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imme\Documents\GitHub\Test\SPL-OilUS_2\Data-Set\"/>
    </mc:Choice>
  </mc:AlternateContent>
  <bookViews>
    <workbookView xWindow="0" yWindow="0" windowWidth="19200" windowHeight="11955" firstSheet="1" activeTab="4"/>
  </bookViews>
  <sheets>
    <sheet name="T-Bill Yield" sheetId="1" r:id="rId1"/>
    <sheet name="Company #" sheetId="13" r:id="rId2"/>
    <sheet name="Compiled" sheetId="17" r:id="rId3"/>
    <sheet name="Fama French Factors" sheetId="18" r:id="rId4"/>
    <sheet name="Compiled w Factors" sheetId="20" r:id="rId5"/>
    <sheet name="Compiled w Factors (%)" sheetId="19" r:id="rId6"/>
    <sheet name="Compiled NEW" sheetId="21" r:id="rId7"/>
    <sheet name="Tabelle2" sheetId="22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2" i="20" l="1"/>
  <c r="R711" i="20"/>
  <c r="R710" i="20"/>
  <c r="R709" i="20"/>
  <c r="R708" i="20"/>
  <c r="R707" i="20"/>
  <c r="R706" i="20"/>
  <c r="R705" i="20"/>
  <c r="R704" i="20"/>
  <c r="R703" i="20"/>
  <c r="R702" i="20"/>
  <c r="R701" i="20"/>
  <c r="R700" i="20"/>
  <c r="R699" i="20"/>
  <c r="R698" i="20"/>
  <c r="R697" i="20"/>
  <c r="R696" i="20"/>
  <c r="R695" i="20"/>
  <c r="R694" i="20"/>
  <c r="R693" i="20"/>
  <c r="R692" i="20"/>
  <c r="R691" i="20"/>
  <c r="R690" i="20"/>
  <c r="R689" i="20"/>
  <c r="R688" i="20"/>
  <c r="R687" i="20"/>
  <c r="R686" i="20"/>
  <c r="R685" i="20"/>
  <c r="R684" i="20"/>
  <c r="R683" i="20"/>
  <c r="R682" i="20"/>
  <c r="R681" i="20"/>
  <c r="R680" i="20"/>
  <c r="R679" i="20"/>
  <c r="R678" i="20"/>
  <c r="R677" i="20"/>
  <c r="R676" i="20"/>
  <c r="R675" i="20"/>
  <c r="R674" i="20"/>
  <c r="R673" i="20"/>
  <c r="R672" i="20"/>
  <c r="R671" i="20"/>
  <c r="R670" i="20"/>
  <c r="R669" i="20"/>
  <c r="R668" i="20"/>
  <c r="R667" i="20"/>
  <c r="R666" i="20"/>
  <c r="R665" i="20"/>
  <c r="R664" i="20"/>
  <c r="R663" i="20"/>
  <c r="R662" i="20"/>
  <c r="R661" i="20"/>
  <c r="R660" i="20"/>
  <c r="R659" i="20"/>
  <c r="R658" i="20"/>
  <c r="R657" i="20"/>
  <c r="R656" i="20"/>
  <c r="R655" i="20"/>
  <c r="R654" i="20"/>
  <c r="R653" i="20"/>
  <c r="R652" i="20"/>
  <c r="R651" i="20"/>
  <c r="R650" i="20"/>
  <c r="R649" i="20"/>
  <c r="R648" i="20"/>
  <c r="R647" i="20"/>
  <c r="R646" i="20"/>
  <c r="R645" i="20"/>
  <c r="R644" i="20"/>
  <c r="R643" i="20"/>
  <c r="R642" i="20"/>
  <c r="R641" i="20"/>
  <c r="R640" i="20"/>
  <c r="R639" i="20"/>
  <c r="R638" i="20"/>
  <c r="R637" i="20"/>
  <c r="R636" i="20"/>
  <c r="R635" i="20"/>
  <c r="R634" i="20"/>
  <c r="R633" i="20"/>
  <c r="R632" i="20"/>
  <c r="R631" i="20"/>
  <c r="R630" i="20"/>
  <c r="R629" i="20"/>
  <c r="R628" i="20"/>
  <c r="R627" i="20"/>
  <c r="R626" i="20"/>
  <c r="R625" i="20"/>
  <c r="R624" i="20"/>
  <c r="R623" i="20"/>
  <c r="R622" i="20"/>
  <c r="R621" i="20"/>
  <c r="R620" i="20"/>
  <c r="R619" i="20"/>
  <c r="R618" i="20"/>
  <c r="R617" i="20"/>
  <c r="R616" i="20"/>
  <c r="R615" i="20"/>
  <c r="R614" i="20"/>
  <c r="R613" i="20"/>
  <c r="R612" i="20"/>
  <c r="R611" i="20"/>
  <c r="R610" i="20"/>
  <c r="R609" i="20"/>
  <c r="R608" i="20"/>
  <c r="R607" i="20"/>
  <c r="R606" i="20"/>
  <c r="R605" i="20"/>
  <c r="R604" i="20"/>
  <c r="R603" i="20"/>
  <c r="R602" i="20"/>
  <c r="R601" i="20"/>
  <c r="R600" i="20"/>
  <c r="R599" i="20"/>
  <c r="R598" i="20"/>
  <c r="R597" i="20"/>
  <c r="R596" i="20"/>
  <c r="R595" i="20"/>
  <c r="R594" i="20"/>
  <c r="R593" i="20"/>
  <c r="R592" i="20"/>
  <c r="R591" i="20"/>
  <c r="R590" i="20"/>
  <c r="R589" i="20"/>
  <c r="R588" i="20"/>
  <c r="R587" i="20"/>
  <c r="R586" i="20"/>
  <c r="R585" i="20"/>
  <c r="R584" i="20"/>
  <c r="R583" i="20"/>
  <c r="R582" i="20"/>
  <c r="R581" i="20"/>
  <c r="R580" i="20"/>
  <c r="R579" i="20"/>
  <c r="R578" i="20"/>
  <c r="R577" i="20"/>
  <c r="R576" i="20"/>
  <c r="R575" i="20"/>
  <c r="R574" i="20"/>
  <c r="R573" i="20"/>
  <c r="R572" i="20"/>
  <c r="R571" i="20"/>
  <c r="R570" i="20"/>
  <c r="R569" i="20"/>
  <c r="R568" i="20"/>
  <c r="R567" i="20"/>
  <c r="R566" i="20"/>
  <c r="R565" i="20"/>
  <c r="R564" i="20"/>
  <c r="R563" i="20"/>
  <c r="R562" i="20"/>
  <c r="R561" i="20"/>
  <c r="R560" i="20"/>
  <c r="R559" i="20"/>
  <c r="R558" i="20"/>
  <c r="R557" i="20"/>
  <c r="R556" i="20"/>
  <c r="R555" i="20"/>
  <c r="R554" i="20"/>
  <c r="R553" i="20"/>
  <c r="R552" i="20"/>
  <c r="R551" i="20"/>
  <c r="R550" i="20"/>
  <c r="R549" i="20"/>
  <c r="R548" i="20"/>
  <c r="R547" i="20"/>
  <c r="R546" i="20"/>
  <c r="R545" i="20"/>
  <c r="R544" i="20"/>
  <c r="R543" i="20"/>
  <c r="R542" i="20"/>
  <c r="R541" i="20"/>
  <c r="R540" i="20"/>
  <c r="R539" i="20"/>
  <c r="R538" i="20"/>
  <c r="R537" i="20"/>
  <c r="R536" i="20"/>
  <c r="R535" i="20"/>
  <c r="R534" i="20"/>
  <c r="R533" i="20"/>
  <c r="R532" i="20"/>
  <c r="R531" i="20"/>
  <c r="R530" i="20"/>
  <c r="R529" i="20"/>
  <c r="R528" i="20"/>
  <c r="R527" i="20"/>
  <c r="R526" i="20"/>
  <c r="R525" i="20"/>
  <c r="R524" i="20"/>
  <c r="R523" i="20"/>
  <c r="R522" i="20"/>
  <c r="R521" i="20"/>
  <c r="R520" i="20"/>
  <c r="R519" i="20"/>
  <c r="R518" i="20"/>
  <c r="R517" i="20"/>
  <c r="R516" i="20"/>
  <c r="R515" i="20"/>
  <c r="R514" i="20"/>
  <c r="R513" i="20"/>
  <c r="R512" i="20"/>
  <c r="R511" i="20"/>
  <c r="R510" i="20"/>
  <c r="R509" i="20"/>
  <c r="R508" i="20"/>
  <c r="R507" i="20"/>
  <c r="R506" i="20"/>
  <c r="R505" i="20"/>
  <c r="R504" i="20"/>
  <c r="R503" i="20"/>
  <c r="R502" i="20"/>
  <c r="R501" i="20"/>
  <c r="R500" i="20"/>
  <c r="R499" i="20"/>
  <c r="R498" i="20"/>
  <c r="R497" i="20"/>
  <c r="R496" i="20"/>
  <c r="R495" i="20"/>
  <c r="R494" i="20"/>
  <c r="R493" i="20"/>
  <c r="R492" i="20"/>
  <c r="R491" i="20"/>
  <c r="R490" i="20"/>
  <c r="R489" i="20"/>
  <c r="R488" i="20"/>
  <c r="R487" i="20"/>
  <c r="R486" i="20"/>
  <c r="R485" i="20"/>
  <c r="R484" i="20"/>
  <c r="R483" i="20"/>
  <c r="R482" i="20"/>
  <c r="R481" i="20"/>
  <c r="R480" i="20"/>
  <c r="R479" i="20"/>
  <c r="R478" i="20"/>
  <c r="R477" i="20"/>
  <c r="R476" i="20"/>
  <c r="R475" i="20"/>
  <c r="R474" i="20"/>
  <c r="R473" i="20"/>
  <c r="R472" i="20"/>
  <c r="R471" i="20"/>
  <c r="R470" i="20"/>
  <c r="R469" i="20"/>
  <c r="R468" i="20"/>
  <c r="R467" i="20"/>
  <c r="R466" i="20"/>
  <c r="R465" i="20"/>
  <c r="R464" i="20"/>
  <c r="R463" i="20"/>
  <c r="R462" i="20"/>
  <c r="R461" i="20"/>
  <c r="R460" i="20"/>
  <c r="R459" i="20"/>
  <c r="R458" i="20"/>
  <c r="R457" i="20"/>
  <c r="R456" i="20"/>
  <c r="R455" i="20"/>
  <c r="R454" i="20"/>
  <c r="R453" i="20"/>
  <c r="R452" i="20"/>
  <c r="R451" i="20"/>
  <c r="R450" i="20"/>
  <c r="R449" i="20"/>
  <c r="R448" i="20"/>
  <c r="R447" i="20"/>
  <c r="R446" i="20"/>
  <c r="R445" i="20"/>
  <c r="R444" i="20"/>
  <c r="R443" i="20"/>
  <c r="R442" i="20"/>
  <c r="R441" i="20"/>
  <c r="R440" i="20"/>
  <c r="R439" i="20"/>
  <c r="R438" i="20"/>
  <c r="R437" i="20"/>
  <c r="R436" i="20"/>
  <c r="R435" i="20"/>
  <c r="R434" i="20"/>
  <c r="R433" i="20"/>
  <c r="R432" i="20"/>
  <c r="R431" i="20"/>
  <c r="R430" i="20"/>
  <c r="R429" i="20"/>
  <c r="R428" i="20"/>
  <c r="R427" i="20"/>
  <c r="R426" i="20"/>
  <c r="R425" i="20"/>
  <c r="R424" i="20"/>
  <c r="R423" i="20"/>
  <c r="R422" i="20"/>
  <c r="R421" i="20"/>
  <c r="R420" i="20"/>
  <c r="R419" i="20"/>
  <c r="R418" i="20"/>
  <c r="R417" i="20"/>
  <c r="R416" i="20"/>
  <c r="R415" i="20"/>
  <c r="R414" i="20"/>
  <c r="R413" i="20"/>
  <c r="R412" i="20"/>
  <c r="R411" i="20"/>
  <c r="R410" i="20"/>
  <c r="R409" i="20"/>
  <c r="R408" i="20"/>
  <c r="R407" i="20"/>
  <c r="R406" i="20"/>
  <c r="R405" i="20"/>
  <c r="R404" i="20"/>
  <c r="R403" i="20"/>
  <c r="R402" i="20"/>
  <c r="R401" i="20"/>
  <c r="R400" i="20"/>
  <c r="R399" i="20"/>
  <c r="R398" i="20"/>
  <c r="R397" i="20"/>
  <c r="R396" i="20"/>
  <c r="R395" i="20"/>
  <c r="R394" i="20"/>
  <c r="R393" i="20"/>
  <c r="R392" i="20"/>
  <c r="R391" i="20"/>
  <c r="R390" i="20"/>
  <c r="R389" i="20"/>
  <c r="R388" i="20"/>
  <c r="R387" i="20"/>
  <c r="R386" i="20"/>
  <c r="R385" i="20"/>
  <c r="R384" i="20"/>
  <c r="R383" i="20"/>
  <c r="R382" i="20"/>
  <c r="R381" i="20"/>
  <c r="R380" i="20"/>
  <c r="R379" i="20"/>
  <c r="R378" i="20"/>
  <c r="R377" i="20"/>
  <c r="R376" i="20"/>
  <c r="R375" i="20"/>
  <c r="R374" i="20"/>
  <c r="R373" i="20"/>
  <c r="R372" i="20"/>
  <c r="R371" i="20"/>
  <c r="R370" i="20"/>
  <c r="R369" i="20"/>
  <c r="R368" i="20"/>
  <c r="R367" i="20"/>
  <c r="R366" i="20"/>
  <c r="R365" i="20"/>
  <c r="R364" i="20"/>
  <c r="R363" i="20"/>
  <c r="R362" i="20"/>
  <c r="R361" i="20"/>
  <c r="R360" i="20"/>
  <c r="R359" i="20"/>
  <c r="R358" i="20"/>
  <c r="R357" i="20"/>
  <c r="R356" i="20"/>
  <c r="R355" i="20"/>
  <c r="R354" i="20"/>
  <c r="R353" i="20"/>
  <c r="R352" i="20"/>
  <c r="R351" i="20"/>
  <c r="R350" i="20"/>
  <c r="R349" i="20"/>
  <c r="R348" i="20"/>
  <c r="R347" i="20"/>
  <c r="R346" i="20"/>
  <c r="R345" i="20"/>
  <c r="R344" i="20"/>
  <c r="R343" i="20"/>
  <c r="R342" i="20"/>
  <c r="R341" i="20"/>
  <c r="R340" i="20"/>
  <c r="R339" i="20"/>
  <c r="R338" i="20"/>
  <c r="R337" i="20"/>
  <c r="R336" i="20"/>
  <c r="R335" i="20"/>
  <c r="R334" i="20"/>
  <c r="R333" i="20"/>
  <c r="R332" i="20"/>
  <c r="R331" i="20"/>
  <c r="R330" i="20"/>
  <c r="R329" i="20"/>
  <c r="R328" i="20"/>
  <c r="R327" i="20"/>
  <c r="R326" i="20"/>
  <c r="R325" i="20"/>
  <c r="R324" i="20"/>
  <c r="R323" i="20"/>
  <c r="R322" i="20"/>
  <c r="R321" i="20"/>
  <c r="R320" i="20"/>
  <c r="R319" i="20"/>
  <c r="R318" i="20"/>
  <c r="R317" i="20"/>
  <c r="R316" i="20"/>
  <c r="R315" i="20"/>
  <c r="R314" i="20"/>
  <c r="R313" i="20"/>
  <c r="R312" i="20"/>
  <c r="R311" i="20"/>
  <c r="R310" i="20"/>
  <c r="R309" i="20"/>
  <c r="R308" i="20"/>
  <c r="R307" i="20"/>
  <c r="R306" i="20"/>
  <c r="R305" i="20"/>
  <c r="R304" i="20"/>
  <c r="R303" i="20"/>
  <c r="R302" i="20"/>
  <c r="R301" i="20"/>
  <c r="R300" i="20"/>
  <c r="R299" i="20"/>
  <c r="R298" i="20"/>
  <c r="R297" i="20"/>
  <c r="R296" i="20"/>
  <c r="R295" i="20"/>
  <c r="R294" i="20"/>
  <c r="R293" i="20"/>
  <c r="R292" i="20"/>
  <c r="R291" i="20"/>
  <c r="R290" i="20"/>
  <c r="R289" i="20"/>
  <c r="R288" i="20"/>
  <c r="R287" i="20"/>
  <c r="R286" i="20"/>
  <c r="R285" i="20"/>
  <c r="R284" i="20"/>
  <c r="R283" i="20"/>
  <c r="R282" i="20"/>
  <c r="R281" i="20"/>
  <c r="R280" i="20"/>
  <c r="R279" i="20"/>
  <c r="R278" i="20"/>
  <c r="R277" i="20"/>
  <c r="R276" i="20"/>
  <c r="R275" i="20"/>
  <c r="R274" i="20"/>
  <c r="R273" i="20"/>
  <c r="R272" i="20"/>
  <c r="R271" i="20"/>
  <c r="R270" i="20"/>
  <c r="R269" i="20"/>
  <c r="R268" i="20"/>
  <c r="R267" i="20"/>
  <c r="R266" i="20"/>
  <c r="R265" i="20"/>
  <c r="R264" i="20"/>
  <c r="R263" i="20"/>
  <c r="R262" i="20"/>
  <c r="R261" i="20"/>
  <c r="R260" i="20"/>
  <c r="R259" i="20"/>
  <c r="R258" i="20"/>
  <c r="R257" i="20"/>
  <c r="R256" i="20"/>
  <c r="R255" i="20"/>
  <c r="R254" i="20"/>
  <c r="R253" i="20"/>
  <c r="R252" i="20"/>
  <c r="R251" i="20"/>
  <c r="R250" i="20"/>
  <c r="R249" i="20"/>
  <c r="R248" i="20"/>
  <c r="R247" i="20"/>
  <c r="R246" i="20"/>
  <c r="R245" i="20"/>
  <c r="R244" i="20"/>
  <c r="R243" i="20"/>
  <c r="R242" i="20"/>
  <c r="R241" i="20"/>
  <c r="R240" i="20"/>
  <c r="R239" i="20"/>
  <c r="R238" i="20"/>
  <c r="R237" i="20"/>
  <c r="R236" i="20"/>
  <c r="R235" i="20"/>
  <c r="R234" i="20"/>
  <c r="R233" i="20"/>
  <c r="R232" i="20"/>
  <c r="R231" i="20"/>
  <c r="R230" i="20"/>
  <c r="R229" i="20"/>
  <c r="R228" i="20"/>
  <c r="R227" i="20"/>
  <c r="R226" i="20"/>
  <c r="R225" i="20"/>
  <c r="R224" i="20"/>
  <c r="R223" i="20"/>
  <c r="R222" i="20"/>
  <c r="R221" i="20"/>
  <c r="R220" i="20"/>
  <c r="R219" i="20"/>
  <c r="R218" i="20"/>
  <c r="R217" i="20"/>
  <c r="R216" i="20"/>
  <c r="R215" i="20"/>
  <c r="R214" i="20"/>
  <c r="R213" i="20"/>
  <c r="R212" i="20"/>
  <c r="R211" i="20"/>
  <c r="R210" i="20"/>
  <c r="R209" i="20"/>
  <c r="R208" i="20"/>
  <c r="R207" i="20"/>
  <c r="R206" i="20"/>
  <c r="R205" i="20"/>
  <c r="R204" i="20"/>
  <c r="R203" i="20"/>
  <c r="R202" i="20"/>
  <c r="R201" i="20"/>
  <c r="R200" i="20"/>
  <c r="R199" i="20"/>
  <c r="R198" i="20"/>
  <c r="R197" i="20"/>
  <c r="R196" i="20"/>
  <c r="R195" i="20"/>
  <c r="R194" i="20"/>
  <c r="R193" i="20"/>
  <c r="R192" i="20"/>
  <c r="R191" i="20"/>
  <c r="R190" i="20"/>
  <c r="R189" i="20"/>
  <c r="R188" i="20"/>
  <c r="R187" i="20"/>
  <c r="R186" i="20"/>
  <c r="R185" i="20"/>
  <c r="R184" i="20"/>
  <c r="R183" i="20"/>
  <c r="R182" i="20"/>
  <c r="R181" i="20"/>
  <c r="R180" i="20"/>
  <c r="R179" i="20"/>
  <c r="R178" i="20"/>
  <c r="R177" i="20"/>
  <c r="R176" i="20"/>
  <c r="R175" i="20"/>
  <c r="R174" i="20"/>
  <c r="R173" i="20"/>
  <c r="R172" i="20"/>
  <c r="R171" i="20"/>
  <c r="R170" i="20"/>
  <c r="R169" i="20"/>
  <c r="R168" i="20"/>
  <c r="R167" i="20"/>
  <c r="R166" i="20"/>
  <c r="R165" i="20"/>
  <c r="R164" i="20"/>
  <c r="R163" i="20"/>
  <c r="R162" i="20"/>
  <c r="R161" i="20"/>
  <c r="R160" i="20"/>
  <c r="R159" i="20"/>
  <c r="R158" i="20"/>
  <c r="R157" i="20"/>
  <c r="R156" i="20"/>
  <c r="R155" i="20"/>
  <c r="R154" i="20"/>
  <c r="R153" i="20"/>
  <c r="R152" i="20"/>
  <c r="R151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1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6" i="20"/>
  <c r="R105" i="20"/>
  <c r="R104" i="20"/>
  <c r="R103" i="20"/>
  <c r="R102" i="20"/>
  <c r="R101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85" i="20"/>
  <c r="R84" i="20"/>
  <c r="R83" i="20"/>
  <c r="R82" i="20"/>
  <c r="R81" i="20"/>
  <c r="R80" i="20"/>
  <c r="R79" i="20"/>
  <c r="R78" i="20"/>
  <c r="R77" i="20"/>
  <c r="R76" i="20"/>
  <c r="R75" i="20"/>
  <c r="R74" i="20"/>
  <c r="R73" i="20"/>
  <c r="R72" i="20"/>
  <c r="R71" i="20"/>
  <c r="R70" i="20"/>
  <c r="R69" i="20"/>
  <c r="R68" i="20"/>
  <c r="R67" i="20"/>
  <c r="R66" i="20"/>
  <c r="R65" i="20"/>
  <c r="R64" i="20"/>
  <c r="R63" i="20"/>
  <c r="R62" i="20"/>
  <c r="R61" i="20"/>
  <c r="R60" i="20"/>
  <c r="R59" i="20"/>
  <c r="R58" i="20"/>
  <c r="R57" i="20"/>
  <c r="R56" i="20"/>
  <c r="R55" i="20"/>
  <c r="R54" i="20"/>
  <c r="R53" i="20"/>
  <c r="R52" i="20"/>
  <c r="R51" i="20"/>
  <c r="R50" i="20"/>
  <c r="R49" i="20"/>
  <c r="R48" i="20"/>
  <c r="R47" i="20"/>
  <c r="R46" i="20"/>
  <c r="R45" i="20"/>
  <c r="R44" i="20"/>
  <c r="R43" i="20"/>
  <c r="R42" i="20"/>
  <c r="R41" i="20"/>
  <c r="R40" i="20"/>
  <c r="R39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2" i="20"/>
  <c r="J635" i="21" l="1"/>
  <c r="J636" i="21"/>
  <c r="J637" i="21"/>
  <c r="J638" i="21"/>
  <c r="J639" i="21"/>
  <c r="J640" i="21"/>
  <c r="J641" i="21"/>
  <c r="J642" i="21"/>
  <c r="J643" i="21"/>
  <c r="J644" i="21"/>
  <c r="J645" i="21"/>
  <c r="J646" i="21"/>
  <c r="J647" i="21"/>
  <c r="J648" i="21"/>
  <c r="J649" i="21"/>
  <c r="J650" i="21"/>
  <c r="J651" i="21"/>
  <c r="J652" i="21"/>
  <c r="J653" i="21"/>
  <c r="J654" i="21"/>
  <c r="J655" i="21"/>
  <c r="J656" i="21"/>
  <c r="J657" i="21"/>
  <c r="J658" i="21"/>
  <c r="J659" i="21"/>
  <c r="J660" i="21"/>
  <c r="J661" i="21"/>
  <c r="J662" i="21"/>
  <c r="J663" i="21"/>
  <c r="J664" i="21"/>
  <c r="J665" i="21"/>
  <c r="J666" i="21"/>
  <c r="J667" i="21"/>
  <c r="J668" i="21"/>
  <c r="J669" i="21"/>
  <c r="J670" i="21"/>
  <c r="J671" i="21"/>
  <c r="J672" i="21"/>
  <c r="J673" i="21"/>
  <c r="J674" i="21"/>
  <c r="J675" i="21"/>
  <c r="J676" i="21"/>
  <c r="J677" i="21"/>
  <c r="J678" i="21"/>
  <c r="J679" i="21"/>
  <c r="J680" i="21"/>
  <c r="J681" i="21"/>
  <c r="J682" i="21"/>
  <c r="J683" i="21"/>
  <c r="J684" i="21"/>
  <c r="J685" i="21"/>
  <c r="J686" i="21"/>
  <c r="J687" i="21"/>
  <c r="J688" i="21"/>
  <c r="J689" i="21"/>
  <c r="J690" i="21"/>
  <c r="J691" i="21"/>
  <c r="J692" i="21"/>
  <c r="J693" i="21"/>
  <c r="J694" i="21"/>
  <c r="J695" i="21"/>
  <c r="J696" i="21"/>
  <c r="J697" i="21"/>
  <c r="J698" i="21"/>
  <c r="J699" i="21"/>
  <c r="J700" i="21"/>
  <c r="J701" i="21"/>
  <c r="J702" i="21"/>
  <c r="J703" i="21"/>
  <c r="J704" i="21"/>
  <c r="J705" i="21"/>
  <c r="J706" i="21"/>
  <c r="J707" i="21"/>
  <c r="J708" i="21"/>
  <c r="J709" i="21"/>
  <c r="J710" i="21"/>
  <c r="J711" i="21"/>
  <c r="J634" i="21"/>
  <c r="J556" i="21"/>
  <c r="J557" i="21"/>
  <c r="J558" i="21"/>
  <c r="J559" i="21"/>
  <c r="J560" i="21"/>
  <c r="J561" i="21"/>
  <c r="J562" i="21"/>
  <c r="J563" i="21"/>
  <c r="J564" i="21"/>
  <c r="J565" i="21"/>
  <c r="J566" i="21"/>
  <c r="J567" i="21"/>
  <c r="J568" i="21"/>
  <c r="J569" i="21"/>
  <c r="J570" i="21"/>
  <c r="J571" i="21"/>
  <c r="J572" i="21"/>
  <c r="J573" i="21"/>
  <c r="J574" i="21"/>
  <c r="J575" i="21"/>
  <c r="J576" i="21"/>
  <c r="J577" i="21"/>
  <c r="J578" i="21"/>
  <c r="J579" i="21"/>
  <c r="J580" i="21"/>
  <c r="J581" i="21"/>
  <c r="J582" i="21"/>
  <c r="J583" i="21"/>
  <c r="J584" i="21"/>
  <c r="J585" i="21"/>
  <c r="J586" i="21"/>
  <c r="J587" i="21"/>
  <c r="J588" i="21"/>
  <c r="J589" i="21"/>
  <c r="J590" i="21"/>
  <c r="J591" i="21"/>
  <c r="J592" i="21"/>
  <c r="J593" i="21"/>
  <c r="J594" i="21"/>
  <c r="J595" i="21"/>
  <c r="J596" i="21"/>
  <c r="J597" i="21"/>
  <c r="J598" i="21"/>
  <c r="J599" i="21"/>
  <c r="J600" i="21"/>
  <c r="J601" i="21"/>
  <c r="J602" i="21"/>
  <c r="J603" i="21"/>
  <c r="J604" i="21"/>
  <c r="J605" i="21"/>
  <c r="J606" i="21"/>
  <c r="J607" i="21"/>
  <c r="J608" i="21"/>
  <c r="J609" i="21"/>
  <c r="J610" i="21"/>
  <c r="J611" i="21"/>
  <c r="J612" i="21"/>
  <c r="J613" i="21"/>
  <c r="J614" i="21"/>
  <c r="J615" i="21"/>
  <c r="J616" i="21"/>
  <c r="J617" i="21"/>
  <c r="J618" i="21"/>
  <c r="J619" i="21"/>
  <c r="J620" i="21"/>
  <c r="J621" i="21"/>
  <c r="J622" i="21"/>
  <c r="J623" i="21"/>
  <c r="J624" i="21"/>
  <c r="J625" i="21"/>
  <c r="J626" i="21"/>
  <c r="J627" i="21"/>
  <c r="J628" i="21"/>
  <c r="J629" i="21"/>
  <c r="J630" i="21"/>
  <c r="J631" i="21"/>
  <c r="J632" i="21"/>
  <c r="J555" i="21"/>
  <c r="J477" i="21"/>
  <c r="J478" i="21"/>
  <c r="J479" i="21"/>
  <c r="J480" i="21"/>
  <c r="J481" i="21"/>
  <c r="J482" i="21"/>
  <c r="J483" i="21"/>
  <c r="J484" i="21"/>
  <c r="J485" i="21"/>
  <c r="J486" i="21"/>
  <c r="J487" i="21"/>
  <c r="J488" i="21"/>
  <c r="J489" i="21"/>
  <c r="J490" i="21"/>
  <c r="J491" i="21"/>
  <c r="J492" i="21"/>
  <c r="J493" i="21"/>
  <c r="J494" i="21"/>
  <c r="J495" i="21"/>
  <c r="J496" i="21"/>
  <c r="J497" i="21"/>
  <c r="J498" i="21"/>
  <c r="J499" i="21"/>
  <c r="J500" i="21"/>
  <c r="J501" i="21"/>
  <c r="J502" i="21"/>
  <c r="J503" i="21"/>
  <c r="J504" i="21"/>
  <c r="J505" i="21"/>
  <c r="J506" i="21"/>
  <c r="J507" i="21"/>
  <c r="J508" i="21"/>
  <c r="J509" i="21"/>
  <c r="J510" i="21"/>
  <c r="J511" i="21"/>
  <c r="J512" i="21"/>
  <c r="J513" i="21"/>
  <c r="J514" i="21"/>
  <c r="J515" i="21"/>
  <c r="J516" i="21"/>
  <c r="J517" i="21"/>
  <c r="J518" i="21"/>
  <c r="J519" i="21"/>
  <c r="J520" i="21"/>
  <c r="J521" i="21"/>
  <c r="J522" i="21"/>
  <c r="J523" i="21"/>
  <c r="J524" i="21"/>
  <c r="J525" i="21"/>
  <c r="J526" i="21"/>
  <c r="J527" i="21"/>
  <c r="J528" i="21"/>
  <c r="J529" i="21"/>
  <c r="J530" i="21"/>
  <c r="J531" i="21"/>
  <c r="J532" i="21"/>
  <c r="J533" i="21"/>
  <c r="J534" i="21"/>
  <c r="J535" i="21"/>
  <c r="J536" i="21"/>
  <c r="J537" i="21"/>
  <c r="J538" i="21"/>
  <c r="J539" i="21"/>
  <c r="J540" i="21"/>
  <c r="J541" i="21"/>
  <c r="J542" i="21"/>
  <c r="J543" i="21"/>
  <c r="J544" i="21"/>
  <c r="J545" i="21"/>
  <c r="J546" i="21"/>
  <c r="J547" i="21"/>
  <c r="J548" i="21"/>
  <c r="J549" i="21"/>
  <c r="J550" i="21"/>
  <c r="J551" i="21"/>
  <c r="J552" i="21"/>
  <c r="J553" i="21"/>
  <c r="J476" i="21"/>
  <c r="J398" i="21"/>
  <c r="J399" i="21"/>
  <c r="J400" i="21"/>
  <c r="J401" i="21"/>
  <c r="J402" i="21"/>
  <c r="J403" i="21"/>
  <c r="J404" i="21"/>
  <c r="J405" i="21"/>
  <c r="J406" i="21"/>
  <c r="J407" i="21"/>
  <c r="J408" i="21"/>
  <c r="J409" i="21"/>
  <c r="J410" i="21"/>
  <c r="J411" i="21"/>
  <c r="J412" i="21"/>
  <c r="J413" i="21"/>
  <c r="J414" i="21"/>
  <c r="J415" i="21"/>
  <c r="J416" i="21"/>
  <c r="J417" i="21"/>
  <c r="J418" i="21"/>
  <c r="J419" i="21"/>
  <c r="J420" i="21"/>
  <c r="J421" i="21"/>
  <c r="J422" i="21"/>
  <c r="J423" i="21"/>
  <c r="J424" i="21"/>
  <c r="J425" i="21"/>
  <c r="J426" i="21"/>
  <c r="J427" i="21"/>
  <c r="J428" i="21"/>
  <c r="J429" i="21"/>
  <c r="J430" i="21"/>
  <c r="J431" i="21"/>
  <c r="J432" i="21"/>
  <c r="J433" i="21"/>
  <c r="J434" i="21"/>
  <c r="J435" i="21"/>
  <c r="J436" i="21"/>
  <c r="J437" i="21"/>
  <c r="J438" i="21"/>
  <c r="J439" i="21"/>
  <c r="J440" i="21"/>
  <c r="J441" i="21"/>
  <c r="J442" i="21"/>
  <c r="J443" i="21"/>
  <c r="J444" i="21"/>
  <c r="J445" i="21"/>
  <c r="J446" i="21"/>
  <c r="J447" i="21"/>
  <c r="J448" i="21"/>
  <c r="J449" i="21"/>
  <c r="J450" i="21"/>
  <c r="J451" i="21"/>
  <c r="J452" i="21"/>
  <c r="J453" i="21"/>
  <c r="J454" i="21"/>
  <c r="J455" i="21"/>
  <c r="J456" i="21"/>
  <c r="J457" i="21"/>
  <c r="J458" i="21"/>
  <c r="J459" i="21"/>
  <c r="J460" i="21"/>
  <c r="J461" i="21"/>
  <c r="J462" i="21"/>
  <c r="J463" i="21"/>
  <c r="J464" i="21"/>
  <c r="J465" i="21"/>
  <c r="J466" i="21"/>
  <c r="J467" i="21"/>
  <c r="J468" i="21"/>
  <c r="J469" i="21"/>
  <c r="J470" i="21"/>
  <c r="J471" i="21"/>
  <c r="J472" i="21"/>
  <c r="J473" i="21"/>
  <c r="J474" i="21"/>
  <c r="J397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J363" i="21"/>
  <c r="J364" i="21"/>
  <c r="J365" i="21"/>
  <c r="J366" i="21"/>
  <c r="J367" i="21"/>
  <c r="J368" i="21"/>
  <c r="J369" i="21"/>
  <c r="J370" i="21"/>
  <c r="J371" i="21"/>
  <c r="J372" i="21"/>
  <c r="J373" i="21"/>
  <c r="J374" i="21"/>
  <c r="J375" i="21"/>
  <c r="J376" i="21"/>
  <c r="J377" i="21"/>
  <c r="J378" i="21"/>
  <c r="J379" i="21"/>
  <c r="J380" i="21"/>
  <c r="J381" i="21"/>
  <c r="J382" i="21"/>
  <c r="J383" i="21"/>
  <c r="J384" i="21"/>
  <c r="J385" i="21"/>
  <c r="J386" i="21"/>
  <c r="J387" i="21"/>
  <c r="J388" i="21"/>
  <c r="J389" i="21"/>
  <c r="J390" i="21"/>
  <c r="J391" i="21"/>
  <c r="J392" i="21"/>
  <c r="J393" i="21"/>
  <c r="J394" i="21"/>
  <c r="J395" i="21"/>
  <c r="J318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239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160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81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2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F589" i="21"/>
  <c r="F590" i="21"/>
  <c r="F591" i="21"/>
  <c r="F592" i="21"/>
  <c r="F593" i="21"/>
  <c r="F594" i="21"/>
  <c r="F595" i="21"/>
  <c r="F596" i="21"/>
  <c r="F597" i="21"/>
  <c r="F598" i="21"/>
  <c r="F599" i="21"/>
  <c r="F600" i="21"/>
  <c r="F601" i="21"/>
  <c r="F602" i="21"/>
  <c r="F603" i="21"/>
  <c r="F604" i="21"/>
  <c r="F605" i="21"/>
  <c r="F606" i="21"/>
  <c r="F607" i="21"/>
  <c r="F608" i="21"/>
  <c r="F609" i="21"/>
  <c r="F610" i="21"/>
  <c r="F611" i="21"/>
  <c r="F612" i="21"/>
  <c r="F613" i="21"/>
  <c r="F614" i="21"/>
  <c r="F615" i="21"/>
  <c r="F616" i="21"/>
  <c r="F617" i="21"/>
  <c r="F618" i="21"/>
  <c r="F619" i="21"/>
  <c r="F620" i="21"/>
  <c r="F621" i="21"/>
  <c r="F622" i="21"/>
  <c r="F623" i="21"/>
  <c r="F624" i="21"/>
  <c r="F625" i="21"/>
  <c r="F626" i="21"/>
  <c r="F627" i="21"/>
  <c r="F628" i="21"/>
  <c r="F629" i="21"/>
  <c r="F630" i="21"/>
  <c r="F631" i="21"/>
  <c r="F632" i="21"/>
  <c r="F633" i="21"/>
  <c r="F634" i="21"/>
  <c r="F635" i="21"/>
  <c r="F636" i="21"/>
  <c r="F637" i="21"/>
  <c r="F638" i="21"/>
  <c r="F639" i="21"/>
  <c r="F640" i="21"/>
  <c r="F641" i="21"/>
  <c r="F642" i="21"/>
  <c r="F643" i="21"/>
  <c r="F644" i="21"/>
  <c r="F645" i="21"/>
  <c r="F646" i="21"/>
  <c r="F647" i="21"/>
  <c r="F648" i="21"/>
  <c r="F649" i="21"/>
  <c r="F650" i="21"/>
  <c r="F651" i="21"/>
  <c r="F652" i="21"/>
  <c r="F653" i="21"/>
  <c r="F654" i="21"/>
  <c r="F655" i="21"/>
  <c r="F656" i="21"/>
  <c r="F657" i="21"/>
  <c r="F658" i="21"/>
  <c r="F659" i="21"/>
  <c r="F660" i="21"/>
  <c r="F661" i="21"/>
  <c r="F662" i="21"/>
  <c r="F663" i="21"/>
  <c r="F664" i="21"/>
  <c r="F665" i="21"/>
  <c r="F666" i="21"/>
  <c r="F667" i="21"/>
  <c r="F668" i="21"/>
  <c r="F669" i="21"/>
  <c r="F670" i="21"/>
  <c r="F671" i="21"/>
  <c r="F672" i="21"/>
  <c r="F673" i="21"/>
  <c r="F674" i="21"/>
  <c r="F675" i="21"/>
  <c r="F676" i="21"/>
  <c r="F677" i="21"/>
  <c r="F678" i="21"/>
  <c r="F679" i="21"/>
  <c r="F680" i="21"/>
  <c r="F681" i="21"/>
  <c r="F682" i="21"/>
  <c r="F683" i="21"/>
  <c r="F684" i="21"/>
  <c r="F685" i="21"/>
  <c r="F686" i="21"/>
  <c r="F687" i="21"/>
  <c r="F688" i="21"/>
  <c r="F689" i="21"/>
  <c r="F690" i="21"/>
  <c r="F691" i="21"/>
  <c r="F692" i="21"/>
  <c r="F693" i="21"/>
  <c r="F694" i="21"/>
  <c r="F695" i="21"/>
  <c r="F696" i="21"/>
  <c r="F697" i="21"/>
  <c r="F698" i="21"/>
  <c r="F699" i="21"/>
  <c r="F700" i="21"/>
  <c r="F701" i="21"/>
  <c r="F702" i="21"/>
  <c r="F703" i="21"/>
  <c r="F704" i="21"/>
  <c r="F705" i="21"/>
  <c r="F706" i="21"/>
  <c r="F707" i="21"/>
  <c r="F708" i="21"/>
  <c r="F709" i="21"/>
  <c r="F710" i="21"/>
  <c r="F711" i="21"/>
  <c r="F712" i="21"/>
  <c r="D712" i="21"/>
  <c r="D711" i="21"/>
  <c r="D710" i="21"/>
  <c r="D709" i="21"/>
  <c r="D708" i="21"/>
  <c r="D707" i="21"/>
  <c r="D706" i="21"/>
  <c r="D705" i="21"/>
  <c r="D704" i="21"/>
  <c r="D703" i="21"/>
  <c r="D702" i="21"/>
  <c r="D701" i="21"/>
  <c r="D700" i="21"/>
  <c r="D699" i="21"/>
  <c r="D698" i="21"/>
  <c r="D697" i="21"/>
  <c r="D696" i="21"/>
  <c r="D695" i="21"/>
  <c r="D694" i="21"/>
  <c r="D693" i="21"/>
  <c r="D692" i="21"/>
  <c r="D691" i="21"/>
  <c r="D690" i="21"/>
  <c r="D689" i="21"/>
  <c r="D688" i="21"/>
  <c r="D687" i="21"/>
  <c r="D686" i="21"/>
  <c r="D685" i="21"/>
  <c r="D684" i="21"/>
  <c r="D683" i="21"/>
  <c r="D682" i="21"/>
  <c r="D681" i="21"/>
  <c r="D680" i="21"/>
  <c r="D679" i="21"/>
  <c r="D678" i="21"/>
  <c r="D677" i="21"/>
  <c r="D676" i="21"/>
  <c r="D675" i="21"/>
  <c r="D674" i="21"/>
  <c r="D673" i="21"/>
  <c r="D672" i="21"/>
  <c r="D671" i="21"/>
  <c r="D670" i="21"/>
  <c r="D669" i="21"/>
  <c r="D668" i="21"/>
  <c r="D667" i="21"/>
  <c r="D666" i="21"/>
  <c r="D665" i="21"/>
  <c r="D664" i="21"/>
  <c r="D663" i="21"/>
  <c r="D662" i="21"/>
  <c r="D661" i="21"/>
  <c r="D660" i="21"/>
  <c r="D659" i="21"/>
  <c r="D658" i="21"/>
  <c r="D657" i="21"/>
  <c r="D656" i="21"/>
  <c r="D655" i="21"/>
  <c r="D654" i="21"/>
  <c r="D653" i="21"/>
  <c r="D652" i="21"/>
  <c r="D651" i="21"/>
  <c r="D650" i="21"/>
  <c r="D649" i="21"/>
  <c r="D648" i="21"/>
  <c r="D647" i="21"/>
  <c r="D646" i="21"/>
  <c r="D645" i="21"/>
  <c r="D644" i="21"/>
  <c r="D643" i="21"/>
  <c r="D642" i="21"/>
  <c r="D641" i="21"/>
  <c r="D640" i="21"/>
  <c r="D639" i="21"/>
  <c r="D638" i="21"/>
  <c r="D637" i="21"/>
  <c r="D636" i="21"/>
  <c r="D635" i="21"/>
  <c r="D634" i="21"/>
  <c r="D633" i="21"/>
  <c r="D632" i="21"/>
  <c r="D631" i="21"/>
  <c r="D630" i="21"/>
  <c r="D629" i="21"/>
  <c r="D628" i="21"/>
  <c r="D627" i="21"/>
  <c r="D626" i="21"/>
  <c r="D625" i="21"/>
  <c r="D624" i="21"/>
  <c r="D623" i="21"/>
  <c r="D622" i="21"/>
  <c r="D621" i="21"/>
  <c r="D620" i="21"/>
  <c r="D619" i="21"/>
  <c r="D618" i="21"/>
  <c r="D617" i="21"/>
  <c r="D616" i="21"/>
  <c r="D615" i="21"/>
  <c r="D614" i="21"/>
  <c r="D613" i="21"/>
  <c r="D612" i="21"/>
  <c r="D611" i="21"/>
  <c r="D610" i="21"/>
  <c r="D609" i="21"/>
  <c r="D608" i="21"/>
  <c r="D607" i="21"/>
  <c r="D606" i="21"/>
  <c r="D605" i="21"/>
  <c r="D604" i="21"/>
  <c r="D603" i="21"/>
  <c r="D602" i="21"/>
  <c r="D601" i="21"/>
  <c r="D600" i="21"/>
  <c r="D599" i="21"/>
  <c r="D598" i="21"/>
  <c r="D597" i="21"/>
  <c r="D596" i="21"/>
  <c r="D595" i="21"/>
  <c r="D594" i="21"/>
  <c r="D593" i="21"/>
  <c r="D592" i="21"/>
  <c r="D591" i="21"/>
  <c r="D590" i="21"/>
  <c r="D589" i="21"/>
  <c r="D588" i="21"/>
  <c r="D587" i="21"/>
  <c r="D586" i="21"/>
  <c r="D585" i="21"/>
  <c r="D584" i="21"/>
  <c r="D583" i="21"/>
  <c r="D582" i="21"/>
  <c r="D581" i="21"/>
  <c r="D580" i="21"/>
  <c r="D579" i="21"/>
  <c r="D578" i="21"/>
  <c r="D577" i="21"/>
  <c r="D576" i="21"/>
  <c r="D575" i="21"/>
  <c r="D574" i="21"/>
  <c r="D573" i="21"/>
  <c r="D572" i="21"/>
  <c r="D571" i="21"/>
  <c r="D570" i="21"/>
  <c r="D569" i="21"/>
  <c r="D568" i="21"/>
  <c r="D567" i="21"/>
  <c r="D566" i="21"/>
  <c r="D565" i="21"/>
  <c r="D564" i="21"/>
  <c r="D563" i="21"/>
  <c r="D562" i="21"/>
  <c r="D561" i="21"/>
  <c r="D560" i="21"/>
  <c r="D559" i="21"/>
  <c r="D558" i="21"/>
  <c r="D557" i="21"/>
  <c r="D556" i="21"/>
  <c r="D555" i="21"/>
  <c r="D554" i="21"/>
  <c r="D553" i="21"/>
  <c r="D552" i="21"/>
  <c r="D551" i="21"/>
  <c r="D550" i="21"/>
  <c r="D549" i="21"/>
  <c r="D548" i="21"/>
  <c r="D547" i="21"/>
  <c r="D546" i="21"/>
  <c r="D545" i="21"/>
  <c r="D544" i="21"/>
  <c r="D543" i="21"/>
  <c r="D542" i="21"/>
  <c r="D541" i="21"/>
  <c r="D540" i="21"/>
  <c r="D539" i="21"/>
  <c r="D538" i="21"/>
  <c r="D537" i="21"/>
  <c r="D536" i="21"/>
  <c r="D535" i="21"/>
  <c r="D534" i="21"/>
  <c r="D533" i="21"/>
  <c r="D532" i="21"/>
  <c r="D531" i="21"/>
  <c r="D530" i="21"/>
  <c r="D529" i="21"/>
  <c r="D528" i="21"/>
  <c r="D527" i="21"/>
  <c r="D526" i="21"/>
  <c r="D525" i="21"/>
  <c r="D524" i="21"/>
  <c r="D523" i="21"/>
  <c r="D522" i="21"/>
  <c r="D521" i="21"/>
  <c r="D520" i="21"/>
  <c r="D519" i="21"/>
  <c r="D518" i="21"/>
  <c r="D517" i="21"/>
  <c r="D516" i="21"/>
  <c r="D515" i="21"/>
  <c r="D514" i="21"/>
  <c r="D513" i="21"/>
  <c r="D512" i="21"/>
  <c r="D511" i="21"/>
  <c r="D510" i="21"/>
  <c r="D509" i="21"/>
  <c r="D508" i="21"/>
  <c r="D507" i="21"/>
  <c r="D506" i="21"/>
  <c r="D505" i="21"/>
  <c r="D504" i="21"/>
  <c r="D503" i="21"/>
  <c r="D502" i="21"/>
  <c r="D501" i="21"/>
  <c r="D500" i="21"/>
  <c r="D499" i="21"/>
  <c r="D498" i="21"/>
  <c r="D497" i="21"/>
  <c r="D496" i="21"/>
  <c r="D495" i="21"/>
  <c r="D494" i="21"/>
  <c r="D493" i="21"/>
  <c r="D492" i="21"/>
  <c r="D491" i="21"/>
  <c r="D490" i="21"/>
  <c r="D489" i="21"/>
  <c r="D488" i="21"/>
  <c r="D487" i="21"/>
  <c r="D486" i="21"/>
  <c r="D485" i="21"/>
  <c r="D484" i="21"/>
  <c r="D483" i="21"/>
  <c r="D482" i="21"/>
  <c r="D481" i="21"/>
  <c r="D480" i="21"/>
  <c r="D479" i="21"/>
  <c r="D478" i="21"/>
  <c r="D477" i="21"/>
  <c r="D476" i="21"/>
  <c r="D475" i="21"/>
  <c r="D474" i="21"/>
  <c r="D473" i="21"/>
  <c r="D472" i="21"/>
  <c r="D471" i="21"/>
  <c r="D470" i="21"/>
  <c r="D469" i="21"/>
  <c r="D468" i="21"/>
  <c r="D467" i="21"/>
  <c r="D466" i="21"/>
  <c r="D465" i="21"/>
  <c r="D464" i="21"/>
  <c r="D463" i="21"/>
  <c r="D462" i="21"/>
  <c r="D461" i="21"/>
  <c r="D460" i="21"/>
  <c r="D459" i="21"/>
  <c r="D458" i="21"/>
  <c r="D457" i="21"/>
  <c r="D456" i="21"/>
  <c r="D455" i="21"/>
  <c r="D454" i="21"/>
  <c r="D453" i="21"/>
  <c r="D452" i="21"/>
  <c r="D451" i="21"/>
  <c r="D450" i="21"/>
  <c r="D449" i="21"/>
  <c r="D448" i="21"/>
  <c r="D447" i="21"/>
  <c r="D446" i="21"/>
  <c r="D445" i="21"/>
  <c r="D444" i="21"/>
  <c r="D443" i="21"/>
  <c r="D442" i="21"/>
  <c r="D441" i="21"/>
  <c r="D440" i="21"/>
  <c r="D439" i="21"/>
  <c r="D438" i="21"/>
  <c r="D437" i="21"/>
  <c r="D436" i="21"/>
  <c r="D435" i="21"/>
  <c r="D434" i="21"/>
  <c r="D433" i="21"/>
  <c r="D432" i="21"/>
  <c r="D431" i="21"/>
  <c r="D430" i="21"/>
  <c r="D429" i="21"/>
  <c r="D428" i="21"/>
  <c r="D427" i="21"/>
  <c r="D426" i="21"/>
  <c r="D425" i="21"/>
  <c r="D424" i="21"/>
  <c r="D423" i="21"/>
  <c r="D422" i="21"/>
  <c r="D421" i="21"/>
  <c r="D420" i="21"/>
  <c r="D419" i="21"/>
  <c r="D418" i="21"/>
  <c r="D417" i="21"/>
  <c r="D416" i="21"/>
  <c r="D415" i="21"/>
  <c r="D414" i="21"/>
  <c r="D413" i="21"/>
  <c r="D412" i="21"/>
  <c r="D411" i="21"/>
  <c r="D410" i="21"/>
  <c r="D409" i="21"/>
  <c r="D408" i="21"/>
  <c r="D407" i="21"/>
  <c r="D406" i="21"/>
  <c r="D405" i="21"/>
  <c r="D404" i="21"/>
  <c r="D403" i="21"/>
  <c r="D402" i="21"/>
  <c r="D401" i="21"/>
  <c r="D400" i="21"/>
  <c r="D399" i="21"/>
  <c r="D398" i="21"/>
  <c r="D397" i="21"/>
  <c r="D396" i="21"/>
  <c r="D395" i="21"/>
  <c r="D394" i="21"/>
  <c r="D393" i="21"/>
  <c r="D392" i="21"/>
  <c r="D391" i="21"/>
  <c r="D390" i="21"/>
  <c r="D389" i="21"/>
  <c r="D388" i="21"/>
  <c r="D387" i="21"/>
  <c r="D386" i="21"/>
  <c r="D385" i="21"/>
  <c r="D384" i="21"/>
  <c r="D383" i="21"/>
  <c r="D382" i="21"/>
  <c r="D381" i="21"/>
  <c r="D380" i="21"/>
  <c r="D379" i="21"/>
  <c r="D378" i="21"/>
  <c r="D377" i="21"/>
  <c r="D376" i="21"/>
  <c r="D375" i="21"/>
  <c r="D374" i="21"/>
  <c r="D373" i="21"/>
  <c r="D372" i="21"/>
  <c r="D371" i="21"/>
  <c r="D370" i="21"/>
  <c r="D369" i="21"/>
  <c r="D368" i="21"/>
  <c r="D367" i="21"/>
  <c r="D366" i="21"/>
  <c r="D365" i="21"/>
  <c r="D364" i="21"/>
  <c r="D363" i="21"/>
  <c r="D362" i="21"/>
  <c r="D361" i="21"/>
  <c r="D360" i="21"/>
  <c r="D359" i="21"/>
  <c r="D358" i="21"/>
  <c r="D357" i="21"/>
  <c r="D356" i="21"/>
  <c r="D355" i="21"/>
  <c r="D354" i="21"/>
  <c r="D353" i="21"/>
  <c r="D352" i="21"/>
  <c r="D351" i="21"/>
  <c r="D350" i="21"/>
  <c r="D349" i="21"/>
  <c r="D348" i="21"/>
  <c r="D347" i="21"/>
  <c r="D346" i="21"/>
  <c r="D345" i="21"/>
  <c r="D344" i="21"/>
  <c r="D343" i="21"/>
  <c r="D342" i="21"/>
  <c r="D341" i="21"/>
  <c r="D340" i="21"/>
  <c r="D339" i="21"/>
  <c r="D338" i="21"/>
  <c r="D337" i="21"/>
  <c r="D336" i="21"/>
  <c r="D335" i="21"/>
  <c r="D334" i="21"/>
  <c r="D333" i="21"/>
  <c r="D332" i="21"/>
  <c r="D331" i="21"/>
  <c r="D330" i="21"/>
  <c r="D329" i="21"/>
  <c r="D328" i="21"/>
  <c r="D327" i="21"/>
  <c r="D326" i="21"/>
  <c r="D325" i="21"/>
  <c r="D324" i="21"/>
  <c r="D323" i="21"/>
  <c r="D322" i="21"/>
  <c r="D321" i="21"/>
  <c r="D320" i="21"/>
  <c r="D319" i="21"/>
  <c r="D318" i="21"/>
  <c r="D317" i="21"/>
  <c r="D316" i="21"/>
  <c r="D315" i="21"/>
  <c r="D314" i="21"/>
  <c r="D313" i="21"/>
  <c r="D312" i="21"/>
  <c r="D311" i="21"/>
  <c r="D310" i="21"/>
  <c r="D309" i="21"/>
  <c r="D308" i="21"/>
  <c r="D307" i="21"/>
  <c r="D306" i="21"/>
  <c r="D305" i="21"/>
  <c r="D304" i="21"/>
  <c r="D303" i="21"/>
  <c r="D302" i="21"/>
  <c r="D301" i="21"/>
  <c r="D300" i="21"/>
  <c r="D299" i="21"/>
  <c r="D298" i="21"/>
  <c r="D297" i="21"/>
  <c r="D296" i="21"/>
  <c r="D295" i="21"/>
  <c r="D294" i="21"/>
  <c r="D293" i="21"/>
  <c r="D292" i="21"/>
  <c r="D291" i="21"/>
  <c r="D290" i="21"/>
  <c r="D289" i="21"/>
  <c r="D288" i="21"/>
  <c r="D287" i="21"/>
  <c r="D286" i="21"/>
  <c r="D285" i="21"/>
  <c r="D284" i="21"/>
  <c r="D283" i="21"/>
  <c r="D282" i="21"/>
  <c r="D281" i="21"/>
  <c r="D280" i="21"/>
  <c r="D279" i="21"/>
  <c r="D278" i="21"/>
  <c r="D277" i="21"/>
  <c r="D276" i="21"/>
  <c r="D275" i="21"/>
  <c r="D274" i="21"/>
  <c r="D273" i="21"/>
  <c r="D272" i="21"/>
  <c r="D271" i="21"/>
  <c r="D270" i="21"/>
  <c r="D269" i="21"/>
  <c r="D268" i="21"/>
  <c r="D267" i="21"/>
  <c r="D266" i="21"/>
  <c r="D265" i="21"/>
  <c r="D264" i="21"/>
  <c r="D263" i="21"/>
  <c r="D262" i="21"/>
  <c r="D261" i="21"/>
  <c r="D260" i="21"/>
  <c r="D259" i="21"/>
  <c r="D258" i="21"/>
  <c r="D257" i="21"/>
  <c r="D256" i="21"/>
  <c r="D255" i="21"/>
  <c r="D254" i="21"/>
  <c r="D253" i="21"/>
  <c r="D252" i="21"/>
  <c r="D251" i="21"/>
  <c r="D250" i="21"/>
  <c r="D249" i="21"/>
  <c r="D248" i="21"/>
  <c r="D247" i="21"/>
  <c r="D246" i="21"/>
  <c r="D245" i="21"/>
  <c r="D244" i="21"/>
  <c r="D243" i="21"/>
  <c r="D242" i="21"/>
  <c r="D241" i="21"/>
  <c r="D240" i="21"/>
  <c r="D239" i="21"/>
  <c r="D238" i="21"/>
  <c r="D237" i="21"/>
  <c r="D236" i="21"/>
  <c r="D235" i="21"/>
  <c r="D234" i="21"/>
  <c r="D233" i="21"/>
  <c r="D232" i="21"/>
  <c r="D231" i="21"/>
  <c r="D230" i="21"/>
  <c r="D229" i="21"/>
  <c r="D228" i="21"/>
  <c r="D227" i="21"/>
  <c r="D226" i="21"/>
  <c r="D225" i="21"/>
  <c r="D224" i="21"/>
  <c r="D223" i="21"/>
  <c r="D222" i="21"/>
  <c r="D221" i="21"/>
  <c r="D220" i="21"/>
  <c r="D219" i="21"/>
  <c r="D218" i="21"/>
  <c r="D217" i="21"/>
  <c r="D216" i="21"/>
  <c r="D215" i="21"/>
  <c r="D214" i="21"/>
  <c r="D213" i="21"/>
  <c r="D212" i="21"/>
  <c r="D211" i="21"/>
  <c r="D210" i="21"/>
  <c r="D209" i="21"/>
  <c r="D208" i="21"/>
  <c r="D207" i="21"/>
  <c r="D206" i="21"/>
  <c r="D205" i="21"/>
  <c r="D204" i="21"/>
  <c r="D203" i="21"/>
  <c r="D202" i="21"/>
  <c r="D201" i="21"/>
  <c r="D200" i="21"/>
  <c r="D199" i="21"/>
  <c r="D198" i="21"/>
  <c r="D197" i="21"/>
  <c r="D196" i="21"/>
  <c r="D195" i="21"/>
  <c r="D194" i="21"/>
  <c r="D193" i="21"/>
  <c r="D192" i="21"/>
  <c r="D191" i="21"/>
  <c r="D190" i="21"/>
  <c r="D189" i="21"/>
  <c r="D188" i="21"/>
  <c r="D187" i="21"/>
  <c r="D186" i="21"/>
  <c r="D185" i="21"/>
  <c r="D184" i="21"/>
  <c r="D183" i="21"/>
  <c r="D182" i="21"/>
  <c r="D181" i="21"/>
  <c r="D180" i="21"/>
  <c r="D179" i="21"/>
  <c r="D178" i="21"/>
  <c r="D177" i="21"/>
  <c r="D176" i="21"/>
  <c r="D175" i="21"/>
  <c r="D174" i="21"/>
  <c r="D173" i="21"/>
  <c r="D172" i="21"/>
  <c r="D171" i="21"/>
  <c r="D170" i="21"/>
  <c r="D169" i="21"/>
  <c r="D168" i="21"/>
  <c r="D167" i="21"/>
  <c r="D166" i="2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9" i="21"/>
  <c r="D138" i="21"/>
  <c r="D137" i="21"/>
  <c r="D136" i="21"/>
  <c r="D135" i="21"/>
  <c r="D134" i="21"/>
  <c r="D133" i="21"/>
  <c r="D132" i="21"/>
  <c r="D131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7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D85" i="21"/>
  <c r="D84" i="21"/>
  <c r="D83" i="21"/>
  <c r="D82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H2" i="21"/>
  <c r="I2" i="21"/>
  <c r="K2" i="21"/>
  <c r="L2" i="21"/>
  <c r="M2" i="21"/>
  <c r="N2" i="21"/>
  <c r="O2" i="21"/>
  <c r="P2" i="21"/>
  <c r="Q2" i="21"/>
  <c r="H3" i="21"/>
  <c r="I3" i="21"/>
  <c r="K3" i="21"/>
  <c r="L3" i="21"/>
  <c r="M3" i="21"/>
  <c r="N3" i="21"/>
  <c r="O3" i="21"/>
  <c r="P3" i="21"/>
  <c r="Q3" i="21"/>
  <c r="H4" i="21"/>
  <c r="I4" i="21"/>
  <c r="K4" i="21"/>
  <c r="L4" i="21"/>
  <c r="M4" i="21"/>
  <c r="N4" i="21"/>
  <c r="O4" i="21"/>
  <c r="P4" i="21"/>
  <c r="Q4" i="21"/>
  <c r="H5" i="21"/>
  <c r="I5" i="21"/>
  <c r="K5" i="21"/>
  <c r="L5" i="21"/>
  <c r="M5" i="21"/>
  <c r="N5" i="21"/>
  <c r="O5" i="21"/>
  <c r="P5" i="21"/>
  <c r="Q5" i="21"/>
  <c r="H6" i="21"/>
  <c r="I6" i="21"/>
  <c r="K6" i="21"/>
  <c r="L6" i="21"/>
  <c r="M6" i="21"/>
  <c r="N6" i="21"/>
  <c r="O6" i="21"/>
  <c r="P6" i="21"/>
  <c r="Q6" i="21"/>
  <c r="H7" i="21"/>
  <c r="I7" i="21"/>
  <c r="K7" i="21"/>
  <c r="L7" i="21"/>
  <c r="M7" i="21"/>
  <c r="N7" i="21"/>
  <c r="O7" i="21"/>
  <c r="P7" i="21"/>
  <c r="Q7" i="21"/>
  <c r="H8" i="21"/>
  <c r="I8" i="21"/>
  <c r="K8" i="21"/>
  <c r="L8" i="21"/>
  <c r="M8" i="21"/>
  <c r="N8" i="21"/>
  <c r="O8" i="21"/>
  <c r="P8" i="21"/>
  <c r="Q8" i="21"/>
  <c r="H9" i="21"/>
  <c r="I9" i="21"/>
  <c r="K9" i="21"/>
  <c r="L9" i="21"/>
  <c r="M9" i="21"/>
  <c r="N9" i="21"/>
  <c r="O9" i="21"/>
  <c r="P9" i="21"/>
  <c r="Q9" i="21"/>
  <c r="H10" i="21"/>
  <c r="I10" i="21"/>
  <c r="K10" i="21"/>
  <c r="L10" i="21"/>
  <c r="M10" i="21"/>
  <c r="N10" i="21"/>
  <c r="O10" i="21"/>
  <c r="P10" i="21"/>
  <c r="Q10" i="21"/>
  <c r="H11" i="21"/>
  <c r="I11" i="21"/>
  <c r="K11" i="21"/>
  <c r="L11" i="21"/>
  <c r="M11" i="21"/>
  <c r="N11" i="21"/>
  <c r="O11" i="21"/>
  <c r="P11" i="21"/>
  <c r="Q11" i="21"/>
  <c r="H12" i="21"/>
  <c r="I12" i="21"/>
  <c r="K12" i="21"/>
  <c r="L12" i="21"/>
  <c r="M12" i="21"/>
  <c r="N12" i="21"/>
  <c r="O12" i="21"/>
  <c r="P12" i="21"/>
  <c r="Q12" i="21"/>
  <c r="H13" i="21"/>
  <c r="I13" i="21"/>
  <c r="K13" i="21"/>
  <c r="L13" i="21"/>
  <c r="M13" i="21"/>
  <c r="N13" i="21"/>
  <c r="O13" i="21"/>
  <c r="P13" i="21"/>
  <c r="Q13" i="21"/>
  <c r="H14" i="21"/>
  <c r="I14" i="21"/>
  <c r="K14" i="21"/>
  <c r="L14" i="21"/>
  <c r="M14" i="21"/>
  <c r="N14" i="21"/>
  <c r="O14" i="21"/>
  <c r="P14" i="21"/>
  <c r="Q14" i="21"/>
  <c r="H15" i="21"/>
  <c r="I15" i="21"/>
  <c r="K15" i="21"/>
  <c r="L15" i="21"/>
  <c r="M15" i="21"/>
  <c r="N15" i="21"/>
  <c r="O15" i="21"/>
  <c r="P15" i="21"/>
  <c r="Q15" i="21"/>
  <c r="H16" i="21"/>
  <c r="I16" i="21"/>
  <c r="K16" i="21"/>
  <c r="L16" i="21"/>
  <c r="M16" i="21"/>
  <c r="N16" i="21"/>
  <c r="O16" i="21"/>
  <c r="P16" i="21"/>
  <c r="Q16" i="21"/>
  <c r="H17" i="21"/>
  <c r="I17" i="21"/>
  <c r="K17" i="21"/>
  <c r="L17" i="21"/>
  <c r="M17" i="21"/>
  <c r="N17" i="21"/>
  <c r="O17" i="21"/>
  <c r="P17" i="21"/>
  <c r="Q17" i="21"/>
  <c r="H18" i="21"/>
  <c r="I18" i="21"/>
  <c r="K18" i="21"/>
  <c r="L18" i="21"/>
  <c r="M18" i="21"/>
  <c r="N18" i="21"/>
  <c r="O18" i="21"/>
  <c r="P18" i="21"/>
  <c r="Q18" i="21"/>
  <c r="H19" i="21"/>
  <c r="I19" i="21"/>
  <c r="K19" i="21"/>
  <c r="L19" i="21"/>
  <c r="M19" i="21"/>
  <c r="N19" i="21"/>
  <c r="O19" i="21"/>
  <c r="P19" i="21"/>
  <c r="Q19" i="21"/>
  <c r="H20" i="21"/>
  <c r="I20" i="21"/>
  <c r="K20" i="21"/>
  <c r="L20" i="21"/>
  <c r="M20" i="21"/>
  <c r="N20" i="21"/>
  <c r="O20" i="21"/>
  <c r="P20" i="21"/>
  <c r="Q20" i="21"/>
  <c r="H21" i="21"/>
  <c r="I21" i="21"/>
  <c r="K21" i="21"/>
  <c r="L21" i="21"/>
  <c r="M21" i="21"/>
  <c r="N21" i="21"/>
  <c r="O21" i="21"/>
  <c r="P21" i="21"/>
  <c r="Q21" i="21"/>
  <c r="H22" i="21"/>
  <c r="I22" i="21"/>
  <c r="K22" i="21"/>
  <c r="L22" i="21"/>
  <c r="M22" i="21"/>
  <c r="N22" i="21"/>
  <c r="O22" i="21"/>
  <c r="P22" i="21"/>
  <c r="Q22" i="21"/>
  <c r="H23" i="21"/>
  <c r="I23" i="21"/>
  <c r="K23" i="21"/>
  <c r="L23" i="21"/>
  <c r="M23" i="21"/>
  <c r="N23" i="21"/>
  <c r="O23" i="21"/>
  <c r="P23" i="21"/>
  <c r="Q23" i="21"/>
  <c r="H24" i="21"/>
  <c r="I24" i="21"/>
  <c r="K24" i="21"/>
  <c r="L24" i="21"/>
  <c r="M24" i="21"/>
  <c r="N24" i="21"/>
  <c r="O24" i="21"/>
  <c r="P24" i="21"/>
  <c r="Q24" i="21"/>
  <c r="H25" i="21"/>
  <c r="I25" i="21"/>
  <c r="K25" i="21"/>
  <c r="L25" i="21"/>
  <c r="M25" i="21"/>
  <c r="N25" i="21"/>
  <c r="O25" i="21"/>
  <c r="P25" i="21"/>
  <c r="Q25" i="21"/>
  <c r="H26" i="21"/>
  <c r="I26" i="21"/>
  <c r="K26" i="21"/>
  <c r="L26" i="21"/>
  <c r="M26" i="21"/>
  <c r="N26" i="21"/>
  <c r="O26" i="21"/>
  <c r="P26" i="21"/>
  <c r="Q26" i="21"/>
  <c r="H27" i="21"/>
  <c r="I27" i="21"/>
  <c r="K27" i="21"/>
  <c r="L27" i="21"/>
  <c r="M27" i="21"/>
  <c r="N27" i="21"/>
  <c r="O27" i="21"/>
  <c r="P27" i="21"/>
  <c r="Q27" i="21"/>
  <c r="H28" i="21"/>
  <c r="I28" i="21"/>
  <c r="K28" i="21"/>
  <c r="L28" i="21"/>
  <c r="M28" i="21"/>
  <c r="N28" i="21"/>
  <c r="O28" i="21"/>
  <c r="P28" i="21"/>
  <c r="Q28" i="21"/>
  <c r="H29" i="21"/>
  <c r="I29" i="21"/>
  <c r="K29" i="21"/>
  <c r="L29" i="21"/>
  <c r="M29" i="21"/>
  <c r="N29" i="21"/>
  <c r="O29" i="21"/>
  <c r="P29" i="21"/>
  <c r="Q29" i="21"/>
  <c r="H30" i="21"/>
  <c r="I30" i="21"/>
  <c r="K30" i="21"/>
  <c r="L30" i="21"/>
  <c r="M30" i="21"/>
  <c r="N30" i="21"/>
  <c r="O30" i="21"/>
  <c r="P30" i="21"/>
  <c r="Q30" i="21"/>
  <c r="H31" i="21"/>
  <c r="I31" i="21"/>
  <c r="K31" i="21"/>
  <c r="L31" i="21"/>
  <c r="M31" i="21"/>
  <c r="N31" i="21"/>
  <c r="O31" i="21"/>
  <c r="P31" i="21"/>
  <c r="Q31" i="21"/>
  <c r="H32" i="21"/>
  <c r="I32" i="21"/>
  <c r="K32" i="21"/>
  <c r="L32" i="21"/>
  <c r="M32" i="21"/>
  <c r="N32" i="21"/>
  <c r="O32" i="21"/>
  <c r="P32" i="21"/>
  <c r="Q32" i="21"/>
  <c r="H33" i="21"/>
  <c r="I33" i="21"/>
  <c r="K33" i="21"/>
  <c r="L33" i="21"/>
  <c r="M33" i="21"/>
  <c r="N33" i="21"/>
  <c r="O33" i="21"/>
  <c r="P33" i="21"/>
  <c r="Q33" i="21"/>
  <c r="H34" i="21"/>
  <c r="I34" i="21"/>
  <c r="K34" i="21"/>
  <c r="L34" i="21"/>
  <c r="M34" i="21"/>
  <c r="N34" i="21"/>
  <c r="O34" i="21"/>
  <c r="P34" i="21"/>
  <c r="Q34" i="21"/>
  <c r="H35" i="21"/>
  <c r="I35" i="21"/>
  <c r="K35" i="21"/>
  <c r="L35" i="21"/>
  <c r="M35" i="21"/>
  <c r="N35" i="21"/>
  <c r="O35" i="21"/>
  <c r="P35" i="21"/>
  <c r="Q35" i="21"/>
  <c r="H36" i="21"/>
  <c r="I36" i="21"/>
  <c r="K36" i="21"/>
  <c r="L36" i="21"/>
  <c r="M36" i="21"/>
  <c r="N36" i="21"/>
  <c r="O36" i="21"/>
  <c r="P36" i="21"/>
  <c r="Q36" i="21"/>
  <c r="H37" i="21"/>
  <c r="I37" i="21"/>
  <c r="K37" i="21"/>
  <c r="L37" i="21"/>
  <c r="M37" i="21"/>
  <c r="N37" i="21"/>
  <c r="O37" i="21"/>
  <c r="P37" i="21"/>
  <c r="Q37" i="21"/>
  <c r="H38" i="21"/>
  <c r="I38" i="21"/>
  <c r="K38" i="21"/>
  <c r="L38" i="21"/>
  <c r="M38" i="21"/>
  <c r="N38" i="21"/>
  <c r="O38" i="21"/>
  <c r="P38" i="21"/>
  <c r="Q38" i="21"/>
  <c r="H39" i="21"/>
  <c r="I39" i="21"/>
  <c r="K39" i="21"/>
  <c r="L39" i="21"/>
  <c r="M39" i="21"/>
  <c r="N39" i="21"/>
  <c r="O39" i="21"/>
  <c r="P39" i="21"/>
  <c r="Q39" i="21"/>
  <c r="H40" i="21"/>
  <c r="I40" i="21"/>
  <c r="K40" i="21"/>
  <c r="L40" i="21"/>
  <c r="M40" i="21"/>
  <c r="N40" i="21"/>
  <c r="O40" i="21"/>
  <c r="P40" i="21"/>
  <c r="Q40" i="21"/>
  <c r="H41" i="21"/>
  <c r="I41" i="21"/>
  <c r="K41" i="21"/>
  <c r="L41" i="21"/>
  <c r="M41" i="21"/>
  <c r="N41" i="21"/>
  <c r="O41" i="21"/>
  <c r="P41" i="21"/>
  <c r="Q41" i="21"/>
  <c r="H42" i="21"/>
  <c r="I42" i="21"/>
  <c r="K42" i="21"/>
  <c r="L42" i="21"/>
  <c r="M42" i="21"/>
  <c r="N42" i="21"/>
  <c r="O42" i="21"/>
  <c r="P42" i="21"/>
  <c r="Q42" i="21"/>
  <c r="H43" i="21"/>
  <c r="I43" i="21"/>
  <c r="K43" i="21"/>
  <c r="L43" i="21"/>
  <c r="M43" i="21"/>
  <c r="N43" i="21"/>
  <c r="O43" i="21"/>
  <c r="P43" i="21"/>
  <c r="Q43" i="21"/>
  <c r="H44" i="21"/>
  <c r="I44" i="21"/>
  <c r="K44" i="21"/>
  <c r="L44" i="21"/>
  <c r="M44" i="21"/>
  <c r="N44" i="21"/>
  <c r="O44" i="21"/>
  <c r="P44" i="21"/>
  <c r="Q44" i="21"/>
  <c r="H45" i="21"/>
  <c r="I45" i="21"/>
  <c r="K45" i="21"/>
  <c r="L45" i="21"/>
  <c r="M45" i="21"/>
  <c r="N45" i="21"/>
  <c r="O45" i="21"/>
  <c r="P45" i="21"/>
  <c r="Q45" i="21"/>
  <c r="H46" i="21"/>
  <c r="I46" i="21"/>
  <c r="K46" i="21"/>
  <c r="L46" i="21"/>
  <c r="M46" i="21"/>
  <c r="N46" i="21"/>
  <c r="O46" i="21"/>
  <c r="P46" i="21"/>
  <c r="Q46" i="21"/>
  <c r="H47" i="21"/>
  <c r="I47" i="21"/>
  <c r="K47" i="21"/>
  <c r="L47" i="21"/>
  <c r="M47" i="21"/>
  <c r="N47" i="21"/>
  <c r="O47" i="21"/>
  <c r="P47" i="21"/>
  <c r="Q47" i="21"/>
  <c r="H48" i="21"/>
  <c r="I48" i="21"/>
  <c r="K48" i="21"/>
  <c r="L48" i="21"/>
  <c r="M48" i="21"/>
  <c r="N48" i="21"/>
  <c r="O48" i="21"/>
  <c r="P48" i="21"/>
  <c r="Q48" i="21"/>
  <c r="H49" i="21"/>
  <c r="I49" i="21"/>
  <c r="K49" i="21"/>
  <c r="L49" i="21"/>
  <c r="M49" i="21"/>
  <c r="N49" i="21"/>
  <c r="O49" i="21"/>
  <c r="P49" i="21"/>
  <c r="Q49" i="21"/>
  <c r="H50" i="21"/>
  <c r="I50" i="21"/>
  <c r="K50" i="21"/>
  <c r="L50" i="21"/>
  <c r="M50" i="21"/>
  <c r="N50" i="21"/>
  <c r="O50" i="21"/>
  <c r="P50" i="21"/>
  <c r="Q50" i="21"/>
  <c r="H51" i="21"/>
  <c r="I51" i="21"/>
  <c r="K51" i="21"/>
  <c r="L51" i="21"/>
  <c r="M51" i="21"/>
  <c r="N51" i="21"/>
  <c r="O51" i="21"/>
  <c r="P51" i="21"/>
  <c r="Q51" i="21"/>
  <c r="H52" i="21"/>
  <c r="I52" i="21"/>
  <c r="K52" i="21"/>
  <c r="L52" i="21"/>
  <c r="M52" i="21"/>
  <c r="N52" i="21"/>
  <c r="O52" i="21"/>
  <c r="P52" i="21"/>
  <c r="Q52" i="21"/>
  <c r="H53" i="21"/>
  <c r="I53" i="21"/>
  <c r="K53" i="21"/>
  <c r="L53" i="21"/>
  <c r="M53" i="21"/>
  <c r="N53" i="21"/>
  <c r="O53" i="21"/>
  <c r="P53" i="21"/>
  <c r="Q53" i="21"/>
  <c r="H54" i="21"/>
  <c r="I54" i="21"/>
  <c r="K54" i="21"/>
  <c r="L54" i="21"/>
  <c r="M54" i="21"/>
  <c r="N54" i="21"/>
  <c r="O54" i="21"/>
  <c r="P54" i="21"/>
  <c r="Q54" i="21"/>
  <c r="H55" i="21"/>
  <c r="I55" i="21"/>
  <c r="K55" i="21"/>
  <c r="L55" i="21"/>
  <c r="M55" i="21"/>
  <c r="N55" i="21"/>
  <c r="O55" i="21"/>
  <c r="P55" i="21"/>
  <c r="Q55" i="21"/>
  <c r="H56" i="21"/>
  <c r="I56" i="21"/>
  <c r="K56" i="21"/>
  <c r="L56" i="21"/>
  <c r="M56" i="21"/>
  <c r="N56" i="21"/>
  <c r="O56" i="21"/>
  <c r="P56" i="21"/>
  <c r="Q56" i="21"/>
  <c r="H57" i="21"/>
  <c r="I57" i="21"/>
  <c r="K57" i="21"/>
  <c r="L57" i="21"/>
  <c r="M57" i="21"/>
  <c r="N57" i="21"/>
  <c r="O57" i="21"/>
  <c r="P57" i="21"/>
  <c r="Q57" i="21"/>
  <c r="H58" i="21"/>
  <c r="I58" i="21"/>
  <c r="K58" i="21"/>
  <c r="L58" i="21"/>
  <c r="M58" i="21"/>
  <c r="N58" i="21"/>
  <c r="O58" i="21"/>
  <c r="P58" i="21"/>
  <c r="Q58" i="21"/>
  <c r="H59" i="21"/>
  <c r="I59" i="21"/>
  <c r="K59" i="21"/>
  <c r="L59" i="21"/>
  <c r="M59" i="21"/>
  <c r="N59" i="21"/>
  <c r="O59" i="21"/>
  <c r="P59" i="21"/>
  <c r="Q59" i="21"/>
  <c r="H60" i="21"/>
  <c r="I60" i="21"/>
  <c r="K60" i="21"/>
  <c r="L60" i="21"/>
  <c r="M60" i="21"/>
  <c r="N60" i="21"/>
  <c r="O60" i="21"/>
  <c r="P60" i="21"/>
  <c r="Q60" i="21"/>
  <c r="H61" i="21"/>
  <c r="I61" i="21"/>
  <c r="K61" i="21"/>
  <c r="L61" i="21"/>
  <c r="M61" i="21"/>
  <c r="N61" i="21"/>
  <c r="O61" i="21"/>
  <c r="P61" i="21"/>
  <c r="Q61" i="21"/>
  <c r="H62" i="21"/>
  <c r="I62" i="21"/>
  <c r="K62" i="21"/>
  <c r="L62" i="21"/>
  <c r="M62" i="21"/>
  <c r="N62" i="21"/>
  <c r="O62" i="21"/>
  <c r="P62" i="21"/>
  <c r="Q62" i="21"/>
  <c r="H63" i="21"/>
  <c r="I63" i="21"/>
  <c r="K63" i="21"/>
  <c r="L63" i="21"/>
  <c r="M63" i="21"/>
  <c r="N63" i="21"/>
  <c r="O63" i="21"/>
  <c r="P63" i="21"/>
  <c r="Q63" i="21"/>
  <c r="H64" i="21"/>
  <c r="I64" i="21"/>
  <c r="K64" i="21"/>
  <c r="L64" i="21"/>
  <c r="M64" i="21"/>
  <c r="N64" i="21"/>
  <c r="O64" i="21"/>
  <c r="P64" i="21"/>
  <c r="Q64" i="21"/>
  <c r="H65" i="21"/>
  <c r="I65" i="21"/>
  <c r="K65" i="21"/>
  <c r="L65" i="21"/>
  <c r="M65" i="21"/>
  <c r="N65" i="21"/>
  <c r="O65" i="21"/>
  <c r="P65" i="21"/>
  <c r="Q65" i="21"/>
  <c r="H66" i="21"/>
  <c r="I66" i="21"/>
  <c r="K66" i="21"/>
  <c r="L66" i="21"/>
  <c r="M66" i="21"/>
  <c r="N66" i="21"/>
  <c r="O66" i="21"/>
  <c r="P66" i="21"/>
  <c r="Q66" i="21"/>
  <c r="H67" i="21"/>
  <c r="I67" i="21"/>
  <c r="K67" i="21"/>
  <c r="L67" i="21"/>
  <c r="M67" i="21"/>
  <c r="N67" i="21"/>
  <c r="O67" i="21"/>
  <c r="P67" i="21"/>
  <c r="Q67" i="21"/>
  <c r="H68" i="21"/>
  <c r="I68" i="21"/>
  <c r="K68" i="21"/>
  <c r="L68" i="21"/>
  <c r="M68" i="21"/>
  <c r="N68" i="21"/>
  <c r="O68" i="21"/>
  <c r="P68" i="21"/>
  <c r="Q68" i="21"/>
  <c r="H69" i="21"/>
  <c r="I69" i="21"/>
  <c r="K69" i="21"/>
  <c r="L69" i="21"/>
  <c r="M69" i="21"/>
  <c r="N69" i="21"/>
  <c r="O69" i="21"/>
  <c r="P69" i="21"/>
  <c r="Q69" i="21"/>
  <c r="H70" i="21"/>
  <c r="I70" i="21"/>
  <c r="K70" i="21"/>
  <c r="L70" i="21"/>
  <c r="M70" i="21"/>
  <c r="N70" i="21"/>
  <c r="O70" i="21"/>
  <c r="P70" i="21"/>
  <c r="Q70" i="21"/>
  <c r="H71" i="21"/>
  <c r="I71" i="21"/>
  <c r="K71" i="21"/>
  <c r="L71" i="21"/>
  <c r="M71" i="21"/>
  <c r="N71" i="21"/>
  <c r="O71" i="21"/>
  <c r="P71" i="21"/>
  <c r="Q71" i="21"/>
  <c r="H72" i="21"/>
  <c r="I72" i="21"/>
  <c r="K72" i="21"/>
  <c r="L72" i="21"/>
  <c r="M72" i="21"/>
  <c r="N72" i="21"/>
  <c r="O72" i="21"/>
  <c r="P72" i="21"/>
  <c r="Q72" i="21"/>
  <c r="H73" i="21"/>
  <c r="I73" i="21"/>
  <c r="K73" i="21"/>
  <c r="L73" i="21"/>
  <c r="M73" i="21"/>
  <c r="N73" i="21"/>
  <c r="O73" i="21"/>
  <c r="P73" i="21"/>
  <c r="Q73" i="21"/>
  <c r="H74" i="21"/>
  <c r="I74" i="21"/>
  <c r="K74" i="21"/>
  <c r="L74" i="21"/>
  <c r="M74" i="21"/>
  <c r="N74" i="21"/>
  <c r="O74" i="21"/>
  <c r="P74" i="21"/>
  <c r="Q74" i="21"/>
  <c r="H75" i="21"/>
  <c r="I75" i="21"/>
  <c r="K75" i="21"/>
  <c r="L75" i="21"/>
  <c r="M75" i="21"/>
  <c r="N75" i="21"/>
  <c r="O75" i="21"/>
  <c r="P75" i="21"/>
  <c r="Q75" i="21"/>
  <c r="H76" i="21"/>
  <c r="I76" i="21"/>
  <c r="K76" i="21"/>
  <c r="L76" i="21"/>
  <c r="M76" i="21"/>
  <c r="N76" i="21"/>
  <c r="O76" i="21"/>
  <c r="P76" i="21"/>
  <c r="Q76" i="21"/>
  <c r="H77" i="21"/>
  <c r="I77" i="21"/>
  <c r="K77" i="21"/>
  <c r="L77" i="21"/>
  <c r="M77" i="21"/>
  <c r="N77" i="21"/>
  <c r="O77" i="21"/>
  <c r="P77" i="21"/>
  <c r="Q77" i="21"/>
  <c r="H78" i="21"/>
  <c r="I78" i="21"/>
  <c r="K78" i="21"/>
  <c r="L78" i="21"/>
  <c r="M78" i="21"/>
  <c r="N78" i="21"/>
  <c r="O78" i="21"/>
  <c r="P78" i="21"/>
  <c r="Q78" i="21"/>
  <c r="H79" i="21"/>
  <c r="I79" i="21"/>
  <c r="K79" i="21"/>
  <c r="L79" i="21"/>
  <c r="M79" i="21"/>
  <c r="N79" i="21"/>
  <c r="O79" i="21"/>
  <c r="P79" i="21"/>
  <c r="Q79" i="21"/>
  <c r="H81" i="21"/>
  <c r="I81" i="21"/>
  <c r="K81" i="21"/>
  <c r="L81" i="21"/>
  <c r="M81" i="21"/>
  <c r="N81" i="21"/>
  <c r="O81" i="21"/>
  <c r="P81" i="21"/>
  <c r="Q81" i="21"/>
  <c r="H82" i="21"/>
  <c r="I82" i="21"/>
  <c r="K82" i="21"/>
  <c r="L82" i="21"/>
  <c r="M82" i="21"/>
  <c r="N82" i="21"/>
  <c r="O82" i="21"/>
  <c r="P82" i="21"/>
  <c r="Q82" i="21"/>
  <c r="H83" i="21"/>
  <c r="I83" i="21"/>
  <c r="K83" i="21"/>
  <c r="L83" i="21"/>
  <c r="M83" i="21"/>
  <c r="N83" i="21"/>
  <c r="O83" i="21"/>
  <c r="P83" i="21"/>
  <c r="Q83" i="21"/>
  <c r="H84" i="21"/>
  <c r="I84" i="21"/>
  <c r="K84" i="21"/>
  <c r="L84" i="21"/>
  <c r="M84" i="21"/>
  <c r="N84" i="21"/>
  <c r="O84" i="21"/>
  <c r="P84" i="21"/>
  <c r="Q84" i="21"/>
  <c r="H85" i="21"/>
  <c r="I85" i="21"/>
  <c r="K85" i="21"/>
  <c r="L85" i="21"/>
  <c r="M85" i="21"/>
  <c r="N85" i="21"/>
  <c r="O85" i="21"/>
  <c r="P85" i="21"/>
  <c r="Q85" i="21"/>
  <c r="H86" i="21"/>
  <c r="I86" i="21"/>
  <c r="K86" i="21"/>
  <c r="L86" i="21"/>
  <c r="M86" i="21"/>
  <c r="N86" i="21"/>
  <c r="O86" i="21"/>
  <c r="P86" i="21"/>
  <c r="Q86" i="21"/>
  <c r="H87" i="21"/>
  <c r="I87" i="21"/>
  <c r="K87" i="21"/>
  <c r="L87" i="21"/>
  <c r="M87" i="21"/>
  <c r="N87" i="21"/>
  <c r="O87" i="21"/>
  <c r="P87" i="21"/>
  <c r="Q87" i="21"/>
  <c r="H88" i="21"/>
  <c r="I88" i="21"/>
  <c r="K88" i="21"/>
  <c r="L88" i="21"/>
  <c r="M88" i="21"/>
  <c r="N88" i="21"/>
  <c r="O88" i="21"/>
  <c r="P88" i="21"/>
  <c r="Q88" i="21"/>
  <c r="H89" i="21"/>
  <c r="I89" i="21"/>
  <c r="K89" i="21"/>
  <c r="L89" i="21"/>
  <c r="M89" i="21"/>
  <c r="N89" i="21"/>
  <c r="O89" i="21"/>
  <c r="P89" i="21"/>
  <c r="Q89" i="21"/>
  <c r="H90" i="21"/>
  <c r="I90" i="21"/>
  <c r="K90" i="21"/>
  <c r="L90" i="21"/>
  <c r="M90" i="21"/>
  <c r="N90" i="21"/>
  <c r="O90" i="21"/>
  <c r="P90" i="21"/>
  <c r="Q90" i="21"/>
  <c r="H91" i="21"/>
  <c r="I91" i="21"/>
  <c r="K91" i="21"/>
  <c r="L91" i="21"/>
  <c r="M91" i="21"/>
  <c r="N91" i="21"/>
  <c r="O91" i="21"/>
  <c r="P91" i="21"/>
  <c r="Q91" i="21"/>
  <c r="H92" i="21"/>
  <c r="I92" i="21"/>
  <c r="K92" i="21"/>
  <c r="L92" i="21"/>
  <c r="M92" i="21"/>
  <c r="N92" i="21"/>
  <c r="O92" i="21"/>
  <c r="P92" i="21"/>
  <c r="Q92" i="21"/>
  <c r="H93" i="21"/>
  <c r="I93" i="21"/>
  <c r="K93" i="21"/>
  <c r="L93" i="21"/>
  <c r="M93" i="21"/>
  <c r="N93" i="21"/>
  <c r="O93" i="21"/>
  <c r="P93" i="21"/>
  <c r="Q93" i="21"/>
  <c r="H94" i="21"/>
  <c r="I94" i="21"/>
  <c r="K94" i="21"/>
  <c r="L94" i="21"/>
  <c r="M94" i="21"/>
  <c r="N94" i="21"/>
  <c r="O94" i="21"/>
  <c r="P94" i="21"/>
  <c r="Q94" i="21"/>
  <c r="H95" i="21"/>
  <c r="I95" i="21"/>
  <c r="K95" i="21"/>
  <c r="L95" i="21"/>
  <c r="M95" i="21"/>
  <c r="N95" i="21"/>
  <c r="O95" i="21"/>
  <c r="P95" i="21"/>
  <c r="Q95" i="21"/>
  <c r="H96" i="21"/>
  <c r="I96" i="21"/>
  <c r="K96" i="21"/>
  <c r="L96" i="21"/>
  <c r="M96" i="21"/>
  <c r="N96" i="21"/>
  <c r="O96" i="21"/>
  <c r="P96" i="21"/>
  <c r="Q96" i="21"/>
  <c r="H97" i="21"/>
  <c r="I97" i="21"/>
  <c r="K97" i="21"/>
  <c r="L97" i="21"/>
  <c r="M97" i="21"/>
  <c r="N97" i="21"/>
  <c r="O97" i="21"/>
  <c r="P97" i="21"/>
  <c r="Q97" i="21"/>
  <c r="H98" i="21"/>
  <c r="I98" i="21"/>
  <c r="K98" i="21"/>
  <c r="L98" i="21"/>
  <c r="M98" i="21"/>
  <c r="N98" i="21"/>
  <c r="O98" i="21"/>
  <c r="P98" i="21"/>
  <c r="Q98" i="21"/>
  <c r="H99" i="21"/>
  <c r="I99" i="21"/>
  <c r="K99" i="21"/>
  <c r="L99" i="21"/>
  <c r="M99" i="21"/>
  <c r="N99" i="21"/>
  <c r="O99" i="21"/>
  <c r="P99" i="21"/>
  <c r="Q99" i="21"/>
  <c r="H100" i="21"/>
  <c r="I100" i="21"/>
  <c r="K100" i="21"/>
  <c r="L100" i="21"/>
  <c r="M100" i="21"/>
  <c r="N100" i="21"/>
  <c r="O100" i="21"/>
  <c r="P100" i="21"/>
  <c r="Q100" i="21"/>
  <c r="H101" i="21"/>
  <c r="I101" i="21"/>
  <c r="K101" i="21"/>
  <c r="L101" i="21"/>
  <c r="M101" i="21"/>
  <c r="N101" i="21"/>
  <c r="O101" i="21"/>
  <c r="P101" i="21"/>
  <c r="Q101" i="21"/>
  <c r="H102" i="21"/>
  <c r="I102" i="21"/>
  <c r="K102" i="21"/>
  <c r="L102" i="21"/>
  <c r="M102" i="21"/>
  <c r="N102" i="21"/>
  <c r="O102" i="21"/>
  <c r="P102" i="21"/>
  <c r="Q102" i="21"/>
  <c r="H103" i="21"/>
  <c r="I103" i="21"/>
  <c r="K103" i="21"/>
  <c r="L103" i="21"/>
  <c r="M103" i="21"/>
  <c r="N103" i="21"/>
  <c r="O103" i="21"/>
  <c r="P103" i="21"/>
  <c r="Q103" i="21"/>
  <c r="H104" i="21"/>
  <c r="I104" i="21"/>
  <c r="K104" i="21"/>
  <c r="L104" i="21"/>
  <c r="M104" i="21"/>
  <c r="N104" i="21"/>
  <c r="O104" i="21"/>
  <c r="P104" i="21"/>
  <c r="Q104" i="21"/>
  <c r="H105" i="21"/>
  <c r="I105" i="21"/>
  <c r="K105" i="21"/>
  <c r="L105" i="21"/>
  <c r="M105" i="21"/>
  <c r="N105" i="21"/>
  <c r="O105" i="21"/>
  <c r="P105" i="21"/>
  <c r="Q105" i="21"/>
  <c r="H106" i="21"/>
  <c r="I106" i="21"/>
  <c r="K106" i="21"/>
  <c r="L106" i="21"/>
  <c r="M106" i="21"/>
  <c r="N106" i="21"/>
  <c r="O106" i="21"/>
  <c r="P106" i="21"/>
  <c r="Q106" i="21"/>
  <c r="H107" i="21"/>
  <c r="I107" i="21"/>
  <c r="K107" i="21"/>
  <c r="L107" i="21"/>
  <c r="M107" i="21"/>
  <c r="N107" i="21"/>
  <c r="O107" i="21"/>
  <c r="P107" i="21"/>
  <c r="Q107" i="21"/>
  <c r="H108" i="21"/>
  <c r="I108" i="21"/>
  <c r="K108" i="21"/>
  <c r="L108" i="21"/>
  <c r="M108" i="21"/>
  <c r="N108" i="21"/>
  <c r="O108" i="21"/>
  <c r="P108" i="21"/>
  <c r="Q108" i="21"/>
  <c r="H109" i="21"/>
  <c r="I109" i="21"/>
  <c r="K109" i="21"/>
  <c r="L109" i="21"/>
  <c r="M109" i="21"/>
  <c r="N109" i="21"/>
  <c r="O109" i="21"/>
  <c r="P109" i="21"/>
  <c r="Q109" i="21"/>
  <c r="H110" i="21"/>
  <c r="I110" i="21"/>
  <c r="K110" i="21"/>
  <c r="L110" i="21"/>
  <c r="M110" i="21"/>
  <c r="N110" i="21"/>
  <c r="O110" i="21"/>
  <c r="P110" i="21"/>
  <c r="Q110" i="21"/>
  <c r="H111" i="21"/>
  <c r="I111" i="21"/>
  <c r="K111" i="21"/>
  <c r="L111" i="21"/>
  <c r="M111" i="21"/>
  <c r="N111" i="21"/>
  <c r="O111" i="21"/>
  <c r="P111" i="21"/>
  <c r="Q111" i="21"/>
  <c r="H112" i="21"/>
  <c r="I112" i="21"/>
  <c r="K112" i="21"/>
  <c r="L112" i="21"/>
  <c r="M112" i="21"/>
  <c r="N112" i="21"/>
  <c r="O112" i="21"/>
  <c r="P112" i="21"/>
  <c r="Q112" i="21"/>
  <c r="H113" i="21"/>
  <c r="I113" i="21"/>
  <c r="K113" i="21"/>
  <c r="L113" i="21"/>
  <c r="M113" i="21"/>
  <c r="N113" i="21"/>
  <c r="O113" i="21"/>
  <c r="P113" i="21"/>
  <c r="Q113" i="21"/>
  <c r="H114" i="21"/>
  <c r="I114" i="21"/>
  <c r="K114" i="21"/>
  <c r="L114" i="21"/>
  <c r="M114" i="21"/>
  <c r="N114" i="21"/>
  <c r="O114" i="21"/>
  <c r="P114" i="21"/>
  <c r="Q114" i="21"/>
  <c r="H115" i="21"/>
  <c r="I115" i="21"/>
  <c r="K115" i="21"/>
  <c r="L115" i="21"/>
  <c r="M115" i="21"/>
  <c r="N115" i="21"/>
  <c r="O115" i="21"/>
  <c r="P115" i="21"/>
  <c r="Q115" i="21"/>
  <c r="H116" i="21"/>
  <c r="I116" i="21"/>
  <c r="K116" i="21"/>
  <c r="L116" i="21"/>
  <c r="M116" i="21"/>
  <c r="N116" i="21"/>
  <c r="O116" i="21"/>
  <c r="P116" i="21"/>
  <c r="Q116" i="21"/>
  <c r="H117" i="21"/>
  <c r="I117" i="21"/>
  <c r="K117" i="21"/>
  <c r="L117" i="21"/>
  <c r="M117" i="21"/>
  <c r="N117" i="21"/>
  <c r="O117" i="21"/>
  <c r="P117" i="21"/>
  <c r="Q117" i="21"/>
  <c r="H118" i="21"/>
  <c r="I118" i="21"/>
  <c r="K118" i="21"/>
  <c r="L118" i="21"/>
  <c r="M118" i="21"/>
  <c r="N118" i="21"/>
  <c r="O118" i="21"/>
  <c r="P118" i="21"/>
  <c r="Q118" i="21"/>
  <c r="H119" i="21"/>
  <c r="I119" i="21"/>
  <c r="K119" i="21"/>
  <c r="L119" i="21"/>
  <c r="M119" i="21"/>
  <c r="N119" i="21"/>
  <c r="O119" i="21"/>
  <c r="P119" i="21"/>
  <c r="Q119" i="21"/>
  <c r="H120" i="21"/>
  <c r="I120" i="21"/>
  <c r="K120" i="21"/>
  <c r="L120" i="21"/>
  <c r="M120" i="21"/>
  <c r="N120" i="21"/>
  <c r="O120" i="21"/>
  <c r="P120" i="21"/>
  <c r="Q120" i="21"/>
  <c r="H121" i="21"/>
  <c r="I121" i="21"/>
  <c r="K121" i="21"/>
  <c r="L121" i="21"/>
  <c r="M121" i="21"/>
  <c r="N121" i="21"/>
  <c r="O121" i="21"/>
  <c r="P121" i="21"/>
  <c r="Q121" i="21"/>
  <c r="H122" i="21"/>
  <c r="I122" i="21"/>
  <c r="K122" i="21"/>
  <c r="L122" i="21"/>
  <c r="M122" i="21"/>
  <c r="N122" i="21"/>
  <c r="O122" i="21"/>
  <c r="P122" i="21"/>
  <c r="Q122" i="21"/>
  <c r="H123" i="21"/>
  <c r="I123" i="21"/>
  <c r="K123" i="21"/>
  <c r="L123" i="21"/>
  <c r="M123" i="21"/>
  <c r="N123" i="21"/>
  <c r="O123" i="21"/>
  <c r="P123" i="21"/>
  <c r="Q123" i="21"/>
  <c r="H124" i="21"/>
  <c r="I124" i="21"/>
  <c r="K124" i="21"/>
  <c r="L124" i="21"/>
  <c r="M124" i="21"/>
  <c r="N124" i="21"/>
  <c r="O124" i="21"/>
  <c r="P124" i="21"/>
  <c r="Q124" i="21"/>
  <c r="H125" i="21"/>
  <c r="I125" i="21"/>
  <c r="K125" i="21"/>
  <c r="L125" i="21"/>
  <c r="M125" i="21"/>
  <c r="N125" i="21"/>
  <c r="O125" i="21"/>
  <c r="P125" i="21"/>
  <c r="Q125" i="21"/>
  <c r="H126" i="21"/>
  <c r="I126" i="21"/>
  <c r="K126" i="21"/>
  <c r="L126" i="21"/>
  <c r="M126" i="21"/>
  <c r="N126" i="21"/>
  <c r="O126" i="21"/>
  <c r="P126" i="21"/>
  <c r="Q126" i="21"/>
  <c r="H127" i="21"/>
  <c r="I127" i="21"/>
  <c r="K127" i="21"/>
  <c r="L127" i="21"/>
  <c r="M127" i="21"/>
  <c r="N127" i="21"/>
  <c r="O127" i="21"/>
  <c r="P127" i="21"/>
  <c r="Q127" i="21"/>
  <c r="H128" i="21"/>
  <c r="I128" i="21"/>
  <c r="K128" i="21"/>
  <c r="L128" i="21"/>
  <c r="M128" i="21"/>
  <c r="N128" i="21"/>
  <c r="O128" i="21"/>
  <c r="P128" i="21"/>
  <c r="Q128" i="21"/>
  <c r="H129" i="21"/>
  <c r="I129" i="21"/>
  <c r="K129" i="21"/>
  <c r="L129" i="21"/>
  <c r="M129" i="21"/>
  <c r="N129" i="21"/>
  <c r="O129" i="21"/>
  <c r="P129" i="21"/>
  <c r="Q129" i="21"/>
  <c r="H130" i="21"/>
  <c r="I130" i="21"/>
  <c r="K130" i="21"/>
  <c r="L130" i="21"/>
  <c r="M130" i="21"/>
  <c r="N130" i="21"/>
  <c r="O130" i="21"/>
  <c r="P130" i="21"/>
  <c r="Q130" i="21"/>
  <c r="H131" i="21"/>
  <c r="I131" i="21"/>
  <c r="K131" i="21"/>
  <c r="L131" i="21"/>
  <c r="M131" i="21"/>
  <c r="N131" i="21"/>
  <c r="O131" i="21"/>
  <c r="P131" i="21"/>
  <c r="Q131" i="21"/>
  <c r="H132" i="21"/>
  <c r="I132" i="21"/>
  <c r="K132" i="21"/>
  <c r="L132" i="21"/>
  <c r="M132" i="21"/>
  <c r="N132" i="21"/>
  <c r="O132" i="21"/>
  <c r="P132" i="21"/>
  <c r="Q132" i="21"/>
  <c r="H133" i="21"/>
  <c r="I133" i="21"/>
  <c r="K133" i="21"/>
  <c r="L133" i="21"/>
  <c r="M133" i="21"/>
  <c r="N133" i="21"/>
  <c r="O133" i="21"/>
  <c r="P133" i="21"/>
  <c r="Q133" i="21"/>
  <c r="H134" i="21"/>
  <c r="I134" i="21"/>
  <c r="K134" i="21"/>
  <c r="L134" i="21"/>
  <c r="M134" i="21"/>
  <c r="N134" i="21"/>
  <c r="O134" i="21"/>
  <c r="P134" i="21"/>
  <c r="Q134" i="21"/>
  <c r="H135" i="21"/>
  <c r="I135" i="21"/>
  <c r="K135" i="21"/>
  <c r="L135" i="21"/>
  <c r="M135" i="21"/>
  <c r="N135" i="21"/>
  <c r="O135" i="21"/>
  <c r="P135" i="21"/>
  <c r="Q135" i="21"/>
  <c r="H136" i="21"/>
  <c r="I136" i="21"/>
  <c r="K136" i="21"/>
  <c r="L136" i="21"/>
  <c r="M136" i="21"/>
  <c r="N136" i="21"/>
  <c r="O136" i="21"/>
  <c r="P136" i="21"/>
  <c r="Q136" i="21"/>
  <c r="H137" i="21"/>
  <c r="I137" i="21"/>
  <c r="K137" i="21"/>
  <c r="L137" i="21"/>
  <c r="M137" i="21"/>
  <c r="N137" i="21"/>
  <c r="O137" i="21"/>
  <c r="P137" i="21"/>
  <c r="Q137" i="21"/>
  <c r="H138" i="21"/>
  <c r="I138" i="21"/>
  <c r="K138" i="21"/>
  <c r="L138" i="21"/>
  <c r="M138" i="21"/>
  <c r="N138" i="21"/>
  <c r="O138" i="21"/>
  <c r="P138" i="21"/>
  <c r="Q138" i="21"/>
  <c r="H139" i="21"/>
  <c r="I139" i="21"/>
  <c r="K139" i="21"/>
  <c r="L139" i="21"/>
  <c r="M139" i="21"/>
  <c r="N139" i="21"/>
  <c r="O139" i="21"/>
  <c r="P139" i="21"/>
  <c r="Q139" i="21"/>
  <c r="H140" i="21"/>
  <c r="I140" i="21"/>
  <c r="K140" i="21"/>
  <c r="L140" i="21"/>
  <c r="M140" i="21"/>
  <c r="N140" i="21"/>
  <c r="O140" i="21"/>
  <c r="P140" i="21"/>
  <c r="Q140" i="21"/>
  <c r="H141" i="21"/>
  <c r="I141" i="21"/>
  <c r="K141" i="21"/>
  <c r="L141" i="21"/>
  <c r="M141" i="21"/>
  <c r="N141" i="21"/>
  <c r="O141" i="21"/>
  <c r="P141" i="21"/>
  <c r="Q141" i="21"/>
  <c r="H142" i="21"/>
  <c r="I142" i="21"/>
  <c r="K142" i="21"/>
  <c r="L142" i="21"/>
  <c r="M142" i="21"/>
  <c r="N142" i="21"/>
  <c r="O142" i="21"/>
  <c r="P142" i="21"/>
  <c r="Q142" i="21"/>
  <c r="H143" i="21"/>
  <c r="I143" i="21"/>
  <c r="K143" i="21"/>
  <c r="L143" i="21"/>
  <c r="M143" i="21"/>
  <c r="N143" i="21"/>
  <c r="O143" i="21"/>
  <c r="P143" i="21"/>
  <c r="Q143" i="21"/>
  <c r="H144" i="21"/>
  <c r="I144" i="21"/>
  <c r="K144" i="21"/>
  <c r="L144" i="21"/>
  <c r="M144" i="21"/>
  <c r="N144" i="21"/>
  <c r="O144" i="21"/>
  <c r="P144" i="21"/>
  <c r="Q144" i="21"/>
  <c r="H145" i="21"/>
  <c r="I145" i="21"/>
  <c r="K145" i="21"/>
  <c r="L145" i="21"/>
  <c r="M145" i="21"/>
  <c r="N145" i="21"/>
  <c r="O145" i="21"/>
  <c r="P145" i="21"/>
  <c r="Q145" i="21"/>
  <c r="H146" i="21"/>
  <c r="I146" i="21"/>
  <c r="K146" i="21"/>
  <c r="L146" i="21"/>
  <c r="M146" i="21"/>
  <c r="N146" i="21"/>
  <c r="O146" i="21"/>
  <c r="P146" i="21"/>
  <c r="Q146" i="21"/>
  <c r="H147" i="21"/>
  <c r="I147" i="21"/>
  <c r="K147" i="21"/>
  <c r="L147" i="21"/>
  <c r="M147" i="21"/>
  <c r="N147" i="21"/>
  <c r="O147" i="21"/>
  <c r="P147" i="21"/>
  <c r="Q147" i="21"/>
  <c r="H148" i="21"/>
  <c r="I148" i="21"/>
  <c r="K148" i="21"/>
  <c r="L148" i="21"/>
  <c r="M148" i="21"/>
  <c r="N148" i="21"/>
  <c r="O148" i="21"/>
  <c r="P148" i="21"/>
  <c r="Q148" i="21"/>
  <c r="H149" i="21"/>
  <c r="I149" i="21"/>
  <c r="K149" i="21"/>
  <c r="L149" i="21"/>
  <c r="M149" i="21"/>
  <c r="N149" i="21"/>
  <c r="O149" i="21"/>
  <c r="P149" i="21"/>
  <c r="Q149" i="21"/>
  <c r="H150" i="21"/>
  <c r="I150" i="21"/>
  <c r="K150" i="21"/>
  <c r="L150" i="21"/>
  <c r="M150" i="21"/>
  <c r="N150" i="21"/>
  <c r="O150" i="21"/>
  <c r="P150" i="21"/>
  <c r="Q150" i="21"/>
  <c r="H151" i="21"/>
  <c r="I151" i="21"/>
  <c r="K151" i="21"/>
  <c r="L151" i="21"/>
  <c r="M151" i="21"/>
  <c r="N151" i="21"/>
  <c r="O151" i="21"/>
  <c r="P151" i="21"/>
  <c r="Q151" i="21"/>
  <c r="H152" i="21"/>
  <c r="I152" i="21"/>
  <c r="K152" i="21"/>
  <c r="L152" i="21"/>
  <c r="M152" i="21"/>
  <c r="N152" i="21"/>
  <c r="O152" i="21"/>
  <c r="P152" i="21"/>
  <c r="Q152" i="21"/>
  <c r="H153" i="21"/>
  <c r="I153" i="21"/>
  <c r="K153" i="21"/>
  <c r="L153" i="21"/>
  <c r="M153" i="21"/>
  <c r="N153" i="21"/>
  <c r="O153" i="21"/>
  <c r="P153" i="21"/>
  <c r="Q153" i="21"/>
  <c r="H154" i="21"/>
  <c r="I154" i="21"/>
  <c r="K154" i="21"/>
  <c r="L154" i="21"/>
  <c r="M154" i="21"/>
  <c r="N154" i="21"/>
  <c r="O154" i="21"/>
  <c r="P154" i="21"/>
  <c r="Q154" i="21"/>
  <c r="H155" i="21"/>
  <c r="I155" i="21"/>
  <c r="K155" i="21"/>
  <c r="L155" i="21"/>
  <c r="M155" i="21"/>
  <c r="N155" i="21"/>
  <c r="O155" i="21"/>
  <c r="P155" i="21"/>
  <c r="Q155" i="21"/>
  <c r="H156" i="21"/>
  <c r="I156" i="21"/>
  <c r="K156" i="21"/>
  <c r="L156" i="21"/>
  <c r="M156" i="21"/>
  <c r="N156" i="21"/>
  <c r="O156" i="21"/>
  <c r="P156" i="21"/>
  <c r="Q156" i="21"/>
  <c r="H157" i="21"/>
  <c r="I157" i="21"/>
  <c r="K157" i="21"/>
  <c r="L157" i="21"/>
  <c r="M157" i="21"/>
  <c r="N157" i="21"/>
  <c r="O157" i="21"/>
  <c r="P157" i="21"/>
  <c r="Q157" i="21"/>
  <c r="H158" i="21"/>
  <c r="I158" i="21"/>
  <c r="K158" i="21"/>
  <c r="L158" i="21"/>
  <c r="M158" i="21"/>
  <c r="N158" i="21"/>
  <c r="O158" i="21"/>
  <c r="P158" i="21"/>
  <c r="Q158" i="21"/>
  <c r="H160" i="21"/>
  <c r="I160" i="21"/>
  <c r="K160" i="21"/>
  <c r="L160" i="21"/>
  <c r="M160" i="21"/>
  <c r="N160" i="21"/>
  <c r="O160" i="21"/>
  <c r="P160" i="21"/>
  <c r="Q160" i="21"/>
  <c r="H161" i="21"/>
  <c r="I161" i="21"/>
  <c r="K161" i="21"/>
  <c r="L161" i="21"/>
  <c r="M161" i="21"/>
  <c r="N161" i="21"/>
  <c r="O161" i="21"/>
  <c r="P161" i="21"/>
  <c r="Q161" i="21"/>
  <c r="H162" i="21"/>
  <c r="I162" i="21"/>
  <c r="K162" i="21"/>
  <c r="L162" i="21"/>
  <c r="M162" i="21"/>
  <c r="N162" i="21"/>
  <c r="O162" i="21"/>
  <c r="P162" i="21"/>
  <c r="Q162" i="21"/>
  <c r="H163" i="21"/>
  <c r="I163" i="21"/>
  <c r="K163" i="21"/>
  <c r="L163" i="21"/>
  <c r="M163" i="21"/>
  <c r="N163" i="21"/>
  <c r="O163" i="21"/>
  <c r="P163" i="21"/>
  <c r="Q163" i="21"/>
  <c r="H164" i="21"/>
  <c r="I164" i="21"/>
  <c r="K164" i="21"/>
  <c r="L164" i="21"/>
  <c r="M164" i="21"/>
  <c r="N164" i="21"/>
  <c r="O164" i="21"/>
  <c r="P164" i="21"/>
  <c r="Q164" i="21"/>
  <c r="H165" i="21"/>
  <c r="I165" i="21"/>
  <c r="K165" i="21"/>
  <c r="L165" i="21"/>
  <c r="M165" i="21"/>
  <c r="N165" i="21"/>
  <c r="O165" i="21"/>
  <c r="P165" i="21"/>
  <c r="Q165" i="21"/>
  <c r="H166" i="21"/>
  <c r="I166" i="21"/>
  <c r="K166" i="21"/>
  <c r="L166" i="21"/>
  <c r="M166" i="21"/>
  <c r="N166" i="21"/>
  <c r="O166" i="21"/>
  <c r="P166" i="21"/>
  <c r="Q166" i="21"/>
  <c r="H167" i="21"/>
  <c r="I167" i="21"/>
  <c r="K167" i="21"/>
  <c r="L167" i="21"/>
  <c r="M167" i="21"/>
  <c r="N167" i="21"/>
  <c r="O167" i="21"/>
  <c r="P167" i="21"/>
  <c r="Q167" i="21"/>
  <c r="H168" i="21"/>
  <c r="I168" i="21"/>
  <c r="K168" i="21"/>
  <c r="L168" i="21"/>
  <c r="M168" i="21"/>
  <c r="N168" i="21"/>
  <c r="O168" i="21"/>
  <c r="P168" i="21"/>
  <c r="Q168" i="21"/>
  <c r="H169" i="21"/>
  <c r="I169" i="21"/>
  <c r="K169" i="21"/>
  <c r="L169" i="21"/>
  <c r="M169" i="21"/>
  <c r="N169" i="21"/>
  <c r="O169" i="21"/>
  <c r="P169" i="21"/>
  <c r="Q169" i="21"/>
  <c r="H170" i="21"/>
  <c r="I170" i="21"/>
  <c r="K170" i="21"/>
  <c r="L170" i="21"/>
  <c r="M170" i="21"/>
  <c r="N170" i="21"/>
  <c r="O170" i="21"/>
  <c r="P170" i="21"/>
  <c r="Q170" i="21"/>
  <c r="H171" i="21"/>
  <c r="I171" i="21"/>
  <c r="K171" i="21"/>
  <c r="L171" i="21"/>
  <c r="M171" i="21"/>
  <c r="N171" i="21"/>
  <c r="O171" i="21"/>
  <c r="P171" i="21"/>
  <c r="Q171" i="21"/>
  <c r="H172" i="21"/>
  <c r="I172" i="21"/>
  <c r="K172" i="21"/>
  <c r="L172" i="21"/>
  <c r="M172" i="21"/>
  <c r="N172" i="21"/>
  <c r="O172" i="21"/>
  <c r="P172" i="21"/>
  <c r="Q172" i="21"/>
  <c r="H173" i="21"/>
  <c r="I173" i="21"/>
  <c r="K173" i="21"/>
  <c r="L173" i="21"/>
  <c r="M173" i="21"/>
  <c r="N173" i="21"/>
  <c r="O173" i="21"/>
  <c r="P173" i="21"/>
  <c r="Q173" i="21"/>
  <c r="H174" i="21"/>
  <c r="I174" i="21"/>
  <c r="K174" i="21"/>
  <c r="L174" i="21"/>
  <c r="M174" i="21"/>
  <c r="N174" i="21"/>
  <c r="O174" i="21"/>
  <c r="P174" i="21"/>
  <c r="Q174" i="21"/>
  <c r="H175" i="21"/>
  <c r="I175" i="21"/>
  <c r="K175" i="21"/>
  <c r="L175" i="21"/>
  <c r="M175" i="21"/>
  <c r="N175" i="21"/>
  <c r="O175" i="21"/>
  <c r="P175" i="21"/>
  <c r="Q175" i="21"/>
  <c r="H176" i="21"/>
  <c r="I176" i="21"/>
  <c r="K176" i="21"/>
  <c r="L176" i="21"/>
  <c r="M176" i="21"/>
  <c r="N176" i="21"/>
  <c r="O176" i="21"/>
  <c r="P176" i="21"/>
  <c r="Q176" i="21"/>
  <c r="H177" i="21"/>
  <c r="I177" i="21"/>
  <c r="K177" i="21"/>
  <c r="L177" i="21"/>
  <c r="M177" i="21"/>
  <c r="N177" i="21"/>
  <c r="O177" i="21"/>
  <c r="P177" i="21"/>
  <c r="Q177" i="21"/>
  <c r="H178" i="21"/>
  <c r="I178" i="21"/>
  <c r="K178" i="21"/>
  <c r="L178" i="21"/>
  <c r="M178" i="21"/>
  <c r="N178" i="21"/>
  <c r="O178" i="21"/>
  <c r="P178" i="21"/>
  <c r="Q178" i="21"/>
  <c r="H179" i="21"/>
  <c r="I179" i="21"/>
  <c r="K179" i="21"/>
  <c r="L179" i="21"/>
  <c r="M179" i="21"/>
  <c r="N179" i="21"/>
  <c r="O179" i="21"/>
  <c r="P179" i="21"/>
  <c r="Q179" i="21"/>
  <c r="H180" i="21"/>
  <c r="I180" i="21"/>
  <c r="K180" i="21"/>
  <c r="L180" i="21"/>
  <c r="M180" i="21"/>
  <c r="N180" i="21"/>
  <c r="O180" i="21"/>
  <c r="P180" i="21"/>
  <c r="Q180" i="21"/>
  <c r="H181" i="21"/>
  <c r="I181" i="21"/>
  <c r="K181" i="21"/>
  <c r="L181" i="21"/>
  <c r="M181" i="21"/>
  <c r="N181" i="21"/>
  <c r="O181" i="21"/>
  <c r="P181" i="21"/>
  <c r="Q181" i="21"/>
  <c r="H182" i="21"/>
  <c r="I182" i="21"/>
  <c r="K182" i="21"/>
  <c r="L182" i="21"/>
  <c r="M182" i="21"/>
  <c r="N182" i="21"/>
  <c r="O182" i="21"/>
  <c r="P182" i="21"/>
  <c r="Q182" i="21"/>
  <c r="H183" i="21"/>
  <c r="I183" i="21"/>
  <c r="K183" i="21"/>
  <c r="L183" i="21"/>
  <c r="M183" i="21"/>
  <c r="N183" i="21"/>
  <c r="O183" i="21"/>
  <c r="P183" i="21"/>
  <c r="Q183" i="21"/>
  <c r="H184" i="21"/>
  <c r="I184" i="21"/>
  <c r="K184" i="21"/>
  <c r="L184" i="21"/>
  <c r="M184" i="21"/>
  <c r="N184" i="21"/>
  <c r="O184" i="21"/>
  <c r="P184" i="21"/>
  <c r="Q184" i="21"/>
  <c r="H185" i="21"/>
  <c r="I185" i="21"/>
  <c r="K185" i="21"/>
  <c r="L185" i="21"/>
  <c r="M185" i="21"/>
  <c r="N185" i="21"/>
  <c r="O185" i="21"/>
  <c r="P185" i="21"/>
  <c r="Q185" i="21"/>
  <c r="H186" i="21"/>
  <c r="I186" i="21"/>
  <c r="K186" i="21"/>
  <c r="L186" i="21"/>
  <c r="M186" i="21"/>
  <c r="N186" i="21"/>
  <c r="O186" i="21"/>
  <c r="P186" i="21"/>
  <c r="Q186" i="21"/>
  <c r="H187" i="21"/>
  <c r="I187" i="21"/>
  <c r="K187" i="21"/>
  <c r="L187" i="21"/>
  <c r="M187" i="21"/>
  <c r="N187" i="21"/>
  <c r="O187" i="21"/>
  <c r="P187" i="21"/>
  <c r="Q187" i="21"/>
  <c r="H188" i="21"/>
  <c r="I188" i="21"/>
  <c r="K188" i="21"/>
  <c r="L188" i="21"/>
  <c r="M188" i="21"/>
  <c r="N188" i="21"/>
  <c r="O188" i="21"/>
  <c r="P188" i="21"/>
  <c r="Q188" i="21"/>
  <c r="H189" i="21"/>
  <c r="I189" i="21"/>
  <c r="K189" i="21"/>
  <c r="L189" i="21"/>
  <c r="M189" i="21"/>
  <c r="N189" i="21"/>
  <c r="O189" i="21"/>
  <c r="P189" i="21"/>
  <c r="Q189" i="21"/>
  <c r="H190" i="21"/>
  <c r="I190" i="21"/>
  <c r="K190" i="21"/>
  <c r="L190" i="21"/>
  <c r="M190" i="21"/>
  <c r="N190" i="21"/>
  <c r="O190" i="21"/>
  <c r="P190" i="21"/>
  <c r="Q190" i="21"/>
  <c r="H191" i="21"/>
  <c r="I191" i="21"/>
  <c r="K191" i="21"/>
  <c r="L191" i="21"/>
  <c r="M191" i="21"/>
  <c r="N191" i="21"/>
  <c r="O191" i="21"/>
  <c r="P191" i="21"/>
  <c r="Q191" i="21"/>
  <c r="H192" i="21"/>
  <c r="I192" i="21"/>
  <c r="K192" i="21"/>
  <c r="L192" i="21"/>
  <c r="M192" i="21"/>
  <c r="N192" i="21"/>
  <c r="O192" i="21"/>
  <c r="P192" i="21"/>
  <c r="Q192" i="21"/>
  <c r="H193" i="21"/>
  <c r="I193" i="21"/>
  <c r="K193" i="21"/>
  <c r="L193" i="21"/>
  <c r="M193" i="21"/>
  <c r="N193" i="21"/>
  <c r="O193" i="21"/>
  <c r="P193" i="21"/>
  <c r="Q193" i="21"/>
  <c r="H194" i="21"/>
  <c r="I194" i="21"/>
  <c r="K194" i="21"/>
  <c r="L194" i="21"/>
  <c r="M194" i="21"/>
  <c r="N194" i="21"/>
  <c r="O194" i="21"/>
  <c r="P194" i="21"/>
  <c r="Q194" i="21"/>
  <c r="H195" i="21"/>
  <c r="I195" i="21"/>
  <c r="K195" i="21"/>
  <c r="L195" i="21"/>
  <c r="M195" i="21"/>
  <c r="N195" i="21"/>
  <c r="O195" i="21"/>
  <c r="P195" i="21"/>
  <c r="Q195" i="21"/>
  <c r="H196" i="21"/>
  <c r="I196" i="21"/>
  <c r="K196" i="21"/>
  <c r="L196" i="21"/>
  <c r="M196" i="21"/>
  <c r="N196" i="21"/>
  <c r="O196" i="21"/>
  <c r="P196" i="21"/>
  <c r="Q196" i="21"/>
  <c r="H197" i="21"/>
  <c r="I197" i="21"/>
  <c r="K197" i="21"/>
  <c r="L197" i="21"/>
  <c r="M197" i="21"/>
  <c r="N197" i="21"/>
  <c r="O197" i="21"/>
  <c r="P197" i="21"/>
  <c r="Q197" i="21"/>
  <c r="H198" i="21"/>
  <c r="I198" i="21"/>
  <c r="K198" i="21"/>
  <c r="L198" i="21"/>
  <c r="M198" i="21"/>
  <c r="N198" i="21"/>
  <c r="O198" i="21"/>
  <c r="P198" i="21"/>
  <c r="Q198" i="21"/>
  <c r="H199" i="21"/>
  <c r="I199" i="21"/>
  <c r="K199" i="21"/>
  <c r="L199" i="21"/>
  <c r="M199" i="21"/>
  <c r="N199" i="21"/>
  <c r="O199" i="21"/>
  <c r="P199" i="21"/>
  <c r="Q199" i="21"/>
  <c r="H200" i="21"/>
  <c r="I200" i="21"/>
  <c r="K200" i="21"/>
  <c r="L200" i="21"/>
  <c r="M200" i="21"/>
  <c r="N200" i="21"/>
  <c r="O200" i="21"/>
  <c r="P200" i="21"/>
  <c r="Q200" i="21"/>
  <c r="H201" i="21"/>
  <c r="I201" i="21"/>
  <c r="K201" i="21"/>
  <c r="L201" i="21"/>
  <c r="M201" i="21"/>
  <c r="N201" i="21"/>
  <c r="O201" i="21"/>
  <c r="P201" i="21"/>
  <c r="Q201" i="21"/>
  <c r="H202" i="21"/>
  <c r="I202" i="21"/>
  <c r="K202" i="21"/>
  <c r="L202" i="21"/>
  <c r="M202" i="21"/>
  <c r="N202" i="21"/>
  <c r="O202" i="21"/>
  <c r="P202" i="21"/>
  <c r="Q202" i="21"/>
  <c r="H203" i="21"/>
  <c r="I203" i="21"/>
  <c r="K203" i="21"/>
  <c r="L203" i="21"/>
  <c r="M203" i="21"/>
  <c r="N203" i="21"/>
  <c r="O203" i="21"/>
  <c r="P203" i="21"/>
  <c r="Q203" i="21"/>
  <c r="H204" i="21"/>
  <c r="I204" i="21"/>
  <c r="K204" i="21"/>
  <c r="L204" i="21"/>
  <c r="M204" i="21"/>
  <c r="N204" i="21"/>
  <c r="O204" i="21"/>
  <c r="P204" i="21"/>
  <c r="Q204" i="21"/>
  <c r="H205" i="21"/>
  <c r="I205" i="21"/>
  <c r="K205" i="21"/>
  <c r="L205" i="21"/>
  <c r="M205" i="21"/>
  <c r="N205" i="21"/>
  <c r="O205" i="21"/>
  <c r="P205" i="21"/>
  <c r="Q205" i="21"/>
  <c r="H206" i="21"/>
  <c r="I206" i="21"/>
  <c r="K206" i="21"/>
  <c r="L206" i="21"/>
  <c r="M206" i="21"/>
  <c r="N206" i="21"/>
  <c r="O206" i="21"/>
  <c r="P206" i="21"/>
  <c r="Q206" i="21"/>
  <c r="H207" i="21"/>
  <c r="I207" i="21"/>
  <c r="K207" i="21"/>
  <c r="L207" i="21"/>
  <c r="M207" i="21"/>
  <c r="N207" i="21"/>
  <c r="O207" i="21"/>
  <c r="P207" i="21"/>
  <c r="Q207" i="21"/>
  <c r="H208" i="21"/>
  <c r="I208" i="21"/>
  <c r="K208" i="21"/>
  <c r="L208" i="21"/>
  <c r="M208" i="21"/>
  <c r="N208" i="21"/>
  <c r="O208" i="21"/>
  <c r="P208" i="21"/>
  <c r="Q208" i="21"/>
  <c r="H209" i="21"/>
  <c r="I209" i="21"/>
  <c r="K209" i="21"/>
  <c r="L209" i="21"/>
  <c r="M209" i="21"/>
  <c r="N209" i="21"/>
  <c r="O209" i="21"/>
  <c r="P209" i="21"/>
  <c r="Q209" i="21"/>
  <c r="H210" i="21"/>
  <c r="I210" i="21"/>
  <c r="K210" i="21"/>
  <c r="L210" i="21"/>
  <c r="M210" i="21"/>
  <c r="N210" i="21"/>
  <c r="O210" i="21"/>
  <c r="P210" i="21"/>
  <c r="Q210" i="21"/>
  <c r="H211" i="21"/>
  <c r="I211" i="21"/>
  <c r="K211" i="21"/>
  <c r="L211" i="21"/>
  <c r="M211" i="21"/>
  <c r="N211" i="21"/>
  <c r="O211" i="21"/>
  <c r="P211" i="21"/>
  <c r="Q211" i="21"/>
  <c r="H212" i="21"/>
  <c r="I212" i="21"/>
  <c r="K212" i="21"/>
  <c r="L212" i="21"/>
  <c r="M212" i="21"/>
  <c r="N212" i="21"/>
  <c r="O212" i="21"/>
  <c r="P212" i="21"/>
  <c r="Q212" i="21"/>
  <c r="H213" i="21"/>
  <c r="I213" i="21"/>
  <c r="K213" i="21"/>
  <c r="L213" i="21"/>
  <c r="M213" i="21"/>
  <c r="N213" i="21"/>
  <c r="O213" i="21"/>
  <c r="P213" i="21"/>
  <c r="Q213" i="21"/>
  <c r="H214" i="21"/>
  <c r="I214" i="21"/>
  <c r="K214" i="21"/>
  <c r="L214" i="21"/>
  <c r="M214" i="21"/>
  <c r="N214" i="21"/>
  <c r="O214" i="21"/>
  <c r="P214" i="21"/>
  <c r="Q214" i="21"/>
  <c r="H215" i="21"/>
  <c r="I215" i="21"/>
  <c r="K215" i="21"/>
  <c r="L215" i="21"/>
  <c r="M215" i="21"/>
  <c r="N215" i="21"/>
  <c r="O215" i="21"/>
  <c r="P215" i="21"/>
  <c r="Q215" i="21"/>
  <c r="H216" i="21"/>
  <c r="I216" i="21"/>
  <c r="K216" i="21"/>
  <c r="L216" i="21"/>
  <c r="M216" i="21"/>
  <c r="N216" i="21"/>
  <c r="O216" i="21"/>
  <c r="P216" i="21"/>
  <c r="Q216" i="21"/>
  <c r="H217" i="21"/>
  <c r="I217" i="21"/>
  <c r="K217" i="21"/>
  <c r="L217" i="21"/>
  <c r="M217" i="21"/>
  <c r="N217" i="21"/>
  <c r="O217" i="21"/>
  <c r="P217" i="21"/>
  <c r="Q217" i="21"/>
  <c r="H218" i="21"/>
  <c r="I218" i="21"/>
  <c r="K218" i="21"/>
  <c r="L218" i="21"/>
  <c r="M218" i="21"/>
  <c r="N218" i="21"/>
  <c r="O218" i="21"/>
  <c r="P218" i="21"/>
  <c r="Q218" i="21"/>
  <c r="H219" i="21"/>
  <c r="I219" i="21"/>
  <c r="K219" i="21"/>
  <c r="L219" i="21"/>
  <c r="M219" i="21"/>
  <c r="N219" i="21"/>
  <c r="O219" i="21"/>
  <c r="P219" i="21"/>
  <c r="Q219" i="21"/>
  <c r="H220" i="21"/>
  <c r="I220" i="21"/>
  <c r="K220" i="21"/>
  <c r="L220" i="21"/>
  <c r="M220" i="21"/>
  <c r="N220" i="21"/>
  <c r="O220" i="21"/>
  <c r="P220" i="21"/>
  <c r="Q220" i="21"/>
  <c r="H221" i="21"/>
  <c r="I221" i="21"/>
  <c r="K221" i="21"/>
  <c r="L221" i="21"/>
  <c r="M221" i="21"/>
  <c r="N221" i="21"/>
  <c r="O221" i="21"/>
  <c r="P221" i="21"/>
  <c r="Q221" i="21"/>
  <c r="H222" i="21"/>
  <c r="I222" i="21"/>
  <c r="K222" i="21"/>
  <c r="L222" i="21"/>
  <c r="M222" i="21"/>
  <c r="N222" i="21"/>
  <c r="O222" i="21"/>
  <c r="P222" i="21"/>
  <c r="Q222" i="21"/>
  <c r="H223" i="21"/>
  <c r="I223" i="21"/>
  <c r="K223" i="21"/>
  <c r="L223" i="21"/>
  <c r="M223" i="21"/>
  <c r="N223" i="21"/>
  <c r="O223" i="21"/>
  <c r="P223" i="21"/>
  <c r="Q223" i="21"/>
  <c r="H224" i="21"/>
  <c r="I224" i="21"/>
  <c r="K224" i="21"/>
  <c r="L224" i="21"/>
  <c r="M224" i="21"/>
  <c r="N224" i="21"/>
  <c r="O224" i="21"/>
  <c r="P224" i="21"/>
  <c r="Q224" i="21"/>
  <c r="H225" i="21"/>
  <c r="I225" i="21"/>
  <c r="K225" i="21"/>
  <c r="L225" i="21"/>
  <c r="M225" i="21"/>
  <c r="N225" i="21"/>
  <c r="O225" i="21"/>
  <c r="P225" i="21"/>
  <c r="Q225" i="21"/>
  <c r="H226" i="21"/>
  <c r="I226" i="21"/>
  <c r="K226" i="21"/>
  <c r="L226" i="21"/>
  <c r="M226" i="21"/>
  <c r="N226" i="21"/>
  <c r="O226" i="21"/>
  <c r="P226" i="21"/>
  <c r="Q226" i="21"/>
  <c r="H227" i="21"/>
  <c r="I227" i="21"/>
  <c r="K227" i="21"/>
  <c r="L227" i="21"/>
  <c r="M227" i="21"/>
  <c r="N227" i="21"/>
  <c r="O227" i="21"/>
  <c r="P227" i="21"/>
  <c r="Q227" i="21"/>
  <c r="H228" i="21"/>
  <c r="I228" i="21"/>
  <c r="K228" i="21"/>
  <c r="L228" i="21"/>
  <c r="M228" i="21"/>
  <c r="N228" i="21"/>
  <c r="O228" i="21"/>
  <c r="P228" i="21"/>
  <c r="Q228" i="21"/>
  <c r="H229" i="21"/>
  <c r="I229" i="21"/>
  <c r="K229" i="21"/>
  <c r="L229" i="21"/>
  <c r="M229" i="21"/>
  <c r="N229" i="21"/>
  <c r="O229" i="21"/>
  <c r="P229" i="21"/>
  <c r="Q229" i="21"/>
  <c r="H230" i="21"/>
  <c r="I230" i="21"/>
  <c r="K230" i="21"/>
  <c r="L230" i="21"/>
  <c r="M230" i="21"/>
  <c r="N230" i="21"/>
  <c r="O230" i="21"/>
  <c r="P230" i="21"/>
  <c r="Q230" i="21"/>
  <c r="H231" i="21"/>
  <c r="I231" i="21"/>
  <c r="K231" i="21"/>
  <c r="L231" i="21"/>
  <c r="M231" i="21"/>
  <c r="N231" i="21"/>
  <c r="O231" i="21"/>
  <c r="P231" i="21"/>
  <c r="Q231" i="21"/>
  <c r="H232" i="21"/>
  <c r="I232" i="21"/>
  <c r="K232" i="21"/>
  <c r="L232" i="21"/>
  <c r="M232" i="21"/>
  <c r="N232" i="21"/>
  <c r="O232" i="21"/>
  <c r="P232" i="21"/>
  <c r="Q232" i="21"/>
  <c r="H233" i="21"/>
  <c r="I233" i="21"/>
  <c r="K233" i="21"/>
  <c r="L233" i="21"/>
  <c r="M233" i="21"/>
  <c r="N233" i="21"/>
  <c r="O233" i="21"/>
  <c r="P233" i="21"/>
  <c r="Q233" i="21"/>
  <c r="H234" i="21"/>
  <c r="I234" i="21"/>
  <c r="K234" i="21"/>
  <c r="L234" i="21"/>
  <c r="M234" i="21"/>
  <c r="N234" i="21"/>
  <c r="O234" i="21"/>
  <c r="P234" i="21"/>
  <c r="Q234" i="21"/>
  <c r="H235" i="21"/>
  <c r="I235" i="21"/>
  <c r="K235" i="21"/>
  <c r="L235" i="21"/>
  <c r="M235" i="21"/>
  <c r="N235" i="21"/>
  <c r="O235" i="21"/>
  <c r="P235" i="21"/>
  <c r="Q235" i="21"/>
  <c r="H236" i="21"/>
  <c r="I236" i="21"/>
  <c r="K236" i="21"/>
  <c r="L236" i="21"/>
  <c r="M236" i="21"/>
  <c r="N236" i="21"/>
  <c r="O236" i="21"/>
  <c r="P236" i="21"/>
  <c r="Q236" i="21"/>
  <c r="H237" i="21"/>
  <c r="I237" i="21"/>
  <c r="K237" i="21"/>
  <c r="L237" i="21"/>
  <c r="M237" i="21"/>
  <c r="N237" i="21"/>
  <c r="O237" i="21"/>
  <c r="P237" i="21"/>
  <c r="Q237" i="21"/>
  <c r="H239" i="21"/>
  <c r="I239" i="21"/>
  <c r="K239" i="21"/>
  <c r="L239" i="21"/>
  <c r="M239" i="21"/>
  <c r="N239" i="21"/>
  <c r="O239" i="21"/>
  <c r="P239" i="21"/>
  <c r="Q239" i="21"/>
  <c r="H240" i="21"/>
  <c r="I240" i="21"/>
  <c r="K240" i="21"/>
  <c r="L240" i="21"/>
  <c r="M240" i="21"/>
  <c r="N240" i="21"/>
  <c r="O240" i="21"/>
  <c r="P240" i="21"/>
  <c r="Q240" i="21"/>
  <c r="H241" i="21"/>
  <c r="I241" i="21"/>
  <c r="K241" i="21"/>
  <c r="L241" i="21"/>
  <c r="M241" i="21"/>
  <c r="N241" i="21"/>
  <c r="O241" i="21"/>
  <c r="P241" i="21"/>
  <c r="Q241" i="21"/>
  <c r="H242" i="21"/>
  <c r="I242" i="21"/>
  <c r="K242" i="21"/>
  <c r="L242" i="21"/>
  <c r="M242" i="21"/>
  <c r="N242" i="21"/>
  <c r="O242" i="21"/>
  <c r="P242" i="21"/>
  <c r="Q242" i="21"/>
  <c r="H243" i="21"/>
  <c r="I243" i="21"/>
  <c r="K243" i="21"/>
  <c r="L243" i="21"/>
  <c r="M243" i="21"/>
  <c r="N243" i="21"/>
  <c r="O243" i="21"/>
  <c r="P243" i="21"/>
  <c r="Q243" i="21"/>
  <c r="H244" i="21"/>
  <c r="I244" i="21"/>
  <c r="K244" i="21"/>
  <c r="L244" i="21"/>
  <c r="M244" i="21"/>
  <c r="N244" i="21"/>
  <c r="O244" i="21"/>
  <c r="P244" i="21"/>
  <c r="Q244" i="21"/>
  <c r="H245" i="21"/>
  <c r="I245" i="21"/>
  <c r="K245" i="21"/>
  <c r="L245" i="21"/>
  <c r="M245" i="21"/>
  <c r="N245" i="21"/>
  <c r="O245" i="21"/>
  <c r="P245" i="21"/>
  <c r="Q245" i="21"/>
  <c r="H246" i="21"/>
  <c r="I246" i="21"/>
  <c r="K246" i="21"/>
  <c r="L246" i="21"/>
  <c r="M246" i="21"/>
  <c r="N246" i="21"/>
  <c r="O246" i="21"/>
  <c r="P246" i="21"/>
  <c r="Q246" i="21"/>
  <c r="H247" i="21"/>
  <c r="I247" i="21"/>
  <c r="K247" i="21"/>
  <c r="L247" i="21"/>
  <c r="M247" i="21"/>
  <c r="N247" i="21"/>
  <c r="O247" i="21"/>
  <c r="P247" i="21"/>
  <c r="Q247" i="21"/>
  <c r="H248" i="21"/>
  <c r="I248" i="21"/>
  <c r="K248" i="21"/>
  <c r="L248" i="21"/>
  <c r="M248" i="21"/>
  <c r="N248" i="21"/>
  <c r="O248" i="21"/>
  <c r="P248" i="21"/>
  <c r="Q248" i="21"/>
  <c r="H249" i="21"/>
  <c r="I249" i="21"/>
  <c r="K249" i="21"/>
  <c r="L249" i="21"/>
  <c r="M249" i="21"/>
  <c r="N249" i="21"/>
  <c r="O249" i="21"/>
  <c r="P249" i="21"/>
  <c r="Q249" i="21"/>
  <c r="H250" i="21"/>
  <c r="I250" i="21"/>
  <c r="K250" i="21"/>
  <c r="L250" i="21"/>
  <c r="M250" i="21"/>
  <c r="N250" i="21"/>
  <c r="O250" i="21"/>
  <c r="P250" i="21"/>
  <c r="Q250" i="21"/>
  <c r="H251" i="21"/>
  <c r="I251" i="21"/>
  <c r="K251" i="21"/>
  <c r="L251" i="21"/>
  <c r="M251" i="21"/>
  <c r="N251" i="21"/>
  <c r="O251" i="21"/>
  <c r="P251" i="21"/>
  <c r="Q251" i="21"/>
  <c r="H252" i="21"/>
  <c r="I252" i="21"/>
  <c r="K252" i="21"/>
  <c r="L252" i="21"/>
  <c r="M252" i="21"/>
  <c r="N252" i="21"/>
  <c r="O252" i="21"/>
  <c r="P252" i="21"/>
  <c r="Q252" i="21"/>
  <c r="H253" i="21"/>
  <c r="I253" i="21"/>
  <c r="K253" i="21"/>
  <c r="L253" i="21"/>
  <c r="M253" i="21"/>
  <c r="N253" i="21"/>
  <c r="O253" i="21"/>
  <c r="P253" i="21"/>
  <c r="Q253" i="21"/>
  <c r="H254" i="21"/>
  <c r="I254" i="21"/>
  <c r="K254" i="21"/>
  <c r="L254" i="21"/>
  <c r="M254" i="21"/>
  <c r="N254" i="21"/>
  <c r="O254" i="21"/>
  <c r="P254" i="21"/>
  <c r="Q254" i="21"/>
  <c r="H255" i="21"/>
  <c r="I255" i="21"/>
  <c r="K255" i="21"/>
  <c r="L255" i="21"/>
  <c r="M255" i="21"/>
  <c r="N255" i="21"/>
  <c r="O255" i="21"/>
  <c r="P255" i="21"/>
  <c r="Q255" i="21"/>
  <c r="H256" i="21"/>
  <c r="I256" i="21"/>
  <c r="K256" i="21"/>
  <c r="L256" i="21"/>
  <c r="M256" i="21"/>
  <c r="N256" i="21"/>
  <c r="O256" i="21"/>
  <c r="P256" i="21"/>
  <c r="Q256" i="21"/>
  <c r="H257" i="21"/>
  <c r="I257" i="21"/>
  <c r="K257" i="21"/>
  <c r="L257" i="21"/>
  <c r="M257" i="21"/>
  <c r="N257" i="21"/>
  <c r="O257" i="21"/>
  <c r="P257" i="21"/>
  <c r="Q257" i="21"/>
  <c r="H258" i="21"/>
  <c r="I258" i="21"/>
  <c r="K258" i="21"/>
  <c r="L258" i="21"/>
  <c r="M258" i="21"/>
  <c r="N258" i="21"/>
  <c r="O258" i="21"/>
  <c r="P258" i="21"/>
  <c r="Q258" i="21"/>
  <c r="H259" i="21"/>
  <c r="I259" i="21"/>
  <c r="K259" i="21"/>
  <c r="L259" i="21"/>
  <c r="M259" i="21"/>
  <c r="N259" i="21"/>
  <c r="O259" i="21"/>
  <c r="P259" i="21"/>
  <c r="Q259" i="21"/>
  <c r="H260" i="21"/>
  <c r="I260" i="21"/>
  <c r="K260" i="21"/>
  <c r="L260" i="21"/>
  <c r="M260" i="21"/>
  <c r="N260" i="21"/>
  <c r="O260" i="21"/>
  <c r="P260" i="21"/>
  <c r="Q260" i="21"/>
  <c r="H261" i="21"/>
  <c r="I261" i="21"/>
  <c r="K261" i="21"/>
  <c r="L261" i="21"/>
  <c r="M261" i="21"/>
  <c r="N261" i="21"/>
  <c r="O261" i="21"/>
  <c r="P261" i="21"/>
  <c r="Q261" i="21"/>
  <c r="H262" i="21"/>
  <c r="I262" i="21"/>
  <c r="K262" i="21"/>
  <c r="L262" i="21"/>
  <c r="M262" i="21"/>
  <c r="N262" i="21"/>
  <c r="O262" i="21"/>
  <c r="P262" i="21"/>
  <c r="Q262" i="21"/>
  <c r="H263" i="21"/>
  <c r="I263" i="21"/>
  <c r="K263" i="21"/>
  <c r="L263" i="21"/>
  <c r="M263" i="21"/>
  <c r="N263" i="21"/>
  <c r="O263" i="21"/>
  <c r="P263" i="21"/>
  <c r="Q263" i="21"/>
  <c r="H264" i="21"/>
  <c r="I264" i="21"/>
  <c r="K264" i="21"/>
  <c r="L264" i="21"/>
  <c r="M264" i="21"/>
  <c r="N264" i="21"/>
  <c r="O264" i="21"/>
  <c r="P264" i="21"/>
  <c r="Q264" i="21"/>
  <c r="H265" i="21"/>
  <c r="I265" i="21"/>
  <c r="K265" i="21"/>
  <c r="L265" i="21"/>
  <c r="M265" i="21"/>
  <c r="N265" i="21"/>
  <c r="O265" i="21"/>
  <c r="P265" i="21"/>
  <c r="Q265" i="21"/>
  <c r="H266" i="21"/>
  <c r="I266" i="21"/>
  <c r="K266" i="21"/>
  <c r="L266" i="21"/>
  <c r="M266" i="21"/>
  <c r="N266" i="21"/>
  <c r="O266" i="21"/>
  <c r="P266" i="21"/>
  <c r="Q266" i="21"/>
  <c r="H267" i="21"/>
  <c r="I267" i="21"/>
  <c r="K267" i="21"/>
  <c r="L267" i="21"/>
  <c r="M267" i="21"/>
  <c r="N267" i="21"/>
  <c r="O267" i="21"/>
  <c r="P267" i="21"/>
  <c r="Q267" i="21"/>
  <c r="H268" i="21"/>
  <c r="I268" i="21"/>
  <c r="K268" i="21"/>
  <c r="L268" i="21"/>
  <c r="M268" i="21"/>
  <c r="N268" i="21"/>
  <c r="O268" i="21"/>
  <c r="P268" i="21"/>
  <c r="Q268" i="21"/>
  <c r="H269" i="21"/>
  <c r="I269" i="21"/>
  <c r="K269" i="21"/>
  <c r="L269" i="21"/>
  <c r="M269" i="21"/>
  <c r="N269" i="21"/>
  <c r="O269" i="21"/>
  <c r="P269" i="21"/>
  <c r="Q269" i="21"/>
  <c r="H270" i="21"/>
  <c r="I270" i="21"/>
  <c r="K270" i="21"/>
  <c r="L270" i="21"/>
  <c r="M270" i="21"/>
  <c r="N270" i="21"/>
  <c r="O270" i="21"/>
  <c r="P270" i="21"/>
  <c r="Q270" i="21"/>
  <c r="H271" i="21"/>
  <c r="I271" i="21"/>
  <c r="K271" i="21"/>
  <c r="L271" i="21"/>
  <c r="M271" i="21"/>
  <c r="N271" i="21"/>
  <c r="O271" i="21"/>
  <c r="P271" i="21"/>
  <c r="Q271" i="21"/>
  <c r="H272" i="21"/>
  <c r="I272" i="21"/>
  <c r="K272" i="21"/>
  <c r="L272" i="21"/>
  <c r="M272" i="21"/>
  <c r="N272" i="21"/>
  <c r="O272" i="21"/>
  <c r="P272" i="21"/>
  <c r="Q272" i="21"/>
  <c r="H273" i="21"/>
  <c r="I273" i="21"/>
  <c r="K273" i="21"/>
  <c r="L273" i="21"/>
  <c r="M273" i="21"/>
  <c r="N273" i="21"/>
  <c r="O273" i="21"/>
  <c r="P273" i="21"/>
  <c r="Q273" i="21"/>
  <c r="H274" i="21"/>
  <c r="I274" i="21"/>
  <c r="K274" i="21"/>
  <c r="L274" i="21"/>
  <c r="M274" i="21"/>
  <c r="N274" i="21"/>
  <c r="O274" i="21"/>
  <c r="P274" i="21"/>
  <c r="Q274" i="21"/>
  <c r="H275" i="21"/>
  <c r="I275" i="21"/>
  <c r="K275" i="21"/>
  <c r="L275" i="21"/>
  <c r="M275" i="21"/>
  <c r="N275" i="21"/>
  <c r="O275" i="21"/>
  <c r="P275" i="21"/>
  <c r="Q275" i="21"/>
  <c r="H276" i="21"/>
  <c r="I276" i="21"/>
  <c r="K276" i="21"/>
  <c r="L276" i="21"/>
  <c r="M276" i="21"/>
  <c r="N276" i="21"/>
  <c r="O276" i="21"/>
  <c r="P276" i="21"/>
  <c r="Q276" i="21"/>
  <c r="H277" i="21"/>
  <c r="I277" i="21"/>
  <c r="K277" i="21"/>
  <c r="L277" i="21"/>
  <c r="M277" i="21"/>
  <c r="N277" i="21"/>
  <c r="O277" i="21"/>
  <c r="P277" i="21"/>
  <c r="Q277" i="21"/>
  <c r="H278" i="21"/>
  <c r="I278" i="21"/>
  <c r="K278" i="21"/>
  <c r="L278" i="21"/>
  <c r="M278" i="21"/>
  <c r="N278" i="21"/>
  <c r="O278" i="21"/>
  <c r="P278" i="21"/>
  <c r="Q278" i="21"/>
  <c r="H279" i="21"/>
  <c r="I279" i="21"/>
  <c r="K279" i="21"/>
  <c r="L279" i="21"/>
  <c r="M279" i="21"/>
  <c r="N279" i="21"/>
  <c r="O279" i="21"/>
  <c r="P279" i="21"/>
  <c r="Q279" i="21"/>
  <c r="H280" i="21"/>
  <c r="I280" i="21"/>
  <c r="K280" i="21"/>
  <c r="L280" i="21"/>
  <c r="M280" i="21"/>
  <c r="N280" i="21"/>
  <c r="O280" i="21"/>
  <c r="P280" i="21"/>
  <c r="Q280" i="21"/>
  <c r="H281" i="21"/>
  <c r="I281" i="21"/>
  <c r="K281" i="21"/>
  <c r="L281" i="21"/>
  <c r="M281" i="21"/>
  <c r="N281" i="21"/>
  <c r="O281" i="21"/>
  <c r="P281" i="21"/>
  <c r="Q281" i="21"/>
  <c r="H282" i="21"/>
  <c r="I282" i="21"/>
  <c r="K282" i="21"/>
  <c r="L282" i="21"/>
  <c r="M282" i="21"/>
  <c r="N282" i="21"/>
  <c r="O282" i="21"/>
  <c r="P282" i="21"/>
  <c r="Q282" i="21"/>
  <c r="H283" i="21"/>
  <c r="I283" i="21"/>
  <c r="K283" i="21"/>
  <c r="L283" i="21"/>
  <c r="M283" i="21"/>
  <c r="N283" i="21"/>
  <c r="O283" i="21"/>
  <c r="P283" i="21"/>
  <c r="Q283" i="21"/>
  <c r="H284" i="21"/>
  <c r="I284" i="21"/>
  <c r="K284" i="21"/>
  <c r="L284" i="21"/>
  <c r="M284" i="21"/>
  <c r="N284" i="21"/>
  <c r="O284" i="21"/>
  <c r="P284" i="21"/>
  <c r="Q284" i="21"/>
  <c r="H285" i="21"/>
  <c r="I285" i="21"/>
  <c r="K285" i="21"/>
  <c r="L285" i="21"/>
  <c r="M285" i="21"/>
  <c r="N285" i="21"/>
  <c r="O285" i="21"/>
  <c r="P285" i="21"/>
  <c r="Q285" i="21"/>
  <c r="H286" i="21"/>
  <c r="I286" i="21"/>
  <c r="K286" i="21"/>
  <c r="L286" i="21"/>
  <c r="M286" i="21"/>
  <c r="N286" i="21"/>
  <c r="O286" i="21"/>
  <c r="P286" i="21"/>
  <c r="Q286" i="21"/>
  <c r="H287" i="21"/>
  <c r="I287" i="21"/>
  <c r="K287" i="21"/>
  <c r="L287" i="21"/>
  <c r="M287" i="21"/>
  <c r="N287" i="21"/>
  <c r="O287" i="21"/>
  <c r="P287" i="21"/>
  <c r="Q287" i="21"/>
  <c r="H288" i="21"/>
  <c r="I288" i="21"/>
  <c r="K288" i="21"/>
  <c r="L288" i="21"/>
  <c r="M288" i="21"/>
  <c r="N288" i="21"/>
  <c r="O288" i="21"/>
  <c r="P288" i="21"/>
  <c r="Q288" i="21"/>
  <c r="H289" i="21"/>
  <c r="I289" i="21"/>
  <c r="K289" i="21"/>
  <c r="L289" i="21"/>
  <c r="M289" i="21"/>
  <c r="N289" i="21"/>
  <c r="O289" i="21"/>
  <c r="P289" i="21"/>
  <c r="Q289" i="21"/>
  <c r="H290" i="21"/>
  <c r="I290" i="21"/>
  <c r="K290" i="21"/>
  <c r="L290" i="21"/>
  <c r="M290" i="21"/>
  <c r="N290" i="21"/>
  <c r="O290" i="21"/>
  <c r="P290" i="21"/>
  <c r="Q290" i="21"/>
  <c r="H291" i="21"/>
  <c r="I291" i="21"/>
  <c r="K291" i="21"/>
  <c r="L291" i="21"/>
  <c r="M291" i="21"/>
  <c r="N291" i="21"/>
  <c r="O291" i="21"/>
  <c r="P291" i="21"/>
  <c r="Q291" i="21"/>
  <c r="H292" i="21"/>
  <c r="I292" i="21"/>
  <c r="K292" i="21"/>
  <c r="L292" i="21"/>
  <c r="M292" i="21"/>
  <c r="N292" i="21"/>
  <c r="O292" i="21"/>
  <c r="P292" i="21"/>
  <c r="Q292" i="21"/>
  <c r="H293" i="21"/>
  <c r="I293" i="21"/>
  <c r="K293" i="21"/>
  <c r="L293" i="21"/>
  <c r="M293" i="21"/>
  <c r="N293" i="21"/>
  <c r="O293" i="21"/>
  <c r="P293" i="21"/>
  <c r="Q293" i="21"/>
  <c r="H294" i="21"/>
  <c r="I294" i="21"/>
  <c r="K294" i="21"/>
  <c r="L294" i="21"/>
  <c r="M294" i="21"/>
  <c r="N294" i="21"/>
  <c r="O294" i="21"/>
  <c r="P294" i="21"/>
  <c r="Q294" i="21"/>
  <c r="H295" i="21"/>
  <c r="I295" i="21"/>
  <c r="K295" i="21"/>
  <c r="L295" i="21"/>
  <c r="M295" i="21"/>
  <c r="N295" i="21"/>
  <c r="O295" i="21"/>
  <c r="P295" i="21"/>
  <c r="Q295" i="21"/>
  <c r="H296" i="21"/>
  <c r="I296" i="21"/>
  <c r="K296" i="21"/>
  <c r="L296" i="21"/>
  <c r="M296" i="21"/>
  <c r="N296" i="21"/>
  <c r="O296" i="21"/>
  <c r="P296" i="21"/>
  <c r="Q296" i="21"/>
  <c r="H297" i="21"/>
  <c r="I297" i="21"/>
  <c r="K297" i="21"/>
  <c r="L297" i="21"/>
  <c r="M297" i="21"/>
  <c r="N297" i="21"/>
  <c r="O297" i="21"/>
  <c r="P297" i="21"/>
  <c r="Q297" i="21"/>
  <c r="H298" i="21"/>
  <c r="I298" i="21"/>
  <c r="K298" i="21"/>
  <c r="L298" i="21"/>
  <c r="M298" i="21"/>
  <c r="N298" i="21"/>
  <c r="O298" i="21"/>
  <c r="P298" i="21"/>
  <c r="Q298" i="21"/>
  <c r="H299" i="21"/>
  <c r="I299" i="21"/>
  <c r="K299" i="21"/>
  <c r="L299" i="21"/>
  <c r="M299" i="21"/>
  <c r="N299" i="21"/>
  <c r="O299" i="21"/>
  <c r="P299" i="21"/>
  <c r="Q299" i="21"/>
  <c r="H300" i="21"/>
  <c r="I300" i="21"/>
  <c r="K300" i="21"/>
  <c r="L300" i="21"/>
  <c r="M300" i="21"/>
  <c r="N300" i="21"/>
  <c r="O300" i="21"/>
  <c r="P300" i="21"/>
  <c r="Q300" i="21"/>
  <c r="H301" i="21"/>
  <c r="I301" i="21"/>
  <c r="K301" i="21"/>
  <c r="L301" i="21"/>
  <c r="M301" i="21"/>
  <c r="N301" i="21"/>
  <c r="O301" i="21"/>
  <c r="P301" i="21"/>
  <c r="Q301" i="21"/>
  <c r="H302" i="21"/>
  <c r="I302" i="21"/>
  <c r="K302" i="21"/>
  <c r="L302" i="21"/>
  <c r="M302" i="21"/>
  <c r="N302" i="21"/>
  <c r="O302" i="21"/>
  <c r="P302" i="21"/>
  <c r="Q302" i="21"/>
  <c r="H303" i="21"/>
  <c r="I303" i="21"/>
  <c r="K303" i="21"/>
  <c r="L303" i="21"/>
  <c r="M303" i="21"/>
  <c r="N303" i="21"/>
  <c r="O303" i="21"/>
  <c r="P303" i="21"/>
  <c r="Q303" i="21"/>
  <c r="H304" i="21"/>
  <c r="I304" i="21"/>
  <c r="K304" i="21"/>
  <c r="L304" i="21"/>
  <c r="M304" i="21"/>
  <c r="N304" i="21"/>
  <c r="O304" i="21"/>
  <c r="P304" i="21"/>
  <c r="Q304" i="21"/>
  <c r="H305" i="21"/>
  <c r="I305" i="21"/>
  <c r="K305" i="21"/>
  <c r="L305" i="21"/>
  <c r="M305" i="21"/>
  <c r="N305" i="21"/>
  <c r="O305" i="21"/>
  <c r="P305" i="21"/>
  <c r="Q305" i="21"/>
  <c r="H306" i="21"/>
  <c r="I306" i="21"/>
  <c r="K306" i="21"/>
  <c r="L306" i="21"/>
  <c r="M306" i="21"/>
  <c r="N306" i="21"/>
  <c r="O306" i="21"/>
  <c r="P306" i="21"/>
  <c r="Q306" i="21"/>
  <c r="H307" i="21"/>
  <c r="I307" i="21"/>
  <c r="K307" i="21"/>
  <c r="L307" i="21"/>
  <c r="M307" i="21"/>
  <c r="N307" i="21"/>
  <c r="O307" i="21"/>
  <c r="P307" i="21"/>
  <c r="Q307" i="21"/>
  <c r="H308" i="21"/>
  <c r="I308" i="21"/>
  <c r="K308" i="21"/>
  <c r="L308" i="21"/>
  <c r="M308" i="21"/>
  <c r="N308" i="21"/>
  <c r="O308" i="21"/>
  <c r="P308" i="21"/>
  <c r="Q308" i="21"/>
  <c r="H309" i="21"/>
  <c r="I309" i="21"/>
  <c r="K309" i="21"/>
  <c r="L309" i="21"/>
  <c r="M309" i="21"/>
  <c r="N309" i="21"/>
  <c r="O309" i="21"/>
  <c r="P309" i="21"/>
  <c r="Q309" i="21"/>
  <c r="H310" i="21"/>
  <c r="I310" i="21"/>
  <c r="K310" i="21"/>
  <c r="L310" i="21"/>
  <c r="M310" i="21"/>
  <c r="N310" i="21"/>
  <c r="O310" i="21"/>
  <c r="P310" i="21"/>
  <c r="Q310" i="21"/>
  <c r="H311" i="21"/>
  <c r="I311" i="21"/>
  <c r="K311" i="21"/>
  <c r="L311" i="21"/>
  <c r="M311" i="21"/>
  <c r="N311" i="21"/>
  <c r="O311" i="21"/>
  <c r="P311" i="21"/>
  <c r="Q311" i="21"/>
  <c r="H312" i="21"/>
  <c r="I312" i="21"/>
  <c r="K312" i="21"/>
  <c r="L312" i="21"/>
  <c r="M312" i="21"/>
  <c r="N312" i="21"/>
  <c r="O312" i="21"/>
  <c r="P312" i="21"/>
  <c r="Q312" i="21"/>
  <c r="H313" i="21"/>
  <c r="I313" i="21"/>
  <c r="K313" i="21"/>
  <c r="L313" i="21"/>
  <c r="M313" i="21"/>
  <c r="N313" i="21"/>
  <c r="O313" i="21"/>
  <c r="P313" i="21"/>
  <c r="Q313" i="21"/>
  <c r="H314" i="21"/>
  <c r="I314" i="21"/>
  <c r="K314" i="21"/>
  <c r="L314" i="21"/>
  <c r="M314" i="21"/>
  <c r="N314" i="21"/>
  <c r="O314" i="21"/>
  <c r="P314" i="21"/>
  <c r="Q314" i="21"/>
  <c r="H315" i="21"/>
  <c r="I315" i="21"/>
  <c r="K315" i="21"/>
  <c r="L315" i="21"/>
  <c r="M315" i="21"/>
  <c r="N315" i="21"/>
  <c r="O315" i="21"/>
  <c r="P315" i="21"/>
  <c r="Q315" i="21"/>
  <c r="H316" i="21"/>
  <c r="I316" i="21"/>
  <c r="K316" i="21"/>
  <c r="L316" i="21"/>
  <c r="M316" i="21"/>
  <c r="N316" i="21"/>
  <c r="O316" i="21"/>
  <c r="P316" i="21"/>
  <c r="Q316" i="21"/>
  <c r="H318" i="21"/>
  <c r="I318" i="21"/>
  <c r="K318" i="21"/>
  <c r="L318" i="21"/>
  <c r="M318" i="21"/>
  <c r="N318" i="21"/>
  <c r="O318" i="21"/>
  <c r="P318" i="21"/>
  <c r="Q318" i="21"/>
  <c r="H319" i="21"/>
  <c r="I319" i="21"/>
  <c r="K319" i="21"/>
  <c r="L319" i="21"/>
  <c r="M319" i="21"/>
  <c r="N319" i="21"/>
  <c r="O319" i="21"/>
  <c r="P319" i="21"/>
  <c r="Q319" i="21"/>
  <c r="H320" i="21"/>
  <c r="I320" i="21"/>
  <c r="K320" i="21"/>
  <c r="L320" i="21"/>
  <c r="M320" i="21"/>
  <c r="N320" i="21"/>
  <c r="O320" i="21"/>
  <c r="P320" i="21"/>
  <c r="Q320" i="21"/>
  <c r="H321" i="21"/>
  <c r="I321" i="21"/>
  <c r="K321" i="21"/>
  <c r="L321" i="21"/>
  <c r="M321" i="21"/>
  <c r="N321" i="21"/>
  <c r="O321" i="21"/>
  <c r="P321" i="21"/>
  <c r="Q321" i="21"/>
  <c r="H322" i="21"/>
  <c r="I322" i="21"/>
  <c r="K322" i="21"/>
  <c r="L322" i="21"/>
  <c r="M322" i="21"/>
  <c r="N322" i="21"/>
  <c r="O322" i="21"/>
  <c r="P322" i="21"/>
  <c r="Q322" i="21"/>
  <c r="H323" i="21"/>
  <c r="I323" i="21"/>
  <c r="K323" i="21"/>
  <c r="L323" i="21"/>
  <c r="M323" i="21"/>
  <c r="N323" i="21"/>
  <c r="O323" i="21"/>
  <c r="P323" i="21"/>
  <c r="Q323" i="21"/>
  <c r="H324" i="21"/>
  <c r="I324" i="21"/>
  <c r="K324" i="21"/>
  <c r="L324" i="21"/>
  <c r="M324" i="21"/>
  <c r="N324" i="21"/>
  <c r="O324" i="21"/>
  <c r="P324" i="21"/>
  <c r="Q324" i="21"/>
  <c r="H325" i="21"/>
  <c r="I325" i="21"/>
  <c r="K325" i="21"/>
  <c r="L325" i="21"/>
  <c r="M325" i="21"/>
  <c r="N325" i="21"/>
  <c r="O325" i="21"/>
  <c r="P325" i="21"/>
  <c r="Q325" i="21"/>
  <c r="H326" i="21"/>
  <c r="I326" i="21"/>
  <c r="K326" i="21"/>
  <c r="L326" i="21"/>
  <c r="M326" i="21"/>
  <c r="N326" i="21"/>
  <c r="O326" i="21"/>
  <c r="P326" i="21"/>
  <c r="Q326" i="21"/>
  <c r="H327" i="21"/>
  <c r="I327" i="21"/>
  <c r="K327" i="21"/>
  <c r="L327" i="21"/>
  <c r="M327" i="21"/>
  <c r="N327" i="21"/>
  <c r="O327" i="21"/>
  <c r="P327" i="21"/>
  <c r="Q327" i="21"/>
  <c r="H328" i="21"/>
  <c r="I328" i="21"/>
  <c r="K328" i="21"/>
  <c r="L328" i="21"/>
  <c r="M328" i="21"/>
  <c r="N328" i="21"/>
  <c r="O328" i="21"/>
  <c r="P328" i="21"/>
  <c r="Q328" i="21"/>
  <c r="H329" i="21"/>
  <c r="I329" i="21"/>
  <c r="K329" i="21"/>
  <c r="L329" i="21"/>
  <c r="M329" i="21"/>
  <c r="N329" i="21"/>
  <c r="O329" i="21"/>
  <c r="P329" i="21"/>
  <c r="Q329" i="21"/>
  <c r="H330" i="21"/>
  <c r="I330" i="21"/>
  <c r="K330" i="21"/>
  <c r="L330" i="21"/>
  <c r="M330" i="21"/>
  <c r="N330" i="21"/>
  <c r="O330" i="21"/>
  <c r="P330" i="21"/>
  <c r="Q330" i="21"/>
  <c r="H331" i="21"/>
  <c r="I331" i="21"/>
  <c r="K331" i="21"/>
  <c r="L331" i="21"/>
  <c r="M331" i="21"/>
  <c r="N331" i="21"/>
  <c r="O331" i="21"/>
  <c r="P331" i="21"/>
  <c r="Q331" i="21"/>
  <c r="H332" i="21"/>
  <c r="I332" i="21"/>
  <c r="K332" i="21"/>
  <c r="L332" i="21"/>
  <c r="M332" i="21"/>
  <c r="N332" i="21"/>
  <c r="O332" i="21"/>
  <c r="P332" i="21"/>
  <c r="Q332" i="21"/>
  <c r="H333" i="21"/>
  <c r="I333" i="21"/>
  <c r="K333" i="21"/>
  <c r="L333" i="21"/>
  <c r="M333" i="21"/>
  <c r="N333" i="21"/>
  <c r="O333" i="21"/>
  <c r="P333" i="21"/>
  <c r="Q333" i="21"/>
  <c r="H334" i="21"/>
  <c r="I334" i="21"/>
  <c r="K334" i="21"/>
  <c r="L334" i="21"/>
  <c r="M334" i="21"/>
  <c r="N334" i="21"/>
  <c r="O334" i="21"/>
  <c r="P334" i="21"/>
  <c r="Q334" i="21"/>
  <c r="H335" i="21"/>
  <c r="I335" i="21"/>
  <c r="K335" i="21"/>
  <c r="L335" i="21"/>
  <c r="M335" i="21"/>
  <c r="N335" i="21"/>
  <c r="O335" i="21"/>
  <c r="P335" i="21"/>
  <c r="Q335" i="21"/>
  <c r="H336" i="21"/>
  <c r="I336" i="21"/>
  <c r="K336" i="21"/>
  <c r="L336" i="21"/>
  <c r="M336" i="21"/>
  <c r="N336" i="21"/>
  <c r="O336" i="21"/>
  <c r="P336" i="21"/>
  <c r="Q336" i="21"/>
  <c r="H337" i="21"/>
  <c r="I337" i="21"/>
  <c r="K337" i="21"/>
  <c r="L337" i="21"/>
  <c r="M337" i="21"/>
  <c r="N337" i="21"/>
  <c r="O337" i="21"/>
  <c r="P337" i="21"/>
  <c r="Q337" i="21"/>
  <c r="H338" i="21"/>
  <c r="I338" i="21"/>
  <c r="K338" i="21"/>
  <c r="L338" i="21"/>
  <c r="M338" i="21"/>
  <c r="N338" i="21"/>
  <c r="O338" i="21"/>
  <c r="P338" i="21"/>
  <c r="Q338" i="21"/>
  <c r="H339" i="21"/>
  <c r="I339" i="21"/>
  <c r="K339" i="21"/>
  <c r="L339" i="21"/>
  <c r="M339" i="21"/>
  <c r="N339" i="21"/>
  <c r="O339" i="21"/>
  <c r="P339" i="21"/>
  <c r="Q339" i="21"/>
  <c r="H340" i="21"/>
  <c r="I340" i="21"/>
  <c r="K340" i="21"/>
  <c r="L340" i="21"/>
  <c r="M340" i="21"/>
  <c r="N340" i="21"/>
  <c r="O340" i="21"/>
  <c r="P340" i="21"/>
  <c r="Q340" i="21"/>
  <c r="H341" i="21"/>
  <c r="I341" i="21"/>
  <c r="K341" i="21"/>
  <c r="L341" i="21"/>
  <c r="M341" i="21"/>
  <c r="N341" i="21"/>
  <c r="O341" i="21"/>
  <c r="P341" i="21"/>
  <c r="Q341" i="21"/>
  <c r="H342" i="21"/>
  <c r="I342" i="21"/>
  <c r="K342" i="21"/>
  <c r="L342" i="21"/>
  <c r="M342" i="21"/>
  <c r="N342" i="21"/>
  <c r="O342" i="21"/>
  <c r="P342" i="21"/>
  <c r="Q342" i="21"/>
  <c r="H343" i="21"/>
  <c r="I343" i="21"/>
  <c r="K343" i="21"/>
  <c r="L343" i="21"/>
  <c r="M343" i="21"/>
  <c r="N343" i="21"/>
  <c r="O343" i="21"/>
  <c r="P343" i="21"/>
  <c r="Q343" i="21"/>
  <c r="H344" i="21"/>
  <c r="I344" i="21"/>
  <c r="K344" i="21"/>
  <c r="L344" i="21"/>
  <c r="M344" i="21"/>
  <c r="N344" i="21"/>
  <c r="O344" i="21"/>
  <c r="P344" i="21"/>
  <c r="Q344" i="21"/>
  <c r="H345" i="21"/>
  <c r="I345" i="21"/>
  <c r="K345" i="21"/>
  <c r="L345" i="21"/>
  <c r="M345" i="21"/>
  <c r="N345" i="21"/>
  <c r="O345" i="21"/>
  <c r="P345" i="21"/>
  <c r="Q345" i="21"/>
  <c r="H346" i="21"/>
  <c r="I346" i="21"/>
  <c r="K346" i="21"/>
  <c r="L346" i="21"/>
  <c r="M346" i="21"/>
  <c r="N346" i="21"/>
  <c r="O346" i="21"/>
  <c r="P346" i="21"/>
  <c r="Q346" i="21"/>
  <c r="H347" i="21"/>
  <c r="I347" i="21"/>
  <c r="K347" i="21"/>
  <c r="L347" i="21"/>
  <c r="M347" i="21"/>
  <c r="N347" i="21"/>
  <c r="O347" i="21"/>
  <c r="P347" i="21"/>
  <c r="Q347" i="21"/>
  <c r="H348" i="21"/>
  <c r="I348" i="21"/>
  <c r="K348" i="21"/>
  <c r="L348" i="21"/>
  <c r="M348" i="21"/>
  <c r="N348" i="21"/>
  <c r="O348" i="21"/>
  <c r="P348" i="21"/>
  <c r="Q348" i="21"/>
  <c r="H349" i="21"/>
  <c r="I349" i="21"/>
  <c r="K349" i="21"/>
  <c r="L349" i="21"/>
  <c r="M349" i="21"/>
  <c r="N349" i="21"/>
  <c r="O349" i="21"/>
  <c r="P349" i="21"/>
  <c r="Q349" i="21"/>
  <c r="H350" i="21"/>
  <c r="I350" i="21"/>
  <c r="K350" i="21"/>
  <c r="L350" i="21"/>
  <c r="M350" i="21"/>
  <c r="N350" i="21"/>
  <c r="O350" i="21"/>
  <c r="P350" i="21"/>
  <c r="Q350" i="21"/>
  <c r="H351" i="21"/>
  <c r="I351" i="21"/>
  <c r="K351" i="21"/>
  <c r="L351" i="21"/>
  <c r="M351" i="21"/>
  <c r="N351" i="21"/>
  <c r="O351" i="21"/>
  <c r="P351" i="21"/>
  <c r="Q351" i="21"/>
  <c r="H352" i="21"/>
  <c r="I352" i="21"/>
  <c r="K352" i="21"/>
  <c r="L352" i="21"/>
  <c r="M352" i="21"/>
  <c r="N352" i="21"/>
  <c r="O352" i="21"/>
  <c r="P352" i="21"/>
  <c r="Q352" i="21"/>
  <c r="H353" i="21"/>
  <c r="I353" i="21"/>
  <c r="K353" i="21"/>
  <c r="L353" i="21"/>
  <c r="M353" i="21"/>
  <c r="N353" i="21"/>
  <c r="O353" i="21"/>
  <c r="P353" i="21"/>
  <c r="Q353" i="21"/>
  <c r="H354" i="21"/>
  <c r="I354" i="21"/>
  <c r="K354" i="21"/>
  <c r="L354" i="21"/>
  <c r="M354" i="21"/>
  <c r="N354" i="21"/>
  <c r="O354" i="21"/>
  <c r="P354" i="21"/>
  <c r="Q354" i="21"/>
  <c r="H355" i="21"/>
  <c r="I355" i="21"/>
  <c r="K355" i="21"/>
  <c r="L355" i="21"/>
  <c r="M355" i="21"/>
  <c r="N355" i="21"/>
  <c r="O355" i="21"/>
  <c r="P355" i="21"/>
  <c r="Q355" i="21"/>
  <c r="H356" i="21"/>
  <c r="I356" i="21"/>
  <c r="K356" i="21"/>
  <c r="L356" i="21"/>
  <c r="M356" i="21"/>
  <c r="N356" i="21"/>
  <c r="O356" i="21"/>
  <c r="P356" i="21"/>
  <c r="Q356" i="21"/>
  <c r="H357" i="21"/>
  <c r="I357" i="21"/>
  <c r="K357" i="21"/>
  <c r="L357" i="21"/>
  <c r="M357" i="21"/>
  <c r="N357" i="21"/>
  <c r="O357" i="21"/>
  <c r="P357" i="21"/>
  <c r="Q357" i="21"/>
  <c r="H358" i="21"/>
  <c r="I358" i="21"/>
  <c r="K358" i="21"/>
  <c r="L358" i="21"/>
  <c r="M358" i="21"/>
  <c r="N358" i="21"/>
  <c r="O358" i="21"/>
  <c r="P358" i="21"/>
  <c r="Q358" i="21"/>
  <c r="H359" i="21"/>
  <c r="I359" i="21"/>
  <c r="K359" i="21"/>
  <c r="L359" i="21"/>
  <c r="M359" i="21"/>
  <c r="N359" i="21"/>
  <c r="O359" i="21"/>
  <c r="P359" i="21"/>
  <c r="Q359" i="21"/>
  <c r="H360" i="21"/>
  <c r="I360" i="21"/>
  <c r="K360" i="21"/>
  <c r="L360" i="21"/>
  <c r="M360" i="21"/>
  <c r="N360" i="21"/>
  <c r="O360" i="21"/>
  <c r="P360" i="21"/>
  <c r="Q360" i="21"/>
  <c r="H361" i="21"/>
  <c r="I361" i="21"/>
  <c r="K361" i="21"/>
  <c r="L361" i="21"/>
  <c r="M361" i="21"/>
  <c r="N361" i="21"/>
  <c r="O361" i="21"/>
  <c r="P361" i="21"/>
  <c r="Q361" i="21"/>
  <c r="H362" i="21"/>
  <c r="I362" i="21"/>
  <c r="K362" i="21"/>
  <c r="L362" i="21"/>
  <c r="M362" i="21"/>
  <c r="N362" i="21"/>
  <c r="O362" i="21"/>
  <c r="P362" i="21"/>
  <c r="Q362" i="21"/>
  <c r="H363" i="21"/>
  <c r="I363" i="21"/>
  <c r="K363" i="21"/>
  <c r="L363" i="21"/>
  <c r="M363" i="21"/>
  <c r="N363" i="21"/>
  <c r="O363" i="21"/>
  <c r="P363" i="21"/>
  <c r="Q363" i="21"/>
  <c r="H364" i="21"/>
  <c r="I364" i="21"/>
  <c r="K364" i="21"/>
  <c r="L364" i="21"/>
  <c r="M364" i="21"/>
  <c r="N364" i="21"/>
  <c r="O364" i="21"/>
  <c r="P364" i="21"/>
  <c r="Q364" i="21"/>
  <c r="H365" i="21"/>
  <c r="I365" i="21"/>
  <c r="K365" i="21"/>
  <c r="L365" i="21"/>
  <c r="M365" i="21"/>
  <c r="N365" i="21"/>
  <c r="O365" i="21"/>
  <c r="P365" i="21"/>
  <c r="Q365" i="21"/>
  <c r="H366" i="21"/>
  <c r="I366" i="21"/>
  <c r="K366" i="21"/>
  <c r="L366" i="21"/>
  <c r="M366" i="21"/>
  <c r="N366" i="21"/>
  <c r="O366" i="21"/>
  <c r="P366" i="21"/>
  <c r="Q366" i="21"/>
  <c r="H367" i="21"/>
  <c r="I367" i="21"/>
  <c r="K367" i="21"/>
  <c r="L367" i="21"/>
  <c r="M367" i="21"/>
  <c r="N367" i="21"/>
  <c r="O367" i="21"/>
  <c r="P367" i="21"/>
  <c r="Q367" i="21"/>
  <c r="H368" i="21"/>
  <c r="I368" i="21"/>
  <c r="K368" i="21"/>
  <c r="L368" i="21"/>
  <c r="M368" i="21"/>
  <c r="N368" i="21"/>
  <c r="O368" i="21"/>
  <c r="P368" i="21"/>
  <c r="Q368" i="21"/>
  <c r="H369" i="21"/>
  <c r="I369" i="21"/>
  <c r="K369" i="21"/>
  <c r="L369" i="21"/>
  <c r="M369" i="21"/>
  <c r="N369" i="21"/>
  <c r="O369" i="21"/>
  <c r="P369" i="21"/>
  <c r="Q369" i="21"/>
  <c r="H370" i="21"/>
  <c r="I370" i="21"/>
  <c r="K370" i="21"/>
  <c r="L370" i="21"/>
  <c r="M370" i="21"/>
  <c r="N370" i="21"/>
  <c r="O370" i="21"/>
  <c r="P370" i="21"/>
  <c r="Q370" i="21"/>
  <c r="H371" i="21"/>
  <c r="I371" i="21"/>
  <c r="K371" i="21"/>
  <c r="L371" i="21"/>
  <c r="M371" i="21"/>
  <c r="N371" i="21"/>
  <c r="O371" i="21"/>
  <c r="P371" i="21"/>
  <c r="Q371" i="21"/>
  <c r="H372" i="21"/>
  <c r="I372" i="21"/>
  <c r="K372" i="21"/>
  <c r="L372" i="21"/>
  <c r="M372" i="21"/>
  <c r="N372" i="21"/>
  <c r="O372" i="21"/>
  <c r="P372" i="21"/>
  <c r="Q372" i="21"/>
  <c r="H373" i="21"/>
  <c r="I373" i="21"/>
  <c r="K373" i="21"/>
  <c r="L373" i="21"/>
  <c r="M373" i="21"/>
  <c r="N373" i="21"/>
  <c r="O373" i="21"/>
  <c r="P373" i="21"/>
  <c r="Q373" i="21"/>
  <c r="H374" i="21"/>
  <c r="I374" i="21"/>
  <c r="K374" i="21"/>
  <c r="L374" i="21"/>
  <c r="M374" i="21"/>
  <c r="N374" i="21"/>
  <c r="O374" i="21"/>
  <c r="P374" i="21"/>
  <c r="Q374" i="21"/>
  <c r="H375" i="21"/>
  <c r="I375" i="21"/>
  <c r="K375" i="21"/>
  <c r="L375" i="21"/>
  <c r="M375" i="21"/>
  <c r="N375" i="21"/>
  <c r="O375" i="21"/>
  <c r="P375" i="21"/>
  <c r="Q375" i="21"/>
  <c r="H376" i="21"/>
  <c r="I376" i="21"/>
  <c r="K376" i="21"/>
  <c r="L376" i="21"/>
  <c r="M376" i="21"/>
  <c r="N376" i="21"/>
  <c r="O376" i="21"/>
  <c r="P376" i="21"/>
  <c r="Q376" i="21"/>
  <c r="H377" i="21"/>
  <c r="I377" i="21"/>
  <c r="K377" i="21"/>
  <c r="L377" i="21"/>
  <c r="M377" i="21"/>
  <c r="N377" i="21"/>
  <c r="O377" i="21"/>
  <c r="P377" i="21"/>
  <c r="Q377" i="21"/>
  <c r="H378" i="21"/>
  <c r="I378" i="21"/>
  <c r="K378" i="21"/>
  <c r="L378" i="21"/>
  <c r="M378" i="21"/>
  <c r="N378" i="21"/>
  <c r="O378" i="21"/>
  <c r="P378" i="21"/>
  <c r="Q378" i="21"/>
  <c r="H379" i="21"/>
  <c r="I379" i="21"/>
  <c r="K379" i="21"/>
  <c r="L379" i="21"/>
  <c r="M379" i="21"/>
  <c r="N379" i="21"/>
  <c r="O379" i="21"/>
  <c r="P379" i="21"/>
  <c r="Q379" i="21"/>
  <c r="H380" i="21"/>
  <c r="I380" i="21"/>
  <c r="K380" i="21"/>
  <c r="L380" i="21"/>
  <c r="M380" i="21"/>
  <c r="N380" i="21"/>
  <c r="O380" i="21"/>
  <c r="P380" i="21"/>
  <c r="Q380" i="21"/>
  <c r="H381" i="21"/>
  <c r="I381" i="21"/>
  <c r="K381" i="21"/>
  <c r="L381" i="21"/>
  <c r="M381" i="21"/>
  <c r="N381" i="21"/>
  <c r="O381" i="21"/>
  <c r="P381" i="21"/>
  <c r="Q381" i="21"/>
  <c r="H382" i="21"/>
  <c r="I382" i="21"/>
  <c r="K382" i="21"/>
  <c r="L382" i="21"/>
  <c r="M382" i="21"/>
  <c r="N382" i="21"/>
  <c r="O382" i="21"/>
  <c r="P382" i="21"/>
  <c r="Q382" i="21"/>
  <c r="H383" i="21"/>
  <c r="I383" i="21"/>
  <c r="K383" i="21"/>
  <c r="L383" i="21"/>
  <c r="M383" i="21"/>
  <c r="N383" i="21"/>
  <c r="O383" i="21"/>
  <c r="P383" i="21"/>
  <c r="Q383" i="21"/>
  <c r="H384" i="21"/>
  <c r="I384" i="21"/>
  <c r="K384" i="21"/>
  <c r="L384" i="21"/>
  <c r="M384" i="21"/>
  <c r="N384" i="21"/>
  <c r="O384" i="21"/>
  <c r="P384" i="21"/>
  <c r="Q384" i="21"/>
  <c r="H385" i="21"/>
  <c r="I385" i="21"/>
  <c r="K385" i="21"/>
  <c r="L385" i="21"/>
  <c r="M385" i="21"/>
  <c r="N385" i="21"/>
  <c r="O385" i="21"/>
  <c r="P385" i="21"/>
  <c r="Q385" i="21"/>
  <c r="H386" i="21"/>
  <c r="I386" i="21"/>
  <c r="K386" i="21"/>
  <c r="L386" i="21"/>
  <c r="M386" i="21"/>
  <c r="N386" i="21"/>
  <c r="O386" i="21"/>
  <c r="P386" i="21"/>
  <c r="Q386" i="21"/>
  <c r="H387" i="21"/>
  <c r="I387" i="21"/>
  <c r="K387" i="21"/>
  <c r="L387" i="21"/>
  <c r="M387" i="21"/>
  <c r="N387" i="21"/>
  <c r="O387" i="21"/>
  <c r="P387" i="21"/>
  <c r="Q387" i="21"/>
  <c r="H388" i="21"/>
  <c r="I388" i="21"/>
  <c r="K388" i="21"/>
  <c r="L388" i="21"/>
  <c r="M388" i="21"/>
  <c r="N388" i="21"/>
  <c r="O388" i="21"/>
  <c r="P388" i="21"/>
  <c r="Q388" i="21"/>
  <c r="H389" i="21"/>
  <c r="I389" i="21"/>
  <c r="K389" i="21"/>
  <c r="L389" i="21"/>
  <c r="M389" i="21"/>
  <c r="N389" i="21"/>
  <c r="O389" i="21"/>
  <c r="P389" i="21"/>
  <c r="Q389" i="21"/>
  <c r="H390" i="21"/>
  <c r="I390" i="21"/>
  <c r="K390" i="21"/>
  <c r="L390" i="21"/>
  <c r="M390" i="21"/>
  <c r="N390" i="21"/>
  <c r="O390" i="21"/>
  <c r="P390" i="21"/>
  <c r="Q390" i="21"/>
  <c r="H391" i="21"/>
  <c r="I391" i="21"/>
  <c r="K391" i="21"/>
  <c r="L391" i="21"/>
  <c r="M391" i="21"/>
  <c r="N391" i="21"/>
  <c r="O391" i="21"/>
  <c r="P391" i="21"/>
  <c r="Q391" i="21"/>
  <c r="H392" i="21"/>
  <c r="I392" i="21"/>
  <c r="K392" i="21"/>
  <c r="L392" i="21"/>
  <c r="M392" i="21"/>
  <c r="N392" i="21"/>
  <c r="O392" i="21"/>
  <c r="P392" i="21"/>
  <c r="Q392" i="21"/>
  <c r="H393" i="21"/>
  <c r="I393" i="21"/>
  <c r="K393" i="21"/>
  <c r="L393" i="21"/>
  <c r="M393" i="21"/>
  <c r="N393" i="21"/>
  <c r="O393" i="21"/>
  <c r="P393" i="21"/>
  <c r="Q393" i="21"/>
  <c r="H394" i="21"/>
  <c r="I394" i="21"/>
  <c r="K394" i="21"/>
  <c r="L394" i="21"/>
  <c r="M394" i="21"/>
  <c r="N394" i="21"/>
  <c r="O394" i="21"/>
  <c r="P394" i="21"/>
  <c r="Q394" i="21"/>
  <c r="H395" i="21"/>
  <c r="I395" i="21"/>
  <c r="K395" i="21"/>
  <c r="L395" i="21"/>
  <c r="M395" i="21"/>
  <c r="N395" i="21"/>
  <c r="O395" i="21"/>
  <c r="P395" i="21"/>
  <c r="Q395" i="21"/>
  <c r="H397" i="21"/>
  <c r="I397" i="21"/>
  <c r="K397" i="21"/>
  <c r="L397" i="21"/>
  <c r="M397" i="21"/>
  <c r="N397" i="21"/>
  <c r="O397" i="21"/>
  <c r="P397" i="21"/>
  <c r="Q397" i="21"/>
  <c r="H398" i="21"/>
  <c r="I398" i="21"/>
  <c r="K398" i="21"/>
  <c r="L398" i="21"/>
  <c r="M398" i="21"/>
  <c r="N398" i="21"/>
  <c r="O398" i="21"/>
  <c r="P398" i="21"/>
  <c r="Q398" i="21"/>
  <c r="H399" i="21"/>
  <c r="I399" i="21"/>
  <c r="K399" i="21"/>
  <c r="L399" i="21"/>
  <c r="M399" i="21"/>
  <c r="N399" i="21"/>
  <c r="O399" i="21"/>
  <c r="P399" i="21"/>
  <c r="Q399" i="21"/>
  <c r="H400" i="21"/>
  <c r="I400" i="21"/>
  <c r="K400" i="21"/>
  <c r="L400" i="21"/>
  <c r="M400" i="21"/>
  <c r="N400" i="21"/>
  <c r="O400" i="21"/>
  <c r="P400" i="21"/>
  <c r="Q400" i="21"/>
  <c r="H401" i="21"/>
  <c r="I401" i="21"/>
  <c r="K401" i="21"/>
  <c r="L401" i="21"/>
  <c r="M401" i="21"/>
  <c r="N401" i="21"/>
  <c r="O401" i="21"/>
  <c r="P401" i="21"/>
  <c r="Q401" i="21"/>
  <c r="H402" i="21"/>
  <c r="I402" i="21"/>
  <c r="K402" i="21"/>
  <c r="L402" i="21"/>
  <c r="M402" i="21"/>
  <c r="N402" i="21"/>
  <c r="O402" i="21"/>
  <c r="P402" i="21"/>
  <c r="Q402" i="21"/>
  <c r="H403" i="21"/>
  <c r="I403" i="21"/>
  <c r="K403" i="21"/>
  <c r="L403" i="21"/>
  <c r="M403" i="21"/>
  <c r="N403" i="21"/>
  <c r="O403" i="21"/>
  <c r="P403" i="21"/>
  <c r="Q403" i="21"/>
  <c r="H404" i="21"/>
  <c r="I404" i="21"/>
  <c r="K404" i="21"/>
  <c r="L404" i="21"/>
  <c r="M404" i="21"/>
  <c r="N404" i="21"/>
  <c r="O404" i="21"/>
  <c r="P404" i="21"/>
  <c r="Q404" i="21"/>
  <c r="H405" i="21"/>
  <c r="I405" i="21"/>
  <c r="K405" i="21"/>
  <c r="L405" i="21"/>
  <c r="M405" i="21"/>
  <c r="N405" i="21"/>
  <c r="O405" i="21"/>
  <c r="P405" i="21"/>
  <c r="Q405" i="21"/>
  <c r="H406" i="21"/>
  <c r="I406" i="21"/>
  <c r="K406" i="21"/>
  <c r="L406" i="21"/>
  <c r="M406" i="21"/>
  <c r="N406" i="21"/>
  <c r="O406" i="21"/>
  <c r="P406" i="21"/>
  <c r="Q406" i="21"/>
  <c r="H407" i="21"/>
  <c r="I407" i="21"/>
  <c r="K407" i="21"/>
  <c r="L407" i="21"/>
  <c r="M407" i="21"/>
  <c r="N407" i="21"/>
  <c r="O407" i="21"/>
  <c r="P407" i="21"/>
  <c r="Q407" i="21"/>
  <c r="H408" i="21"/>
  <c r="I408" i="21"/>
  <c r="K408" i="21"/>
  <c r="L408" i="21"/>
  <c r="M408" i="21"/>
  <c r="N408" i="21"/>
  <c r="O408" i="21"/>
  <c r="P408" i="21"/>
  <c r="Q408" i="21"/>
  <c r="H409" i="21"/>
  <c r="I409" i="21"/>
  <c r="K409" i="21"/>
  <c r="L409" i="21"/>
  <c r="M409" i="21"/>
  <c r="N409" i="21"/>
  <c r="O409" i="21"/>
  <c r="P409" i="21"/>
  <c r="Q409" i="21"/>
  <c r="H410" i="21"/>
  <c r="I410" i="21"/>
  <c r="K410" i="21"/>
  <c r="L410" i="21"/>
  <c r="M410" i="21"/>
  <c r="N410" i="21"/>
  <c r="O410" i="21"/>
  <c r="P410" i="21"/>
  <c r="Q410" i="21"/>
  <c r="H411" i="21"/>
  <c r="I411" i="21"/>
  <c r="K411" i="21"/>
  <c r="L411" i="21"/>
  <c r="M411" i="21"/>
  <c r="N411" i="21"/>
  <c r="O411" i="21"/>
  <c r="P411" i="21"/>
  <c r="Q411" i="21"/>
  <c r="H412" i="21"/>
  <c r="I412" i="21"/>
  <c r="K412" i="21"/>
  <c r="L412" i="21"/>
  <c r="M412" i="21"/>
  <c r="N412" i="21"/>
  <c r="O412" i="21"/>
  <c r="P412" i="21"/>
  <c r="Q412" i="21"/>
  <c r="H413" i="21"/>
  <c r="I413" i="21"/>
  <c r="K413" i="21"/>
  <c r="L413" i="21"/>
  <c r="M413" i="21"/>
  <c r="N413" i="21"/>
  <c r="O413" i="21"/>
  <c r="P413" i="21"/>
  <c r="Q413" i="21"/>
  <c r="H414" i="21"/>
  <c r="I414" i="21"/>
  <c r="K414" i="21"/>
  <c r="L414" i="21"/>
  <c r="M414" i="21"/>
  <c r="N414" i="21"/>
  <c r="O414" i="21"/>
  <c r="P414" i="21"/>
  <c r="Q414" i="21"/>
  <c r="H415" i="21"/>
  <c r="I415" i="21"/>
  <c r="K415" i="21"/>
  <c r="L415" i="21"/>
  <c r="M415" i="21"/>
  <c r="N415" i="21"/>
  <c r="O415" i="21"/>
  <c r="P415" i="21"/>
  <c r="Q415" i="21"/>
  <c r="H416" i="21"/>
  <c r="I416" i="21"/>
  <c r="K416" i="21"/>
  <c r="L416" i="21"/>
  <c r="M416" i="21"/>
  <c r="N416" i="21"/>
  <c r="O416" i="21"/>
  <c r="P416" i="21"/>
  <c r="Q416" i="21"/>
  <c r="H417" i="21"/>
  <c r="I417" i="21"/>
  <c r="K417" i="21"/>
  <c r="L417" i="21"/>
  <c r="M417" i="21"/>
  <c r="N417" i="21"/>
  <c r="O417" i="21"/>
  <c r="P417" i="21"/>
  <c r="Q417" i="21"/>
  <c r="H418" i="21"/>
  <c r="I418" i="21"/>
  <c r="K418" i="21"/>
  <c r="L418" i="21"/>
  <c r="M418" i="21"/>
  <c r="N418" i="21"/>
  <c r="O418" i="21"/>
  <c r="P418" i="21"/>
  <c r="Q418" i="21"/>
  <c r="H419" i="21"/>
  <c r="I419" i="21"/>
  <c r="K419" i="21"/>
  <c r="L419" i="21"/>
  <c r="M419" i="21"/>
  <c r="N419" i="21"/>
  <c r="O419" i="21"/>
  <c r="P419" i="21"/>
  <c r="Q419" i="21"/>
  <c r="H420" i="21"/>
  <c r="I420" i="21"/>
  <c r="K420" i="21"/>
  <c r="L420" i="21"/>
  <c r="M420" i="21"/>
  <c r="N420" i="21"/>
  <c r="O420" i="21"/>
  <c r="P420" i="21"/>
  <c r="Q420" i="21"/>
  <c r="H421" i="21"/>
  <c r="I421" i="21"/>
  <c r="K421" i="21"/>
  <c r="L421" i="21"/>
  <c r="M421" i="21"/>
  <c r="N421" i="21"/>
  <c r="O421" i="21"/>
  <c r="P421" i="21"/>
  <c r="Q421" i="21"/>
  <c r="H422" i="21"/>
  <c r="I422" i="21"/>
  <c r="K422" i="21"/>
  <c r="L422" i="21"/>
  <c r="M422" i="21"/>
  <c r="N422" i="21"/>
  <c r="O422" i="21"/>
  <c r="P422" i="21"/>
  <c r="Q422" i="21"/>
  <c r="H423" i="21"/>
  <c r="I423" i="21"/>
  <c r="K423" i="21"/>
  <c r="L423" i="21"/>
  <c r="M423" i="21"/>
  <c r="N423" i="21"/>
  <c r="O423" i="21"/>
  <c r="P423" i="21"/>
  <c r="Q423" i="21"/>
  <c r="H424" i="21"/>
  <c r="I424" i="21"/>
  <c r="K424" i="21"/>
  <c r="L424" i="21"/>
  <c r="M424" i="21"/>
  <c r="N424" i="21"/>
  <c r="O424" i="21"/>
  <c r="P424" i="21"/>
  <c r="Q424" i="21"/>
  <c r="H425" i="21"/>
  <c r="I425" i="21"/>
  <c r="K425" i="21"/>
  <c r="L425" i="21"/>
  <c r="M425" i="21"/>
  <c r="N425" i="21"/>
  <c r="O425" i="21"/>
  <c r="P425" i="21"/>
  <c r="Q425" i="21"/>
  <c r="H426" i="21"/>
  <c r="I426" i="21"/>
  <c r="K426" i="21"/>
  <c r="L426" i="21"/>
  <c r="M426" i="21"/>
  <c r="N426" i="21"/>
  <c r="O426" i="21"/>
  <c r="P426" i="21"/>
  <c r="Q426" i="21"/>
  <c r="H427" i="21"/>
  <c r="I427" i="21"/>
  <c r="K427" i="21"/>
  <c r="L427" i="21"/>
  <c r="M427" i="21"/>
  <c r="N427" i="21"/>
  <c r="O427" i="21"/>
  <c r="P427" i="21"/>
  <c r="Q427" i="21"/>
  <c r="H428" i="21"/>
  <c r="I428" i="21"/>
  <c r="K428" i="21"/>
  <c r="L428" i="21"/>
  <c r="M428" i="21"/>
  <c r="N428" i="21"/>
  <c r="O428" i="21"/>
  <c r="P428" i="21"/>
  <c r="Q428" i="21"/>
  <c r="H429" i="21"/>
  <c r="I429" i="21"/>
  <c r="K429" i="21"/>
  <c r="L429" i="21"/>
  <c r="M429" i="21"/>
  <c r="N429" i="21"/>
  <c r="O429" i="21"/>
  <c r="P429" i="21"/>
  <c r="Q429" i="21"/>
  <c r="H430" i="21"/>
  <c r="I430" i="21"/>
  <c r="K430" i="21"/>
  <c r="L430" i="21"/>
  <c r="M430" i="21"/>
  <c r="N430" i="21"/>
  <c r="O430" i="21"/>
  <c r="P430" i="21"/>
  <c r="Q430" i="21"/>
  <c r="H431" i="21"/>
  <c r="I431" i="21"/>
  <c r="K431" i="21"/>
  <c r="L431" i="21"/>
  <c r="M431" i="21"/>
  <c r="N431" i="21"/>
  <c r="O431" i="21"/>
  <c r="P431" i="21"/>
  <c r="Q431" i="21"/>
  <c r="H432" i="21"/>
  <c r="I432" i="21"/>
  <c r="K432" i="21"/>
  <c r="L432" i="21"/>
  <c r="M432" i="21"/>
  <c r="N432" i="21"/>
  <c r="O432" i="21"/>
  <c r="P432" i="21"/>
  <c r="Q432" i="21"/>
  <c r="H433" i="21"/>
  <c r="I433" i="21"/>
  <c r="K433" i="21"/>
  <c r="L433" i="21"/>
  <c r="M433" i="21"/>
  <c r="N433" i="21"/>
  <c r="O433" i="21"/>
  <c r="P433" i="21"/>
  <c r="Q433" i="21"/>
  <c r="H434" i="21"/>
  <c r="I434" i="21"/>
  <c r="K434" i="21"/>
  <c r="L434" i="21"/>
  <c r="M434" i="21"/>
  <c r="N434" i="21"/>
  <c r="O434" i="21"/>
  <c r="P434" i="21"/>
  <c r="Q434" i="21"/>
  <c r="H435" i="21"/>
  <c r="I435" i="21"/>
  <c r="K435" i="21"/>
  <c r="L435" i="21"/>
  <c r="M435" i="21"/>
  <c r="N435" i="21"/>
  <c r="O435" i="21"/>
  <c r="P435" i="21"/>
  <c r="Q435" i="21"/>
  <c r="H436" i="21"/>
  <c r="I436" i="21"/>
  <c r="K436" i="21"/>
  <c r="L436" i="21"/>
  <c r="M436" i="21"/>
  <c r="N436" i="21"/>
  <c r="O436" i="21"/>
  <c r="P436" i="21"/>
  <c r="Q436" i="21"/>
  <c r="H437" i="21"/>
  <c r="I437" i="21"/>
  <c r="K437" i="21"/>
  <c r="L437" i="21"/>
  <c r="M437" i="21"/>
  <c r="N437" i="21"/>
  <c r="O437" i="21"/>
  <c r="P437" i="21"/>
  <c r="Q437" i="21"/>
  <c r="H438" i="21"/>
  <c r="I438" i="21"/>
  <c r="K438" i="21"/>
  <c r="L438" i="21"/>
  <c r="M438" i="21"/>
  <c r="N438" i="21"/>
  <c r="O438" i="21"/>
  <c r="P438" i="21"/>
  <c r="Q438" i="21"/>
  <c r="H439" i="21"/>
  <c r="I439" i="21"/>
  <c r="K439" i="21"/>
  <c r="L439" i="21"/>
  <c r="M439" i="21"/>
  <c r="N439" i="21"/>
  <c r="O439" i="21"/>
  <c r="P439" i="21"/>
  <c r="Q439" i="21"/>
  <c r="H440" i="21"/>
  <c r="I440" i="21"/>
  <c r="K440" i="21"/>
  <c r="L440" i="21"/>
  <c r="M440" i="21"/>
  <c r="N440" i="21"/>
  <c r="O440" i="21"/>
  <c r="P440" i="21"/>
  <c r="Q440" i="21"/>
  <c r="H441" i="21"/>
  <c r="I441" i="21"/>
  <c r="K441" i="21"/>
  <c r="L441" i="21"/>
  <c r="M441" i="21"/>
  <c r="N441" i="21"/>
  <c r="O441" i="21"/>
  <c r="P441" i="21"/>
  <c r="Q441" i="21"/>
  <c r="H442" i="21"/>
  <c r="I442" i="21"/>
  <c r="K442" i="21"/>
  <c r="L442" i="21"/>
  <c r="M442" i="21"/>
  <c r="N442" i="21"/>
  <c r="O442" i="21"/>
  <c r="P442" i="21"/>
  <c r="Q442" i="21"/>
  <c r="H443" i="21"/>
  <c r="I443" i="21"/>
  <c r="K443" i="21"/>
  <c r="L443" i="21"/>
  <c r="M443" i="21"/>
  <c r="N443" i="21"/>
  <c r="O443" i="21"/>
  <c r="P443" i="21"/>
  <c r="Q443" i="21"/>
  <c r="H444" i="21"/>
  <c r="I444" i="21"/>
  <c r="K444" i="21"/>
  <c r="L444" i="21"/>
  <c r="M444" i="21"/>
  <c r="N444" i="21"/>
  <c r="O444" i="21"/>
  <c r="P444" i="21"/>
  <c r="Q444" i="21"/>
  <c r="H445" i="21"/>
  <c r="I445" i="21"/>
  <c r="K445" i="21"/>
  <c r="L445" i="21"/>
  <c r="M445" i="21"/>
  <c r="N445" i="21"/>
  <c r="O445" i="21"/>
  <c r="P445" i="21"/>
  <c r="Q445" i="21"/>
  <c r="H446" i="21"/>
  <c r="I446" i="21"/>
  <c r="K446" i="21"/>
  <c r="L446" i="21"/>
  <c r="M446" i="21"/>
  <c r="N446" i="21"/>
  <c r="O446" i="21"/>
  <c r="P446" i="21"/>
  <c r="Q446" i="21"/>
  <c r="H447" i="21"/>
  <c r="I447" i="21"/>
  <c r="K447" i="21"/>
  <c r="L447" i="21"/>
  <c r="M447" i="21"/>
  <c r="N447" i="21"/>
  <c r="O447" i="21"/>
  <c r="P447" i="21"/>
  <c r="Q447" i="21"/>
  <c r="H448" i="21"/>
  <c r="I448" i="21"/>
  <c r="K448" i="21"/>
  <c r="L448" i="21"/>
  <c r="M448" i="21"/>
  <c r="N448" i="21"/>
  <c r="O448" i="21"/>
  <c r="P448" i="21"/>
  <c r="Q448" i="21"/>
  <c r="H449" i="21"/>
  <c r="I449" i="21"/>
  <c r="K449" i="21"/>
  <c r="L449" i="21"/>
  <c r="M449" i="21"/>
  <c r="N449" i="21"/>
  <c r="O449" i="21"/>
  <c r="P449" i="21"/>
  <c r="Q449" i="21"/>
  <c r="H450" i="21"/>
  <c r="I450" i="21"/>
  <c r="K450" i="21"/>
  <c r="L450" i="21"/>
  <c r="M450" i="21"/>
  <c r="N450" i="21"/>
  <c r="O450" i="21"/>
  <c r="P450" i="21"/>
  <c r="Q450" i="21"/>
  <c r="H451" i="21"/>
  <c r="I451" i="21"/>
  <c r="K451" i="21"/>
  <c r="L451" i="21"/>
  <c r="M451" i="21"/>
  <c r="N451" i="21"/>
  <c r="O451" i="21"/>
  <c r="P451" i="21"/>
  <c r="Q451" i="21"/>
  <c r="H452" i="21"/>
  <c r="I452" i="21"/>
  <c r="K452" i="21"/>
  <c r="L452" i="21"/>
  <c r="M452" i="21"/>
  <c r="N452" i="21"/>
  <c r="O452" i="21"/>
  <c r="P452" i="21"/>
  <c r="Q452" i="21"/>
  <c r="H453" i="21"/>
  <c r="I453" i="21"/>
  <c r="K453" i="21"/>
  <c r="L453" i="21"/>
  <c r="M453" i="21"/>
  <c r="N453" i="21"/>
  <c r="O453" i="21"/>
  <c r="P453" i="21"/>
  <c r="Q453" i="21"/>
  <c r="H454" i="21"/>
  <c r="I454" i="21"/>
  <c r="K454" i="21"/>
  <c r="L454" i="21"/>
  <c r="M454" i="21"/>
  <c r="N454" i="21"/>
  <c r="O454" i="21"/>
  <c r="P454" i="21"/>
  <c r="Q454" i="21"/>
  <c r="H455" i="21"/>
  <c r="I455" i="21"/>
  <c r="K455" i="21"/>
  <c r="L455" i="21"/>
  <c r="M455" i="21"/>
  <c r="N455" i="21"/>
  <c r="O455" i="21"/>
  <c r="P455" i="21"/>
  <c r="Q455" i="21"/>
  <c r="H456" i="21"/>
  <c r="I456" i="21"/>
  <c r="K456" i="21"/>
  <c r="L456" i="21"/>
  <c r="M456" i="21"/>
  <c r="N456" i="21"/>
  <c r="O456" i="21"/>
  <c r="P456" i="21"/>
  <c r="Q456" i="21"/>
  <c r="H457" i="21"/>
  <c r="I457" i="21"/>
  <c r="K457" i="21"/>
  <c r="L457" i="21"/>
  <c r="M457" i="21"/>
  <c r="N457" i="21"/>
  <c r="O457" i="21"/>
  <c r="P457" i="21"/>
  <c r="Q457" i="21"/>
  <c r="H458" i="21"/>
  <c r="I458" i="21"/>
  <c r="K458" i="21"/>
  <c r="L458" i="21"/>
  <c r="M458" i="21"/>
  <c r="N458" i="21"/>
  <c r="O458" i="21"/>
  <c r="P458" i="21"/>
  <c r="Q458" i="21"/>
  <c r="H459" i="21"/>
  <c r="I459" i="21"/>
  <c r="K459" i="21"/>
  <c r="L459" i="21"/>
  <c r="M459" i="21"/>
  <c r="N459" i="21"/>
  <c r="O459" i="21"/>
  <c r="P459" i="21"/>
  <c r="Q459" i="21"/>
  <c r="H460" i="21"/>
  <c r="I460" i="21"/>
  <c r="K460" i="21"/>
  <c r="L460" i="21"/>
  <c r="M460" i="21"/>
  <c r="N460" i="21"/>
  <c r="O460" i="21"/>
  <c r="P460" i="21"/>
  <c r="Q460" i="21"/>
  <c r="H461" i="21"/>
  <c r="I461" i="21"/>
  <c r="K461" i="21"/>
  <c r="L461" i="21"/>
  <c r="M461" i="21"/>
  <c r="N461" i="21"/>
  <c r="O461" i="21"/>
  <c r="P461" i="21"/>
  <c r="Q461" i="21"/>
  <c r="H462" i="21"/>
  <c r="I462" i="21"/>
  <c r="K462" i="21"/>
  <c r="L462" i="21"/>
  <c r="M462" i="21"/>
  <c r="N462" i="21"/>
  <c r="O462" i="21"/>
  <c r="P462" i="21"/>
  <c r="Q462" i="21"/>
  <c r="H463" i="21"/>
  <c r="I463" i="21"/>
  <c r="K463" i="21"/>
  <c r="L463" i="21"/>
  <c r="M463" i="21"/>
  <c r="N463" i="21"/>
  <c r="O463" i="21"/>
  <c r="P463" i="21"/>
  <c r="Q463" i="21"/>
  <c r="H464" i="21"/>
  <c r="I464" i="21"/>
  <c r="K464" i="21"/>
  <c r="L464" i="21"/>
  <c r="M464" i="21"/>
  <c r="N464" i="21"/>
  <c r="O464" i="21"/>
  <c r="P464" i="21"/>
  <c r="Q464" i="21"/>
  <c r="H465" i="21"/>
  <c r="I465" i="21"/>
  <c r="K465" i="21"/>
  <c r="L465" i="21"/>
  <c r="M465" i="21"/>
  <c r="N465" i="21"/>
  <c r="O465" i="21"/>
  <c r="P465" i="21"/>
  <c r="Q465" i="21"/>
  <c r="H466" i="21"/>
  <c r="I466" i="21"/>
  <c r="K466" i="21"/>
  <c r="L466" i="21"/>
  <c r="M466" i="21"/>
  <c r="N466" i="21"/>
  <c r="O466" i="21"/>
  <c r="P466" i="21"/>
  <c r="Q466" i="21"/>
  <c r="H467" i="21"/>
  <c r="I467" i="21"/>
  <c r="K467" i="21"/>
  <c r="L467" i="21"/>
  <c r="M467" i="21"/>
  <c r="N467" i="21"/>
  <c r="O467" i="21"/>
  <c r="P467" i="21"/>
  <c r="Q467" i="21"/>
  <c r="H468" i="21"/>
  <c r="I468" i="21"/>
  <c r="K468" i="21"/>
  <c r="L468" i="21"/>
  <c r="M468" i="21"/>
  <c r="N468" i="21"/>
  <c r="O468" i="21"/>
  <c r="P468" i="21"/>
  <c r="Q468" i="21"/>
  <c r="H469" i="21"/>
  <c r="I469" i="21"/>
  <c r="K469" i="21"/>
  <c r="L469" i="21"/>
  <c r="M469" i="21"/>
  <c r="N469" i="21"/>
  <c r="O469" i="21"/>
  <c r="P469" i="21"/>
  <c r="Q469" i="21"/>
  <c r="H470" i="21"/>
  <c r="I470" i="21"/>
  <c r="K470" i="21"/>
  <c r="L470" i="21"/>
  <c r="M470" i="21"/>
  <c r="N470" i="21"/>
  <c r="O470" i="21"/>
  <c r="P470" i="21"/>
  <c r="Q470" i="21"/>
  <c r="H471" i="21"/>
  <c r="I471" i="21"/>
  <c r="K471" i="21"/>
  <c r="L471" i="21"/>
  <c r="M471" i="21"/>
  <c r="N471" i="21"/>
  <c r="O471" i="21"/>
  <c r="P471" i="21"/>
  <c r="Q471" i="21"/>
  <c r="H472" i="21"/>
  <c r="I472" i="21"/>
  <c r="K472" i="21"/>
  <c r="L472" i="21"/>
  <c r="M472" i="21"/>
  <c r="N472" i="21"/>
  <c r="O472" i="21"/>
  <c r="P472" i="21"/>
  <c r="Q472" i="21"/>
  <c r="H473" i="21"/>
  <c r="I473" i="21"/>
  <c r="K473" i="21"/>
  <c r="L473" i="21"/>
  <c r="M473" i="21"/>
  <c r="N473" i="21"/>
  <c r="O473" i="21"/>
  <c r="P473" i="21"/>
  <c r="Q473" i="21"/>
  <c r="H474" i="21"/>
  <c r="I474" i="21"/>
  <c r="K474" i="21"/>
  <c r="L474" i="21"/>
  <c r="M474" i="21"/>
  <c r="N474" i="21"/>
  <c r="O474" i="21"/>
  <c r="P474" i="21"/>
  <c r="Q474" i="21"/>
  <c r="H476" i="21"/>
  <c r="I476" i="21"/>
  <c r="K476" i="21"/>
  <c r="L476" i="21"/>
  <c r="M476" i="21"/>
  <c r="N476" i="21"/>
  <c r="O476" i="21"/>
  <c r="P476" i="21"/>
  <c r="Q476" i="21"/>
  <c r="H477" i="21"/>
  <c r="I477" i="21"/>
  <c r="K477" i="21"/>
  <c r="L477" i="21"/>
  <c r="M477" i="21"/>
  <c r="N477" i="21"/>
  <c r="O477" i="21"/>
  <c r="P477" i="21"/>
  <c r="Q477" i="21"/>
  <c r="H478" i="21"/>
  <c r="I478" i="21"/>
  <c r="K478" i="21"/>
  <c r="L478" i="21"/>
  <c r="M478" i="21"/>
  <c r="N478" i="21"/>
  <c r="O478" i="21"/>
  <c r="P478" i="21"/>
  <c r="Q478" i="21"/>
  <c r="H479" i="21"/>
  <c r="I479" i="21"/>
  <c r="K479" i="21"/>
  <c r="L479" i="21"/>
  <c r="M479" i="21"/>
  <c r="N479" i="21"/>
  <c r="O479" i="21"/>
  <c r="P479" i="21"/>
  <c r="Q479" i="21"/>
  <c r="H480" i="21"/>
  <c r="I480" i="21"/>
  <c r="K480" i="21"/>
  <c r="L480" i="21"/>
  <c r="M480" i="21"/>
  <c r="N480" i="21"/>
  <c r="O480" i="21"/>
  <c r="P480" i="21"/>
  <c r="Q480" i="21"/>
  <c r="H481" i="21"/>
  <c r="I481" i="21"/>
  <c r="K481" i="21"/>
  <c r="L481" i="21"/>
  <c r="M481" i="21"/>
  <c r="N481" i="21"/>
  <c r="O481" i="21"/>
  <c r="P481" i="21"/>
  <c r="Q481" i="21"/>
  <c r="H482" i="21"/>
  <c r="I482" i="21"/>
  <c r="K482" i="21"/>
  <c r="L482" i="21"/>
  <c r="M482" i="21"/>
  <c r="N482" i="21"/>
  <c r="O482" i="21"/>
  <c r="P482" i="21"/>
  <c r="Q482" i="21"/>
  <c r="H483" i="21"/>
  <c r="I483" i="21"/>
  <c r="K483" i="21"/>
  <c r="L483" i="21"/>
  <c r="M483" i="21"/>
  <c r="N483" i="21"/>
  <c r="O483" i="21"/>
  <c r="P483" i="21"/>
  <c r="Q483" i="21"/>
  <c r="H484" i="21"/>
  <c r="I484" i="21"/>
  <c r="K484" i="21"/>
  <c r="L484" i="21"/>
  <c r="M484" i="21"/>
  <c r="N484" i="21"/>
  <c r="O484" i="21"/>
  <c r="P484" i="21"/>
  <c r="Q484" i="21"/>
  <c r="H485" i="21"/>
  <c r="I485" i="21"/>
  <c r="K485" i="21"/>
  <c r="L485" i="21"/>
  <c r="M485" i="21"/>
  <c r="N485" i="21"/>
  <c r="O485" i="21"/>
  <c r="P485" i="21"/>
  <c r="Q485" i="21"/>
  <c r="H486" i="21"/>
  <c r="I486" i="21"/>
  <c r="K486" i="21"/>
  <c r="L486" i="21"/>
  <c r="M486" i="21"/>
  <c r="N486" i="21"/>
  <c r="O486" i="21"/>
  <c r="P486" i="21"/>
  <c r="Q486" i="21"/>
  <c r="H487" i="21"/>
  <c r="I487" i="21"/>
  <c r="K487" i="21"/>
  <c r="L487" i="21"/>
  <c r="M487" i="21"/>
  <c r="N487" i="21"/>
  <c r="O487" i="21"/>
  <c r="P487" i="21"/>
  <c r="Q487" i="21"/>
  <c r="H488" i="21"/>
  <c r="I488" i="21"/>
  <c r="K488" i="21"/>
  <c r="L488" i="21"/>
  <c r="M488" i="21"/>
  <c r="N488" i="21"/>
  <c r="O488" i="21"/>
  <c r="P488" i="21"/>
  <c r="Q488" i="21"/>
  <c r="H489" i="21"/>
  <c r="I489" i="21"/>
  <c r="K489" i="21"/>
  <c r="L489" i="21"/>
  <c r="M489" i="21"/>
  <c r="N489" i="21"/>
  <c r="O489" i="21"/>
  <c r="P489" i="21"/>
  <c r="Q489" i="21"/>
  <c r="H490" i="21"/>
  <c r="I490" i="21"/>
  <c r="K490" i="21"/>
  <c r="L490" i="21"/>
  <c r="M490" i="21"/>
  <c r="N490" i="21"/>
  <c r="O490" i="21"/>
  <c r="P490" i="21"/>
  <c r="Q490" i="21"/>
  <c r="H491" i="21"/>
  <c r="I491" i="21"/>
  <c r="K491" i="21"/>
  <c r="L491" i="21"/>
  <c r="M491" i="21"/>
  <c r="N491" i="21"/>
  <c r="O491" i="21"/>
  <c r="P491" i="21"/>
  <c r="Q491" i="21"/>
  <c r="H492" i="21"/>
  <c r="I492" i="21"/>
  <c r="K492" i="21"/>
  <c r="L492" i="21"/>
  <c r="M492" i="21"/>
  <c r="N492" i="21"/>
  <c r="O492" i="21"/>
  <c r="P492" i="21"/>
  <c r="Q492" i="21"/>
  <c r="H493" i="21"/>
  <c r="I493" i="21"/>
  <c r="K493" i="21"/>
  <c r="L493" i="21"/>
  <c r="M493" i="21"/>
  <c r="N493" i="21"/>
  <c r="O493" i="21"/>
  <c r="P493" i="21"/>
  <c r="Q493" i="21"/>
  <c r="H494" i="21"/>
  <c r="I494" i="21"/>
  <c r="K494" i="21"/>
  <c r="L494" i="21"/>
  <c r="M494" i="21"/>
  <c r="N494" i="21"/>
  <c r="O494" i="21"/>
  <c r="P494" i="21"/>
  <c r="Q494" i="21"/>
  <c r="H495" i="21"/>
  <c r="I495" i="21"/>
  <c r="K495" i="21"/>
  <c r="L495" i="21"/>
  <c r="M495" i="21"/>
  <c r="N495" i="21"/>
  <c r="O495" i="21"/>
  <c r="P495" i="21"/>
  <c r="Q495" i="21"/>
  <c r="H496" i="21"/>
  <c r="I496" i="21"/>
  <c r="K496" i="21"/>
  <c r="L496" i="21"/>
  <c r="M496" i="21"/>
  <c r="N496" i="21"/>
  <c r="O496" i="21"/>
  <c r="P496" i="21"/>
  <c r="Q496" i="21"/>
  <c r="H497" i="21"/>
  <c r="I497" i="21"/>
  <c r="K497" i="21"/>
  <c r="L497" i="21"/>
  <c r="M497" i="21"/>
  <c r="N497" i="21"/>
  <c r="O497" i="21"/>
  <c r="P497" i="21"/>
  <c r="Q497" i="21"/>
  <c r="H498" i="21"/>
  <c r="I498" i="21"/>
  <c r="K498" i="21"/>
  <c r="L498" i="21"/>
  <c r="M498" i="21"/>
  <c r="N498" i="21"/>
  <c r="O498" i="21"/>
  <c r="P498" i="21"/>
  <c r="Q498" i="21"/>
  <c r="H499" i="21"/>
  <c r="I499" i="21"/>
  <c r="K499" i="21"/>
  <c r="L499" i="21"/>
  <c r="M499" i="21"/>
  <c r="N499" i="21"/>
  <c r="O499" i="21"/>
  <c r="P499" i="21"/>
  <c r="Q499" i="21"/>
  <c r="H500" i="21"/>
  <c r="I500" i="21"/>
  <c r="K500" i="21"/>
  <c r="L500" i="21"/>
  <c r="M500" i="21"/>
  <c r="N500" i="21"/>
  <c r="O500" i="21"/>
  <c r="P500" i="21"/>
  <c r="Q500" i="21"/>
  <c r="H501" i="21"/>
  <c r="I501" i="21"/>
  <c r="K501" i="21"/>
  <c r="L501" i="21"/>
  <c r="M501" i="21"/>
  <c r="N501" i="21"/>
  <c r="O501" i="21"/>
  <c r="P501" i="21"/>
  <c r="Q501" i="21"/>
  <c r="H502" i="21"/>
  <c r="I502" i="21"/>
  <c r="K502" i="21"/>
  <c r="L502" i="21"/>
  <c r="M502" i="21"/>
  <c r="N502" i="21"/>
  <c r="O502" i="21"/>
  <c r="P502" i="21"/>
  <c r="Q502" i="21"/>
  <c r="H503" i="21"/>
  <c r="I503" i="21"/>
  <c r="K503" i="21"/>
  <c r="L503" i="21"/>
  <c r="M503" i="21"/>
  <c r="N503" i="21"/>
  <c r="O503" i="21"/>
  <c r="P503" i="21"/>
  <c r="Q503" i="21"/>
  <c r="H504" i="21"/>
  <c r="I504" i="21"/>
  <c r="K504" i="21"/>
  <c r="L504" i="21"/>
  <c r="M504" i="21"/>
  <c r="N504" i="21"/>
  <c r="O504" i="21"/>
  <c r="P504" i="21"/>
  <c r="Q504" i="21"/>
  <c r="H505" i="21"/>
  <c r="I505" i="21"/>
  <c r="K505" i="21"/>
  <c r="L505" i="21"/>
  <c r="M505" i="21"/>
  <c r="N505" i="21"/>
  <c r="O505" i="21"/>
  <c r="P505" i="21"/>
  <c r="Q505" i="21"/>
  <c r="H506" i="21"/>
  <c r="I506" i="21"/>
  <c r="K506" i="21"/>
  <c r="L506" i="21"/>
  <c r="M506" i="21"/>
  <c r="N506" i="21"/>
  <c r="O506" i="21"/>
  <c r="P506" i="21"/>
  <c r="Q506" i="21"/>
  <c r="H507" i="21"/>
  <c r="I507" i="21"/>
  <c r="K507" i="21"/>
  <c r="L507" i="21"/>
  <c r="M507" i="21"/>
  <c r="N507" i="21"/>
  <c r="O507" i="21"/>
  <c r="P507" i="21"/>
  <c r="Q507" i="21"/>
  <c r="H508" i="21"/>
  <c r="I508" i="21"/>
  <c r="K508" i="21"/>
  <c r="L508" i="21"/>
  <c r="M508" i="21"/>
  <c r="N508" i="21"/>
  <c r="O508" i="21"/>
  <c r="P508" i="21"/>
  <c r="Q508" i="21"/>
  <c r="H509" i="21"/>
  <c r="I509" i="21"/>
  <c r="K509" i="21"/>
  <c r="L509" i="21"/>
  <c r="M509" i="21"/>
  <c r="N509" i="21"/>
  <c r="O509" i="21"/>
  <c r="P509" i="21"/>
  <c r="Q509" i="21"/>
  <c r="H510" i="21"/>
  <c r="I510" i="21"/>
  <c r="K510" i="21"/>
  <c r="L510" i="21"/>
  <c r="M510" i="21"/>
  <c r="N510" i="21"/>
  <c r="O510" i="21"/>
  <c r="P510" i="21"/>
  <c r="Q510" i="21"/>
  <c r="H511" i="21"/>
  <c r="I511" i="21"/>
  <c r="K511" i="21"/>
  <c r="L511" i="21"/>
  <c r="M511" i="21"/>
  <c r="N511" i="21"/>
  <c r="O511" i="21"/>
  <c r="P511" i="21"/>
  <c r="Q511" i="21"/>
  <c r="H512" i="21"/>
  <c r="I512" i="21"/>
  <c r="K512" i="21"/>
  <c r="L512" i="21"/>
  <c r="M512" i="21"/>
  <c r="N512" i="21"/>
  <c r="O512" i="21"/>
  <c r="P512" i="21"/>
  <c r="Q512" i="21"/>
  <c r="H513" i="21"/>
  <c r="I513" i="21"/>
  <c r="K513" i="21"/>
  <c r="L513" i="21"/>
  <c r="M513" i="21"/>
  <c r="N513" i="21"/>
  <c r="O513" i="21"/>
  <c r="P513" i="21"/>
  <c r="Q513" i="21"/>
  <c r="H514" i="21"/>
  <c r="I514" i="21"/>
  <c r="K514" i="21"/>
  <c r="L514" i="21"/>
  <c r="M514" i="21"/>
  <c r="N514" i="21"/>
  <c r="O514" i="21"/>
  <c r="P514" i="21"/>
  <c r="Q514" i="21"/>
  <c r="H515" i="21"/>
  <c r="I515" i="21"/>
  <c r="K515" i="21"/>
  <c r="L515" i="21"/>
  <c r="M515" i="21"/>
  <c r="N515" i="21"/>
  <c r="O515" i="21"/>
  <c r="P515" i="21"/>
  <c r="Q515" i="21"/>
  <c r="H516" i="21"/>
  <c r="I516" i="21"/>
  <c r="K516" i="21"/>
  <c r="L516" i="21"/>
  <c r="M516" i="21"/>
  <c r="N516" i="21"/>
  <c r="O516" i="21"/>
  <c r="P516" i="21"/>
  <c r="Q516" i="21"/>
  <c r="H517" i="21"/>
  <c r="I517" i="21"/>
  <c r="K517" i="21"/>
  <c r="L517" i="21"/>
  <c r="M517" i="21"/>
  <c r="N517" i="21"/>
  <c r="O517" i="21"/>
  <c r="P517" i="21"/>
  <c r="Q517" i="21"/>
  <c r="H518" i="21"/>
  <c r="I518" i="21"/>
  <c r="K518" i="21"/>
  <c r="L518" i="21"/>
  <c r="M518" i="21"/>
  <c r="N518" i="21"/>
  <c r="O518" i="21"/>
  <c r="P518" i="21"/>
  <c r="Q518" i="21"/>
  <c r="H519" i="21"/>
  <c r="I519" i="21"/>
  <c r="K519" i="21"/>
  <c r="L519" i="21"/>
  <c r="M519" i="21"/>
  <c r="N519" i="21"/>
  <c r="O519" i="21"/>
  <c r="P519" i="21"/>
  <c r="Q519" i="21"/>
  <c r="H520" i="21"/>
  <c r="I520" i="21"/>
  <c r="K520" i="21"/>
  <c r="L520" i="21"/>
  <c r="M520" i="21"/>
  <c r="N520" i="21"/>
  <c r="O520" i="21"/>
  <c r="P520" i="21"/>
  <c r="Q520" i="21"/>
  <c r="H521" i="21"/>
  <c r="I521" i="21"/>
  <c r="K521" i="21"/>
  <c r="L521" i="21"/>
  <c r="M521" i="21"/>
  <c r="N521" i="21"/>
  <c r="O521" i="21"/>
  <c r="P521" i="21"/>
  <c r="Q521" i="21"/>
  <c r="H522" i="21"/>
  <c r="I522" i="21"/>
  <c r="K522" i="21"/>
  <c r="L522" i="21"/>
  <c r="M522" i="21"/>
  <c r="N522" i="21"/>
  <c r="O522" i="21"/>
  <c r="P522" i="21"/>
  <c r="Q522" i="21"/>
  <c r="H523" i="21"/>
  <c r="I523" i="21"/>
  <c r="K523" i="21"/>
  <c r="L523" i="21"/>
  <c r="M523" i="21"/>
  <c r="N523" i="21"/>
  <c r="O523" i="21"/>
  <c r="P523" i="21"/>
  <c r="Q523" i="21"/>
  <c r="H524" i="21"/>
  <c r="I524" i="21"/>
  <c r="K524" i="21"/>
  <c r="L524" i="21"/>
  <c r="M524" i="21"/>
  <c r="N524" i="21"/>
  <c r="O524" i="21"/>
  <c r="P524" i="21"/>
  <c r="Q524" i="21"/>
  <c r="H525" i="21"/>
  <c r="I525" i="21"/>
  <c r="K525" i="21"/>
  <c r="L525" i="21"/>
  <c r="M525" i="21"/>
  <c r="N525" i="21"/>
  <c r="O525" i="21"/>
  <c r="P525" i="21"/>
  <c r="Q525" i="21"/>
  <c r="H526" i="21"/>
  <c r="I526" i="21"/>
  <c r="K526" i="21"/>
  <c r="L526" i="21"/>
  <c r="M526" i="21"/>
  <c r="N526" i="21"/>
  <c r="O526" i="21"/>
  <c r="P526" i="21"/>
  <c r="Q526" i="21"/>
  <c r="H527" i="21"/>
  <c r="I527" i="21"/>
  <c r="K527" i="21"/>
  <c r="L527" i="21"/>
  <c r="M527" i="21"/>
  <c r="N527" i="21"/>
  <c r="O527" i="21"/>
  <c r="P527" i="21"/>
  <c r="Q527" i="21"/>
  <c r="H528" i="21"/>
  <c r="I528" i="21"/>
  <c r="K528" i="21"/>
  <c r="L528" i="21"/>
  <c r="M528" i="21"/>
  <c r="N528" i="21"/>
  <c r="O528" i="21"/>
  <c r="P528" i="21"/>
  <c r="Q528" i="21"/>
  <c r="H529" i="21"/>
  <c r="I529" i="21"/>
  <c r="K529" i="21"/>
  <c r="L529" i="21"/>
  <c r="M529" i="21"/>
  <c r="N529" i="21"/>
  <c r="O529" i="21"/>
  <c r="P529" i="21"/>
  <c r="Q529" i="21"/>
  <c r="H530" i="21"/>
  <c r="I530" i="21"/>
  <c r="K530" i="21"/>
  <c r="L530" i="21"/>
  <c r="M530" i="21"/>
  <c r="N530" i="21"/>
  <c r="O530" i="21"/>
  <c r="P530" i="21"/>
  <c r="Q530" i="21"/>
  <c r="H531" i="21"/>
  <c r="I531" i="21"/>
  <c r="K531" i="21"/>
  <c r="L531" i="21"/>
  <c r="M531" i="21"/>
  <c r="N531" i="21"/>
  <c r="O531" i="21"/>
  <c r="P531" i="21"/>
  <c r="Q531" i="21"/>
  <c r="H532" i="21"/>
  <c r="I532" i="21"/>
  <c r="K532" i="21"/>
  <c r="L532" i="21"/>
  <c r="M532" i="21"/>
  <c r="N532" i="21"/>
  <c r="O532" i="21"/>
  <c r="P532" i="21"/>
  <c r="Q532" i="21"/>
  <c r="H533" i="21"/>
  <c r="I533" i="21"/>
  <c r="K533" i="21"/>
  <c r="L533" i="21"/>
  <c r="M533" i="21"/>
  <c r="N533" i="21"/>
  <c r="O533" i="21"/>
  <c r="P533" i="21"/>
  <c r="Q533" i="21"/>
  <c r="H534" i="21"/>
  <c r="I534" i="21"/>
  <c r="K534" i="21"/>
  <c r="L534" i="21"/>
  <c r="M534" i="21"/>
  <c r="N534" i="21"/>
  <c r="O534" i="21"/>
  <c r="P534" i="21"/>
  <c r="Q534" i="21"/>
  <c r="H535" i="21"/>
  <c r="I535" i="21"/>
  <c r="K535" i="21"/>
  <c r="L535" i="21"/>
  <c r="M535" i="21"/>
  <c r="N535" i="21"/>
  <c r="O535" i="21"/>
  <c r="P535" i="21"/>
  <c r="Q535" i="21"/>
  <c r="H536" i="21"/>
  <c r="I536" i="21"/>
  <c r="K536" i="21"/>
  <c r="L536" i="21"/>
  <c r="M536" i="21"/>
  <c r="N536" i="21"/>
  <c r="O536" i="21"/>
  <c r="P536" i="21"/>
  <c r="Q536" i="21"/>
  <c r="H537" i="21"/>
  <c r="I537" i="21"/>
  <c r="K537" i="21"/>
  <c r="L537" i="21"/>
  <c r="M537" i="21"/>
  <c r="N537" i="21"/>
  <c r="O537" i="21"/>
  <c r="P537" i="21"/>
  <c r="Q537" i="21"/>
  <c r="H538" i="21"/>
  <c r="I538" i="21"/>
  <c r="K538" i="21"/>
  <c r="L538" i="21"/>
  <c r="M538" i="21"/>
  <c r="N538" i="21"/>
  <c r="O538" i="21"/>
  <c r="P538" i="21"/>
  <c r="Q538" i="21"/>
  <c r="H539" i="21"/>
  <c r="I539" i="21"/>
  <c r="K539" i="21"/>
  <c r="L539" i="21"/>
  <c r="M539" i="21"/>
  <c r="N539" i="21"/>
  <c r="O539" i="21"/>
  <c r="P539" i="21"/>
  <c r="Q539" i="21"/>
  <c r="H540" i="21"/>
  <c r="I540" i="21"/>
  <c r="K540" i="21"/>
  <c r="L540" i="21"/>
  <c r="M540" i="21"/>
  <c r="N540" i="21"/>
  <c r="O540" i="21"/>
  <c r="P540" i="21"/>
  <c r="Q540" i="21"/>
  <c r="H541" i="21"/>
  <c r="I541" i="21"/>
  <c r="K541" i="21"/>
  <c r="L541" i="21"/>
  <c r="M541" i="21"/>
  <c r="N541" i="21"/>
  <c r="O541" i="21"/>
  <c r="P541" i="21"/>
  <c r="Q541" i="21"/>
  <c r="H542" i="21"/>
  <c r="I542" i="21"/>
  <c r="K542" i="21"/>
  <c r="L542" i="21"/>
  <c r="M542" i="21"/>
  <c r="N542" i="21"/>
  <c r="O542" i="21"/>
  <c r="P542" i="21"/>
  <c r="Q542" i="21"/>
  <c r="H543" i="21"/>
  <c r="I543" i="21"/>
  <c r="K543" i="21"/>
  <c r="L543" i="21"/>
  <c r="M543" i="21"/>
  <c r="N543" i="21"/>
  <c r="O543" i="21"/>
  <c r="P543" i="21"/>
  <c r="Q543" i="21"/>
  <c r="H544" i="21"/>
  <c r="I544" i="21"/>
  <c r="K544" i="21"/>
  <c r="L544" i="21"/>
  <c r="M544" i="21"/>
  <c r="N544" i="21"/>
  <c r="O544" i="21"/>
  <c r="P544" i="21"/>
  <c r="Q544" i="21"/>
  <c r="H545" i="21"/>
  <c r="I545" i="21"/>
  <c r="K545" i="21"/>
  <c r="L545" i="21"/>
  <c r="M545" i="21"/>
  <c r="N545" i="21"/>
  <c r="O545" i="21"/>
  <c r="P545" i="21"/>
  <c r="Q545" i="21"/>
  <c r="H546" i="21"/>
  <c r="I546" i="21"/>
  <c r="K546" i="21"/>
  <c r="L546" i="21"/>
  <c r="M546" i="21"/>
  <c r="N546" i="21"/>
  <c r="O546" i="21"/>
  <c r="P546" i="21"/>
  <c r="Q546" i="21"/>
  <c r="H547" i="21"/>
  <c r="I547" i="21"/>
  <c r="K547" i="21"/>
  <c r="L547" i="21"/>
  <c r="M547" i="21"/>
  <c r="N547" i="21"/>
  <c r="O547" i="21"/>
  <c r="P547" i="21"/>
  <c r="Q547" i="21"/>
  <c r="H548" i="21"/>
  <c r="I548" i="21"/>
  <c r="K548" i="21"/>
  <c r="L548" i="21"/>
  <c r="M548" i="21"/>
  <c r="N548" i="21"/>
  <c r="O548" i="21"/>
  <c r="P548" i="21"/>
  <c r="Q548" i="21"/>
  <c r="H549" i="21"/>
  <c r="I549" i="21"/>
  <c r="K549" i="21"/>
  <c r="L549" i="21"/>
  <c r="M549" i="21"/>
  <c r="N549" i="21"/>
  <c r="O549" i="21"/>
  <c r="P549" i="21"/>
  <c r="Q549" i="21"/>
  <c r="H550" i="21"/>
  <c r="I550" i="21"/>
  <c r="K550" i="21"/>
  <c r="L550" i="21"/>
  <c r="M550" i="21"/>
  <c r="N550" i="21"/>
  <c r="O550" i="21"/>
  <c r="P550" i="21"/>
  <c r="Q550" i="21"/>
  <c r="H551" i="21"/>
  <c r="I551" i="21"/>
  <c r="K551" i="21"/>
  <c r="L551" i="21"/>
  <c r="M551" i="21"/>
  <c r="N551" i="21"/>
  <c r="O551" i="21"/>
  <c r="P551" i="21"/>
  <c r="Q551" i="21"/>
  <c r="H552" i="21"/>
  <c r="I552" i="21"/>
  <c r="K552" i="21"/>
  <c r="L552" i="21"/>
  <c r="M552" i="21"/>
  <c r="N552" i="21"/>
  <c r="O552" i="21"/>
  <c r="P552" i="21"/>
  <c r="Q552" i="21"/>
  <c r="H553" i="21"/>
  <c r="I553" i="21"/>
  <c r="K553" i="21"/>
  <c r="L553" i="21"/>
  <c r="M553" i="21"/>
  <c r="N553" i="21"/>
  <c r="O553" i="21"/>
  <c r="P553" i="21"/>
  <c r="Q553" i="21"/>
  <c r="H555" i="21"/>
  <c r="I555" i="21"/>
  <c r="K555" i="21"/>
  <c r="L555" i="21"/>
  <c r="M555" i="21"/>
  <c r="N555" i="21"/>
  <c r="O555" i="21"/>
  <c r="P555" i="21"/>
  <c r="Q555" i="21"/>
  <c r="H556" i="21"/>
  <c r="I556" i="21"/>
  <c r="K556" i="21"/>
  <c r="L556" i="21"/>
  <c r="M556" i="21"/>
  <c r="N556" i="21"/>
  <c r="O556" i="21"/>
  <c r="P556" i="21"/>
  <c r="Q556" i="21"/>
  <c r="H557" i="21"/>
  <c r="I557" i="21"/>
  <c r="K557" i="21"/>
  <c r="L557" i="21"/>
  <c r="M557" i="21"/>
  <c r="N557" i="21"/>
  <c r="O557" i="21"/>
  <c r="P557" i="21"/>
  <c r="Q557" i="21"/>
  <c r="H558" i="21"/>
  <c r="I558" i="21"/>
  <c r="K558" i="21"/>
  <c r="L558" i="21"/>
  <c r="M558" i="21"/>
  <c r="N558" i="21"/>
  <c r="O558" i="21"/>
  <c r="P558" i="21"/>
  <c r="Q558" i="21"/>
  <c r="H559" i="21"/>
  <c r="I559" i="21"/>
  <c r="K559" i="21"/>
  <c r="L559" i="21"/>
  <c r="M559" i="21"/>
  <c r="N559" i="21"/>
  <c r="O559" i="21"/>
  <c r="P559" i="21"/>
  <c r="Q559" i="21"/>
  <c r="H560" i="21"/>
  <c r="I560" i="21"/>
  <c r="K560" i="21"/>
  <c r="L560" i="21"/>
  <c r="M560" i="21"/>
  <c r="N560" i="21"/>
  <c r="O560" i="21"/>
  <c r="P560" i="21"/>
  <c r="Q560" i="21"/>
  <c r="H561" i="21"/>
  <c r="I561" i="21"/>
  <c r="K561" i="21"/>
  <c r="L561" i="21"/>
  <c r="M561" i="21"/>
  <c r="N561" i="21"/>
  <c r="O561" i="21"/>
  <c r="P561" i="21"/>
  <c r="Q561" i="21"/>
  <c r="H562" i="21"/>
  <c r="I562" i="21"/>
  <c r="K562" i="21"/>
  <c r="L562" i="21"/>
  <c r="M562" i="21"/>
  <c r="N562" i="21"/>
  <c r="O562" i="21"/>
  <c r="P562" i="21"/>
  <c r="Q562" i="21"/>
  <c r="H563" i="21"/>
  <c r="I563" i="21"/>
  <c r="K563" i="21"/>
  <c r="L563" i="21"/>
  <c r="M563" i="21"/>
  <c r="N563" i="21"/>
  <c r="O563" i="21"/>
  <c r="P563" i="21"/>
  <c r="Q563" i="21"/>
  <c r="H564" i="21"/>
  <c r="I564" i="21"/>
  <c r="K564" i="21"/>
  <c r="L564" i="21"/>
  <c r="M564" i="21"/>
  <c r="N564" i="21"/>
  <c r="O564" i="21"/>
  <c r="P564" i="21"/>
  <c r="Q564" i="21"/>
  <c r="H565" i="21"/>
  <c r="I565" i="21"/>
  <c r="K565" i="21"/>
  <c r="L565" i="21"/>
  <c r="M565" i="21"/>
  <c r="N565" i="21"/>
  <c r="O565" i="21"/>
  <c r="P565" i="21"/>
  <c r="Q565" i="21"/>
  <c r="H566" i="21"/>
  <c r="I566" i="21"/>
  <c r="K566" i="21"/>
  <c r="L566" i="21"/>
  <c r="M566" i="21"/>
  <c r="N566" i="21"/>
  <c r="O566" i="21"/>
  <c r="P566" i="21"/>
  <c r="Q566" i="21"/>
  <c r="H567" i="21"/>
  <c r="I567" i="21"/>
  <c r="K567" i="21"/>
  <c r="L567" i="21"/>
  <c r="M567" i="21"/>
  <c r="N567" i="21"/>
  <c r="O567" i="21"/>
  <c r="P567" i="21"/>
  <c r="Q567" i="21"/>
  <c r="H568" i="21"/>
  <c r="I568" i="21"/>
  <c r="K568" i="21"/>
  <c r="L568" i="21"/>
  <c r="M568" i="21"/>
  <c r="N568" i="21"/>
  <c r="O568" i="21"/>
  <c r="P568" i="21"/>
  <c r="Q568" i="21"/>
  <c r="H569" i="21"/>
  <c r="I569" i="21"/>
  <c r="K569" i="21"/>
  <c r="L569" i="21"/>
  <c r="M569" i="21"/>
  <c r="N569" i="21"/>
  <c r="O569" i="21"/>
  <c r="P569" i="21"/>
  <c r="Q569" i="21"/>
  <c r="H570" i="21"/>
  <c r="I570" i="21"/>
  <c r="K570" i="21"/>
  <c r="L570" i="21"/>
  <c r="M570" i="21"/>
  <c r="N570" i="21"/>
  <c r="O570" i="21"/>
  <c r="P570" i="21"/>
  <c r="Q570" i="21"/>
  <c r="H571" i="21"/>
  <c r="I571" i="21"/>
  <c r="K571" i="21"/>
  <c r="L571" i="21"/>
  <c r="M571" i="21"/>
  <c r="N571" i="21"/>
  <c r="O571" i="21"/>
  <c r="P571" i="21"/>
  <c r="Q571" i="21"/>
  <c r="H572" i="21"/>
  <c r="I572" i="21"/>
  <c r="K572" i="21"/>
  <c r="L572" i="21"/>
  <c r="M572" i="21"/>
  <c r="N572" i="21"/>
  <c r="O572" i="21"/>
  <c r="P572" i="21"/>
  <c r="Q572" i="21"/>
  <c r="H573" i="21"/>
  <c r="I573" i="21"/>
  <c r="K573" i="21"/>
  <c r="L573" i="21"/>
  <c r="M573" i="21"/>
  <c r="N573" i="21"/>
  <c r="O573" i="21"/>
  <c r="P573" i="21"/>
  <c r="Q573" i="21"/>
  <c r="H574" i="21"/>
  <c r="I574" i="21"/>
  <c r="K574" i="21"/>
  <c r="L574" i="21"/>
  <c r="M574" i="21"/>
  <c r="N574" i="21"/>
  <c r="O574" i="21"/>
  <c r="P574" i="21"/>
  <c r="Q574" i="21"/>
  <c r="H575" i="21"/>
  <c r="I575" i="21"/>
  <c r="K575" i="21"/>
  <c r="L575" i="21"/>
  <c r="M575" i="21"/>
  <c r="N575" i="21"/>
  <c r="O575" i="21"/>
  <c r="P575" i="21"/>
  <c r="Q575" i="21"/>
  <c r="H576" i="21"/>
  <c r="I576" i="21"/>
  <c r="K576" i="21"/>
  <c r="L576" i="21"/>
  <c r="M576" i="21"/>
  <c r="N576" i="21"/>
  <c r="O576" i="21"/>
  <c r="P576" i="21"/>
  <c r="Q576" i="21"/>
  <c r="H577" i="21"/>
  <c r="I577" i="21"/>
  <c r="K577" i="21"/>
  <c r="L577" i="21"/>
  <c r="M577" i="21"/>
  <c r="N577" i="21"/>
  <c r="O577" i="21"/>
  <c r="P577" i="21"/>
  <c r="Q577" i="21"/>
  <c r="H578" i="21"/>
  <c r="I578" i="21"/>
  <c r="K578" i="21"/>
  <c r="L578" i="21"/>
  <c r="M578" i="21"/>
  <c r="N578" i="21"/>
  <c r="O578" i="21"/>
  <c r="P578" i="21"/>
  <c r="Q578" i="21"/>
  <c r="H579" i="21"/>
  <c r="I579" i="21"/>
  <c r="K579" i="21"/>
  <c r="L579" i="21"/>
  <c r="M579" i="21"/>
  <c r="N579" i="21"/>
  <c r="O579" i="21"/>
  <c r="P579" i="21"/>
  <c r="Q579" i="21"/>
  <c r="H580" i="21"/>
  <c r="I580" i="21"/>
  <c r="K580" i="21"/>
  <c r="L580" i="21"/>
  <c r="M580" i="21"/>
  <c r="N580" i="21"/>
  <c r="O580" i="21"/>
  <c r="P580" i="21"/>
  <c r="Q580" i="21"/>
  <c r="H581" i="21"/>
  <c r="I581" i="21"/>
  <c r="K581" i="21"/>
  <c r="L581" i="21"/>
  <c r="M581" i="21"/>
  <c r="N581" i="21"/>
  <c r="O581" i="21"/>
  <c r="P581" i="21"/>
  <c r="Q581" i="21"/>
  <c r="H582" i="21"/>
  <c r="I582" i="21"/>
  <c r="K582" i="21"/>
  <c r="L582" i="21"/>
  <c r="M582" i="21"/>
  <c r="N582" i="21"/>
  <c r="O582" i="21"/>
  <c r="P582" i="21"/>
  <c r="Q582" i="21"/>
  <c r="H583" i="21"/>
  <c r="I583" i="21"/>
  <c r="K583" i="21"/>
  <c r="L583" i="21"/>
  <c r="M583" i="21"/>
  <c r="N583" i="21"/>
  <c r="O583" i="21"/>
  <c r="P583" i="21"/>
  <c r="Q583" i="21"/>
  <c r="H584" i="21"/>
  <c r="I584" i="21"/>
  <c r="K584" i="21"/>
  <c r="L584" i="21"/>
  <c r="M584" i="21"/>
  <c r="N584" i="21"/>
  <c r="O584" i="21"/>
  <c r="P584" i="21"/>
  <c r="Q584" i="21"/>
  <c r="H585" i="21"/>
  <c r="I585" i="21"/>
  <c r="K585" i="21"/>
  <c r="L585" i="21"/>
  <c r="M585" i="21"/>
  <c r="N585" i="21"/>
  <c r="O585" i="21"/>
  <c r="P585" i="21"/>
  <c r="Q585" i="21"/>
  <c r="H586" i="21"/>
  <c r="I586" i="21"/>
  <c r="K586" i="21"/>
  <c r="L586" i="21"/>
  <c r="M586" i="21"/>
  <c r="N586" i="21"/>
  <c r="O586" i="21"/>
  <c r="P586" i="21"/>
  <c r="Q586" i="21"/>
  <c r="H587" i="21"/>
  <c r="I587" i="21"/>
  <c r="K587" i="21"/>
  <c r="L587" i="21"/>
  <c r="M587" i="21"/>
  <c r="N587" i="21"/>
  <c r="O587" i="21"/>
  <c r="P587" i="21"/>
  <c r="Q587" i="21"/>
  <c r="H588" i="21"/>
  <c r="I588" i="21"/>
  <c r="K588" i="21"/>
  <c r="L588" i="21"/>
  <c r="M588" i="21"/>
  <c r="N588" i="21"/>
  <c r="O588" i="21"/>
  <c r="P588" i="21"/>
  <c r="Q588" i="21"/>
  <c r="H589" i="21"/>
  <c r="I589" i="21"/>
  <c r="K589" i="21"/>
  <c r="L589" i="21"/>
  <c r="M589" i="21"/>
  <c r="N589" i="21"/>
  <c r="O589" i="21"/>
  <c r="P589" i="21"/>
  <c r="Q589" i="21"/>
  <c r="H590" i="21"/>
  <c r="I590" i="21"/>
  <c r="K590" i="21"/>
  <c r="L590" i="21"/>
  <c r="M590" i="21"/>
  <c r="N590" i="21"/>
  <c r="O590" i="21"/>
  <c r="P590" i="21"/>
  <c r="Q590" i="21"/>
  <c r="H591" i="21"/>
  <c r="I591" i="21"/>
  <c r="K591" i="21"/>
  <c r="L591" i="21"/>
  <c r="M591" i="21"/>
  <c r="N591" i="21"/>
  <c r="O591" i="21"/>
  <c r="P591" i="21"/>
  <c r="Q591" i="21"/>
  <c r="H592" i="21"/>
  <c r="I592" i="21"/>
  <c r="K592" i="21"/>
  <c r="L592" i="21"/>
  <c r="M592" i="21"/>
  <c r="N592" i="21"/>
  <c r="O592" i="21"/>
  <c r="P592" i="21"/>
  <c r="Q592" i="21"/>
  <c r="H593" i="21"/>
  <c r="I593" i="21"/>
  <c r="K593" i="21"/>
  <c r="L593" i="21"/>
  <c r="M593" i="21"/>
  <c r="N593" i="21"/>
  <c r="O593" i="21"/>
  <c r="P593" i="21"/>
  <c r="Q593" i="21"/>
  <c r="H594" i="21"/>
  <c r="I594" i="21"/>
  <c r="K594" i="21"/>
  <c r="L594" i="21"/>
  <c r="M594" i="21"/>
  <c r="N594" i="21"/>
  <c r="O594" i="21"/>
  <c r="P594" i="21"/>
  <c r="Q594" i="21"/>
  <c r="H595" i="21"/>
  <c r="I595" i="21"/>
  <c r="K595" i="21"/>
  <c r="L595" i="21"/>
  <c r="M595" i="21"/>
  <c r="N595" i="21"/>
  <c r="O595" i="21"/>
  <c r="P595" i="21"/>
  <c r="Q595" i="21"/>
  <c r="H596" i="21"/>
  <c r="I596" i="21"/>
  <c r="K596" i="21"/>
  <c r="L596" i="21"/>
  <c r="M596" i="21"/>
  <c r="N596" i="21"/>
  <c r="O596" i="21"/>
  <c r="P596" i="21"/>
  <c r="Q596" i="21"/>
  <c r="H597" i="21"/>
  <c r="I597" i="21"/>
  <c r="K597" i="21"/>
  <c r="L597" i="21"/>
  <c r="M597" i="21"/>
  <c r="N597" i="21"/>
  <c r="O597" i="21"/>
  <c r="P597" i="21"/>
  <c r="Q597" i="21"/>
  <c r="H598" i="21"/>
  <c r="I598" i="21"/>
  <c r="K598" i="21"/>
  <c r="L598" i="21"/>
  <c r="M598" i="21"/>
  <c r="N598" i="21"/>
  <c r="O598" i="21"/>
  <c r="P598" i="21"/>
  <c r="Q598" i="21"/>
  <c r="H599" i="21"/>
  <c r="I599" i="21"/>
  <c r="K599" i="21"/>
  <c r="L599" i="21"/>
  <c r="M599" i="21"/>
  <c r="N599" i="21"/>
  <c r="O599" i="21"/>
  <c r="P599" i="21"/>
  <c r="Q599" i="21"/>
  <c r="H600" i="21"/>
  <c r="I600" i="21"/>
  <c r="K600" i="21"/>
  <c r="L600" i="21"/>
  <c r="M600" i="21"/>
  <c r="N600" i="21"/>
  <c r="O600" i="21"/>
  <c r="P600" i="21"/>
  <c r="Q600" i="21"/>
  <c r="H601" i="21"/>
  <c r="I601" i="21"/>
  <c r="K601" i="21"/>
  <c r="L601" i="21"/>
  <c r="M601" i="21"/>
  <c r="N601" i="21"/>
  <c r="O601" i="21"/>
  <c r="P601" i="21"/>
  <c r="Q601" i="21"/>
  <c r="H602" i="21"/>
  <c r="I602" i="21"/>
  <c r="K602" i="21"/>
  <c r="L602" i="21"/>
  <c r="M602" i="21"/>
  <c r="N602" i="21"/>
  <c r="O602" i="21"/>
  <c r="P602" i="21"/>
  <c r="Q602" i="21"/>
  <c r="H603" i="21"/>
  <c r="I603" i="21"/>
  <c r="K603" i="21"/>
  <c r="L603" i="21"/>
  <c r="M603" i="21"/>
  <c r="N603" i="21"/>
  <c r="O603" i="21"/>
  <c r="P603" i="21"/>
  <c r="Q603" i="21"/>
  <c r="H604" i="21"/>
  <c r="I604" i="21"/>
  <c r="K604" i="21"/>
  <c r="L604" i="21"/>
  <c r="M604" i="21"/>
  <c r="N604" i="21"/>
  <c r="O604" i="21"/>
  <c r="P604" i="21"/>
  <c r="Q604" i="21"/>
  <c r="H605" i="21"/>
  <c r="I605" i="21"/>
  <c r="K605" i="21"/>
  <c r="L605" i="21"/>
  <c r="M605" i="21"/>
  <c r="N605" i="21"/>
  <c r="O605" i="21"/>
  <c r="P605" i="21"/>
  <c r="Q605" i="21"/>
  <c r="H606" i="21"/>
  <c r="I606" i="21"/>
  <c r="K606" i="21"/>
  <c r="L606" i="21"/>
  <c r="M606" i="21"/>
  <c r="N606" i="21"/>
  <c r="O606" i="21"/>
  <c r="P606" i="21"/>
  <c r="Q606" i="21"/>
  <c r="H607" i="21"/>
  <c r="I607" i="21"/>
  <c r="K607" i="21"/>
  <c r="L607" i="21"/>
  <c r="M607" i="21"/>
  <c r="N607" i="21"/>
  <c r="O607" i="21"/>
  <c r="P607" i="21"/>
  <c r="Q607" i="21"/>
  <c r="H608" i="21"/>
  <c r="I608" i="21"/>
  <c r="K608" i="21"/>
  <c r="L608" i="21"/>
  <c r="M608" i="21"/>
  <c r="N608" i="21"/>
  <c r="O608" i="21"/>
  <c r="P608" i="21"/>
  <c r="Q608" i="21"/>
  <c r="H609" i="21"/>
  <c r="I609" i="21"/>
  <c r="K609" i="21"/>
  <c r="L609" i="21"/>
  <c r="M609" i="21"/>
  <c r="N609" i="21"/>
  <c r="O609" i="21"/>
  <c r="P609" i="21"/>
  <c r="Q609" i="21"/>
  <c r="H610" i="21"/>
  <c r="I610" i="21"/>
  <c r="K610" i="21"/>
  <c r="L610" i="21"/>
  <c r="M610" i="21"/>
  <c r="N610" i="21"/>
  <c r="O610" i="21"/>
  <c r="P610" i="21"/>
  <c r="Q610" i="21"/>
  <c r="H611" i="21"/>
  <c r="I611" i="21"/>
  <c r="K611" i="21"/>
  <c r="L611" i="21"/>
  <c r="M611" i="21"/>
  <c r="N611" i="21"/>
  <c r="O611" i="21"/>
  <c r="P611" i="21"/>
  <c r="Q611" i="21"/>
  <c r="H612" i="21"/>
  <c r="I612" i="21"/>
  <c r="K612" i="21"/>
  <c r="L612" i="21"/>
  <c r="M612" i="21"/>
  <c r="N612" i="21"/>
  <c r="O612" i="21"/>
  <c r="P612" i="21"/>
  <c r="Q612" i="21"/>
  <c r="H613" i="21"/>
  <c r="I613" i="21"/>
  <c r="K613" i="21"/>
  <c r="L613" i="21"/>
  <c r="M613" i="21"/>
  <c r="N613" i="21"/>
  <c r="O613" i="21"/>
  <c r="P613" i="21"/>
  <c r="Q613" i="21"/>
  <c r="H614" i="21"/>
  <c r="I614" i="21"/>
  <c r="K614" i="21"/>
  <c r="L614" i="21"/>
  <c r="M614" i="21"/>
  <c r="N614" i="21"/>
  <c r="O614" i="21"/>
  <c r="P614" i="21"/>
  <c r="Q614" i="21"/>
  <c r="H615" i="21"/>
  <c r="I615" i="21"/>
  <c r="K615" i="21"/>
  <c r="L615" i="21"/>
  <c r="M615" i="21"/>
  <c r="N615" i="21"/>
  <c r="O615" i="21"/>
  <c r="P615" i="21"/>
  <c r="Q615" i="21"/>
  <c r="H616" i="21"/>
  <c r="I616" i="21"/>
  <c r="K616" i="21"/>
  <c r="L616" i="21"/>
  <c r="M616" i="21"/>
  <c r="N616" i="21"/>
  <c r="O616" i="21"/>
  <c r="P616" i="21"/>
  <c r="Q616" i="21"/>
  <c r="H617" i="21"/>
  <c r="I617" i="21"/>
  <c r="K617" i="21"/>
  <c r="L617" i="21"/>
  <c r="M617" i="21"/>
  <c r="N617" i="21"/>
  <c r="O617" i="21"/>
  <c r="P617" i="21"/>
  <c r="Q617" i="21"/>
  <c r="H618" i="21"/>
  <c r="I618" i="21"/>
  <c r="K618" i="21"/>
  <c r="L618" i="21"/>
  <c r="M618" i="21"/>
  <c r="N618" i="21"/>
  <c r="O618" i="21"/>
  <c r="P618" i="21"/>
  <c r="Q618" i="21"/>
  <c r="H619" i="21"/>
  <c r="I619" i="21"/>
  <c r="K619" i="21"/>
  <c r="L619" i="21"/>
  <c r="M619" i="21"/>
  <c r="N619" i="21"/>
  <c r="O619" i="21"/>
  <c r="P619" i="21"/>
  <c r="Q619" i="21"/>
  <c r="H620" i="21"/>
  <c r="I620" i="21"/>
  <c r="K620" i="21"/>
  <c r="L620" i="21"/>
  <c r="M620" i="21"/>
  <c r="N620" i="21"/>
  <c r="O620" i="21"/>
  <c r="P620" i="21"/>
  <c r="Q620" i="21"/>
  <c r="H621" i="21"/>
  <c r="I621" i="21"/>
  <c r="K621" i="21"/>
  <c r="L621" i="21"/>
  <c r="M621" i="21"/>
  <c r="N621" i="21"/>
  <c r="O621" i="21"/>
  <c r="P621" i="21"/>
  <c r="Q621" i="21"/>
  <c r="H622" i="21"/>
  <c r="I622" i="21"/>
  <c r="K622" i="21"/>
  <c r="L622" i="21"/>
  <c r="M622" i="21"/>
  <c r="N622" i="21"/>
  <c r="O622" i="21"/>
  <c r="P622" i="21"/>
  <c r="Q622" i="21"/>
  <c r="H623" i="21"/>
  <c r="I623" i="21"/>
  <c r="K623" i="21"/>
  <c r="L623" i="21"/>
  <c r="M623" i="21"/>
  <c r="N623" i="21"/>
  <c r="O623" i="21"/>
  <c r="P623" i="21"/>
  <c r="Q623" i="21"/>
  <c r="H624" i="21"/>
  <c r="I624" i="21"/>
  <c r="K624" i="21"/>
  <c r="L624" i="21"/>
  <c r="M624" i="21"/>
  <c r="N624" i="21"/>
  <c r="O624" i="21"/>
  <c r="P624" i="21"/>
  <c r="Q624" i="21"/>
  <c r="H625" i="21"/>
  <c r="I625" i="21"/>
  <c r="K625" i="21"/>
  <c r="L625" i="21"/>
  <c r="M625" i="21"/>
  <c r="N625" i="21"/>
  <c r="O625" i="21"/>
  <c r="P625" i="21"/>
  <c r="Q625" i="21"/>
  <c r="H626" i="21"/>
  <c r="I626" i="21"/>
  <c r="K626" i="21"/>
  <c r="L626" i="21"/>
  <c r="M626" i="21"/>
  <c r="N626" i="21"/>
  <c r="O626" i="21"/>
  <c r="P626" i="21"/>
  <c r="Q626" i="21"/>
  <c r="H627" i="21"/>
  <c r="I627" i="21"/>
  <c r="K627" i="21"/>
  <c r="L627" i="21"/>
  <c r="M627" i="21"/>
  <c r="N627" i="21"/>
  <c r="O627" i="21"/>
  <c r="P627" i="21"/>
  <c r="Q627" i="21"/>
  <c r="H628" i="21"/>
  <c r="I628" i="21"/>
  <c r="K628" i="21"/>
  <c r="L628" i="21"/>
  <c r="M628" i="21"/>
  <c r="N628" i="21"/>
  <c r="O628" i="21"/>
  <c r="P628" i="21"/>
  <c r="Q628" i="21"/>
  <c r="H629" i="21"/>
  <c r="I629" i="21"/>
  <c r="K629" i="21"/>
  <c r="L629" i="21"/>
  <c r="M629" i="21"/>
  <c r="N629" i="21"/>
  <c r="O629" i="21"/>
  <c r="P629" i="21"/>
  <c r="Q629" i="21"/>
  <c r="H630" i="21"/>
  <c r="I630" i="21"/>
  <c r="K630" i="21"/>
  <c r="L630" i="21"/>
  <c r="M630" i="21"/>
  <c r="N630" i="21"/>
  <c r="O630" i="21"/>
  <c r="P630" i="21"/>
  <c r="Q630" i="21"/>
  <c r="H631" i="21"/>
  <c r="I631" i="21"/>
  <c r="K631" i="21"/>
  <c r="L631" i="21"/>
  <c r="M631" i="21"/>
  <c r="N631" i="21"/>
  <c r="O631" i="21"/>
  <c r="P631" i="21"/>
  <c r="Q631" i="21"/>
  <c r="H632" i="21"/>
  <c r="I632" i="21"/>
  <c r="K632" i="21"/>
  <c r="L632" i="21"/>
  <c r="M632" i="21"/>
  <c r="N632" i="21"/>
  <c r="O632" i="21"/>
  <c r="P632" i="21"/>
  <c r="Q632" i="21"/>
  <c r="H634" i="21"/>
  <c r="I634" i="21"/>
  <c r="K634" i="21"/>
  <c r="L634" i="21"/>
  <c r="M634" i="21"/>
  <c r="N634" i="21"/>
  <c r="O634" i="21"/>
  <c r="P634" i="21"/>
  <c r="Q634" i="21"/>
  <c r="H635" i="21"/>
  <c r="I635" i="21"/>
  <c r="K635" i="21"/>
  <c r="L635" i="21"/>
  <c r="M635" i="21"/>
  <c r="N635" i="21"/>
  <c r="O635" i="21"/>
  <c r="P635" i="21"/>
  <c r="Q635" i="21"/>
  <c r="H636" i="21"/>
  <c r="I636" i="21"/>
  <c r="K636" i="21"/>
  <c r="L636" i="21"/>
  <c r="M636" i="21"/>
  <c r="N636" i="21"/>
  <c r="O636" i="21"/>
  <c r="P636" i="21"/>
  <c r="Q636" i="21"/>
  <c r="H637" i="21"/>
  <c r="I637" i="21"/>
  <c r="K637" i="21"/>
  <c r="L637" i="21"/>
  <c r="M637" i="21"/>
  <c r="N637" i="21"/>
  <c r="O637" i="21"/>
  <c r="P637" i="21"/>
  <c r="Q637" i="21"/>
  <c r="H638" i="21"/>
  <c r="I638" i="21"/>
  <c r="K638" i="21"/>
  <c r="L638" i="21"/>
  <c r="M638" i="21"/>
  <c r="N638" i="21"/>
  <c r="O638" i="21"/>
  <c r="P638" i="21"/>
  <c r="Q638" i="21"/>
  <c r="H639" i="21"/>
  <c r="I639" i="21"/>
  <c r="K639" i="21"/>
  <c r="L639" i="21"/>
  <c r="M639" i="21"/>
  <c r="N639" i="21"/>
  <c r="O639" i="21"/>
  <c r="P639" i="21"/>
  <c r="Q639" i="21"/>
  <c r="H640" i="21"/>
  <c r="I640" i="21"/>
  <c r="K640" i="21"/>
  <c r="L640" i="21"/>
  <c r="M640" i="21"/>
  <c r="N640" i="21"/>
  <c r="O640" i="21"/>
  <c r="P640" i="21"/>
  <c r="Q640" i="21"/>
  <c r="H641" i="21"/>
  <c r="I641" i="21"/>
  <c r="K641" i="21"/>
  <c r="L641" i="21"/>
  <c r="M641" i="21"/>
  <c r="N641" i="21"/>
  <c r="O641" i="21"/>
  <c r="P641" i="21"/>
  <c r="Q641" i="21"/>
  <c r="H642" i="21"/>
  <c r="I642" i="21"/>
  <c r="K642" i="21"/>
  <c r="L642" i="21"/>
  <c r="M642" i="21"/>
  <c r="N642" i="21"/>
  <c r="O642" i="21"/>
  <c r="P642" i="21"/>
  <c r="Q642" i="21"/>
  <c r="H643" i="21"/>
  <c r="I643" i="21"/>
  <c r="K643" i="21"/>
  <c r="L643" i="21"/>
  <c r="M643" i="21"/>
  <c r="N643" i="21"/>
  <c r="O643" i="21"/>
  <c r="P643" i="21"/>
  <c r="Q643" i="21"/>
  <c r="H644" i="21"/>
  <c r="I644" i="21"/>
  <c r="K644" i="21"/>
  <c r="L644" i="21"/>
  <c r="M644" i="21"/>
  <c r="N644" i="21"/>
  <c r="O644" i="21"/>
  <c r="P644" i="21"/>
  <c r="Q644" i="21"/>
  <c r="H645" i="21"/>
  <c r="I645" i="21"/>
  <c r="K645" i="21"/>
  <c r="L645" i="21"/>
  <c r="M645" i="21"/>
  <c r="N645" i="21"/>
  <c r="O645" i="21"/>
  <c r="P645" i="21"/>
  <c r="Q645" i="21"/>
  <c r="H646" i="21"/>
  <c r="I646" i="21"/>
  <c r="K646" i="21"/>
  <c r="L646" i="21"/>
  <c r="M646" i="21"/>
  <c r="N646" i="21"/>
  <c r="O646" i="21"/>
  <c r="P646" i="21"/>
  <c r="Q646" i="21"/>
  <c r="H647" i="21"/>
  <c r="I647" i="21"/>
  <c r="K647" i="21"/>
  <c r="L647" i="21"/>
  <c r="M647" i="21"/>
  <c r="N647" i="21"/>
  <c r="O647" i="21"/>
  <c r="P647" i="21"/>
  <c r="Q647" i="21"/>
  <c r="H648" i="21"/>
  <c r="I648" i="21"/>
  <c r="K648" i="21"/>
  <c r="L648" i="21"/>
  <c r="M648" i="21"/>
  <c r="N648" i="21"/>
  <c r="O648" i="21"/>
  <c r="P648" i="21"/>
  <c r="Q648" i="21"/>
  <c r="H649" i="21"/>
  <c r="I649" i="21"/>
  <c r="K649" i="21"/>
  <c r="L649" i="21"/>
  <c r="M649" i="21"/>
  <c r="N649" i="21"/>
  <c r="O649" i="21"/>
  <c r="P649" i="21"/>
  <c r="Q649" i="21"/>
  <c r="H650" i="21"/>
  <c r="I650" i="21"/>
  <c r="K650" i="21"/>
  <c r="L650" i="21"/>
  <c r="M650" i="21"/>
  <c r="N650" i="21"/>
  <c r="O650" i="21"/>
  <c r="P650" i="21"/>
  <c r="Q650" i="21"/>
  <c r="H651" i="21"/>
  <c r="I651" i="21"/>
  <c r="K651" i="21"/>
  <c r="L651" i="21"/>
  <c r="M651" i="21"/>
  <c r="N651" i="21"/>
  <c r="O651" i="21"/>
  <c r="P651" i="21"/>
  <c r="Q651" i="21"/>
  <c r="H652" i="21"/>
  <c r="I652" i="21"/>
  <c r="K652" i="21"/>
  <c r="L652" i="21"/>
  <c r="M652" i="21"/>
  <c r="N652" i="21"/>
  <c r="O652" i="21"/>
  <c r="P652" i="21"/>
  <c r="Q652" i="21"/>
  <c r="H653" i="21"/>
  <c r="I653" i="21"/>
  <c r="K653" i="21"/>
  <c r="L653" i="21"/>
  <c r="M653" i="21"/>
  <c r="N653" i="21"/>
  <c r="O653" i="21"/>
  <c r="P653" i="21"/>
  <c r="Q653" i="21"/>
  <c r="H654" i="21"/>
  <c r="I654" i="21"/>
  <c r="K654" i="21"/>
  <c r="L654" i="21"/>
  <c r="M654" i="21"/>
  <c r="N654" i="21"/>
  <c r="O654" i="21"/>
  <c r="P654" i="21"/>
  <c r="Q654" i="21"/>
  <c r="H655" i="21"/>
  <c r="I655" i="21"/>
  <c r="K655" i="21"/>
  <c r="L655" i="21"/>
  <c r="M655" i="21"/>
  <c r="N655" i="21"/>
  <c r="O655" i="21"/>
  <c r="P655" i="21"/>
  <c r="Q655" i="21"/>
  <c r="H656" i="21"/>
  <c r="I656" i="21"/>
  <c r="K656" i="21"/>
  <c r="L656" i="21"/>
  <c r="M656" i="21"/>
  <c r="N656" i="21"/>
  <c r="O656" i="21"/>
  <c r="P656" i="21"/>
  <c r="Q656" i="21"/>
  <c r="H657" i="21"/>
  <c r="I657" i="21"/>
  <c r="K657" i="21"/>
  <c r="L657" i="21"/>
  <c r="M657" i="21"/>
  <c r="N657" i="21"/>
  <c r="O657" i="21"/>
  <c r="P657" i="21"/>
  <c r="Q657" i="21"/>
  <c r="H658" i="21"/>
  <c r="I658" i="21"/>
  <c r="K658" i="21"/>
  <c r="L658" i="21"/>
  <c r="M658" i="21"/>
  <c r="N658" i="21"/>
  <c r="O658" i="21"/>
  <c r="P658" i="21"/>
  <c r="Q658" i="21"/>
  <c r="H659" i="21"/>
  <c r="I659" i="21"/>
  <c r="K659" i="21"/>
  <c r="L659" i="21"/>
  <c r="M659" i="21"/>
  <c r="N659" i="21"/>
  <c r="O659" i="21"/>
  <c r="P659" i="21"/>
  <c r="Q659" i="21"/>
  <c r="H660" i="21"/>
  <c r="I660" i="21"/>
  <c r="K660" i="21"/>
  <c r="L660" i="21"/>
  <c r="M660" i="21"/>
  <c r="N660" i="21"/>
  <c r="O660" i="21"/>
  <c r="P660" i="21"/>
  <c r="Q660" i="21"/>
  <c r="H661" i="21"/>
  <c r="I661" i="21"/>
  <c r="K661" i="21"/>
  <c r="L661" i="21"/>
  <c r="M661" i="21"/>
  <c r="N661" i="21"/>
  <c r="O661" i="21"/>
  <c r="P661" i="21"/>
  <c r="Q661" i="21"/>
  <c r="H662" i="21"/>
  <c r="I662" i="21"/>
  <c r="K662" i="21"/>
  <c r="L662" i="21"/>
  <c r="M662" i="21"/>
  <c r="N662" i="21"/>
  <c r="O662" i="21"/>
  <c r="P662" i="21"/>
  <c r="Q662" i="21"/>
  <c r="H663" i="21"/>
  <c r="I663" i="21"/>
  <c r="K663" i="21"/>
  <c r="L663" i="21"/>
  <c r="M663" i="21"/>
  <c r="N663" i="21"/>
  <c r="O663" i="21"/>
  <c r="P663" i="21"/>
  <c r="Q663" i="21"/>
  <c r="H664" i="21"/>
  <c r="I664" i="21"/>
  <c r="K664" i="21"/>
  <c r="L664" i="21"/>
  <c r="M664" i="21"/>
  <c r="N664" i="21"/>
  <c r="O664" i="21"/>
  <c r="P664" i="21"/>
  <c r="Q664" i="21"/>
  <c r="H665" i="21"/>
  <c r="I665" i="21"/>
  <c r="K665" i="21"/>
  <c r="L665" i="21"/>
  <c r="M665" i="21"/>
  <c r="N665" i="21"/>
  <c r="O665" i="21"/>
  <c r="P665" i="21"/>
  <c r="Q665" i="21"/>
  <c r="H666" i="21"/>
  <c r="I666" i="21"/>
  <c r="K666" i="21"/>
  <c r="L666" i="21"/>
  <c r="M666" i="21"/>
  <c r="N666" i="21"/>
  <c r="O666" i="21"/>
  <c r="P666" i="21"/>
  <c r="Q666" i="21"/>
  <c r="H667" i="21"/>
  <c r="I667" i="21"/>
  <c r="K667" i="21"/>
  <c r="L667" i="21"/>
  <c r="M667" i="21"/>
  <c r="N667" i="21"/>
  <c r="O667" i="21"/>
  <c r="P667" i="21"/>
  <c r="Q667" i="21"/>
  <c r="H668" i="21"/>
  <c r="I668" i="21"/>
  <c r="K668" i="21"/>
  <c r="L668" i="21"/>
  <c r="M668" i="21"/>
  <c r="N668" i="21"/>
  <c r="O668" i="21"/>
  <c r="P668" i="21"/>
  <c r="Q668" i="21"/>
  <c r="H669" i="21"/>
  <c r="I669" i="21"/>
  <c r="K669" i="21"/>
  <c r="L669" i="21"/>
  <c r="M669" i="21"/>
  <c r="N669" i="21"/>
  <c r="O669" i="21"/>
  <c r="P669" i="21"/>
  <c r="Q669" i="21"/>
  <c r="H670" i="21"/>
  <c r="I670" i="21"/>
  <c r="K670" i="21"/>
  <c r="L670" i="21"/>
  <c r="M670" i="21"/>
  <c r="N670" i="21"/>
  <c r="O670" i="21"/>
  <c r="P670" i="21"/>
  <c r="Q670" i="21"/>
  <c r="H671" i="21"/>
  <c r="I671" i="21"/>
  <c r="K671" i="21"/>
  <c r="L671" i="21"/>
  <c r="M671" i="21"/>
  <c r="N671" i="21"/>
  <c r="O671" i="21"/>
  <c r="P671" i="21"/>
  <c r="Q671" i="21"/>
  <c r="H672" i="21"/>
  <c r="I672" i="21"/>
  <c r="K672" i="21"/>
  <c r="L672" i="21"/>
  <c r="M672" i="21"/>
  <c r="N672" i="21"/>
  <c r="O672" i="21"/>
  <c r="P672" i="21"/>
  <c r="Q672" i="21"/>
  <c r="H673" i="21"/>
  <c r="I673" i="21"/>
  <c r="K673" i="21"/>
  <c r="L673" i="21"/>
  <c r="M673" i="21"/>
  <c r="N673" i="21"/>
  <c r="O673" i="21"/>
  <c r="P673" i="21"/>
  <c r="Q673" i="21"/>
  <c r="H674" i="21"/>
  <c r="I674" i="21"/>
  <c r="K674" i="21"/>
  <c r="L674" i="21"/>
  <c r="M674" i="21"/>
  <c r="N674" i="21"/>
  <c r="O674" i="21"/>
  <c r="P674" i="21"/>
  <c r="Q674" i="21"/>
  <c r="H675" i="21"/>
  <c r="I675" i="21"/>
  <c r="K675" i="21"/>
  <c r="L675" i="21"/>
  <c r="M675" i="21"/>
  <c r="N675" i="21"/>
  <c r="O675" i="21"/>
  <c r="P675" i="21"/>
  <c r="Q675" i="21"/>
  <c r="H676" i="21"/>
  <c r="I676" i="21"/>
  <c r="K676" i="21"/>
  <c r="L676" i="21"/>
  <c r="M676" i="21"/>
  <c r="N676" i="21"/>
  <c r="O676" i="21"/>
  <c r="P676" i="21"/>
  <c r="Q676" i="21"/>
  <c r="H677" i="21"/>
  <c r="I677" i="21"/>
  <c r="K677" i="21"/>
  <c r="L677" i="21"/>
  <c r="M677" i="21"/>
  <c r="N677" i="21"/>
  <c r="O677" i="21"/>
  <c r="P677" i="21"/>
  <c r="Q677" i="21"/>
  <c r="H678" i="21"/>
  <c r="I678" i="21"/>
  <c r="K678" i="21"/>
  <c r="L678" i="21"/>
  <c r="M678" i="21"/>
  <c r="N678" i="21"/>
  <c r="O678" i="21"/>
  <c r="P678" i="21"/>
  <c r="Q678" i="21"/>
  <c r="H679" i="21"/>
  <c r="I679" i="21"/>
  <c r="K679" i="21"/>
  <c r="L679" i="21"/>
  <c r="M679" i="21"/>
  <c r="N679" i="21"/>
  <c r="O679" i="21"/>
  <c r="P679" i="21"/>
  <c r="Q679" i="21"/>
  <c r="H680" i="21"/>
  <c r="I680" i="21"/>
  <c r="K680" i="21"/>
  <c r="L680" i="21"/>
  <c r="M680" i="21"/>
  <c r="N680" i="21"/>
  <c r="O680" i="21"/>
  <c r="P680" i="21"/>
  <c r="Q680" i="21"/>
  <c r="H681" i="21"/>
  <c r="I681" i="21"/>
  <c r="K681" i="21"/>
  <c r="L681" i="21"/>
  <c r="M681" i="21"/>
  <c r="N681" i="21"/>
  <c r="O681" i="21"/>
  <c r="P681" i="21"/>
  <c r="Q681" i="21"/>
  <c r="H682" i="21"/>
  <c r="I682" i="21"/>
  <c r="K682" i="21"/>
  <c r="L682" i="21"/>
  <c r="M682" i="21"/>
  <c r="N682" i="21"/>
  <c r="O682" i="21"/>
  <c r="P682" i="21"/>
  <c r="Q682" i="21"/>
  <c r="H683" i="21"/>
  <c r="I683" i="21"/>
  <c r="K683" i="21"/>
  <c r="L683" i="21"/>
  <c r="M683" i="21"/>
  <c r="N683" i="21"/>
  <c r="O683" i="21"/>
  <c r="P683" i="21"/>
  <c r="Q683" i="21"/>
  <c r="H684" i="21"/>
  <c r="I684" i="21"/>
  <c r="K684" i="21"/>
  <c r="L684" i="21"/>
  <c r="M684" i="21"/>
  <c r="N684" i="21"/>
  <c r="O684" i="21"/>
  <c r="P684" i="21"/>
  <c r="Q684" i="21"/>
  <c r="H685" i="21"/>
  <c r="I685" i="21"/>
  <c r="K685" i="21"/>
  <c r="L685" i="21"/>
  <c r="M685" i="21"/>
  <c r="N685" i="21"/>
  <c r="O685" i="21"/>
  <c r="P685" i="21"/>
  <c r="Q685" i="21"/>
  <c r="H686" i="21"/>
  <c r="I686" i="21"/>
  <c r="K686" i="21"/>
  <c r="L686" i="21"/>
  <c r="M686" i="21"/>
  <c r="N686" i="21"/>
  <c r="O686" i="21"/>
  <c r="P686" i="21"/>
  <c r="Q686" i="21"/>
  <c r="H687" i="21"/>
  <c r="I687" i="21"/>
  <c r="K687" i="21"/>
  <c r="L687" i="21"/>
  <c r="M687" i="21"/>
  <c r="N687" i="21"/>
  <c r="O687" i="21"/>
  <c r="P687" i="21"/>
  <c r="Q687" i="21"/>
  <c r="H688" i="21"/>
  <c r="I688" i="21"/>
  <c r="K688" i="21"/>
  <c r="L688" i="21"/>
  <c r="M688" i="21"/>
  <c r="N688" i="21"/>
  <c r="O688" i="21"/>
  <c r="P688" i="21"/>
  <c r="Q688" i="21"/>
  <c r="H689" i="21"/>
  <c r="I689" i="21"/>
  <c r="K689" i="21"/>
  <c r="L689" i="21"/>
  <c r="M689" i="21"/>
  <c r="N689" i="21"/>
  <c r="O689" i="21"/>
  <c r="P689" i="21"/>
  <c r="Q689" i="21"/>
  <c r="H690" i="21"/>
  <c r="I690" i="21"/>
  <c r="K690" i="21"/>
  <c r="L690" i="21"/>
  <c r="M690" i="21"/>
  <c r="N690" i="21"/>
  <c r="O690" i="21"/>
  <c r="P690" i="21"/>
  <c r="Q690" i="21"/>
  <c r="H691" i="21"/>
  <c r="I691" i="21"/>
  <c r="K691" i="21"/>
  <c r="L691" i="21"/>
  <c r="M691" i="21"/>
  <c r="N691" i="21"/>
  <c r="O691" i="21"/>
  <c r="P691" i="21"/>
  <c r="Q691" i="21"/>
  <c r="H692" i="21"/>
  <c r="I692" i="21"/>
  <c r="K692" i="21"/>
  <c r="L692" i="21"/>
  <c r="M692" i="21"/>
  <c r="N692" i="21"/>
  <c r="O692" i="21"/>
  <c r="P692" i="21"/>
  <c r="Q692" i="21"/>
  <c r="H693" i="21"/>
  <c r="I693" i="21"/>
  <c r="K693" i="21"/>
  <c r="L693" i="21"/>
  <c r="M693" i="21"/>
  <c r="N693" i="21"/>
  <c r="O693" i="21"/>
  <c r="P693" i="21"/>
  <c r="Q693" i="21"/>
  <c r="H694" i="21"/>
  <c r="I694" i="21"/>
  <c r="K694" i="21"/>
  <c r="L694" i="21"/>
  <c r="M694" i="21"/>
  <c r="N694" i="21"/>
  <c r="O694" i="21"/>
  <c r="P694" i="21"/>
  <c r="Q694" i="21"/>
  <c r="H695" i="21"/>
  <c r="I695" i="21"/>
  <c r="K695" i="21"/>
  <c r="L695" i="21"/>
  <c r="M695" i="21"/>
  <c r="N695" i="21"/>
  <c r="O695" i="21"/>
  <c r="P695" i="21"/>
  <c r="Q695" i="21"/>
  <c r="H696" i="21"/>
  <c r="I696" i="21"/>
  <c r="K696" i="21"/>
  <c r="L696" i="21"/>
  <c r="M696" i="21"/>
  <c r="N696" i="21"/>
  <c r="O696" i="21"/>
  <c r="P696" i="21"/>
  <c r="Q696" i="21"/>
  <c r="H697" i="21"/>
  <c r="I697" i="21"/>
  <c r="K697" i="21"/>
  <c r="L697" i="21"/>
  <c r="M697" i="21"/>
  <c r="N697" i="21"/>
  <c r="O697" i="21"/>
  <c r="P697" i="21"/>
  <c r="Q697" i="21"/>
  <c r="H698" i="21"/>
  <c r="I698" i="21"/>
  <c r="K698" i="21"/>
  <c r="L698" i="21"/>
  <c r="M698" i="21"/>
  <c r="N698" i="21"/>
  <c r="O698" i="21"/>
  <c r="P698" i="21"/>
  <c r="Q698" i="21"/>
  <c r="H699" i="21"/>
  <c r="I699" i="21"/>
  <c r="K699" i="21"/>
  <c r="L699" i="21"/>
  <c r="M699" i="21"/>
  <c r="N699" i="21"/>
  <c r="O699" i="21"/>
  <c r="P699" i="21"/>
  <c r="Q699" i="21"/>
  <c r="H700" i="21"/>
  <c r="I700" i="21"/>
  <c r="K700" i="21"/>
  <c r="L700" i="21"/>
  <c r="M700" i="21"/>
  <c r="N700" i="21"/>
  <c r="O700" i="21"/>
  <c r="P700" i="21"/>
  <c r="Q700" i="21"/>
  <c r="H701" i="21"/>
  <c r="I701" i="21"/>
  <c r="K701" i="21"/>
  <c r="L701" i="21"/>
  <c r="M701" i="21"/>
  <c r="N701" i="21"/>
  <c r="O701" i="21"/>
  <c r="P701" i="21"/>
  <c r="Q701" i="21"/>
  <c r="H702" i="21"/>
  <c r="I702" i="21"/>
  <c r="K702" i="21"/>
  <c r="L702" i="21"/>
  <c r="M702" i="21"/>
  <c r="N702" i="21"/>
  <c r="O702" i="21"/>
  <c r="P702" i="21"/>
  <c r="Q702" i="21"/>
  <c r="H703" i="21"/>
  <c r="I703" i="21"/>
  <c r="K703" i="21"/>
  <c r="L703" i="21"/>
  <c r="M703" i="21"/>
  <c r="N703" i="21"/>
  <c r="O703" i="21"/>
  <c r="P703" i="21"/>
  <c r="Q703" i="21"/>
  <c r="H704" i="21"/>
  <c r="I704" i="21"/>
  <c r="K704" i="21"/>
  <c r="L704" i="21"/>
  <c r="M704" i="21"/>
  <c r="N704" i="21"/>
  <c r="O704" i="21"/>
  <c r="P704" i="21"/>
  <c r="Q704" i="21"/>
  <c r="H705" i="21"/>
  <c r="I705" i="21"/>
  <c r="K705" i="21"/>
  <c r="L705" i="21"/>
  <c r="M705" i="21"/>
  <c r="N705" i="21"/>
  <c r="O705" i="21"/>
  <c r="P705" i="21"/>
  <c r="Q705" i="21"/>
  <c r="H706" i="21"/>
  <c r="I706" i="21"/>
  <c r="K706" i="21"/>
  <c r="L706" i="21"/>
  <c r="M706" i="21"/>
  <c r="N706" i="21"/>
  <c r="O706" i="21"/>
  <c r="P706" i="21"/>
  <c r="Q706" i="21"/>
  <c r="H707" i="21"/>
  <c r="I707" i="21"/>
  <c r="K707" i="21"/>
  <c r="L707" i="21"/>
  <c r="M707" i="21"/>
  <c r="N707" i="21"/>
  <c r="O707" i="21"/>
  <c r="P707" i="21"/>
  <c r="Q707" i="21"/>
  <c r="H708" i="21"/>
  <c r="I708" i="21"/>
  <c r="K708" i="21"/>
  <c r="L708" i="21"/>
  <c r="M708" i="21"/>
  <c r="N708" i="21"/>
  <c r="O708" i="21"/>
  <c r="P708" i="21"/>
  <c r="Q708" i="21"/>
  <c r="H709" i="21"/>
  <c r="I709" i="21"/>
  <c r="K709" i="21"/>
  <c r="L709" i="21"/>
  <c r="M709" i="21"/>
  <c r="N709" i="21"/>
  <c r="O709" i="21"/>
  <c r="P709" i="21"/>
  <c r="Q709" i="21"/>
  <c r="H710" i="21"/>
  <c r="I710" i="21"/>
  <c r="K710" i="21"/>
  <c r="L710" i="21"/>
  <c r="M710" i="21"/>
  <c r="N710" i="21"/>
  <c r="O710" i="21"/>
  <c r="P710" i="21"/>
  <c r="Q710" i="21"/>
  <c r="H711" i="21"/>
  <c r="I711" i="21"/>
  <c r="K711" i="21"/>
  <c r="L711" i="21"/>
  <c r="M711" i="21"/>
  <c r="N711" i="21"/>
  <c r="O711" i="21"/>
  <c r="P711" i="21"/>
  <c r="Q711" i="21"/>
  <c r="D712" i="22"/>
  <c r="D711" i="22"/>
  <c r="D710" i="22"/>
  <c r="D709" i="22"/>
  <c r="D708" i="22"/>
  <c r="D707" i="22"/>
  <c r="D706" i="22"/>
  <c r="D705" i="22"/>
  <c r="D704" i="22"/>
  <c r="D703" i="22"/>
  <c r="D702" i="22"/>
  <c r="D701" i="22"/>
  <c r="D700" i="22"/>
  <c r="D699" i="22"/>
  <c r="D698" i="22"/>
  <c r="D697" i="22"/>
  <c r="D696" i="22"/>
  <c r="D695" i="22"/>
  <c r="D694" i="22"/>
  <c r="D693" i="22"/>
  <c r="D692" i="22"/>
  <c r="D691" i="22"/>
  <c r="D690" i="22"/>
  <c r="D689" i="22"/>
  <c r="D688" i="22"/>
  <c r="D687" i="22"/>
  <c r="D686" i="22"/>
  <c r="D685" i="22"/>
  <c r="D684" i="22"/>
  <c r="D683" i="22"/>
  <c r="D682" i="22"/>
  <c r="D681" i="22"/>
  <c r="D680" i="22"/>
  <c r="D679" i="22"/>
  <c r="D678" i="22"/>
  <c r="D677" i="22"/>
  <c r="D676" i="22"/>
  <c r="D675" i="22"/>
  <c r="D674" i="22"/>
  <c r="D673" i="22"/>
  <c r="D672" i="22"/>
  <c r="D671" i="22"/>
  <c r="D670" i="22"/>
  <c r="D669" i="22"/>
  <c r="D668" i="22"/>
  <c r="D667" i="22"/>
  <c r="D666" i="22"/>
  <c r="D665" i="22"/>
  <c r="D664" i="22"/>
  <c r="D663" i="22"/>
  <c r="D662" i="22"/>
  <c r="D661" i="22"/>
  <c r="D660" i="22"/>
  <c r="D659" i="22"/>
  <c r="D658" i="22"/>
  <c r="D657" i="22"/>
  <c r="D656" i="22"/>
  <c r="D655" i="22"/>
  <c r="D654" i="22"/>
  <c r="D653" i="22"/>
  <c r="D652" i="22"/>
  <c r="D651" i="22"/>
  <c r="D650" i="22"/>
  <c r="D649" i="22"/>
  <c r="D648" i="22"/>
  <c r="D647" i="22"/>
  <c r="D646" i="22"/>
  <c r="D645" i="22"/>
  <c r="D644" i="22"/>
  <c r="D643" i="22"/>
  <c r="D642" i="22"/>
  <c r="D641" i="22"/>
  <c r="D640" i="22"/>
  <c r="D639" i="22"/>
  <c r="D638" i="22"/>
  <c r="D637" i="22"/>
  <c r="D636" i="22"/>
  <c r="D635" i="22"/>
  <c r="D634" i="22"/>
  <c r="D633" i="22"/>
  <c r="D632" i="22"/>
  <c r="D631" i="22"/>
  <c r="D630" i="22"/>
  <c r="D629" i="22"/>
  <c r="D628" i="22"/>
  <c r="D627" i="22"/>
  <c r="D626" i="22"/>
  <c r="D625" i="22"/>
  <c r="D624" i="22"/>
  <c r="D623" i="22"/>
  <c r="D622" i="22"/>
  <c r="D621" i="22"/>
  <c r="D620" i="22"/>
  <c r="D619" i="22"/>
  <c r="D618" i="22"/>
  <c r="D617" i="22"/>
  <c r="D616" i="22"/>
  <c r="D615" i="22"/>
  <c r="D614" i="22"/>
  <c r="D613" i="22"/>
  <c r="D612" i="22"/>
  <c r="D611" i="22"/>
  <c r="D610" i="22"/>
  <c r="D609" i="22"/>
  <c r="D608" i="22"/>
  <c r="D607" i="22"/>
  <c r="D606" i="22"/>
  <c r="D605" i="22"/>
  <c r="D604" i="22"/>
  <c r="D603" i="22"/>
  <c r="D602" i="22"/>
  <c r="D601" i="22"/>
  <c r="D600" i="22"/>
  <c r="D599" i="22"/>
  <c r="D598" i="22"/>
  <c r="D597" i="22"/>
  <c r="D596" i="22"/>
  <c r="D595" i="22"/>
  <c r="D594" i="22"/>
  <c r="D593" i="22"/>
  <c r="D592" i="22"/>
  <c r="D591" i="22"/>
  <c r="D590" i="22"/>
  <c r="D589" i="22"/>
  <c r="D588" i="22"/>
  <c r="D587" i="22"/>
  <c r="D586" i="22"/>
  <c r="D585" i="22"/>
  <c r="D584" i="22"/>
  <c r="D583" i="22"/>
  <c r="D582" i="22"/>
  <c r="D581" i="22"/>
  <c r="D580" i="22"/>
  <c r="D579" i="22"/>
  <c r="D578" i="22"/>
  <c r="D577" i="22"/>
  <c r="D576" i="22"/>
  <c r="D575" i="22"/>
  <c r="D574" i="22"/>
  <c r="D573" i="22"/>
  <c r="D572" i="22"/>
  <c r="D571" i="22"/>
  <c r="D570" i="22"/>
  <c r="D569" i="22"/>
  <c r="D568" i="22"/>
  <c r="D567" i="22"/>
  <c r="D566" i="22"/>
  <c r="D565" i="22"/>
  <c r="D564" i="22"/>
  <c r="D563" i="22"/>
  <c r="D562" i="22"/>
  <c r="D561" i="22"/>
  <c r="D560" i="22"/>
  <c r="D559" i="22"/>
  <c r="D558" i="22"/>
  <c r="D557" i="22"/>
  <c r="D556" i="22"/>
  <c r="D555" i="22"/>
  <c r="D554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1" i="22"/>
  <c r="D530" i="22"/>
  <c r="D529" i="22"/>
  <c r="D528" i="22"/>
  <c r="D527" i="22"/>
  <c r="D526" i="22"/>
  <c r="D525" i="22"/>
  <c r="D524" i="22"/>
  <c r="D523" i="22"/>
  <c r="D522" i="22"/>
  <c r="D521" i="22"/>
  <c r="D520" i="22"/>
  <c r="D519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500" i="22"/>
  <c r="D499" i="22"/>
  <c r="D498" i="22"/>
  <c r="D497" i="22"/>
  <c r="D496" i="22"/>
  <c r="D495" i="22"/>
  <c r="D494" i="22"/>
  <c r="D493" i="22"/>
  <c r="D492" i="22"/>
  <c r="D491" i="22"/>
  <c r="D490" i="22"/>
  <c r="D489" i="22"/>
  <c r="D488" i="22"/>
  <c r="D487" i="22"/>
  <c r="D486" i="22"/>
  <c r="D485" i="22"/>
  <c r="D484" i="22"/>
  <c r="D483" i="22"/>
  <c r="D482" i="22"/>
  <c r="D481" i="22"/>
  <c r="D480" i="22"/>
  <c r="D479" i="22"/>
  <c r="D478" i="22"/>
  <c r="D477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E731" i="20"/>
  <c r="E730" i="20"/>
  <c r="E729" i="20"/>
  <c r="E728" i="20"/>
  <c r="E727" i="20"/>
  <c r="E726" i="20"/>
  <c r="E725" i="20"/>
  <c r="E724" i="20"/>
  <c r="E723" i="20"/>
  <c r="E722" i="20"/>
  <c r="E721" i="20"/>
  <c r="E720" i="20"/>
  <c r="E315" i="22" s="1"/>
  <c r="E719" i="20"/>
  <c r="E718" i="20"/>
  <c r="E717" i="20"/>
  <c r="E716" i="20"/>
  <c r="E159" i="22" s="1"/>
  <c r="E238" i="21" l="1"/>
  <c r="E236" i="21"/>
  <c r="E234" i="21"/>
  <c r="E232" i="21"/>
  <c r="E230" i="21"/>
  <c r="E228" i="21"/>
  <c r="E226" i="21"/>
  <c r="E224" i="21"/>
  <c r="E222" i="21"/>
  <c r="E220" i="21"/>
  <c r="E218" i="21"/>
  <c r="E216" i="21"/>
  <c r="E214" i="21"/>
  <c r="E212" i="21"/>
  <c r="E210" i="21"/>
  <c r="E208" i="21"/>
  <c r="E206" i="21"/>
  <c r="E204" i="21"/>
  <c r="E202" i="21"/>
  <c r="E200" i="21"/>
  <c r="E198" i="21"/>
  <c r="E196" i="21"/>
  <c r="E194" i="21"/>
  <c r="E192" i="21"/>
  <c r="E190" i="21"/>
  <c r="E188" i="21"/>
  <c r="E186" i="21"/>
  <c r="E184" i="21"/>
  <c r="E182" i="21"/>
  <c r="E180" i="21"/>
  <c r="E178" i="21"/>
  <c r="E176" i="21"/>
  <c r="E174" i="21"/>
  <c r="E172" i="21"/>
  <c r="E170" i="21"/>
  <c r="E168" i="21"/>
  <c r="E166" i="21"/>
  <c r="E164" i="21"/>
  <c r="E162" i="21"/>
  <c r="E160" i="21"/>
  <c r="E237" i="21"/>
  <c r="E233" i="21"/>
  <c r="E229" i="21"/>
  <c r="E225" i="21"/>
  <c r="E221" i="21"/>
  <c r="E217" i="21"/>
  <c r="E213" i="21"/>
  <c r="E209" i="21"/>
  <c r="E205" i="21"/>
  <c r="E201" i="21"/>
  <c r="E197" i="21"/>
  <c r="E193" i="21"/>
  <c r="E189" i="21"/>
  <c r="E185" i="21"/>
  <c r="E181" i="21"/>
  <c r="E177" i="21"/>
  <c r="E173" i="21"/>
  <c r="E169" i="21"/>
  <c r="E165" i="21"/>
  <c r="E161" i="21"/>
  <c r="E235" i="21"/>
  <c r="E231" i="21"/>
  <c r="E227" i="21"/>
  <c r="E223" i="21"/>
  <c r="E219" i="21"/>
  <c r="E215" i="21"/>
  <c r="E211" i="21"/>
  <c r="E207" i="21"/>
  <c r="E203" i="21"/>
  <c r="E199" i="21"/>
  <c r="E195" i="21"/>
  <c r="E191" i="21"/>
  <c r="E187" i="21"/>
  <c r="E183" i="21"/>
  <c r="E179" i="21"/>
  <c r="E175" i="21"/>
  <c r="E171" i="21"/>
  <c r="E167" i="21"/>
  <c r="E163" i="21"/>
  <c r="E238" i="22"/>
  <c r="E236" i="22"/>
  <c r="E234" i="22"/>
  <c r="E232" i="22"/>
  <c r="E230" i="22"/>
  <c r="E228" i="22"/>
  <c r="E226" i="22"/>
  <c r="E224" i="22"/>
  <c r="E222" i="22"/>
  <c r="E220" i="22"/>
  <c r="E218" i="22"/>
  <c r="E216" i="22"/>
  <c r="E214" i="22"/>
  <c r="E212" i="22"/>
  <c r="E210" i="22"/>
  <c r="E208" i="22"/>
  <c r="E206" i="22"/>
  <c r="E204" i="22"/>
  <c r="E202" i="22"/>
  <c r="E200" i="22"/>
  <c r="E198" i="22"/>
  <c r="E196" i="22"/>
  <c r="E396" i="21"/>
  <c r="E394" i="21"/>
  <c r="E392" i="21"/>
  <c r="E390" i="21"/>
  <c r="E388" i="21"/>
  <c r="E386" i="21"/>
  <c r="E384" i="21"/>
  <c r="E382" i="21"/>
  <c r="E380" i="21"/>
  <c r="E378" i="21"/>
  <c r="E376" i="21"/>
  <c r="E374" i="21"/>
  <c r="E372" i="21"/>
  <c r="E370" i="21"/>
  <c r="E368" i="21"/>
  <c r="E366" i="21"/>
  <c r="E364" i="21"/>
  <c r="E362" i="21"/>
  <c r="E360" i="21"/>
  <c r="E358" i="21"/>
  <c r="E356" i="21"/>
  <c r="E354" i="21"/>
  <c r="E352" i="21"/>
  <c r="E350" i="21"/>
  <c r="E348" i="21"/>
  <c r="E346" i="21"/>
  <c r="E344" i="21"/>
  <c r="E342" i="21"/>
  <c r="E340" i="21"/>
  <c r="E338" i="21"/>
  <c r="E336" i="21"/>
  <c r="E334" i="21"/>
  <c r="E332" i="21"/>
  <c r="E330" i="21"/>
  <c r="E328" i="21"/>
  <c r="E326" i="21"/>
  <c r="E324" i="21"/>
  <c r="E322" i="21"/>
  <c r="E320" i="21"/>
  <c r="E318" i="21"/>
  <c r="E393" i="21"/>
  <c r="E389" i="21"/>
  <c r="E385" i="21"/>
  <c r="E381" i="21"/>
  <c r="E377" i="21"/>
  <c r="E373" i="21"/>
  <c r="E369" i="21"/>
  <c r="E365" i="21"/>
  <c r="E361" i="21"/>
  <c r="E357" i="21"/>
  <c r="E353" i="21"/>
  <c r="E349" i="21"/>
  <c r="E345" i="21"/>
  <c r="E341" i="21"/>
  <c r="E337" i="21"/>
  <c r="E333" i="21"/>
  <c r="E329" i="21"/>
  <c r="E325" i="21"/>
  <c r="E321" i="21"/>
  <c r="E395" i="21"/>
  <c r="E387" i="21"/>
  <c r="E379" i="21"/>
  <c r="E371" i="21"/>
  <c r="E363" i="21"/>
  <c r="E355" i="21"/>
  <c r="E347" i="21"/>
  <c r="E339" i="21"/>
  <c r="E331" i="21"/>
  <c r="E323" i="21"/>
  <c r="E391" i="21"/>
  <c r="E383" i="21"/>
  <c r="E375" i="21"/>
  <c r="E367" i="21"/>
  <c r="E359" i="21"/>
  <c r="E351" i="21"/>
  <c r="E343" i="21"/>
  <c r="E335" i="21"/>
  <c r="E327" i="21"/>
  <c r="E319" i="21"/>
  <c r="E395" i="22"/>
  <c r="E393" i="22"/>
  <c r="E391" i="22"/>
  <c r="E389" i="22"/>
  <c r="E387" i="22"/>
  <c r="E385" i="22"/>
  <c r="E383" i="22"/>
  <c r="E381" i="22"/>
  <c r="E379" i="22"/>
  <c r="E377" i="22"/>
  <c r="E375" i="22"/>
  <c r="E373" i="22"/>
  <c r="E396" i="22"/>
  <c r="E394" i="22"/>
  <c r="E392" i="22"/>
  <c r="E390" i="22"/>
  <c r="E388" i="22"/>
  <c r="E386" i="22"/>
  <c r="E384" i="22"/>
  <c r="E382" i="22"/>
  <c r="E380" i="22"/>
  <c r="E378" i="22"/>
  <c r="E376" i="22"/>
  <c r="E374" i="22"/>
  <c r="E372" i="22"/>
  <c r="E370" i="22"/>
  <c r="E368" i="22"/>
  <c r="E366" i="22"/>
  <c r="E364" i="22"/>
  <c r="E362" i="22"/>
  <c r="E360" i="22"/>
  <c r="E358" i="22"/>
  <c r="E356" i="22"/>
  <c r="E354" i="22"/>
  <c r="E352" i="22"/>
  <c r="E350" i="22"/>
  <c r="E348" i="22"/>
  <c r="E346" i="22"/>
  <c r="E344" i="22"/>
  <c r="E342" i="22"/>
  <c r="E340" i="22"/>
  <c r="E338" i="22"/>
  <c r="E336" i="22"/>
  <c r="E334" i="22"/>
  <c r="E332" i="22"/>
  <c r="E330" i="22"/>
  <c r="E328" i="22"/>
  <c r="E326" i="22"/>
  <c r="E324" i="22"/>
  <c r="E322" i="22"/>
  <c r="E320" i="22"/>
  <c r="E318" i="22"/>
  <c r="E553" i="21"/>
  <c r="E551" i="21"/>
  <c r="E549" i="21"/>
  <c r="E547" i="21"/>
  <c r="E545" i="21"/>
  <c r="E543" i="21"/>
  <c r="E554" i="21"/>
  <c r="E550" i="21"/>
  <c r="E546" i="21"/>
  <c r="E542" i="21"/>
  <c r="E540" i="21"/>
  <c r="E538" i="21"/>
  <c r="E536" i="21"/>
  <c r="E534" i="21"/>
  <c r="E532" i="21"/>
  <c r="E530" i="21"/>
  <c r="E528" i="21"/>
  <c r="E526" i="21"/>
  <c r="E524" i="21"/>
  <c r="E522" i="21"/>
  <c r="E520" i="21"/>
  <c r="E518" i="21"/>
  <c r="E516" i="21"/>
  <c r="E514" i="21"/>
  <c r="E512" i="21"/>
  <c r="E510" i="21"/>
  <c r="E508" i="21"/>
  <c r="E506" i="21"/>
  <c r="E504" i="21"/>
  <c r="E502" i="21"/>
  <c r="E500" i="21"/>
  <c r="E498" i="21"/>
  <c r="E496" i="21"/>
  <c r="E494" i="21"/>
  <c r="E492" i="21"/>
  <c r="E490" i="21"/>
  <c r="E488" i="21"/>
  <c r="E486" i="21"/>
  <c r="E484" i="21"/>
  <c r="E482" i="21"/>
  <c r="E480" i="21"/>
  <c r="E478" i="21"/>
  <c r="E476" i="21"/>
  <c r="E548" i="21"/>
  <c r="E541" i="21"/>
  <c r="E537" i="21"/>
  <c r="E533" i="21"/>
  <c r="E529" i="21"/>
  <c r="E525" i="21"/>
  <c r="E521" i="21"/>
  <c r="E517" i="21"/>
  <c r="E513" i="21"/>
  <c r="E509" i="21"/>
  <c r="E505" i="21"/>
  <c r="E501" i="21"/>
  <c r="E497" i="21"/>
  <c r="E493" i="21"/>
  <c r="E489" i="21"/>
  <c r="E485" i="21"/>
  <c r="E481" i="21"/>
  <c r="E477" i="21"/>
  <c r="E552" i="21"/>
  <c r="E539" i="21"/>
  <c r="E531" i="21"/>
  <c r="E523" i="21"/>
  <c r="E515" i="21"/>
  <c r="E507" i="21"/>
  <c r="E499" i="21"/>
  <c r="E491" i="21"/>
  <c r="E483" i="21"/>
  <c r="E544" i="21"/>
  <c r="E535" i="21"/>
  <c r="E527" i="21"/>
  <c r="E519" i="21"/>
  <c r="E511" i="21"/>
  <c r="E503" i="21"/>
  <c r="E495" i="21"/>
  <c r="E487" i="21"/>
  <c r="E479" i="21"/>
  <c r="E553" i="22"/>
  <c r="E551" i="22"/>
  <c r="E549" i="22"/>
  <c r="E547" i="22"/>
  <c r="E545" i="22"/>
  <c r="E543" i="22"/>
  <c r="E541" i="22"/>
  <c r="E539" i="22"/>
  <c r="E537" i="22"/>
  <c r="E535" i="22"/>
  <c r="E533" i="22"/>
  <c r="E531" i="22"/>
  <c r="E529" i="22"/>
  <c r="E527" i="22"/>
  <c r="E525" i="22"/>
  <c r="E523" i="22"/>
  <c r="E521" i="22"/>
  <c r="E519" i="22"/>
  <c r="E517" i="22"/>
  <c r="E515" i="22"/>
  <c r="E513" i="22"/>
  <c r="E511" i="22"/>
  <c r="E509" i="22"/>
  <c r="E507" i="22"/>
  <c r="E505" i="22"/>
  <c r="E503" i="22"/>
  <c r="E501" i="22"/>
  <c r="E499" i="22"/>
  <c r="E497" i="22"/>
  <c r="E495" i="22"/>
  <c r="E493" i="22"/>
  <c r="E491" i="22"/>
  <c r="E489" i="22"/>
  <c r="E487" i="22"/>
  <c r="E485" i="22"/>
  <c r="E483" i="22"/>
  <c r="E481" i="22"/>
  <c r="E479" i="22"/>
  <c r="E477" i="22"/>
  <c r="E554" i="22"/>
  <c r="E552" i="22"/>
  <c r="E550" i="22"/>
  <c r="E548" i="22"/>
  <c r="E546" i="22"/>
  <c r="E544" i="22"/>
  <c r="E542" i="22"/>
  <c r="E540" i="22"/>
  <c r="E538" i="22"/>
  <c r="E536" i="22"/>
  <c r="E534" i="22"/>
  <c r="E532" i="22"/>
  <c r="E530" i="22"/>
  <c r="E528" i="22"/>
  <c r="E526" i="22"/>
  <c r="E524" i="22"/>
  <c r="E522" i="22"/>
  <c r="E520" i="22"/>
  <c r="E518" i="22"/>
  <c r="E516" i="22"/>
  <c r="E514" i="22"/>
  <c r="E512" i="22"/>
  <c r="E510" i="22"/>
  <c r="E508" i="22"/>
  <c r="E506" i="22"/>
  <c r="E504" i="22"/>
  <c r="E502" i="22"/>
  <c r="E500" i="22"/>
  <c r="E498" i="22"/>
  <c r="E496" i="22"/>
  <c r="E494" i="22"/>
  <c r="E492" i="22"/>
  <c r="E490" i="22"/>
  <c r="E488" i="22"/>
  <c r="E486" i="22"/>
  <c r="E484" i="22"/>
  <c r="E482" i="22"/>
  <c r="E480" i="22"/>
  <c r="E478" i="22"/>
  <c r="E476" i="22"/>
  <c r="E711" i="21"/>
  <c r="E709" i="21"/>
  <c r="E707" i="21"/>
  <c r="E705" i="21"/>
  <c r="E703" i="21"/>
  <c r="E701" i="21"/>
  <c r="E699" i="21"/>
  <c r="E697" i="21"/>
  <c r="E695" i="21"/>
  <c r="E693" i="21"/>
  <c r="E691" i="21"/>
  <c r="E689" i="21"/>
  <c r="E687" i="21"/>
  <c r="E685" i="21"/>
  <c r="E683" i="21"/>
  <c r="E681" i="21"/>
  <c r="E679" i="21"/>
  <c r="E677" i="21"/>
  <c r="E675" i="21"/>
  <c r="E673" i="21"/>
  <c r="E671" i="21"/>
  <c r="E669" i="21"/>
  <c r="E667" i="21"/>
  <c r="E665" i="21"/>
  <c r="E663" i="21"/>
  <c r="E661" i="21"/>
  <c r="E659" i="21"/>
  <c r="E657" i="21"/>
  <c r="E655" i="21"/>
  <c r="E653" i="21"/>
  <c r="E651" i="21"/>
  <c r="E649" i="21"/>
  <c r="E647" i="21"/>
  <c r="E645" i="21"/>
  <c r="E643" i="21"/>
  <c r="E641" i="21"/>
  <c r="E639" i="21"/>
  <c r="E637" i="21"/>
  <c r="E635" i="21"/>
  <c r="E710" i="21"/>
  <c r="E706" i="21"/>
  <c r="E702" i="21"/>
  <c r="E698" i="21"/>
  <c r="E694" i="21"/>
  <c r="E690" i="21"/>
  <c r="E686" i="21"/>
  <c r="E682" i="21"/>
  <c r="E678" i="21"/>
  <c r="E674" i="21"/>
  <c r="E670" i="21"/>
  <c r="E666" i="21"/>
  <c r="E662" i="21"/>
  <c r="E658" i="21"/>
  <c r="E654" i="21"/>
  <c r="E650" i="21"/>
  <c r="E646" i="21"/>
  <c r="E642" i="21"/>
  <c r="E638" i="21"/>
  <c r="E634" i="21"/>
  <c r="E708" i="21"/>
  <c r="E700" i="21"/>
  <c r="E692" i="21"/>
  <c r="E684" i="21"/>
  <c r="E676" i="21"/>
  <c r="E668" i="21"/>
  <c r="E660" i="21"/>
  <c r="E652" i="21"/>
  <c r="E644" i="21"/>
  <c r="E636" i="21"/>
  <c r="E712" i="21"/>
  <c r="E696" i="21"/>
  <c r="E680" i="21"/>
  <c r="E664" i="21"/>
  <c r="E648" i="21"/>
  <c r="E704" i="21"/>
  <c r="E688" i="21"/>
  <c r="E672" i="21"/>
  <c r="E656" i="21"/>
  <c r="E640" i="21"/>
  <c r="E711" i="22"/>
  <c r="E709" i="22"/>
  <c r="E707" i="22"/>
  <c r="E705" i="22"/>
  <c r="E703" i="22"/>
  <c r="E701" i="22"/>
  <c r="E699" i="22"/>
  <c r="E697" i="22"/>
  <c r="E695" i="22"/>
  <c r="E693" i="22"/>
  <c r="E691" i="22"/>
  <c r="E689" i="22"/>
  <c r="E687" i="22"/>
  <c r="E685" i="22"/>
  <c r="E683" i="22"/>
  <c r="E681" i="22"/>
  <c r="E679" i="22"/>
  <c r="E677" i="22"/>
  <c r="E675" i="22"/>
  <c r="E673" i="22"/>
  <c r="E671" i="22"/>
  <c r="E669" i="22"/>
  <c r="E667" i="22"/>
  <c r="E665" i="22"/>
  <c r="E663" i="22"/>
  <c r="E661" i="22"/>
  <c r="E659" i="22"/>
  <c r="E657" i="22"/>
  <c r="E655" i="22"/>
  <c r="E653" i="22"/>
  <c r="E651" i="22"/>
  <c r="E649" i="22"/>
  <c r="E647" i="22"/>
  <c r="E645" i="22"/>
  <c r="E643" i="22"/>
  <c r="E641" i="22"/>
  <c r="E639" i="22"/>
  <c r="E637" i="22"/>
  <c r="E635" i="22"/>
  <c r="E712" i="22"/>
  <c r="E710" i="22"/>
  <c r="E708" i="22"/>
  <c r="E706" i="22"/>
  <c r="E704" i="22"/>
  <c r="E702" i="22"/>
  <c r="E700" i="22"/>
  <c r="E698" i="22"/>
  <c r="E696" i="22"/>
  <c r="E694" i="22"/>
  <c r="E692" i="22"/>
  <c r="E690" i="22"/>
  <c r="E688" i="22"/>
  <c r="E686" i="22"/>
  <c r="E684" i="22"/>
  <c r="E682" i="22"/>
  <c r="E680" i="22"/>
  <c r="E678" i="22"/>
  <c r="E676" i="22"/>
  <c r="E674" i="22"/>
  <c r="E672" i="22"/>
  <c r="E670" i="22"/>
  <c r="E668" i="22"/>
  <c r="E666" i="22"/>
  <c r="E664" i="22"/>
  <c r="E662" i="22"/>
  <c r="E660" i="22"/>
  <c r="E658" i="22"/>
  <c r="E656" i="22"/>
  <c r="E654" i="22"/>
  <c r="E652" i="22"/>
  <c r="E650" i="22"/>
  <c r="E648" i="22"/>
  <c r="E646" i="22"/>
  <c r="E644" i="22"/>
  <c r="E642" i="22"/>
  <c r="E640" i="22"/>
  <c r="E638" i="22"/>
  <c r="E636" i="22"/>
  <c r="E634" i="22"/>
  <c r="G711" i="21"/>
  <c r="G709" i="21"/>
  <c r="G707" i="21"/>
  <c r="G705" i="21"/>
  <c r="G703" i="21"/>
  <c r="G701" i="21"/>
  <c r="G699" i="21"/>
  <c r="G697" i="21"/>
  <c r="G695" i="21"/>
  <c r="G693" i="21"/>
  <c r="G691" i="21"/>
  <c r="G689" i="21"/>
  <c r="G687" i="21"/>
  <c r="G685" i="21"/>
  <c r="G683" i="21"/>
  <c r="G681" i="21"/>
  <c r="G679" i="21"/>
  <c r="G677" i="21"/>
  <c r="G675" i="21"/>
  <c r="G673" i="21"/>
  <c r="G671" i="21"/>
  <c r="G669" i="21"/>
  <c r="G667" i="21"/>
  <c r="G665" i="21"/>
  <c r="G663" i="21"/>
  <c r="G661" i="21"/>
  <c r="G659" i="21"/>
  <c r="G657" i="21"/>
  <c r="G655" i="21"/>
  <c r="G653" i="21"/>
  <c r="G651" i="21"/>
  <c r="G649" i="21"/>
  <c r="G647" i="21"/>
  <c r="G645" i="21"/>
  <c r="G643" i="21"/>
  <c r="G641" i="21"/>
  <c r="G639" i="21"/>
  <c r="G637" i="21"/>
  <c r="G635" i="21"/>
  <c r="G710" i="21"/>
  <c r="G706" i="21"/>
  <c r="G702" i="21"/>
  <c r="G698" i="21"/>
  <c r="G694" i="21"/>
  <c r="G690" i="21"/>
  <c r="G686" i="21"/>
  <c r="G682" i="21"/>
  <c r="G678" i="21"/>
  <c r="G674" i="21"/>
  <c r="G670" i="21"/>
  <c r="G666" i="21"/>
  <c r="G662" i="21"/>
  <c r="G658" i="21"/>
  <c r="G654" i="21"/>
  <c r="G650" i="21"/>
  <c r="G646" i="21"/>
  <c r="G642" i="21"/>
  <c r="G638" i="21"/>
  <c r="G634" i="21"/>
  <c r="G708" i="21"/>
  <c r="G700" i="21"/>
  <c r="G692" i="21"/>
  <c r="G684" i="21"/>
  <c r="G676" i="21"/>
  <c r="G668" i="21"/>
  <c r="G660" i="21"/>
  <c r="G652" i="21"/>
  <c r="G644" i="21"/>
  <c r="G636" i="21"/>
  <c r="G712" i="21"/>
  <c r="G704" i="21"/>
  <c r="G696" i="21"/>
  <c r="G688" i="21"/>
  <c r="G680" i="21"/>
  <c r="G672" i="21"/>
  <c r="G664" i="21"/>
  <c r="G656" i="21"/>
  <c r="G648" i="21"/>
  <c r="G640" i="21"/>
  <c r="G712" i="22"/>
  <c r="G711" i="22"/>
  <c r="G710" i="22"/>
  <c r="G709" i="22"/>
  <c r="G708" i="22"/>
  <c r="G707" i="22"/>
  <c r="G706" i="22"/>
  <c r="G705" i="22"/>
  <c r="G704" i="22"/>
  <c r="G703" i="22"/>
  <c r="G702" i="22"/>
  <c r="G701" i="22"/>
  <c r="G700" i="22"/>
  <c r="G699" i="22"/>
  <c r="G698" i="22"/>
  <c r="G697" i="22"/>
  <c r="G696" i="22"/>
  <c r="G695" i="22"/>
  <c r="G694" i="22"/>
  <c r="G693" i="22"/>
  <c r="G692" i="22"/>
  <c r="G691" i="22"/>
  <c r="G690" i="22"/>
  <c r="G689" i="22"/>
  <c r="G688" i="22"/>
  <c r="G687" i="22"/>
  <c r="G686" i="22"/>
  <c r="G685" i="22"/>
  <c r="G684" i="22"/>
  <c r="G683" i="22"/>
  <c r="G682" i="22"/>
  <c r="G681" i="22"/>
  <c r="G680" i="22"/>
  <c r="G679" i="22"/>
  <c r="G678" i="22"/>
  <c r="G677" i="22"/>
  <c r="G676" i="22"/>
  <c r="G675" i="22"/>
  <c r="G674" i="22"/>
  <c r="G673" i="22"/>
  <c r="G672" i="22"/>
  <c r="G671" i="22"/>
  <c r="G670" i="22"/>
  <c r="G669" i="22"/>
  <c r="G668" i="22"/>
  <c r="G667" i="22"/>
  <c r="G666" i="22"/>
  <c r="G665" i="22"/>
  <c r="G664" i="22"/>
  <c r="G663" i="22"/>
  <c r="G662" i="22"/>
  <c r="G661" i="22"/>
  <c r="G660" i="22"/>
  <c r="G659" i="22"/>
  <c r="G658" i="22"/>
  <c r="G657" i="22"/>
  <c r="G656" i="22"/>
  <c r="G655" i="22"/>
  <c r="G654" i="22"/>
  <c r="G653" i="22"/>
  <c r="G652" i="22"/>
  <c r="G651" i="22"/>
  <c r="G650" i="22"/>
  <c r="G649" i="22"/>
  <c r="G648" i="22"/>
  <c r="G647" i="22"/>
  <c r="G646" i="22"/>
  <c r="G645" i="22"/>
  <c r="G644" i="22"/>
  <c r="G643" i="22"/>
  <c r="G642" i="22"/>
  <c r="G641" i="22"/>
  <c r="G640" i="22"/>
  <c r="G639" i="22"/>
  <c r="G638" i="22"/>
  <c r="G637" i="22"/>
  <c r="G636" i="22"/>
  <c r="G635" i="22"/>
  <c r="G634" i="22"/>
  <c r="E81" i="22"/>
  <c r="E83" i="22"/>
  <c r="E85" i="22"/>
  <c r="E87" i="22"/>
  <c r="E89" i="22"/>
  <c r="E91" i="22"/>
  <c r="E93" i="22"/>
  <c r="E95" i="22"/>
  <c r="E97" i="22"/>
  <c r="E99" i="22"/>
  <c r="E101" i="22"/>
  <c r="E103" i="22"/>
  <c r="E105" i="22"/>
  <c r="E107" i="22"/>
  <c r="E109" i="22"/>
  <c r="E111" i="22"/>
  <c r="E113" i="22"/>
  <c r="E115" i="22"/>
  <c r="E117" i="22"/>
  <c r="E119" i="22"/>
  <c r="E121" i="22"/>
  <c r="E123" i="22"/>
  <c r="E125" i="22"/>
  <c r="E127" i="22"/>
  <c r="E129" i="22"/>
  <c r="E131" i="22"/>
  <c r="E133" i="22"/>
  <c r="E135" i="22"/>
  <c r="E137" i="22"/>
  <c r="E139" i="22"/>
  <c r="E141" i="22"/>
  <c r="E143" i="22"/>
  <c r="E145" i="22"/>
  <c r="E147" i="22"/>
  <c r="E149" i="22"/>
  <c r="E151" i="22"/>
  <c r="E153" i="22"/>
  <c r="E155" i="22"/>
  <c r="E157" i="22"/>
  <c r="E161" i="22"/>
  <c r="E163" i="22"/>
  <c r="E165" i="22"/>
  <c r="E167" i="22"/>
  <c r="E169" i="22"/>
  <c r="E171" i="22"/>
  <c r="E173" i="22"/>
  <c r="E175" i="22"/>
  <c r="E177" i="22"/>
  <c r="E179" i="22"/>
  <c r="E181" i="22"/>
  <c r="E183" i="22"/>
  <c r="E185" i="22"/>
  <c r="E187" i="22"/>
  <c r="E189" i="22"/>
  <c r="E191" i="22"/>
  <c r="E193" i="22"/>
  <c r="E195" i="22"/>
  <c r="E199" i="22"/>
  <c r="E203" i="22"/>
  <c r="E207" i="22"/>
  <c r="E211" i="22"/>
  <c r="E215" i="22"/>
  <c r="E219" i="22"/>
  <c r="E223" i="22"/>
  <c r="E227" i="22"/>
  <c r="E231" i="22"/>
  <c r="E235" i="22"/>
  <c r="E239" i="22"/>
  <c r="E243" i="22"/>
  <c r="E247" i="22"/>
  <c r="E251" i="22"/>
  <c r="E255" i="22"/>
  <c r="E259" i="22"/>
  <c r="E263" i="22"/>
  <c r="E267" i="22"/>
  <c r="E271" i="22"/>
  <c r="E275" i="22"/>
  <c r="E279" i="22"/>
  <c r="E283" i="22"/>
  <c r="E287" i="22"/>
  <c r="E291" i="22"/>
  <c r="E295" i="22"/>
  <c r="E299" i="22"/>
  <c r="E303" i="22"/>
  <c r="E307" i="22"/>
  <c r="E311" i="22"/>
  <c r="E319" i="22"/>
  <c r="E323" i="22"/>
  <c r="E327" i="22"/>
  <c r="E331" i="22"/>
  <c r="E335" i="22"/>
  <c r="E339" i="22"/>
  <c r="E343" i="22"/>
  <c r="E347" i="22"/>
  <c r="E351" i="22"/>
  <c r="E355" i="22"/>
  <c r="E359" i="22"/>
  <c r="E363" i="22"/>
  <c r="E367" i="22"/>
  <c r="E371" i="22"/>
  <c r="E158" i="21"/>
  <c r="E156" i="21"/>
  <c r="E154" i="21"/>
  <c r="E152" i="21"/>
  <c r="E150" i="21"/>
  <c r="E148" i="21"/>
  <c r="E146" i="21"/>
  <c r="E144" i="21"/>
  <c r="E142" i="21"/>
  <c r="E140" i="21"/>
  <c r="E138" i="21"/>
  <c r="E136" i="21"/>
  <c r="E134" i="21"/>
  <c r="E132" i="21"/>
  <c r="E130" i="21"/>
  <c r="E128" i="21"/>
  <c r="E126" i="21"/>
  <c r="E124" i="21"/>
  <c r="E122" i="21"/>
  <c r="E120" i="21"/>
  <c r="E118" i="21"/>
  <c r="E116" i="21"/>
  <c r="E114" i="21"/>
  <c r="E112" i="21"/>
  <c r="E110" i="21"/>
  <c r="E108" i="21"/>
  <c r="E106" i="21"/>
  <c r="E104" i="21"/>
  <c r="E102" i="21"/>
  <c r="E100" i="21"/>
  <c r="E98" i="21"/>
  <c r="E96" i="21"/>
  <c r="E94" i="21"/>
  <c r="E92" i="21"/>
  <c r="E90" i="21"/>
  <c r="E88" i="21"/>
  <c r="E86" i="21"/>
  <c r="E84" i="21"/>
  <c r="E82" i="21"/>
  <c r="E157" i="21"/>
  <c r="E153" i="21"/>
  <c r="E149" i="21"/>
  <c r="E145" i="21"/>
  <c r="E141" i="21"/>
  <c r="E137" i="21"/>
  <c r="E133" i="21"/>
  <c r="E129" i="21"/>
  <c r="E125" i="21"/>
  <c r="E121" i="21"/>
  <c r="E159" i="21"/>
  <c r="E155" i="21"/>
  <c r="E151" i="21"/>
  <c r="E147" i="21"/>
  <c r="E143" i="21"/>
  <c r="E139" i="21"/>
  <c r="E135" i="21"/>
  <c r="E131" i="21"/>
  <c r="E127" i="21"/>
  <c r="E123" i="21"/>
  <c r="E119" i="21"/>
  <c r="E115" i="21"/>
  <c r="E111" i="21"/>
  <c r="E107" i="21"/>
  <c r="E103" i="21"/>
  <c r="E99" i="21"/>
  <c r="E95" i="21"/>
  <c r="E91" i="21"/>
  <c r="E87" i="21"/>
  <c r="E83" i="21"/>
  <c r="E117" i="21"/>
  <c r="E109" i="21"/>
  <c r="E101" i="21"/>
  <c r="E93" i="21"/>
  <c r="E85" i="21"/>
  <c r="E113" i="21"/>
  <c r="E105" i="21"/>
  <c r="E97" i="21"/>
  <c r="E89" i="21"/>
  <c r="E81" i="21"/>
  <c r="E316" i="21"/>
  <c r="E314" i="21"/>
  <c r="E312" i="21"/>
  <c r="E310" i="21"/>
  <c r="E308" i="21"/>
  <c r="E306" i="21"/>
  <c r="E304" i="21"/>
  <c r="E302" i="21"/>
  <c r="E300" i="21"/>
  <c r="E298" i="21"/>
  <c r="E296" i="21"/>
  <c r="E294" i="21"/>
  <c r="E292" i="21"/>
  <c r="E290" i="21"/>
  <c r="E288" i="21"/>
  <c r="E317" i="21"/>
  <c r="E313" i="21"/>
  <c r="E309" i="21"/>
  <c r="E305" i="21"/>
  <c r="E301" i="21"/>
  <c r="E297" i="21"/>
  <c r="E293" i="21"/>
  <c r="E289" i="21"/>
  <c r="E286" i="21"/>
  <c r="E284" i="21"/>
  <c r="E282" i="21"/>
  <c r="E280" i="21"/>
  <c r="E278" i="21"/>
  <c r="E276" i="21"/>
  <c r="E274" i="21"/>
  <c r="E272" i="21"/>
  <c r="E270" i="21"/>
  <c r="E268" i="21"/>
  <c r="E266" i="21"/>
  <c r="E264" i="21"/>
  <c r="E262" i="21"/>
  <c r="E260" i="21"/>
  <c r="E258" i="21"/>
  <c r="E256" i="21"/>
  <c r="E254" i="21"/>
  <c r="E252" i="21"/>
  <c r="E250" i="21"/>
  <c r="E248" i="21"/>
  <c r="E246" i="21"/>
  <c r="E244" i="21"/>
  <c r="E242" i="21"/>
  <c r="E240" i="21"/>
  <c r="E315" i="21"/>
  <c r="E307" i="21"/>
  <c r="E299" i="21"/>
  <c r="E291" i="21"/>
  <c r="E285" i="21"/>
  <c r="E281" i="21"/>
  <c r="E277" i="21"/>
  <c r="E273" i="21"/>
  <c r="E269" i="21"/>
  <c r="E265" i="21"/>
  <c r="E261" i="21"/>
  <c r="E257" i="21"/>
  <c r="E253" i="21"/>
  <c r="E249" i="21"/>
  <c r="E245" i="21"/>
  <c r="E241" i="21"/>
  <c r="E311" i="21"/>
  <c r="E303" i="21"/>
  <c r="E295" i="21"/>
  <c r="E287" i="21"/>
  <c r="E283" i="21"/>
  <c r="E279" i="21"/>
  <c r="E275" i="21"/>
  <c r="E271" i="21"/>
  <c r="E267" i="21"/>
  <c r="E263" i="21"/>
  <c r="E259" i="21"/>
  <c r="E255" i="21"/>
  <c r="E251" i="21"/>
  <c r="E247" i="21"/>
  <c r="E243" i="21"/>
  <c r="E239" i="21"/>
  <c r="E316" i="22"/>
  <c r="E314" i="22"/>
  <c r="E312" i="22"/>
  <c r="E310" i="22"/>
  <c r="E308" i="22"/>
  <c r="E306" i="22"/>
  <c r="E304" i="22"/>
  <c r="E302" i="22"/>
  <c r="E300" i="22"/>
  <c r="E298" i="22"/>
  <c r="E296" i="22"/>
  <c r="E294" i="22"/>
  <c r="E292" i="22"/>
  <c r="E290" i="22"/>
  <c r="E288" i="22"/>
  <c r="E286" i="22"/>
  <c r="E284" i="22"/>
  <c r="E282" i="22"/>
  <c r="E280" i="22"/>
  <c r="E278" i="22"/>
  <c r="E276" i="22"/>
  <c r="E274" i="22"/>
  <c r="E272" i="22"/>
  <c r="E270" i="22"/>
  <c r="E268" i="22"/>
  <c r="E266" i="22"/>
  <c r="E264" i="22"/>
  <c r="E262" i="22"/>
  <c r="E260" i="22"/>
  <c r="E258" i="22"/>
  <c r="E256" i="22"/>
  <c r="E254" i="22"/>
  <c r="E252" i="22"/>
  <c r="E250" i="22"/>
  <c r="E248" i="22"/>
  <c r="E246" i="22"/>
  <c r="E244" i="22"/>
  <c r="E242" i="22"/>
  <c r="E240" i="22"/>
  <c r="E474" i="21"/>
  <c r="E472" i="21"/>
  <c r="E470" i="21"/>
  <c r="E468" i="21"/>
  <c r="E466" i="21"/>
  <c r="E464" i="21"/>
  <c r="E462" i="21"/>
  <c r="E460" i="21"/>
  <c r="E458" i="21"/>
  <c r="E456" i="21"/>
  <c r="E454" i="21"/>
  <c r="E452" i="21"/>
  <c r="E450" i="21"/>
  <c r="E448" i="21"/>
  <c r="E446" i="21"/>
  <c r="E444" i="21"/>
  <c r="E442" i="21"/>
  <c r="E440" i="21"/>
  <c r="E438" i="21"/>
  <c r="E436" i="21"/>
  <c r="E434" i="21"/>
  <c r="E432" i="21"/>
  <c r="E430" i="21"/>
  <c r="E428" i="21"/>
  <c r="E426" i="21"/>
  <c r="E424" i="21"/>
  <c r="E422" i="21"/>
  <c r="E420" i="21"/>
  <c r="E418" i="21"/>
  <c r="E416" i="21"/>
  <c r="E414" i="21"/>
  <c r="E412" i="21"/>
  <c r="E410" i="21"/>
  <c r="E408" i="21"/>
  <c r="E406" i="21"/>
  <c r="E404" i="21"/>
  <c r="E402" i="21"/>
  <c r="E400" i="21"/>
  <c r="E398" i="21"/>
  <c r="E473" i="21"/>
  <c r="E469" i="21"/>
  <c r="E465" i="21"/>
  <c r="E461" i="21"/>
  <c r="E457" i="21"/>
  <c r="E453" i="21"/>
  <c r="E449" i="21"/>
  <c r="E445" i="21"/>
  <c r="E441" i="21"/>
  <c r="E437" i="21"/>
  <c r="E433" i="21"/>
  <c r="E429" i="21"/>
  <c r="E425" i="21"/>
  <c r="E421" i="21"/>
  <c r="E417" i="21"/>
  <c r="E413" i="21"/>
  <c r="E409" i="21"/>
  <c r="E405" i="21"/>
  <c r="E401" i="21"/>
  <c r="E397" i="21"/>
  <c r="E475" i="21"/>
  <c r="E467" i="21"/>
  <c r="E459" i="21"/>
  <c r="E451" i="21"/>
  <c r="E443" i="21"/>
  <c r="E435" i="21"/>
  <c r="E427" i="21"/>
  <c r="E419" i="21"/>
  <c r="E411" i="21"/>
  <c r="E403" i="21"/>
  <c r="E471" i="21"/>
  <c r="E463" i="21"/>
  <c r="E455" i="21"/>
  <c r="E447" i="21"/>
  <c r="E439" i="21"/>
  <c r="E431" i="21"/>
  <c r="E423" i="21"/>
  <c r="E415" i="21"/>
  <c r="E407" i="21"/>
  <c r="E399" i="21"/>
  <c r="E475" i="22"/>
  <c r="E473" i="22"/>
  <c r="E471" i="22"/>
  <c r="E469" i="22"/>
  <c r="E467" i="22"/>
  <c r="E465" i="22"/>
  <c r="E463" i="22"/>
  <c r="E461" i="22"/>
  <c r="E459" i="22"/>
  <c r="E457" i="22"/>
  <c r="E455" i="22"/>
  <c r="E453" i="22"/>
  <c r="E451" i="22"/>
  <c r="E449" i="22"/>
  <c r="E447" i="22"/>
  <c r="E445" i="22"/>
  <c r="E443" i="22"/>
  <c r="E441" i="22"/>
  <c r="E439" i="22"/>
  <c r="E437" i="22"/>
  <c r="E435" i="22"/>
  <c r="E433" i="22"/>
  <c r="E431" i="22"/>
  <c r="E429" i="22"/>
  <c r="E427" i="22"/>
  <c r="E425" i="22"/>
  <c r="E423" i="22"/>
  <c r="E421" i="22"/>
  <c r="E419" i="22"/>
  <c r="E417" i="22"/>
  <c r="E415" i="22"/>
  <c r="E413" i="22"/>
  <c r="E411" i="22"/>
  <c r="E409" i="22"/>
  <c r="E407" i="22"/>
  <c r="E405" i="22"/>
  <c r="E403" i="22"/>
  <c r="E401" i="22"/>
  <c r="E399" i="22"/>
  <c r="E397" i="22"/>
  <c r="E474" i="22"/>
  <c r="E472" i="22"/>
  <c r="E470" i="22"/>
  <c r="E468" i="22"/>
  <c r="E466" i="22"/>
  <c r="E464" i="22"/>
  <c r="E462" i="22"/>
  <c r="E460" i="22"/>
  <c r="E458" i="22"/>
  <c r="E456" i="22"/>
  <c r="E454" i="22"/>
  <c r="E452" i="22"/>
  <c r="E450" i="22"/>
  <c r="E448" i="22"/>
  <c r="E446" i="22"/>
  <c r="E444" i="22"/>
  <c r="E442" i="22"/>
  <c r="E440" i="22"/>
  <c r="E438" i="22"/>
  <c r="E436" i="22"/>
  <c r="E434" i="22"/>
  <c r="E432" i="22"/>
  <c r="E430" i="22"/>
  <c r="E428" i="22"/>
  <c r="E426" i="22"/>
  <c r="E424" i="22"/>
  <c r="E422" i="22"/>
  <c r="E420" i="22"/>
  <c r="E418" i="22"/>
  <c r="E416" i="22"/>
  <c r="E414" i="22"/>
  <c r="E412" i="22"/>
  <c r="E410" i="22"/>
  <c r="E408" i="22"/>
  <c r="E406" i="22"/>
  <c r="E404" i="22"/>
  <c r="E402" i="22"/>
  <c r="E400" i="22"/>
  <c r="E398" i="22"/>
  <c r="E633" i="21"/>
  <c r="E631" i="21"/>
  <c r="E629" i="21"/>
  <c r="E627" i="21"/>
  <c r="E625" i="21"/>
  <c r="E623" i="21"/>
  <c r="E621" i="21"/>
  <c r="E619" i="21"/>
  <c r="E617" i="21"/>
  <c r="E615" i="21"/>
  <c r="E613" i="21"/>
  <c r="E611" i="21"/>
  <c r="E609" i="21"/>
  <c r="E607" i="21"/>
  <c r="E605" i="21"/>
  <c r="E603" i="21"/>
  <c r="E601" i="21"/>
  <c r="E599" i="21"/>
  <c r="E597" i="21"/>
  <c r="E595" i="21"/>
  <c r="E593" i="21"/>
  <c r="E591" i="21"/>
  <c r="E589" i="21"/>
  <c r="E587" i="21"/>
  <c r="E585" i="21"/>
  <c r="E583" i="21"/>
  <c r="E581" i="21"/>
  <c r="E579" i="21"/>
  <c r="E577" i="21"/>
  <c r="E575" i="21"/>
  <c r="E573" i="21"/>
  <c r="E571" i="21"/>
  <c r="E569" i="21"/>
  <c r="E567" i="21"/>
  <c r="E565" i="21"/>
  <c r="E563" i="21"/>
  <c r="E561" i="21"/>
  <c r="E559" i="21"/>
  <c r="E557" i="21"/>
  <c r="E555" i="21"/>
  <c r="E630" i="21"/>
  <c r="E626" i="21"/>
  <c r="E622" i="21"/>
  <c r="E618" i="21"/>
  <c r="E614" i="21"/>
  <c r="E610" i="21"/>
  <c r="E606" i="21"/>
  <c r="E602" i="21"/>
  <c r="E598" i="21"/>
  <c r="E594" i="21"/>
  <c r="E590" i="21"/>
  <c r="E586" i="21"/>
  <c r="E582" i="21"/>
  <c r="E578" i="21"/>
  <c r="E574" i="21"/>
  <c r="E570" i="21"/>
  <c r="E566" i="21"/>
  <c r="E562" i="21"/>
  <c r="E558" i="21"/>
  <c r="E628" i="21"/>
  <c r="E620" i="21"/>
  <c r="E612" i="21"/>
  <c r="E604" i="21"/>
  <c r="E596" i="21"/>
  <c r="E588" i="21"/>
  <c r="E580" i="21"/>
  <c r="E572" i="21"/>
  <c r="E564" i="21"/>
  <c r="E556" i="21"/>
  <c r="E632" i="21"/>
  <c r="E616" i="21"/>
  <c r="E600" i="21"/>
  <c r="E584" i="21"/>
  <c r="E568" i="21"/>
  <c r="E624" i="21"/>
  <c r="E608" i="21"/>
  <c r="E592" i="21"/>
  <c r="E576" i="21"/>
  <c r="E560" i="21"/>
  <c r="E633" i="22"/>
  <c r="E631" i="22"/>
  <c r="E629" i="22"/>
  <c r="E627" i="22"/>
  <c r="E625" i="22"/>
  <c r="E623" i="22"/>
  <c r="E621" i="22"/>
  <c r="E619" i="22"/>
  <c r="E617" i="22"/>
  <c r="E615" i="22"/>
  <c r="E613" i="22"/>
  <c r="E611" i="22"/>
  <c r="E609" i="22"/>
  <c r="E607" i="22"/>
  <c r="E605" i="22"/>
  <c r="E603" i="22"/>
  <c r="E601" i="22"/>
  <c r="E599" i="22"/>
  <c r="E597" i="22"/>
  <c r="E595" i="22"/>
  <c r="E593" i="22"/>
  <c r="E591" i="22"/>
  <c r="E589" i="22"/>
  <c r="E587" i="22"/>
  <c r="E585" i="22"/>
  <c r="E583" i="22"/>
  <c r="E581" i="22"/>
  <c r="E579" i="22"/>
  <c r="E577" i="22"/>
  <c r="E575" i="22"/>
  <c r="E573" i="22"/>
  <c r="E571" i="22"/>
  <c r="E569" i="22"/>
  <c r="E567" i="22"/>
  <c r="E565" i="22"/>
  <c r="E563" i="22"/>
  <c r="E561" i="22"/>
  <c r="E559" i="22"/>
  <c r="E557" i="22"/>
  <c r="E555" i="22"/>
  <c r="E632" i="22"/>
  <c r="E630" i="22"/>
  <c r="E628" i="22"/>
  <c r="E626" i="22"/>
  <c r="E624" i="22"/>
  <c r="E622" i="22"/>
  <c r="E620" i="22"/>
  <c r="E618" i="22"/>
  <c r="E616" i="22"/>
  <c r="E614" i="22"/>
  <c r="E612" i="22"/>
  <c r="E610" i="22"/>
  <c r="E608" i="22"/>
  <c r="E606" i="22"/>
  <c r="E604" i="22"/>
  <c r="E602" i="22"/>
  <c r="E600" i="22"/>
  <c r="E598" i="22"/>
  <c r="E596" i="22"/>
  <c r="E594" i="22"/>
  <c r="E592" i="22"/>
  <c r="E590" i="22"/>
  <c r="E588" i="22"/>
  <c r="E586" i="22"/>
  <c r="E584" i="22"/>
  <c r="E582" i="22"/>
  <c r="E580" i="22"/>
  <c r="E578" i="22"/>
  <c r="E576" i="22"/>
  <c r="E574" i="22"/>
  <c r="E572" i="22"/>
  <c r="E570" i="22"/>
  <c r="E568" i="22"/>
  <c r="E566" i="22"/>
  <c r="E564" i="22"/>
  <c r="E562" i="22"/>
  <c r="E560" i="22"/>
  <c r="E558" i="22"/>
  <c r="E556" i="22"/>
  <c r="E82" i="22"/>
  <c r="E84" i="22"/>
  <c r="E86" i="22"/>
  <c r="E88" i="22"/>
  <c r="E90" i="22"/>
  <c r="E92" i="22"/>
  <c r="E94" i="22"/>
  <c r="E96" i="22"/>
  <c r="E98" i="22"/>
  <c r="E100" i="22"/>
  <c r="E102" i="22"/>
  <c r="E104" i="22"/>
  <c r="E106" i="22"/>
  <c r="E108" i="22"/>
  <c r="E110" i="22"/>
  <c r="E112" i="22"/>
  <c r="E114" i="22"/>
  <c r="E116" i="22"/>
  <c r="E118" i="22"/>
  <c r="E120" i="22"/>
  <c r="E122" i="22"/>
  <c r="E124" i="22"/>
  <c r="E126" i="22"/>
  <c r="E128" i="22"/>
  <c r="E130" i="22"/>
  <c r="E132" i="22"/>
  <c r="E134" i="22"/>
  <c r="E136" i="22"/>
  <c r="E138" i="22"/>
  <c r="E140" i="22"/>
  <c r="E142" i="22"/>
  <c r="E144" i="22"/>
  <c r="E146" i="22"/>
  <c r="E148" i="22"/>
  <c r="E150" i="22"/>
  <c r="E152" i="22"/>
  <c r="E154" i="22"/>
  <c r="E156" i="22"/>
  <c r="E158" i="22"/>
  <c r="E160" i="22"/>
  <c r="E162" i="22"/>
  <c r="E164" i="22"/>
  <c r="E166" i="22"/>
  <c r="E168" i="22"/>
  <c r="E170" i="22"/>
  <c r="E172" i="22"/>
  <c r="E174" i="22"/>
  <c r="E176" i="22"/>
  <c r="E178" i="22"/>
  <c r="E180" i="22"/>
  <c r="E182" i="22"/>
  <c r="E184" i="22"/>
  <c r="E186" i="22"/>
  <c r="E188" i="22"/>
  <c r="E190" i="22"/>
  <c r="E192" i="22"/>
  <c r="E194" i="22"/>
  <c r="E197" i="22"/>
  <c r="E201" i="22"/>
  <c r="E205" i="22"/>
  <c r="E209" i="22"/>
  <c r="E213" i="22"/>
  <c r="E217" i="22"/>
  <c r="E221" i="22"/>
  <c r="E225" i="22"/>
  <c r="E229" i="22"/>
  <c r="E233" i="22"/>
  <c r="E237" i="22"/>
  <c r="E241" i="22"/>
  <c r="E245" i="22"/>
  <c r="E249" i="22"/>
  <c r="E253" i="22"/>
  <c r="E257" i="22"/>
  <c r="E261" i="22"/>
  <c r="E265" i="22"/>
  <c r="E269" i="22"/>
  <c r="E273" i="22"/>
  <c r="E277" i="22"/>
  <c r="E281" i="22"/>
  <c r="E285" i="22"/>
  <c r="E289" i="22"/>
  <c r="E293" i="22"/>
  <c r="E297" i="22"/>
  <c r="E301" i="22"/>
  <c r="E305" i="22"/>
  <c r="E309" i="22"/>
  <c r="E313" i="22"/>
  <c r="E317" i="22"/>
  <c r="E321" i="22"/>
  <c r="E325" i="22"/>
  <c r="E329" i="22"/>
  <c r="E333" i="22"/>
  <c r="E337" i="22"/>
  <c r="E341" i="22"/>
  <c r="E345" i="22"/>
  <c r="E349" i="22"/>
  <c r="E353" i="22"/>
  <c r="E357" i="22"/>
  <c r="E361" i="22"/>
  <c r="E365" i="22"/>
  <c r="E369" i="22"/>
  <c r="G633" i="21"/>
  <c r="G631" i="21"/>
  <c r="G629" i="21"/>
  <c r="G627" i="21"/>
  <c r="G625" i="21"/>
  <c r="G623" i="21"/>
  <c r="G621" i="21"/>
  <c r="G619" i="21"/>
  <c r="G617" i="21"/>
  <c r="G615" i="21"/>
  <c r="G613" i="21"/>
  <c r="G611" i="21"/>
  <c r="G609" i="21"/>
  <c r="G607" i="21"/>
  <c r="G605" i="21"/>
  <c r="G603" i="21"/>
  <c r="G601" i="21"/>
  <c r="G599" i="21"/>
  <c r="G597" i="21"/>
  <c r="G595" i="21"/>
  <c r="G593" i="21"/>
  <c r="G591" i="21"/>
  <c r="G589" i="21"/>
  <c r="G587" i="21"/>
  <c r="G585" i="21"/>
  <c r="G583" i="21"/>
  <c r="G581" i="21"/>
  <c r="G579" i="21"/>
  <c r="G577" i="21"/>
  <c r="G575" i="21"/>
  <c r="G573" i="21"/>
  <c r="G571" i="21"/>
  <c r="G569" i="21"/>
  <c r="G567" i="21"/>
  <c r="G565" i="21"/>
  <c r="G563" i="21"/>
  <c r="G561" i="21"/>
  <c r="G559" i="21"/>
  <c r="G557" i="21"/>
  <c r="G555" i="21"/>
  <c r="G630" i="21"/>
  <c r="G626" i="21"/>
  <c r="G622" i="21"/>
  <c r="G618" i="21"/>
  <c r="G614" i="21"/>
  <c r="G610" i="21"/>
  <c r="G606" i="21"/>
  <c r="G602" i="21"/>
  <c r="G598" i="21"/>
  <c r="G594" i="21"/>
  <c r="G590" i="21"/>
  <c r="G586" i="21"/>
  <c r="G582" i="21"/>
  <c r="G578" i="21"/>
  <c r="G574" i="21"/>
  <c r="G570" i="21"/>
  <c r="G566" i="21"/>
  <c r="G562" i="21"/>
  <c r="G558" i="21"/>
  <c r="G628" i="21"/>
  <c r="G620" i="21"/>
  <c r="G612" i="21"/>
  <c r="G604" i="21"/>
  <c r="G596" i="21"/>
  <c r="G588" i="21"/>
  <c r="G580" i="21"/>
  <c r="G572" i="21"/>
  <c r="G564" i="21"/>
  <c r="G556" i="21"/>
  <c r="G632" i="21"/>
  <c r="G624" i="21"/>
  <c r="G616" i="21"/>
  <c r="G608" i="21"/>
  <c r="G600" i="21"/>
  <c r="G592" i="21"/>
  <c r="G584" i="21"/>
  <c r="G576" i="21"/>
  <c r="G568" i="21"/>
  <c r="G560" i="21"/>
  <c r="G633" i="22"/>
  <c r="G632" i="22"/>
  <c r="G631" i="22"/>
  <c r="G630" i="22"/>
  <c r="G629" i="22"/>
  <c r="G628" i="22"/>
  <c r="G627" i="22"/>
  <c r="G626" i="22"/>
  <c r="G625" i="22"/>
  <c r="G624" i="22"/>
  <c r="G623" i="22"/>
  <c r="G622" i="22"/>
  <c r="G621" i="22"/>
  <c r="G620" i="22"/>
  <c r="G619" i="22"/>
  <c r="G618" i="22"/>
  <c r="G617" i="22"/>
  <c r="G616" i="22"/>
  <c r="G615" i="22"/>
  <c r="G614" i="22"/>
  <c r="G613" i="22"/>
  <c r="G612" i="22"/>
  <c r="G611" i="22"/>
  <c r="G610" i="22"/>
  <c r="G609" i="22"/>
  <c r="G608" i="22"/>
  <c r="G607" i="22"/>
  <c r="G606" i="22"/>
  <c r="G605" i="22"/>
  <c r="G604" i="22"/>
  <c r="G603" i="22"/>
  <c r="G602" i="22"/>
  <c r="G601" i="22"/>
  <c r="G600" i="22"/>
  <c r="G599" i="22"/>
  <c r="G598" i="22"/>
  <c r="G597" i="22"/>
  <c r="G596" i="22"/>
  <c r="G595" i="22"/>
  <c r="G594" i="22"/>
  <c r="G593" i="22"/>
  <c r="G592" i="22"/>
  <c r="G591" i="22"/>
  <c r="G590" i="22"/>
  <c r="G589" i="22"/>
  <c r="G588" i="22"/>
  <c r="G587" i="22"/>
  <c r="G586" i="22"/>
  <c r="G585" i="22"/>
  <c r="G584" i="22"/>
  <c r="G583" i="22"/>
  <c r="G582" i="22"/>
  <c r="G581" i="22"/>
  <c r="G580" i="22"/>
  <c r="G579" i="22"/>
  <c r="G578" i="22"/>
  <c r="G577" i="22"/>
  <c r="G576" i="22"/>
  <c r="G575" i="22"/>
  <c r="G574" i="22"/>
  <c r="G573" i="22"/>
  <c r="G572" i="22"/>
  <c r="G571" i="22"/>
  <c r="G570" i="22"/>
  <c r="G569" i="22"/>
  <c r="G568" i="22"/>
  <c r="G567" i="22"/>
  <c r="G566" i="22"/>
  <c r="G565" i="22"/>
  <c r="G564" i="22"/>
  <c r="G563" i="22"/>
  <c r="G562" i="22"/>
  <c r="G561" i="22"/>
  <c r="G560" i="22"/>
  <c r="G559" i="22"/>
  <c r="G558" i="22"/>
  <c r="G557" i="22"/>
  <c r="G556" i="22"/>
  <c r="G555" i="22"/>
  <c r="G553" i="21"/>
  <c r="G551" i="21"/>
  <c r="G549" i="21"/>
  <c r="G547" i="21"/>
  <c r="G545" i="21"/>
  <c r="G543" i="21"/>
  <c r="G541" i="21"/>
  <c r="G539" i="21"/>
  <c r="G537" i="21"/>
  <c r="G535" i="21"/>
  <c r="G533" i="21"/>
  <c r="G531" i="21"/>
  <c r="G529" i="21"/>
  <c r="G527" i="21"/>
  <c r="G525" i="21"/>
  <c r="G523" i="21"/>
  <c r="G521" i="21"/>
  <c r="G519" i="21"/>
  <c r="G517" i="21"/>
  <c r="G515" i="21"/>
  <c r="G513" i="21"/>
  <c r="G511" i="21"/>
  <c r="G509" i="21"/>
  <c r="G507" i="21"/>
  <c r="G505" i="21"/>
  <c r="G503" i="21"/>
  <c r="G501" i="21"/>
  <c r="G499" i="21"/>
  <c r="G497" i="21"/>
  <c r="G495" i="21"/>
  <c r="G493" i="21"/>
  <c r="G491" i="21"/>
  <c r="G489" i="21"/>
  <c r="G487" i="21"/>
  <c r="G554" i="21"/>
  <c r="G550" i="21"/>
  <c r="G546" i="21"/>
  <c r="G542" i="21"/>
  <c r="G538" i="21"/>
  <c r="G534" i="21"/>
  <c r="G530" i="21"/>
  <c r="G526" i="21"/>
  <c r="G522" i="21"/>
  <c r="G518" i="21"/>
  <c r="G514" i="21"/>
  <c r="G510" i="21"/>
  <c r="G506" i="21"/>
  <c r="G502" i="21"/>
  <c r="G498" i="21"/>
  <c r="G494" i="21"/>
  <c r="G490" i="21"/>
  <c r="G486" i="21"/>
  <c r="G484" i="21"/>
  <c r="G482" i="21"/>
  <c r="G480" i="21"/>
  <c r="G478" i="21"/>
  <c r="G476" i="21"/>
  <c r="G548" i="21"/>
  <c r="G540" i="21"/>
  <c r="G532" i="21"/>
  <c r="G524" i="21"/>
  <c r="G516" i="21"/>
  <c r="G508" i="21"/>
  <c r="G500" i="21"/>
  <c r="G492" i="21"/>
  <c r="G485" i="21"/>
  <c r="G481" i="21"/>
  <c r="G477" i="21"/>
  <c r="G552" i="21"/>
  <c r="G544" i="21"/>
  <c r="G536" i="21"/>
  <c r="G528" i="21"/>
  <c r="G520" i="21"/>
  <c r="G512" i="21"/>
  <c r="G504" i="21"/>
  <c r="G496" i="21"/>
  <c r="G488" i="21"/>
  <c r="G483" i="21"/>
  <c r="G479" i="21"/>
  <c r="G554" i="22"/>
  <c r="G553" i="22"/>
  <c r="G552" i="22"/>
  <c r="G551" i="22"/>
  <c r="G550" i="22"/>
  <c r="G549" i="22"/>
  <c r="G548" i="22"/>
  <c r="G547" i="22"/>
  <c r="G546" i="22"/>
  <c r="G545" i="22"/>
  <c r="G544" i="22"/>
  <c r="G543" i="22"/>
  <c r="G542" i="22"/>
  <c r="G541" i="22"/>
  <c r="G540" i="22"/>
  <c r="G539" i="22"/>
  <c r="G538" i="22"/>
  <c r="G537" i="22"/>
  <c r="G536" i="22"/>
  <c r="G535" i="22"/>
  <c r="G534" i="22"/>
  <c r="G533" i="22"/>
  <c r="G532" i="22"/>
  <c r="G531" i="22"/>
  <c r="G530" i="22"/>
  <c r="G529" i="22"/>
  <c r="G528" i="22"/>
  <c r="G527" i="22"/>
  <c r="G526" i="22"/>
  <c r="G525" i="22"/>
  <c r="G524" i="22"/>
  <c r="G523" i="22"/>
  <c r="G522" i="22"/>
  <c r="G521" i="22"/>
  <c r="G520" i="22"/>
  <c r="G519" i="22"/>
  <c r="G518" i="22"/>
  <c r="G517" i="22"/>
  <c r="G516" i="22"/>
  <c r="G515" i="22"/>
  <c r="G514" i="22"/>
  <c r="G513" i="22"/>
  <c r="G512" i="22"/>
  <c r="G511" i="22"/>
  <c r="G510" i="22"/>
  <c r="G509" i="22"/>
  <c r="G508" i="22"/>
  <c r="G507" i="22"/>
  <c r="G506" i="22"/>
  <c r="G505" i="22"/>
  <c r="G504" i="22"/>
  <c r="G503" i="22"/>
  <c r="G502" i="22"/>
  <c r="G501" i="22"/>
  <c r="G500" i="22"/>
  <c r="G499" i="22"/>
  <c r="G498" i="22"/>
  <c r="G497" i="22"/>
  <c r="G496" i="22"/>
  <c r="G495" i="22"/>
  <c r="G494" i="22"/>
  <c r="G493" i="22"/>
  <c r="G492" i="22"/>
  <c r="G491" i="22"/>
  <c r="G490" i="22"/>
  <c r="G489" i="22"/>
  <c r="G488" i="22"/>
  <c r="G487" i="22"/>
  <c r="G486" i="22"/>
  <c r="G485" i="22"/>
  <c r="G484" i="22"/>
  <c r="G483" i="22"/>
  <c r="G482" i="22"/>
  <c r="G481" i="22"/>
  <c r="G480" i="22"/>
  <c r="G479" i="22"/>
  <c r="G478" i="22"/>
  <c r="G477" i="22"/>
  <c r="G476" i="22"/>
  <c r="G474" i="21"/>
  <c r="G472" i="21"/>
  <c r="G470" i="21"/>
  <c r="G468" i="21"/>
  <c r="G466" i="21"/>
  <c r="G464" i="21"/>
  <c r="G462" i="21"/>
  <c r="G460" i="21"/>
  <c r="G458" i="21"/>
  <c r="G456" i="21"/>
  <c r="G454" i="21"/>
  <c r="G452" i="21"/>
  <c r="G450" i="21"/>
  <c r="G448" i="21"/>
  <c r="G446" i="21"/>
  <c r="G444" i="21"/>
  <c r="G442" i="21"/>
  <c r="G440" i="21"/>
  <c r="G438" i="21"/>
  <c r="G436" i="21"/>
  <c r="G434" i="21"/>
  <c r="G432" i="21"/>
  <c r="G430" i="21"/>
  <c r="G428" i="21"/>
  <c r="G426" i="21"/>
  <c r="G424" i="21"/>
  <c r="G422" i="21"/>
  <c r="G420" i="21"/>
  <c r="G418" i="21"/>
  <c r="G416" i="21"/>
  <c r="G414" i="21"/>
  <c r="G412" i="21"/>
  <c r="G410" i="21"/>
  <c r="G408" i="21"/>
  <c r="G406" i="21"/>
  <c r="G404" i="21"/>
  <c r="G402" i="21"/>
  <c r="G400" i="21"/>
  <c r="G398" i="21"/>
  <c r="G473" i="21"/>
  <c r="G469" i="21"/>
  <c r="G465" i="21"/>
  <c r="G461" i="21"/>
  <c r="G457" i="21"/>
  <c r="G453" i="21"/>
  <c r="G449" i="21"/>
  <c r="G445" i="21"/>
  <c r="G441" i="21"/>
  <c r="G437" i="21"/>
  <c r="G433" i="21"/>
  <c r="G429" i="21"/>
  <c r="G425" i="21"/>
  <c r="G421" i="21"/>
  <c r="G417" i="21"/>
  <c r="G413" i="21"/>
  <c r="G409" i="21"/>
  <c r="G405" i="21"/>
  <c r="G401" i="21"/>
  <c r="G397" i="21"/>
  <c r="G475" i="21"/>
  <c r="G471" i="21"/>
  <c r="G467" i="21"/>
  <c r="G463" i="21"/>
  <c r="G459" i="21"/>
  <c r="G455" i="21"/>
  <c r="G451" i="21"/>
  <c r="G447" i="21"/>
  <c r="G443" i="21"/>
  <c r="G439" i="21"/>
  <c r="G435" i="21"/>
  <c r="G431" i="21"/>
  <c r="G427" i="21"/>
  <c r="G423" i="21"/>
  <c r="G419" i="21"/>
  <c r="G415" i="21"/>
  <c r="G411" i="21"/>
  <c r="G407" i="21"/>
  <c r="G403" i="21"/>
  <c r="G399" i="21"/>
  <c r="G475" i="22"/>
  <c r="G474" i="22"/>
  <c r="G473" i="22"/>
  <c r="G472" i="22"/>
  <c r="G471" i="22"/>
  <c r="G470" i="22"/>
  <c r="G469" i="22"/>
  <c r="G468" i="22"/>
  <c r="G467" i="22"/>
  <c r="G466" i="22"/>
  <c r="G465" i="22"/>
  <c r="G464" i="22"/>
  <c r="G463" i="22"/>
  <c r="G462" i="22"/>
  <c r="G461" i="22"/>
  <c r="G460" i="22"/>
  <c r="G459" i="22"/>
  <c r="G458" i="22"/>
  <c r="G457" i="22"/>
  <c r="G456" i="22"/>
  <c r="G455" i="22"/>
  <c r="G454" i="22"/>
  <c r="G453" i="22"/>
  <c r="G452" i="22"/>
  <c r="G451" i="22"/>
  <c r="G450" i="22"/>
  <c r="G449" i="22"/>
  <c r="G448" i="22"/>
  <c r="G447" i="22"/>
  <c r="G446" i="22"/>
  <c r="G445" i="22"/>
  <c r="G444" i="22"/>
  <c r="G443" i="22"/>
  <c r="G442" i="22"/>
  <c r="G441" i="22"/>
  <c r="G440" i="22"/>
  <c r="G439" i="22"/>
  <c r="G438" i="22"/>
  <c r="G437" i="22"/>
  <c r="G436" i="22"/>
  <c r="G435" i="22"/>
  <c r="G434" i="22"/>
  <c r="G433" i="22"/>
  <c r="G432" i="22"/>
  <c r="G431" i="22"/>
  <c r="G430" i="22"/>
  <c r="G429" i="22"/>
  <c r="G428" i="22"/>
  <c r="G427" i="22"/>
  <c r="G426" i="22"/>
  <c r="G425" i="22"/>
  <c r="G424" i="22"/>
  <c r="G423" i="22"/>
  <c r="G422" i="22"/>
  <c r="G421" i="22"/>
  <c r="G420" i="22"/>
  <c r="G419" i="22"/>
  <c r="G418" i="22"/>
  <c r="G417" i="22"/>
  <c r="G416" i="22"/>
  <c r="G415" i="22"/>
  <c r="G414" i="22"/>
  <c r="G413" i="22"/>
  <c r="G412" i="22"/>
  <c r="G411" i="22"/>
  <c r="G410" i="22"/>
  <c r="G409" i="22"/>
  <c r="G408" i="22"/>
  <c r="G407" i="22"/>
  <c r="G406" i="22"/>
  <c r="G405" i="22"/>
  <c r="G404" i="22"/>
  <c r="G403" i="22"/>
  <c r="G402" i="22"/>
  <c r="G401" i="22"/>
  <c r="G400" i="22"/>
  <c r="G399" i="22"/>
  <c r="G398" i="22"/>
  <c r="G397" i="22"/>
  <c r="G396" i="21"/>
  <c r="G394" i="21"/>
  <c r="G392" i="21"/>
  <c r="G390" i="21"/>
  <c r="G388" i="21"/>
  <c r="G386" i="21"/>
  <c r="G384" i="21"/>
  <c r="G382" i="21"/>
  <c r="G380" i="21"/>
  <c r="G378" i="21"/>
  <c r="G376" i="21"/>
  <c r="G374" i="21"/>
  <c r="G372" i="21"/>
  <c r="G370" i="21"/>
  <c r="G368" i="21"/>
  <c r="G366" i="21"/>
  <c r="G364" i="21"/>
  <c r="G362" i="21"/>
  <c r="G360" i="21"/>
  <c r="G358" i="21"/>
  <c r="G356" i="21"/>
  <c r="G354" i="21"/>
  <c r="G352" i="21"/>
  <c r="G350" i="21"/>
  <c r="G348" i="21"/>
  <c r="G346" i="21"/>
  <c r="G344" i="21"/>
  <c r="G342" i="21"/>
  <c r="G340" i="21"/>
  <c r="G338" i="21"/>
  <c r="G336" i="21"/>
  <c r="G334" i="21"/>
  <c r="G332" i="21"/>
  <c r="G330" i="21"/>
  <c r="G328" i="21"/>
  <c r="G326" i="21"/>
  <c r="G324" i="21"/>
  <c r="G322" i="21"/>
  <c r="G320" i="21"/>
  <c r="G318" i="21"/>
  <c r="G393" i="21"/>
  <c r="G389" i="21"/>
  <c r="G385" i="21"/>
  <c r="G381" i="21"/>
  <c r="G377" i="21"/>
  <c r="G373" i="21"/>
  <c r="G369" i="21"/>
  <c r="G365" i="21"/>
  <c r="G361" i="21"/>
  <c r="G357" i="21"/>
  <c r="G353" i="21"/>
  <c r="G349" i="21"/>
  <c r="G345" i="21"/>
  <c r="G341" i="21"/>
  <c r="G337" i="21"/>
  <c r="G333" i="21"/>
  <c r="G329" i="21"/>
  <c r="G325" i="21"/>
  <c r="G321" i="21"/>
  <c r="G395" i="21"/>
  <c r="G391" i="21"/>
  <c r="G387" i="21"/>
  <c r="G383" i="21"/>
  <c r="G379" i="21"/>
  <c r="G375" i="21"/>
  <c r="G371" i="21"/>
  <c r="G367" i="21"/>
  <c r="G363" i="21"/>
  <c r="G359" i="21"/>
  <c r="G355" i="21"/>
  <c r="G351" i="21"/>
  <c r="G347" i="21"/>
  <c r="G343" i="21"/>
  <c r="G339" i="21"/>
  <c r="G335" i="21"/>
  <c r="G331" i="21"/>
  <c r="G327" i="21"/>
  <c r="G323" i="21"/>
  <c r="G319" i="21"/>
  <c r="G396" i="22"/>
  <c r="G395" i="22"/>
  <c r="G394" i="22"/>
  <c r="G393" i="22"/>
  <c r="G392" i="22"/>
  <c r="G391" i="22"/>
  <c r="G390" i="22"/>
  <c r="G389" i="22"/>
  <c r="G388" i="22"/>
  <c r="G387" i="22"/>
  <c r="G386" i="22"/>
  <c r="G385" i="22"/>
  <c r="G384" i="22"/>
  <c r="G383" i="22"/>
  <c r="G382" i="22"/>
  <c r="G381" i="22"/>
  <c r="G380" i="22"/>
  <c r="G379" i="22"/>
  <c r="G378" i="22"/>
  <c r="G377" i="22"/>
  <c r="G376" i="22"/>
  <c r="G375" i="22"/>
  <c r="G374" i="22"/>
  <c r="G373" i="22"/>
  <c r="G372" i="22"/>
  <c r="G371" i="22"/>
  <c r="G370" i="22"/>
  <c r="G369" i="22"/>
  <c r="G368" i="22"/>
  <c r="G367" i="22"/>
  <c r="G366" i="22"/>
  <c r="G365" i="22"/>
  <c r="G364" i="22"/>
  <c r="G363" i="22"/>
  <c r="G362" i="22"/>
  <c r="G361" i="22"/>
  <c r="G360" i="22"/>
  <c r="G359" i="22"/>
  <c r="G358" i="22"/>
  <c r="G357" i="22"/>
  <c r="G356" i="22"/>
  <c r="G355" i="22"/>
  <c r="G354" i="22"/>
  <c r="G353" i="22"/>
  <c r="G352" i="22"/>
  <c r="G351" i="22"/>
  <c r="G350" i="22"/>
  <c r="G349" i="22"/>
  <c r="G348" i="22"/>
  <c r="G347" i="22"/>
  <c r="G346" i="22"/>
  <c r="G345" i="22"/>
  <c r="G344" i="22"/>
  <c r="G343" i="22"/>
  <c r="G342" i="22"/>
  <c r="G341" i="22"/>
  <c r="G340" i="22"/>
  <c r="G339" i="22"/>
  <c r="G338" i="22"/>
  <c r="G337" i="22"/>
  <c r="G336" i="22"/>
  <c r="G335" i="22"/>
  <c r="G334" i="22"/>
  <c r="G333" i="22"/>
  <c r="G332" i="22"/>
  <c r="G331" i="22"/>
  <c r="G330" i="22"/>
  <c r="G329" i="22"/>
  <c r="G328" i="22"/>
  <c r="G327" i="22"/>
  <c r="G326" i="22"/>
  <c r="G325" i="22"/>
  <c r="G324" i="22"/>
  <c r="G323" i="22"/>
  <c r="G322" i="22"/>
  <c r="G321" i="22"/>
  <c r="G320" i="22"/>
  <c r="G319" i="22"/>
  <c r="G318" i="22"/>
  <c r="G316" i="21"/>
  <c r="G314" i="21"/>
  <c r="G312" i="21"/>
  <c r="G310" i="21"/>
  <c r="G308" i="21"/>
  <c r="G306" i="21"/>
  <c r="G304" i="21"/>
  <c r="G302" i="21"/>
  <c r="G300" i="21"/>
  <c r="G298" i="21"/>
  <c r="G296" i="21"/>
  <c r="G294" i="21"/>
  <c r="G292" i="21"/>
  <c r="G290" i="21"/>
  <c r="G288" i="21"/>
  <c r="G286" i="21"/>
  <c r="G284" i="21"/>
  <c r="G282" i="21"/>
  <c r="G280" i="21"/>
  <c r="G278" i="21"/>
  <c r="G276" i="21"/>
  <c r="G274" i="21"/>
  <c r="G272" i="21"/>
  <c r="G270" i="21"/>
  <c r="G268" i="21"/>
  <c r="G266" i="21"/>
  <c r="G264" i="21"/>
  <c r="G262" i="21"/>
  <c r="G260" i="21"/>
  <c r="G258" i="21"/>
  <c r="G256" i="21"/>
  <c r="G254" i="21"/>
  <c r="G252" i="21"/>
  <c r="G250" i="21"/>
  <c r="G248" i="21"/>
  <c r="G246" i="21"/>
  <c r="G244" i="21"/>
  <c r="G242" i="21"/>
  <c r="G240" i="21"/>
  <c r="G317" i="21"/>
  <c r="G313" i="21"/>
  <c r="G309" i="21"/>
  <c r="G305" i="21"/>
  <c r="G301" i="21"/>
  <c r="G297" i="21"/>
  <c r="G293" i="21"/>
  <c r="G289" i="21"/>
  <c r="G285" i="21"/>
  <c r="G281" i="21"/>
  <c r="G277" i="21"/>
  <c r="G273" i="21"/>
  <c r="G269" i="21"/>
  <c r="G265" i="21"/>
  <c r="G261" i="21"/>
  <c r="G257" i="21"/>
  <c r="G253" i="21"/>
  <c r="G249" i="21"/>
  <c r="G245" i="21"/>
  <c r="G241" i="21"/>
  <c r="G315" i="21"/>
  <c r="G311" i="21"/>
  <c r="G307" i="21"/>
  <c r="G303" i="21"/>
  <c r="G299" i="21"/>
  <c r="G295" i="21"/>
  <c r="G291" i="21"/>
  <c r="G287" i="21"/>
  <c r="G283" i="21"/>
  <c r="G279" i="21"/>
  <c r="G275" i="21"/>
  <c r="G271" i="21"/>
  <c r="G267" i="21"/>
  <c r="G263" i="21"/>
  <c r="G259" i="21"/>
  <c r="G255" i="21"/>
  <c r="G251" i="21"/>
  <c r="G247" i="21"/>
  <c r="G243" i="21"/>
  <c r="G239" i="21"/>
  <c r="G317" i="22"/>
  <c r="G316" i="22"/>
  <c r="G315" i="22"/>
  <c r="G314" i="22"/>
  <c r="G313" i="22"/>
  <c r="G312" i="22"/>
  <c r="G311" i="22"/>
  <c r="G310" i="22"/>
  <c r="G309" i="22"/>
  <c r="G308" i="22"/>
  <c r="G307" i="22"/>
  <c r="G306" i="22"/>
  <c r="G305" i="22"/>
  <c r="G304" i="22"/>
  <c r="G303" i="22"/>
  <c r="G302" i="22"/>
  <c r="G301" i="22"/>
  <c r="G300" i="22"/>
  <c r="G299" i="22"/>
  <c r="G298" i="22"/>
  <c r="G297" i="22"/>
  <c r="G296" i="22"/>
  <c r="G295" i="22"/>
  <c r="G294" i="22"/>
  <c r="G293" i="22"/>
  <c r="G292" i="22"/>
  <c r="G291" i="22"/>
  <c r="G290" i="22"/>
  <c r="G289" i="22"/>
  <c r="G288" i="22"/>
  <c r="G287" i="22"/>
  <c r="G286" i="22"/>
  <c r="G285" i="22"/>
  <c r="G284" i="22"/>
  <c r="G283" i="22"/>
  <c r="G282" i="22"/>
  <c r="G281" i="22"/>
  <c r="G280" i="22"/>
  <c r="G279" i="22"/>
  <c r="G278" i="22"/>
  <c r="G277" i="22"/>
  <c r="G276" i="22"/>
  <c r="G275" i="22"/>
  <c r="G274" i="22"/>
  <c r="G273" i="22"/>
  <c r="G272" i="22"/>
  <c r="G271" i="22"/>
  <c r="G270" i="22"/>
  <c r="G269" i="22"/>
  <c r="G268" i="22"/>
  <c r="G267" i="22"/>
  <c r="G266" i="22"/>
  <c r="G265" i="22"/>
  <c r="G264" i="22"/>
  <c r="G263" i="22"/>
  <c r="G262" i="22"/>
  <c r="G261" i="22"/>
  <c r="G260" i="22"/>
  <c r="G259" i="22"/>
  <c r="G258" i="22"/>
  <c r="G257" i="22"/>
  <c r="G256" i="22"/>
  <c r="G255" i="22"/>
  <c r="G254" i="22"/>
  <c r="G253" i="22"/>
  <c r="G252" i="22"/>
  <c r="G251" i="22"/>
  <c r="G250" i="22"/>
  <c r="G249" i="22"/>
  <c r="G248" i="22"/>
  <c r="G247" i="22"/>
  <c r="G246" i="22"/>
  <c r="G245" i="22"/>
  <c r="G244" i="22"/>
  <c r="G243" i="22"/>
  <c r="G242" i="22"/>
  <c r="G241" i="22"/>
  <c r="G240" i="22"/>
  <c r="G239" i="22"/>
  <c r="G238" i="21"/>
  <c r="G236" i="21"/>
  <c r="G234" i="21"/>
  <c r="G232" i="21"/>
  <c r="G230" i="21"/>
  <c r="G228" i="21"/>
  <c r="G226" i="21"/>
  <c r="G224" i="21"/>
  <c r="G222" i="21"/>
  <c r="G220" i="21"/>
  <c r="G218" i="21"/>
  <c r="G216" i="21"/>
  <c r="G214" i="21"/>
  <c r="G212" i="21"/>
  <c r="G210" i="21"/>
  <c r="G208" i="21"/>
  <c r="G206" i="21"/>
  <c r="G204" i="21"/>
  <c r="G202" i="21"/>
  <c r="G200" i="21"/>
  <c r="G198" i="21"/>
  <c r="G196" i="21"/>
  <c r="G194" i="21"/>
  <c r="G192" i="21"/>
  <c r="G190" i="21"/>
  <c r="G188" i="21"/>
  <c r="G186" i="21"/>
  <c r="G184" i="21"/>
  <c r="G182" i="21"/>
  <c r="G180" i="21"/>
  <c r="G178" i="21"/>
  <c r="G176" i="21"/>
  <c r="G174" i="21"/>
  <c r="G172" i="21"/>
  <c r="G170" i="21"/>
  <c r="G168" i="21"/>
  <c r="G166" i="21"/>
  <c r="G164" i="21"/>
  <c r="G162" i="21"/>
  <c r="G160" i="21"/>
  <c r="G237" i="21"/>
  <c r="G233" i="21"/>
  <c r="G229" i="21"/>
  <c r="G225" i="21"/>
  <c r="G221" i="21"/>
  <c r="G217" i="21"/>
  <c r="G213" i="21"/>
  <c r="G209" i="21"/>
  <c r="G205" i="21"/>
  <c r="G201" i="21"/>
  <c r="G197" i="21"/>
  <c r="G193" i="21"/>
  <c r="G189" i="21"/>
  <c r="G185" i="21"/>
  <c r="G181" i="21"/>
  <c r="G177" i="21"/>
  <c r="G173" i="21"/>
  <c r="G169" i="21"/>
  <c r="G165" i="21"/>
  <c r="G161" i="21"/>
  <c r="G235" i="21"/>
  <c r="G231" i="21"/>
  <c r="G227" i="21"/>
  <c r="G223" i="21"/>
  <c r="G219" i="21"/>
  <c r="G215" i="21"/>
  <c r="G211" i="21"/>
  <c r="G207" i="21"/>
  <c r="G203" i="21"/>
  <c r="G199" i="21"/>
  <c r="G195" i="21"/>
  <c r="G191" i="21"/>
  <c r="G187" i="21"/>
  <c r="G183" i="21"/>
  <c r="G179" i="21"/>
  <c r="G175" i="21"/>
  <c r="G171" i="21"/>
  <c r="G167" i="21"/>
  <c r="G163" i="21"/>
  <c r="G238" i="22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G205" i="22"/>
  <c r="G204" i="22"/>
  <c r="G203" i="22"/>
  <c r="G202" i="22"/>
  <c r="G201" i="22"/>
  <c r="G200" i="22"/>
  <c r="G199" i="22"/>
  <c r="G198" i="22"/>
  <c r="G197" i="22"/>
  <c r="G196" i="22"/>
  <c r="G195" i="22"/>
  <c r="G158" i="21"/>
  <c r="G156" i="21"/>
  <c r="G154" i="21"/>
  <c r="G152" i="21"/>
  <c r="G150" i="21"/>
  <c r="G148" i="21"/>
  <c r="G146" i="21"/>
  <c r="G144" i="21"/>
  <c r="G142" i="21"/>
  <c r="G140" i="21"/>
  <c r="G138" i="21"/>
  <c r="G136" i="21"/>
  <c r="G134" i="21"/>
  <c r="G132" i="21"/>
  <c r="G130" i="21"/>
  <c r="G128" i="21"/>
  <c r="G126" i="21"/>
  <c r="G124" i="21"/>
  <c r="G122" i="21"/>
  <c r="G120" i="21"/>
  <c r="G118" i="21"/>
  <c r="G116" i="21"/>
  <c r="G114" i="21"/>
  <c r="G112" i="21"/>
  <c r="G110" i="21"/>
  <c r="G108" i="21"/>
  <c r="G106" i="21"/>
  <c r="G104" i="21"/>
  <c r="G102" i="21"/>
  <c r="G100" i="21"/>
  <c r="G98" i="21"/>
  <c r="G96" i="21"/>
  <c r="G94" i="21"/>
  <c r="G92" i="21"/>
  <c r="G90" i="21"/>
  <c r="G88" i="21"/>
  <c r="G86" i="21"/>
  <c r="G84" i="21"/>
  <c r="G82" i="21"/>
  <c r="G157" i="21"/>
  <c r="G153" i="21"/>
  <c r="G149" i="21"/>
  <c r="G145" i="21"/>
  <c r="G141" i="21"/>
  <c r="G137" i="21"/>
  <c r="G133" i="21"/>
  <c r="G129" i="21"/>
  <c r="G125" i="21"/>
  <c r="G121" i="21"/>
  <c r="G117" i="21"/>
  <c r="G113" i="21"/>
  <c r="G109" i="21"/>
  <c r="G105" i="21"/>
  <c r="G101" i="21"/>
  <c r="G97" i="21"/>
  <c r="G93" i="21"/>
  <c r="G89" i="21"/>
  <c r="G85" i="21"/>
  <c r="G81" i="21"/>
  <c r="G159" i="21"/>
  <c r="G155" i="21"/>
  <c r="G151" i="21"/>
  <c r="G147" i="21"/>
  <c r="G143" i="21"/>
  <c r="G139" i="21"/>
  <c r="G135" i="21"/>
  <c r="G131" i="21"/>
  <c r="G127" i="21"/>
  <c r="G123" i="21"/>
  <c r="G119" i="21"/>
  <c r="G115" i="21"/>
  <c r="G111" i="21"/>
  <c r="G107" i="21"/>
  <c r="G103" i="21"/>
  <c r="G99" i="21"/>
  <c r="G95" i="21"/>
  <c r="G91" i="21"/>
  <c r="G87" i="21"/>
  <c r="G83" i="21"/>
  <c r="G80" i="21"/>
  <c r="G78" i="21"/>
  <c r="G76" i="21"/>
  <c r="G74" i="21"/>
  <c r="G72" i="21"/>
  <c r="G70" i="21"/>
  <c r="G68" i="21"/>
  <c r="G66" i="21"/>
  <c r="G64" i="21"/>
  <c r="G62" i="21"/>
  <c r="G60" i="21"/>
  <c r="G58" i="21"/>
  <c r="G56" i="21"/>
  <c r="G54" i="21"/>
  <c r="G52" i="21"/>
  <c r="G50" i="21"/>
  <c r="G48" i="21"/>
  <c r="G46" i="21"/>
  <c r="G44" i="21"/>
  <c r="G42" i="21"/>
  <c r="G40" i="21"/>
  <c r="G38" i="21"/>
  <c r="G36" i="21"/>
  <c r="G34" i="21"/>
  <c r="G32" i="21"/>
  <c r="G30" i="21"/>
  <c r="G28" i="21"/>
  <c r="G26" i="21"/>
  <c r="G24" i="21"/>
  <c r="G22" i="21"/>
  <c r="G20" i="21"/>
  <c r="G18" i="21"/>
  <c r="G16" i="21"/>
  <c r="G14" i="21"/>
  <c r="G12" i="21"/>
  <c r="G10" i="21"/>
  <c r="G8" i="21"/>
  <c r="G6" i="21"/>
  <c r="G4" i="21"/>
  <c r="G2" i="21"/>
  <c r="G77" i="21"/>
  <c r="G73" i="21"/>
  <c r="G69" i="21"/>
  <c r="G65" i="21"/>
  <c r="G61" i="21"/>
  <c r="G57" i="21"/>
  <c r="G53" i="21"/>
  <c r="G49" i="21"/>
  <c r="G45" i="21"/>
  <c r="G41" i="21"/>
  <c r="G37" i="21"/>
  <c r="G33" i="21"/>
  <c r="G29" i="21"/>
  <c r="G25" i="21"/>
  <c r="G21" i="21"/>
  <c r="G17" i="21"/>
  <c r="G13" i="21"/>
  <c r="G9" i="21"/>
  <c r="G5" i="21"/>
  <c r="G79" i="21"/>
  <c r="G75" i="21"/>
  <c r="G71" i="21"/>
  <c r="G67" i="21"/>
  <c r="G63" i="21"/>
  <c r="G59" i="21"/>
  <c r="G55" i="21"/>
  <c r="G51" i="21"/>
  <c r="G47" i="21"/>
  <c r="G43" i="21"/>
  <c r="G39" i="21"/>
  <c r="G35" i="21"/>
  <c r="G31" i="21"/>
  <c r="G27" i="21"/>
  <c r="G23" i="21"/>
  <c r="G19" i="21"/>
  <c r="G15" i="21"/>
  <c r="G11" i="21"/>
  <c r="G7" i="21"/>
  <c r="G3" i="21"/>
  <c r="G2" i="22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E715" i="20"/>
  <c r="E714" i="20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634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555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476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397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18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239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160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81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2" i="21"/>
  <c r="E80" i="21" l="1"/>
  <c r="E78" i="21"/>
  <c r="E76" i="21"/>
  <c r="E74" i="21"/>
  <c r="E72" i="21"/>
  <c r="E70" i="21"/>
  <c r="E68" i="21"/>
  <c r="E66" i="21"/>
  <c r="E64" i="21"/>
  <c r="E62" i="21"/>
  <c r="E60" i="21"/>
  <c r="E58" i="21"/>
  <c r="E56" i="21"/>
  <c r="E54" i="21"/>
  <c r="E52" i="21"/>
  <c r="E50" i="21"/>
  <c r="E48" i="21"/>
  <c r="E46" i="21"/>
  <c r="E44" i="21"/>
  <c r="E42" i="21"/>
  <c r="E40" i="21"/>
  <c r="E38" i="21"/>
  <c r="E36" i="21"/>
  <c r="E34" i="21"/>
  <c r="E32" i="21"/>
  <c r="E30" i="21"/>
  <c r="E28" i="21"/>
  <c r="E26" i="21"/>
  <c r="E24" i="21"/>
  <c r="E22" i="21"/>
  <c r="E20" i="21"/>
  <c r="E18" i="21"/>
  <c r="E16" i="21"/>
  <c r="E14" i="21"/>
  <c r="E12" i="21"/>
  <c r="E10" i="21"/>
  <c r="E8" i="21"/>
  <c r="E6" i="21"/>
  <c r="E4" i="21"/>
  <c r="E2" i="21"/>
  <c r="E79" i="21"/>
  <c r="E75" i="21"/>
  <c r="E71" i="21"/>
  <c r="E67" i="21"/>
  <c r="E63" i="21"/>
  <c r="E59" i="21"/>
  <c r="E55" i="21"/>
  <c r="E51" i="21"/>
  <c r="E47" i="21"/>
  <c r="E43" i="21"/>
  <c r="E39" i="21"/>
  <c r="E35" i="21"/>
  <c r="E31" i="21"/>
  <c r="E27" i="21"/>
  <c r="E23" i="21"/>
  <c r="E19" i="21"/>
  <c r="E15" i="21"/>
  <c r="E11" i="21"/>
  <c r="E7" i="21"/>
  <c r="E3" i="21"/>
  <c r="E77" i="21"/>
  <c r="E69" i="21"/>
  <c r="E61" i="21"/>
  <c r="E53" i="21"/>
  <c r="E45" i="21"/>
  <c r="E37" i="21"/>
  <c r="E29" i="21"/>
  <c r="E21" i="21"/>
  <c r="E13" i="21"/>
  <c r="E5" i="21"/>
  <c r="E73" i="21"/>
  <c r="E65" i="21"/>
  <c r="E57" i="21"/>
  <c r="E49" i="21"/>
  <c r="E41" i="21"/>
  <c r="E33" i="21"/>
  <c r="E25" i="21"/>
  <c r="E17" i="21"/>
  <c r="E9" i="21"/>
  <c r="E80" i="22"/>
  <c r="E78" i="22"/>
  <c r="E76" i="22"/>
  <c r="E74" i="22"/>
  <c r="E72" i="22"/>
  <c r="E70" i="22"/>
  <c r="E68" i="22"/>
  <c r="E66" i="22"/>
  <c r="E64" i="22"/>
  <c r="E62" i="22"/>
  <c r="E60" i="22"/>
  <c r="E58" i="22"/>
  <c r="E56" i="22"/>
  <c r="E54" i="22"/>
  <c r="E52" i="22"/>
  <c r="E50" i="22"/>
  <c r="E48" i="22"/>
  <c r="E46" i="22"/>
  <c r="E44" i="22"/>
  <c r="E42" i="22"/>
  <c r="E40" i="22"/>
  <c r="E38" i="22"/>
  <c r="E36" i="22"/>
  <c r="E34" i="22"/>
  <c r="E32" i="22"/>
  <c r="E30" i="22"/>
  <c r="E28" i="22"/>
  <c r="E26" i="22"/>
  <c r="E24" i="22"/>
  <c r="E22" i="22"/>
  <c r="E20" i="22"/>
  <c r="E18" i="22"/>
  <c r="E16" i="22"/>
  <c r="E14" i="22"/>
  <c r="E12" i="22"/>
  <c r="E10" i="22"/>
  <c r="E8" i="22"/>
  <c r="E6" i="22"/>
  <c r="E4" i="22"/>
  <c r="E2" i="22"/>
  <c r="E79" i="22"/>
  <c r="E77" i="22"/>
  <c r="E75" i="22"/>
  <c r="E73" i="22"/>
  <c r="E71" i="22"/>
  <c r="E69" i="22"/>
  <c r="E67" i="22"/>
  <c r="E65" i="22"/>
  <c r="E63" i="22"/>
  <c r="E61" i="22"/>
  <c r="E59" i="22"/>
  <c r="E57" i="22"/>
  <c r="E55" i="22"/>
  <c r="E53" i="22"/>
  <c r="E51" i="22"/>
  <c r="E49" i="22"/>
  <c r="E47" i="22"/>
  <c r="E45" i="22"/>
  <c r="E43" i="22"/>
  <c r="E41" i="22"/>
  <c r="E39" i="22"/>
  <c r="E37" i="22"/>
  <c r="E35" i="22"/>
  <c r="E33" i="22"/>
  <c r="E31" i="22"/>
  <c r="E29" i="22"/>
  <c r="E27" i="22"/>
  <c r="E25" i="22"/>
  <c r="E23" i="22"/>
  <c r="E21" i="22"/>
  <c r="E19" i="22"/>
  <c r="E17" i="22"/>
  <c r="E15" i="22"/>
  <c r="E13" i="22"/>
  <c r="E11" i="22"/>
  <c r="E9" i="22"/>
  <c r="E7" i="22"/>
  <c r="E5" i="22"/>
  <c r="E3" i="22"/>
  <c r="J635" i="19"/>
  <c r="J636" i="19"/>
  <c r="J637" i="19"/>
  <c r="J638" i="19"/>
  <c r="J639" i="19"/>
  <c r="J640" i="19"/>
  <c r="J641" i="19"/>
  <c r="J642" i="19"/>
  <c r="J643" i="19"/>
  <c r="J644" i="19"/>
  <c r="J645" i="19"/>
  <c r="J646" i="19"/>
  <c r="J647" i="19"/>
  <c r="J648" i="19"/>
  <c r="J649" i="19"/>
  <c r="J650" i="19"/>
  <c r="J651" i="19"/>
  <c r="J652" i="19"/>
  <c r="J653" i="19"/>
  <c r="J654" i="19"/>
  <c r="J655" i="19"/>
  <c r="J656" i="19"/>
  <c r="J657" i="19"/>
  <c r="J658" i="19"/>
  <c r="J659" i="19"/>
  <c r="J660" i="19"/>
  <c r="J661" i="19"/>
  <c r="J662" i="19"/>
  <c r="J663" i="19"/>
  <c r="J664" i="19"/>
  <c r="J665" i="19"/>
  <c r="J666" i="19"/>
  <c r="J667" i="19"/>
  <c r="J668" i="19"/>
  <c r="J669" i="19"/>
  <c r="J670" i="19"/>
  <c r="J671" i="19"/>
  <c r="J672" i="19"/>
  <c r="J673" i="19"/>
  <c r="J674" i="19"/>
  <c r="J675" i="19"/>
  <c r="J676" i="19"/>
  <c r="J677" i="19"/>
  <c r="J678" i="19"/>
  <c r="J679" i="19"/>
  <c r="J680" i="19"/>
  <c r="J681" i="19"/>
  <c r="J682" i="19"/>
  <c r="J683" i="19"/>
  <c r="J684" i="19"/>
  <c r="J685" i="19"/>
  <c r="J686" i="19"/>
  <c r="J687" i="19"/>
  <c r="J688" i="19"/>
  <c r="J689" i="19"/>
  <c r="J690" i="19"/>
  <c r="J691" i="19"/>
  <c r="J692" i="19"/>
  <c r="J693" i="19"/>
  <c r="J694" i="19"/>
  <c r="J695" i="19"/>
  <c r="J696" i="19"/>
  <c r="J697" i="19"/>
  <c r="J698" i="19"/>
  <c r="J699" i="19"/>
  <c r="J700" i="19"/>
  <c r="J701" i="19"/>
  <c r="J702" i="19"/>
  <c r="J703" i="19"/>
  <c r="J704" i="19"/>
  <c r="J705" i="19"/>
  <c r="J706" i="19"/>
  <c r="J707" i="19"/>
  <c r="J708" i="19"/>
  <c r="J709" i="19"/>
  <c r="J710" i="19"/>
  <c r="J711" i="19"/>
  <c r="J634" i="19"/>
  <c r="J556" i="19"/>
  <c r="J557" i="19"/>
  <c r="J558" i="19"/>
  <c r="J559" i="19"/>
  <c r="J560" i="19"/>
  <c r="J561" i="19"/>
  <c r="J562" i="19"/>
  <c r="J563" i="19"/>
  <c r="J564" i="19"/>
  <c r="J565" i="19"/>
  <c r="J566" i="19"/>
  <c r="J567" i="19"/>
  <c r="J568" i="19"/>
  <c r="J569" i="19"/>
  <c r="J570" i="19"/>
  <c r="J571" i="19"/>
  <c r="J572" i="19"/>
  <c r="J573" i="19"/>
  <c r="J574" i="19"/>
  <c r="J575" i="19"/>
  <c r="J576" i="19"/>
  <c r="J577" i="19"/>
  <c r="J578" i="19"/>
  <c r="J579" i="19"/>
  <c r="J580" i="19"/>
  <c r="J581" i="19"/>
  <c r="J582" i="19"/>
  <c r="J583" i="19"/>
  <c r="J584" i="19"/>
  <c r="J585" i="19"/>
  <c r="J586" i="19"/>
  <c r="J587" i="19"/>
  <c r="J588" i="19"/>
  <c r="J589" i="19"/>
  <c r="J590" i="19"/>
  <c r="J591" i="19"/>
  <c r="J592" i="19"/>
  <c r="J593" i="19"/>
  <c r="J594" i="19"/>
  <c r="J595" i="19"/>
  <c r="J596" i="19"/>
  <c r="J597" i="19"/>
  <c r="J598" i="19"/>
  <c r="J599" i="19"/>
  <c r="J600" i="19"/>
  <c r="J601" i="19"/>
  <c r="J602" i="19"/>
  <c r="J603" i="19"/>
  <c r="J604" i="19"/>
  <c r="J605" i="19"/>
  <c r="J606" i="19"/>
  <c r="J607" i="19"/>
  <c r="J608" i="19"/>
  <c r="J609" i="19"/>
  <c r="J610" i="19"/>
  <c r="J611" i="19"/>
  <c r="J612" i="19"/>
  <c r="J613" i="19"/>
  <c r="J614" i="19"/>
  <c r="J615" i="19"/>
  <c r="J616" i="19"/>
  <c r="J617" i="19"/>
  <c r="J618" i="19"/>
  <c r="J619" i="19"/>
  <c r="J620" i="19"/>
  <c r="J621" i="19"/>
  <c r="J622" i="19"/>
  <c r="J623" i="19"/>
  <c r="J624" i="19"/>
  <c r="J625" i="19"/>
  <c r="J626" i="19"/>
  <c r="J627" i="19"/>
  <c r="J628" i="19"/>
  <c r="J629" i="19"/>
  <c r="J630" i="19"/>
  <c r="J631" i="19"/>
  <c r="J632" i="19"/>
  <c r="J555" i="19"/>
  <c r="J477" i="19"/>
  <c r="J478" i="19"/>
  <c r="J479" i="19"/>
  <c r="J480" i="19"/>
  <c r="J481" i="19"/>
  <c r="J482" i="19"/>
  <c r="J483" i="19"/>
  <c r="J484" i="19"/>
  <c r="J485" i="19"/>
  <c r="J486" i="19"/>
  <c r="J487" i="19"/>
  <c r="J488" i="19"/>
  <c r="J489" i="19"/>
  <c r="J490" i="19"/>
  <c r="J491" i="19"/>
  <c r="J492" i="19"/>
  <c r="J493" i="19"/>
  <c r="J494" i="19"/>
  <c r="J495" i="19"/>
  <c r="J496" i="19"/>
  <c r="J497" i="19"/>
  <c r="J498" i="19"/>
  <c r="J499" i="19"/>
  <c r="J500" i="19"/>
  <c r="J501" i="19"/>
  <c r="J502" i="19"/>
  <c r="J503" i="19"/>
  <c r="J504" i="19"/>
  <c r="J505" i="19"/>
  <c r="J506" i="19"/>
  <c r="J507" i="19"/>
  <c r="J508" i="19"/>
  <c r="J509" i="19"/>
  <c r="J510" i="19"/>
  <c r="J511" i="19"/>
  <c r="J512" i="19"/>
  <c r="J513" i="19"/>
  <c r="J514" i="19"/>
  <c r="J515" i="19"/>
  <c r="J516" i="19"/>
  <c r="J517" i="19"/>
  <c r="J518" i="19"/>
  <c r="J519" i="19"/>
  <c r="J520" i="19"/>
  <c r="J521" i="19"/>
  <c r="J522" i="19"/>
  <c r="J523" i="19"/>
  <c r="J524" i="19"/>
  <c r="J525" i="19"/>
  <c r="J526" i="19"/>
  <c r="J527" i="19"/>
  <c r="J528" i="19"/>
  <c r="J529" i="19"/>
  <c r="J530" i="19"/>
  <c r="J531" i="19"/>
  <c r="J532" i="19"/>
  <c r="J533" i="19"/>
  <c r="J534" i="19"/>
  <c r="J535" i="19"/>
  <c r="J536" i="19"/>
  <c r="J537" i="19"/>
  <c r="J538" i="19"/>
  <c r="J539" i="19"/>
  <c r="J540" i="19"/>
  <c r="J541" i="19"/>
  <c r="J542" i="19"/>
  <c r="J543" i="19"/>
  <c r="J544" i="19"/>
  <c r="J545" i="19"/>
  <c r="J546" i="19"/>
  <c r="J547" i="19"/>
  <c r="J548" i="19"/>
  <c r="J549" i="19"/>
  <c r="J550" i="19"/>
  <c r="J551" i="19"/>
  <c r="J552" i="19"/>
  <c r="J553" i="19"/>
  <c r="J476" i="19"/>
  <c r="J398" i="19"/>
  <c r="J399" i="19"/>
  <c r="J400" i="19"/>
  <c r="J401" i="19"/>
  <c r="J402" i="19"/>
  <c r="J403" i="19"/>
  <c r="J404" i="19"/>
  <c r="J405" i="19"/>
  <c r="J406" i="19"/>
  <c r="J407" i="19"/>
  <c r="J408" i="19"/>
  <c r="J409" i="19"/>
  <c r="J410" i="19"/>
  <c r="J411" i="19"/>
  <c r="J412" i="19"/>
  <c r="J413" i="19"/>
  <c r="J414" i="19"/>
  <c r="J415" i="19"/>
  <c r="J416" i="19"/>
  <c r="J417" i="19"/>
  <c r="J418" i="19"/>
  <c r="J419" i="19"/>
  <c r="J420" i="19"/>
  <c r="J421" i="19"/>
  <c r="J422" i="19"/>
  <c r="J423" i="19"/>
  <c r="J424" i="19"/>
  <c r="J425" i="19"/>
  <c r="J426" i="19"/>
  <c r="J427" i="19"/>
  <c r="J428" i="19"/>
  <c r="J429" i="19"/>
  <c r="J430" i="19"/>
  <c r="J431" i="19"/>
  <c r="J432" i="19"/>
  <c r="J433" i="19"/>
  <c r="J434" i="19"/>
  <c r="J435" i="19"/>
  <c r="J436" i="19"/>
  <c r="J437" i="19"/>
  <c r="J438" i="19"/>
  <c r="J439" i="19"/>
  <c r="J440" i="19"/>
  <c r="J441" i="19"/>
  <c r="J442" i="19"/>
  <c r="J443" i="19"/>
  <c r="J444" i="19"/>
  <c r="J445" i="19"/>
  <c r="J446" i="19"/>
  <c r="J447" i="19"/>
  <c r="J448" i="19"/>
  <c r="J449" i="19"/>
  <c r="J450" i="19"/>
  <c r="J451" i="19"/>
  <c r="J452" i="19"/>
  <c r="J453" i="19"/>
  <c r="J454" i="19"/>
  <c r="J455" i="19"/>
  <c r="J456" i="19"/>
  <c r="J457" i="19"/>
  <c r="J458" i="19"/>
  <c r="J459" i="19"/>
  <c r="J460" i="19"/>
  <c r="J461" i="19"/>
  <c r="J462" i="19"/>
  <c r="J463" i="19"/>
  <c r="J464" i="19"/>
  <c r="J465" i="19"/>
  <c r="J466" i="19"/>
  <c r="J467" i="19"/>
  <c r="J468" i="19"/>
  <c r="J469" i="19"/>
  <c r="J470" i="19"/>
  <c r="J471" i="19"/>
  <c r="J472" i="19"/>
  <c r="J473" i="19"/>
  <c r="J474" i="19"/>
  <c r="J397" i="19"/>
  <c r="J319" i="19"/>
  <c r="J320" i="19"/>
  <c r="J321" i="19"/>
  <c r="J322" i="19"/>
  <c r="J323" i="19"/>
  <c r="J324" i="19"/>
  <c r="J325" i="19"/>
  <c r="J326" i="19"/>
  <c r="J327" i="19"/>
  <c r="J328" i="19"/>
  <c r="J329" i="19"/>
  <c r="J330" i="19"/>
  <c r="J331" i="19"/>
  <c r="J332" i="19"/>
  <c r="J333" i="19"/>
  <c r="J334" i="19"/>
  <c r="J335" i="19"/>
  <c r="J336" i="19"/>
  <c r="J337" i="19"/>
  <c r="J338" i="19"/>
  <c r="J339" i="19"/>
  <c r="J340" i="19"/>
  <c r="J341" i="19"/>
  <c r="J342" i="19"/>
  <c r="J343" i="19"/>
  <c r="J344" i="19"/>
  <c r="J345" i="19"/>
  <c r="J346" i="19"/>
  <c r="J347" i="19"/>
  <c r="J348" i="19"/>
  <c r="J349" i="19"/>
  <c r="J350" i="19"/>
  <c r="J351" i="19"/>
  <c r="J352" i="19"/>
  <c r="J353" i="19"/>
  <c r="J354" i="19"/>
  <c r="J355" i="19"/>
  <c r="J356" i="19"/>
  <c r="J357" i="19"/>
  <c r="J358" i="19"/>
  <c r="J359" i="19"/>
  <c r="J360" i="19"/>
  <c r="J361" i="19"/>
  <c r="J362" i="19"/>
  <c r="J363" i="19"/>
  <c r="J364" i="19"/>
  <c r="J365" i="19"/>
  <c r="J366" i="19"/>
  <c r="J367" i="19"/>
  <c r="J368" i="19"/>
  <c r="J369" i="19"/>
  <c r="J370" i="19"/>
  <c r="J371" i="19"/>
  <c r="J372" i="19"/>
  <c r="J373" i="19"/>
  <c r="J374" i="19"/>
  <c r="J375" i="19"/>
  <c r="J376" i="19"/>
  <c r="J377" i="19"/>
  <c r="J378" i="19"/>
  <c r="J379" i="19"/>
  <c r="J380" i="19"/>
  <c r="J381" i="19"/>
  <c r="J382" i="19"/>
  <c r="J383" i="19"/>
  <c r="J384" i="19"/>
  <c r="J385" i="19"/>
  <c r="J386" i="19"/>
  <c r="J387" i="19"/>
  <c r="J388" i="19"/>
  <c r="J389" i="19"/>
  <c r="J390" i="19"/>
  <c r="J391" i="19"/>
  <c r="J392" i="19"/>
  <c r="J393" i="19"/>
  <c r="J394" i="19"/>
  <c r="J395" i="19"/>
  <c r="J318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J252" i="19"/>
  <c r="J253" i="19"/>
  <c r="J254" i="19"/>
  <c r="J255" i="19"/>
  <c r="J256" i="19"/>
  <c r="J257" i="19"/>
  <c r="J258" i="19"/>
  <c r="J259" i="19"/>
  <c r="J260" i="19"/>
  <c r="J261" i="19"/>
  <c r="J262" i="19"/>
  <c r="J263" i="19"/>
  <c r="J264" i="19"/>
  <c r="J265" i="19"/>
  <c r="J266" i="19"/>
  <c r="J267" i="19"/>
  <c r="J268" i="19"/>
  <c r="J269" i="19"/>
  <c r="J270" i="19"/>
  <c r="J271" i="19"/>
  <c r="J272" i="19"/>
  <c r="J273" i="19"/>
  <c r="J274" i="19"/>
  <c r="J275" i="19"/>
  <c r="J276" i="19"/>
  <c r="J277" i="19"/>
  <c r="J278" i="19"/>
  <c r="J279" i="19"/>
  <c r="J280" i="19"/>
  <c r="J281" i="19"/>
  <c r="J282" i="19"/>
  <c r="J283" i="19"/>
  <c r="J284" i="19"/>
  <c r="J285" i="19"/>
  <c r="J286" i="19"/>
  <c r="J287" i="19"/>
  <c r="J288" i="19"/>
  <c r="J289" i="19"/>
  <c r="J290" i="19"/>
  <c r="J291" i="19"/>
  <c r="J292" i="19"/>
  <c r="J293" i="19"/>
  <c r="J294" i="19"/>
  <c r="J295" i="19"/>
  <c r="J296" i="19"/>
  <c r="J297" i="19"/>
  <c r="J298" i="19"/>
  <c r="J299" i="19"/>
  <c r="J300" i="19"/>
  <c r="J301" i="19"/>
  <c r="J302" i="19"/>
  <c r="J303" i="19"/>
  <c r="J304" i="19"/>
  <c r="J305" i="19"/>
  <c r="J306" i="19"/>
  <c r="J307" i="19"/>
  <c r="J308" i="19"/>
  <c r="J309" i="19"/>
  <c r="J310" i="19"/>
  <c r="J311" i="19"/>
  <c r="J312" i="19"/>
  <c r="J313" i="19"/>
  <c r="J314" i="19"/>
  <c r="J315" i="19"/>
  <c r="J316" i="19"/>
  <c r="J239" i="19"/>
  <c r="J161" i="19"/>
  <c r="J162" i="19"/>
  <c r="J163" i="19"/>
  <c r="J164" i="19"/>
  <c r="J165" i="19"/>
  <c r="J166" i="19"/>
  <c r="J167" i="19"/>
  <c r="J168" i="19"/>
  <c r="J169" i="19"/>
  <c r="J170" i="19"/>
  <c r="J171" i="19"/>
  <c r="J172" i="19"/>
  <c r="J173" i="19"/>
  <c r="J174" i="19"/>
  <c r="J175" i="19"/>
  <c r="J176" i="19"/>
  <c r="J177" i="19"/>
  <c r="J178" i="19"/>
  <c r="J179" i="19"/>
  <c r="J180" i="19"/>
  <c r="J181" i="19"/>
  <c r="J182" i="19"/>
  <c r="J183" i="19"/>
  <c r="J184" i="19"/>
  <c r="J185" i="19"/>
  <c r="J186" i="19"/>
  <c r="J187" i="19"/>
  <c r="J188" i="19"/>
  <c r="J189" i="19"/>
  <c r="J190" i="19"/>
  <c r="J191" i="19"/>
  <c r="J192" i="19"/>
  <c r="J193" i="19"/>
  <c r="J194" i="19"/>
  <c r="J195" i="19"/>
  <c r="J196" i="19"/>
  <c r="J197" i="19"/>
  <c r="J198" i="19"/>
  <c r="J199" i="19"/>
  <c r="J200" i="19"/>
  <c r="J201" i="19"/>
  <c r="J202" i="19"/>
  <c r="J203" i="19"/>
  <c r="J204" i="19"/>
  <c r="J205" i="19"/>
  <c r="J206" i="19"/>
  <c r="J207" i="19"/>
  <c r="J208" i="19"/>
  <c r="J209" i="19"/>
  <c r="J210" i="19"/>
  <c r="J211" i="19"/>
  <c r="J212" i="19"/>
  <c r="J213" i="19"/>
  <c r="J214" i="19"/>
  <c r="J215" i="19"/>
  <c r="J216" i="19"/>
  <c r="J217" i="19"/>
  <c r="J218" i="19"/>
  <c r="J219" i="19"/>
  <c r="J220" i="19"/>
  <c r="J221" i="19"/>
  <c r="J222" i="19"/>
  <c r="J223" i="19"/>
  <c r="J224" i="19"/>
  <c r="J225" i="19"/>
  <c r="J226" i="19"/>
  <c r="J227" i="19"/>
  <c r="J228" i="19"/>
  <c r="J229" i="19"/>
  <c r="J230" i="19"/>
  <c r="J231" i="19"/>
  <c r="J232" i="19"/>
  <c r="J233" i="19"/>
  <c r="J234" i="19"/>
  <c r="J235" i="19"/>
  <c r="J236" i="19"/>
  <c r="J237" i="19"/>
  <c r="J160" i="19"/>
  <c r="J82" i="19"/>
  <c r="J83" i="19"/>
  <c r="J84" i="19"/>
  <c r="J85" i="19"/>
  <c r="J86" i="19"/>
  <c r="J87" i="19"/>
  <c r="J88" i="19"/>
  <c r="J89" i="19"/>
  <c r="J90" i="19"/>
  <c r="J91" i="19"/>
  <c r="J92" i="19"/>
  <c r="J93" i="19"/>
  <c r="J94" i="19"/>
  <c r="J95" i="19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J108" i="19"/>
  <c r="J109" i="19"/>
  <c r="J110" i="19"/>
  <c r="J111" i="19"/>
  <c r="J112" i="19"/>
  <c r="J113" i="19"/>
  <c r="J114" i="19"/>
  <c r="J115" i="19"/>
  <c r="J116" i="19"/>
  <c r="J117" i="19"/>
  <c r="J118" i="19"/>
  <c r="J119" i="19"/>
  <c r="J120" i="19"/>
  <c r="J121" i="19"/>
  <c r="J122" i="19"/>
  <c r="J123" i="19"/>
  <c r="J124" i="19"/>
  <c r="J125" i="19"/>
  <c r="J126" i="19"/>
  <c r="J127" i="19"/>
  <c r="J128" i="19"/>
  <c r="J129" i="19"/>
  <c r="J130" i="19"/>
  <c r="J131" i="19"/>
  <c r="J132" i="19"/>
  <c r="J133" i="19"/>
  <c r="J134" i="19"/>
  <c r="J135" i="19"/>
  <c r="J136" i="19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J153" i="19"/>
  <c r="J154" i="19"/>
  <c r="J155" i="19"/>
  <c r="J156" i="19"/>
  <c r="J157" i="19"/>
  <c r="J158" i="19"/>
  <c r="J81" i="19"/>
  <c r="J2" i="19"/>
  <c r="J79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56" i="19"/>
  <c r="J57" i="19"/>
  <c r="J58" i="19"/>
  <c r="J59" i="19"/>
  <c r="J60" i="19"/>
  <c r="J61" i="19"/>
  <c r="J62" i="19"/>
  <c r="J63" i="19"/>
  <c r="J64" i="19"/>
  <c r="J65" i="19"/>
  <c r="J66" i="19"/>
  <c r="J67" i="19"/>
  <c r="J68" i="19"/>
  <c r="J69" i="19"/>
  <c r="J70" i="19"/>
  <c r="J71" i="19"/>
  <c r="J72" i="19"/>
  <c r="J73" i="19"/>
  <c r="J74" i="19"/>
  <c r="J75" i="19"/>
  <c r="J76" i="19"/>
  <c r="J77" i="19"/>
  <c r="J78" i="19"/>
  <c r="G2" i="1"/>
  <c r="D634" i="19" l="1"/>
  <c r="E634" i="19"/>
  <c r="F634" i="19"/>
  <c r="G634" i="19"/>
  <c r="H634" i="19"/>
  <c r="I634" i="19"/>
  <c r="K634" i="19"/>
  <c r="L634" i="19"/>
  <c r="M634" i="19"/>
  <c r="N634" i="19"/>
  <c r="O634" i="19"/>
  <c r="P634" i="19"/>
  <c r="Q634" i="19"/>
  <c r="D635" i="19"/>
  <c r="E635" i="19"/>
  <c r="F635" i="19"/>
  <c r="G635" i="19"/>
  <c r="H635" i="19"/>
  <c r="I635" i="19"/>
  <c r="K635" i="19"/>
  <c r="L635" i="19"/>
  <c r="M635" i="19"/>
  <c r="N635" i="19"/>
  <c r="O635" i="19"/>
  <c r="P635" i="19"/>
  <c r="Q635" i="19"/>
  <c r="D636" i="19"/>
  <c r="E636" i="19"/>
  <c r="F636" i="19"/>
  <c r="G636" i="19"/>
  <c r="H636" i="19"/>
  <c r="I636" i="19"/>
  <c r="K636" i="19"/>
  <c r="L636" i="19"/>
  <c r="M636" i="19"/>
  <c r="N636" i="19"/>
  <c r="O636" i="19"/>
  <c r="P636" i="19"/>
  <c r="Q636" i="19"/>
  <c r="D637" i="19"/>
  <c r="E637" i="19"/>
  <c r="F637" i="19"/>
  <c r="G637" i="19"/>
  <c r="H637" i="19"/>
  <c r="I637" i="19"/>
  <c r="K637" i="19"/>
  <c r="L637" i="19"/>
  <c r="M637" i="19"/>
  <c r="N637" i="19"/>
  <c r="O637" i="19"/>
  <c r="P637" i="19"/>
  <c r="Q637" i="19"/>
  <c r="D638" i="19"/>
  <c r="E638" i="19"/>
  <c r="F638" i="19"/>
  <c r="G638" i="19"/>
  <c r="H638" i="19"/>
  <c r="I638" i="19"/>
  <c r="K638" i="19"/>
  <c r="L638" i="19"/>
  <c r="M638" i="19"/>
  <c r="N638" i="19"/>
  <c r="O638" i="19"/>
  <c r="P638" i="19"/>
  <c r="Q638" i="19"/>
  <c r="D639" i="19"/>
  <c r="E639" i="19"/>
  <c r="F639" i="19"/>
  <c r="G639" i="19"/>
  <c r="H639" i="19"/>
  <c r="I639" i="19"/>
  <c r="K639" i="19"/>
  <c r="L639" i="19"/>
  <c r="M639" i="19"/>
  <c r="N639" i="19"/>
  <c r="O639" i="19"/>
  <c r="P639" i="19"/>
  <c r="Q639" i="19"/>
  <c r="D640" i="19"/>
  <c r="E640" i="19"/>
  <c r="F640" i="19"/>
  <c r="G640" i="19"/>
  <c r="H640" i="19"/>
  <c r="I640" i="19"/>
  <c r="K640" i="19"/>
  <c r="L640" i="19"/>
  <c r="M640" i="19"/>
  <c r="N640" i="19"/>
  <c r="O640" i="19"/>
  <c r="P640" i="19"/>
  <c r="Q640" i="19"/>
  <c r="D641" i="19"/>
  <c r="E641" i="19"/>
  <c r="F641" i="19"/>
  <c r="G641" i="19"/>
  <c r="H641" i="19"/>
  <c r="I641" i="19"/>
  <c r="K641" i="19"/>
  <c r="L641" i="19"/>
  <c r="M641" i="19"/>
  <c r="N641" i="19"/>
  <c r="O641" i="19"/>
  <c r="P641" i="19"/>
  <c r="Q641" i="19"/>
  <c r="D642" i="19"/>
  <c r="E642" i="19"/>
  <c r="F642" i="19"/>
  <c r="G642" i="19"/>
  <c r="H642" i="19"/>
  <c r="I642" i="19"/>
  <c r="K642" i="19"/>
  <c r="L642" i="19"/>
  <c r="M642" i="19"/>
  <c r="N642" i="19"/>
  <c r="O642" i="19"/>
  <c r="P642" i="19"/>
  <c r="Q642" i="19"/>
  <c r="D643" i="19"/>
  <c r="E643" i="19"/>
  <c r="F643" i="19"/>
  <c r="G643" i="19"/>
  <c r="H643" i="19"/>
  <c r="I643" i="19"/>
  <c r="K643" i="19"/>
  <c r="L643" i="19"/>
  <c r="M643" i="19"/>
  <c r="N643" i="19"/>
  <c r="O643" i="19"/>
  <c r="P643" i="19"/>
  <c r="Q643" i="19"/>
  <c r="D644" i="19"/>
  <c r="E644" i="19"/>
  <c r="F644" i="19"/>
  <c r="G644" i="19"/>
  <c r="H644" i="19"/>
  <c r="I644" i="19"/>
  <c r="K644" i="19"/>
  <c r="L644" i="19"/>
  <c r="M644" i="19"/>
  <c r="N644" i="19"/>
  <c r="O644" i="19"/>
  <c r="P644" i="19"/>
  <c r="Q644" i="19"/>
  <c r="D645" i="19"/>
  <c r="E645" i="19"/>
  <c r="F645" i="19"/>
  <c r="G645" i="19"/>
  <c r="H645" i="19"/>
  <c r="I645" i="19"/>
  <c r="K645" i="19"/>
  <c r="L645" i="19"/>
  <c r="M645" i="19"/>
  <c r="N645" i="19"/>
  <c r="O645" i="19"/>
  <c r="P645" i="19"/>
  <c r="Q645" i="19"/>
  <c r="D646" i="19"/>
  <c r="E646" i="19"/>
  <c r="F646" i="19"/>
  <c r="G646" i="19"/>
  <c r="H646" i="19"/>
  <c r="I646" i="19"/>
  <c r="K646" i="19"/>
  <c r="L646" i="19"/>
  <c r="M646" i="19"/>
  <c r="N646" i="19"/>
  <c r="O646" i="19"/>
  <c r="P646" i="19"/>
  <c r="Q646" i="19"/>
  <c r="D647" i="19"/>
  <c r="E647" i="19"/>
  <c r="F647" i="19"/>
  <c r="G647" i="19"/>
  <c r="H647" i="19"/>
  <c r="I647" i="19"/>
  <c r="K647" i="19"/>
  <c r="L647" i="19"/>
  <c r="M647" i="19"/>
  <c r="N647" i="19"/>
  <c r="O647" i="19"/>
  <c r="P647" i="19"/>
  <c r="Q647" i="19"/>
  <c r="D648" i="19"/>
  <c r="E648" i="19"/>
  <c r="F648" i="19"/>
  <c r="G648" i="19"/>
  <c r="H648" i="19"/>
  <c r="I648" i="19"/>
  <c r="K648" i="19"/>
  <c r="L648" i="19"/>
  <c r="M648" i="19"/>
  <c r="N648" i="19"/>
  <c r="O648" i="19"/>
  <c r="P648" i="19"/>
  <c r="Q648" i="19"/>
  <c r="D649" i="19"/>
  <c r="E649" i="19"/>
  <c r="F649" i="19"/>
  <c r="G649" i="19"/>
  <c r="H649" i="19"/>
  <c r="I649" i="19"/>
  <c r="K649" i="19"/>
  <c r="L649" i="19"/>
  <c r="M649" i="19"/>
  <c r="N649" i="19"/>
  <c r="O649" i="19"/>
  <c r="P649" i="19"/>
  <c r="Q649" i="19"/>
  <c r="D650" i="19"/>
  <c r="E650" i="19"/>
  <c r="F650" i="19"/>
  <c r="G650" i="19"/>
  <c r="H650" i="19"/>
  <c r="I650" i="19"/>
  <c r="K650" i="19"/>
  <c r="L650" i="19"/>
  <c r="M650" i="19"/>
  <c r="N650" i="19"/>
  <c r="O650" i="19"/>
  <c r="P650" i="19"/>
  <c r="Q650" i="19"/>
  <c r="D651" i="19"/>
  <c r="E651" i="19"/>
  <c r="F651" i="19"/>
  <c r="G651" i="19"/>
  <c r="H651" i="19"/>
  <c r="I651" i="19"/>
  <c r="K651" i="19"/>
  <c r="L651" i="19"/>
  <c r="M651" i="19"/>
  <c r="N651" i="19"/>
  <c r="O651" i="19"/>
  <c r="P651" i="19"/>
  <c r="Q651" i="19"/>
  <c r="D652" i="19"/>
  <c r="E652" i="19"/>
  <c r="F652" i="19"/>
  <c r="G652" i="19"/>
  <c r="H652" i="19"/>
  <c r="I652" i="19"/>
  <c r="K652" i="19"/>
  <c r="L652" i="19"/>
  <c r="M652" i="19"/>
  <c r="N652" i="19"/>
  <c r="O652" i="19"/>
  <c r="P652" i="19"/>
  <c r="Q652" i="19"/>
  <c r="D653" i="19"/>
  <c r="E653" i="19"/>
  <c r="F653" i="19"/>
  <c r="G653" i="19"/>
  <c r="H653" i="19"/>
  <c r="I653" i="19"/>
  <c r="K653" i="19"/>
  <c r="L653" i="19"/>
  <c r="M653" i="19"/>
  <c r="N653" i="19"/>
  <c r="O653" i="19"/>
  <c r="P653" i="19"/>
  <c r="Q653" i="19"/>
  <c r="D654" i="19"/>
  <c r="E654" i="19"/>
  <c r="F654" i="19"/>
  <c r="G654" i="19"/>
  <c r="H654" i="19"/>
  <c r="I654" i="19"/>
  <c r="K654" i="19"/>
  <c r="L654" i="19"/>
  <c r="M654" i="19"/>
  <c r="N654" i="19"/>
  <c r="O654" i="19"/>
  <c r="P654" i="19"/>
  <c r="Q654" i="19"/>
  <c r="D655" i="19"/>
  <c r="E655" i="19"/>
  <c r="F655" i="19"/>
  <c r="G655" i="19"/>
  <c r="H655" i="19"/>
  <c r="I655" i="19"/>
  <c r="K655" i="19"/>
  <c r="L655" i="19"/>
  <c r="M655" i="19"/>
  <c r="N655" i="19"/>
  <c r="O655" i="19"/>
  <c r="P655" i="19"/>
  <c r="Q655" i="19"/>
  <c r="D656" i="19"/>
  <c r="E656" i="19"/>
  <c r="F656" i="19"/>
  <c r="G656" i="19"/>
  <c r="H656" i="19"/>
  <c r="I656" i="19"/>
  <c r="K656" i="19"/>
  <c r="L656" i="19"/>
  <c r="M656" i="19"/>
  <c r="N656" i="19"/>
  <c r="O656" i="19"/>
  <c r="P656" i="19"/>
  <c r="Q656" i="19"/>
  <c r="D657" i="19"/>
  <c r="E657" i="19"/>
  <c r="F657" i="19"/>
  <c r="G657" i="19"/>
  <c r="H657" i="19"/>
  <c r="I657" i="19"/>
  <c r="K657" i="19"/>
  <c r="L657" i="19"/>
  <c r="M657" i="19"/>
  <c r="N657" i="19"/>
  <c r="O657" i="19"/>
  <c r="P657" i="19"/>
  <c r="Q657" i="19"/>
  <c r="D658" i="19"/>
  <c r="E658" i="19"/>
  <c r="F658" i="19"/>
  <c r="G658" i="19"/>
  <c r="H658" i="19"/>
  <c r="I658" i="19"/>
  <c r="K658" i="19"/>
  <c r="L658" i="19"/>
  <c r="M658" i="19"/>
  <c r="N658" i="19"/>
  <c r="O658" i="19"/>
  <c r="P658" i="19"/>
  <c r="Q658" i="19"/>
  <c r="D659" i="19"/>
  <c r="E659" i="19"/>
  <c r="F659" i="19"/>
  <c r="G659" i="19"/>
  <c r="H659" i="19"/>
  <c r="I659" i="19"/>
  <c r="K659" i="19"/>
  <c r="L659" i="19"/>
  <c r="M659" i="19"/>
  <c r="N659" i="19"/>
  <c r="O659" i="19"/>
  <c r="P659" i="19"/>
  <c r="Q659" i="19"/>
  <c r="D660" i="19"/>
  <c r="E660" i="19"/>
  <c r="F660" i="19"/>
  <c r="G660" i="19"/>
  <c r="H660" i="19"/>
  <c r="I660" i="19"/>
  <c r="K660" i="19"/>
  <c r="L660" i="19"/>
  <c r="M660" i="19"/>
  <c r="N660" i="19"/>
  <c r="O660" i="19"/>
  <c r="P660" i="19"/>
  <c r="Q660" i="19"/>
  <c r="D661" i="19"/>
  <c r="E661" i="19"/>
  <c r="F661" i="19"/>
  <c r="G661" i="19"/>
  <c r="H661" i="19"/>
  <c r="I661" i="19"/>
  <c r="K661" i="19"/>
  <c r="L661" i="19"/>
  <c r="M661" i="19"/>
  <c r="N661" i="19"/>
  <c r="O661" i="19"/>
  <c r="P661" i="19"/>
  <c r="Q661" i="19"/>
  <c r="D662" i="19"/>
  <c r="E662" i="19"/>
  <c r="F662" i="19"/>
  <c r="G662" i="19"/>
  <c r="H662" i="19"/>
  <c r="I662" i="19"/>
  <c r="K662" i="19"/>
  <c r="L662" i="19"/>
  <c r="M662" i="19"/>
  <c r="N662" i="19"/>
  <c r="O662" i="19"/>
  <c r="P662" i="19"/>
  <c r="Q662" i="19"/>
  <c r="D663" i="19"/>
  <c r="E663" i="19"/>
  <c r="F663" i="19"/>
  <c r="G663" i="19"/>
  <c r="H663" i="19"/>
  <c r="I663" i="19"/>
  <c r="K663" i="19"/>
  <c r="L663" i="19"/>
  <c r="M663" i="19"/>
  <c r="N663" i="19"/>
  <c r="O663" i="19"/>
  <c r="P663" i="19"/>
  <c r="Q663" i="19"/>
  <c r="D664" i="19"/>
  <c r="E664" i="19"/>
  <c r="F664" i="19"/>
  <c r="G664" i="19"/>
  <c r="H664" i="19"/>
  <c r="I664" i="19"/>
  <c r="K664" i="19"/>
  <c r="L664" i="19"/>
  <c r="M664" i="19"/>
  <c r="N664" i="19"/>
  <c r="O664" i="19"/>
  <c r="P664" i="19"/>
  <c r="Q664" i="19"/>
  <c r="D665" i="19"/>
  <c r="E665" i="19"/>
  <c r="F665" i="19"/>
  <c r="G665" i="19"/>
  <c r="H665" i="19"/>
  <c r="I665" i="19"/>
  <c r="K665" i="19"/>
  <c r="L665" i="19"/>
  <c r="M665" i="19"/>
  <c r="N665" i="19"/>
  <c r="O665" i="19"/>
  <c r="P665" i="19"/>
  <c r="Q665" i="19"/>
  <c r="D666" i="19"/>
  <c r="E666" i="19"/>
  <c r="F666" i="19"/>
  <c r="G666" i="19"/>
  <c r="H666" i="19"/>
  <c r="I666" i="19"/>
  <c r="K666" i="19"/>
  <c r="L666" i="19"/>
  <c r="M666" i="19"/>
  <c r="N666" i="19"/>
  <c r="O666" i="19"/>
  <c r="P666" i="19"/>
  <c r="Q666" i="19"/>
  <c r="D667" i="19"/>
  <c r="E667" i="19"/>
  <c r="F667" i="19"/>
  <c r="G667" i="19"/>
  <c r="H667" i="19"/>
  <c r="I667" i="19"/>
  <c r="K667" i="19"/>
  <c r="L667" i="19"/>
  <c r="M667" i="19"/>
  <c r="N667" i="19"/>
  <c r="O667" i="19"/>
  <c r="P667" i="19"/>
  <c r="Q667" i="19"/>
  <c r="D668" i="19"/>
  <c r="E668" i="19"/>
  <c r="F668" i="19"/>
  <c r="G668" i="19"/>
  <c r="H668" i="19"/>
  <c r="I668" i="19"/>
  <c r="K668" i="19"/>
  <c r="L668" i="19"/>
  <c r="M668" i="19"/>
  <c r="N668" i="19"/>
  <c r="O668" i="19"/>
  <c r="P668" i="19"/>
  <c r="Q668" i="19"/>
  <c r="D669" i="19"/>
  <c r="E669" i="19"/>
  <c r="F669" i="19"/>
  <c r="G669" i="19"/>
  <c r="H669" i="19"/>
  <c r="I669" i="19"/>
  <c r="K669" i="19"/>
  <c r="L669" i="19"/>
  <c r="M669" i="19"/>
  <c r="N669" i="19"/>
  <c r="O669" i="19"/>
  <c r="P669" i="19"/>
  <c r="Q669" i="19"/>
  <c r="D670" i="19"/>
  <c r="E670" i="19"/>
  <c r="F670" i="19"/>
  <c r="G670" i="19"/>
  <c r="H670" i="19"/>
  <c r="I670" i="19"/>
  <c r="K670" i="19"/>
  <c r="L670" i="19"/>
  <c r="M670" i="19"/>
  <c r="N670" i="19"/>
  <c r="O670" i="19"/>
  <c r="P670" i="19"/>
  <c r="Q670" i="19"/>
  <c r="D671" i="19"/>
  <c r="E671" i="19"/>
  <c r="F671" i="19"/>
  <c r="G671" i="19"/>
  <c r="H671" i="19"/>
  <c r="I671" i="19"/>
  <c r="K671" i="19"/>
  <c r="L671" i="19"/>
  <c r="M671" i="19"/>
  <c r="N671" i="19"/>
  <c r="O671" i="19"/>
  <c r="P671" i="19"/>
  <c r="Q671" i="19"/>
  <c r="D672" i="19"/>
  <c r="E672" i="19"/>
  <c r="F672" i="19"/>
  <c r="G672" i="19"/>
  <c r="H672" i="19"/>
  <c r="I672" i="19"/>
  <c r="K672" i="19"/>
  <c r="L672" i="19"/>
  <c r="M672" i="19"/>
  <c r="N672" i="19"/>
  <c r="O672" i="19"/>
  <c r="P672" i="19"/>
  <c r="Q672" i="19"/>
  <c r="D673" i="19"/>
  <c r="E673" i="19"/>
  <c r="F673" i="19"/>
  <c r="G673" i="19"/>
  <c r="H673" i="19"/>
  <c r="I673" i="19"/>
  <c r="K673" i="19"/>
  <c r="L673" i="19"/>
  <c r="M673" i="19"/>
  <c r="N673" i="19"/>
  <c r="O673" i="19"/>
  <c r="P673" i="19"/>
  <c r="Q673" i="19"/>
  <c r="D674" i="19"/>
  <c r="E674" i="19"/>
  <c r="F674" i="19"/>
  <c r="G674" i="19"/>
  <c r="H674" i="19"/>
  <c r="I674" i="19"/>
  <c r="K674" i="19"/>
  <c r="L674" i="19"/>
  <c r="M674" i="19"/>
  <c r="N674" i="19"/>
  <c r="O674" i="19"/>
  <c r="P674" i="19"/>
  <c r="Q674" i="19"/>
  <c r="D675" i="19"/>
  <c r="E675" i="19"/>
  <c r="F675" i="19"/>
  <c r="G675" i="19"/>
  <c r="H675" i="19"/>
  <c r="I675" i="19"/>
  <c r="K675" i="19"/>
  <c r="L675" i="19"/>
  <c r="M675" i="19"/>
  <c r="N675" i="19"/>
  <c r="O675" i="19"/>
  <c r="P675" i="19"/>
  <c r="Q675" i="19"/>
  <c r="D676" i="19"/>
  <c r="E676" i="19"/>
  <c r="F676" i="19"/>
  <c r="G676" i="19"/>
  <c r="H676" i="19"/>
  <c r="I676" i="19"/>
  <c r="K676" i="19"/>
  <c r="L676" i="19"/>
  <c r="M676" i="19"/>
  <c r="N676" i="19"/>
  <c r="O676" i="19"/>
  <c r="P676" i="19"/>
  <c r="Q676" i="19"/>
  <c r="D677" i="19"/>
  <c r="E677" i="19"/>
  <c r="F677" i="19"/>
  <c r="G677" i="19"/>
  <c r="H677" i="19"/>
  <c r="I677" i="19"/>
  <c r="K677" i="19"/>
  <c r="L677" i="19"/>
  <c r="M677" i="19"/>
  <c r="N677" i="19"/>
  <c r="O677" i="19"/>
  <c r="P677" i="19"/>
  <c r="Q677" i="19"/>
  <c r="D678" i="19"/>
  <c r="E678" i="19"/>
  <c r="F678" i="19"/>
  <c r="G678" i="19"/>
  <c r="H678" i="19"/>
  <c r="I678" i="19"/>
  <c r="K678" i="19"/>
  <c r="L678" i="19"/>
  <c r="M678" i="19"/>
  <c r="N678" i="19"/>
  <c r="O678" i="19"/>
  <c r="P678" i="19"/>
  <c r="Q678" i="19"/>
  <c r="D679" i="19"/>
  <c r="E679" i="19"/>
  <c r="F679" i="19"/>
  <c r="G679" i="19"/>
  <c r="H679" i="19"/>
  <c r="I679" i="19"/>
  <c r="K679" i="19"/>
  <c r="L679" i="19"/>
  <c r="M679" i="19"/>
  <c r="N679" i="19"/>
  <c r="O679" i="19"/>
  <c r="P679" i="19"/>
  <c r="Q679" i="19"/>
  <c r="D680" i="19"/>
  <c r="E680" i="19"/>
  <c r="F680" i="19"/>
  <c r="G680" i="19"/>
  <c r="H680" i="19"/>
  <c r="I680" i="19"/>
  <c r="K680" i="19"/>
  <c r="L680" i="19"/>
  <c r="M680" i="19"/>
  <c r="N680" i="19"/>
  <c r="O680" i="19"/>
  <c r="P680" i="19"/>
  <c r="Q680" i="19"/>
  <c r="D681" i="19"/>
  <c r="E681" i="19"/>
  <c r="F681" i="19"/>
  <c r="G681" i="19"/>
  <c r="H681" i="19"/>
  <c r="I681" i="19"/>
  <c r="K681" i="19"/>
  <c r="L681" i="19"/>
  <c r="M681" i="19"/>
  <c r="N681" i="19"/>
  <c r="O681" i="19"/>
  <c r="P681" i="19"/>
  <c r="Q681" i="19"/>
  <c r="D682" i="19"/>
  <c r="E682" i="19"/>
  <c r="F682" i="19"/>
  <c r="G682" i="19"/>
  <c r="H682" i="19"/>
  <c r="I682" i="19"/>
  <c r="K682" i="19"/>
  <c r="L682" i="19"/>
  <c r="M682" i="19"/>
  <c r="N682" i="19"/>
  <c r="O682" i="19"/>
  <c r="P682" i="19"/>
  <c r="Q682" i="19"/>
  <c r="D683" i="19"/>
  <c r="E683" i="19"/>
  <c r="F683" i="19"/>
  <c r="G683" i="19"/>
  <c r="H683" i="19"/>
  <c r="I683" i="19"/>
  <c r="K683" i="19"/>
  <c r="L683" i="19"/>
  <c r="M683" i="19"/>
  <c r="N683" i="19"/>
  <c r="O683" i="19"/>
  <c r="P683" i="19"/>
  <c r="Q683" i="19"/>
  <c r="D684" i="19"/>
  <c r="E684" i="19"/>
  <c r="F684" i="19"/>
  <c r="G684" i="19"/>
  <c r="H684" i="19"/>
  <c r="I684" i="19"/>
  <c r="K684" i="19"/>
  <c r="L684" i="19"/>
  <c r="M684" i="19"/>
  <c r="N684" i="19"/>
  <c r="O684" i="19"/>
  <c r="P684" i="19"/>
  <c r="Q684" i="19"/>
  <c r="D685" i="19"/>
  <c r="E685" i="19"/>
  <c r="F685" i="19"/>
  <c r="G685" i="19"/>
  <c r="H685" i="19"/>
  <c r="I685" i="19"/>
  <c r="K685" i="19"/>
  <c r="L685" i="19"/>
  <c r="M685" i="19"/>
  <c r="N685" i="19"/>
  <c r="O685" i="19"/>
  <c r="P685" i="19"/>
  <c r="Q685" i="19"/>
  <c r="D686" i="19"/>
  <c r="E686" i="19"/>
  <c r="F686" i="19"/>
  <c r="G686" i="19"/>
  <c r="H686" i="19"/>
  <c r="I686" i="19"/>
  <c r="K686" i="19"/>
  <c r="L686" i="19"/>
  <c r="M686" i="19"/>
  <c r="N686" i="19"/>
  <c r="O686" i="19"/>
  <c r="P686" i="19"/>
  <c r="Q686" i="19"/>
  <c r="D687" i="19"/>
  <c r="E687" i="19"/>
  <c r="F687" i="19"/>
  <c r="G687" i="19"/>
  <c r="H687" i="19"/>
  <c r="I687" i="19"/>
  <c r="K687" i="19"/>
  <c r="L687" i="19"/>
  <c r="M687" i="19"/>
  <c r="N687" i="19"/>
  <c r="O687" i="19"/>
  <c r="P687" i="19"/>
  <c r="Q687" i="19"/>
  <c r="D688" i="19"/>
  <c r="E688" i="19"/>
  <c r="F688" i="19"/>
  <c r="G688" i="19"/>
  <c r="H688" i="19"/>
  <c r="I688" i="19"/>
  <c r="K688" i="19"/>
  <c r="L688" i="19"/>
  <c r="M688" i="19"/>
  <c r="N688" i="19"/>
  <c r="O688" i="19"/>
  <c r="P688" i="19"/>
  <c r="Q688" i="19"/>
  <c r="D689" i="19"/>
  <c r="E689" i="19"/>
  <c r="F689" i="19"/>
  <c r="G689" i="19"/>
  <c r="H689" i="19"/>
  <c r="I689" i="19"/>
  <c r="K689" i="19"/>
  <c r="L689" i="19"/>
  <c r="M689" i="19"/>
  <c r="N689" i="19"/>
  <c r="O689" i="19"/>
  <c r="P689" i="19"/>
  <c r="Q689" i="19"/>
  <c r="D690" i="19"/>
  <c r="E690" i="19"/>
  <c r="F690" i="19"/>
  <c r="G690" i="19"/>
  <c r="H690" i="19"/>
  <c r="I690" i="19"/>
  <c r="K690" i="19"/>
  <c r="L690" i="19"/>
  <c r="M690" i="19"/>
  <c r="N690" i="19"/>
  <c r="O690" i="19"/>
  <c r="P690" i="19"/>
  <c r="Q690" i="19"/>
  <c r="D691" i="19"/>
  <c r="E691" i="19"/>
  <c r="F691" i="19"/>
  <c r="G691" i="19"/>
  <c r="H691" i="19"/>
  <c r="I691" i="19"/>
  <c r="K691" i="19"/>
  <c r="L691" i="19"/>
  <c r="M691" i="19"/>
  <c r="N691" i="19"/>
  <c r="O691" i="19"/>
  <c r="P691" i="19"/>
  <c r="Q691" i="19"/>
  <c r="D692" i="19"/>
  <c r="E692" i="19"/>
  <c r="F692" i="19"/>
  <c r="G692" i="19"/>
  <c r="H692" i="19"/>
  <c r="I692" i="19"/>
  <c r="K692" i="19"/>
  <c r="L692" i="19"/>
  <c r="M692" i="19"/>
  <c r="N692" i="19"/>
  <c r="O692" i="19"/>
  <c r="P692" i="19"/>
  <c r="Q692" i="19"/>
  <c r="D693" i="19"/>
  <c r="E693" i="19"/>
  <c r="F693" i="19"/>
  <c r="G693" i="19"/>
  <c r="H693" i="19"/>
  <c r="I693" i="19"/>
  <c r="K693" i="19"/>
  <c r="L693" i="19"/>
  <c r="M693" i="19"/>
  <c r="N693" i="19"/>
  <c r="O693" i="19"/>
  <c r="P693" i="19"/>
  <c r="Q693" i="19"/>
  <c r="D694" i="19"/>
  <c r="E694" i="19"/>
  <c r="F694" i="19"/>
  <c r="G694" i="19"/>
  <c r="H694" i="19"/>
  <c r="I694" i="19"/>
  <c r="K694" i="19"/>
  <c r="L694" i="19"/>
  <c r="M694" i="19"/>
  <c r="N694" i="19"/>
  <c r="O694" i="19"/>
  <c r="P694" i="19"/>
  <c r="Q694" i="19"/>
  <c r="D695" i="19"/>
  <c r="E695" i="19"/>
  <c r="F695" i="19"/>
  <c r="G695" i="19"/>
  <c r="H695" i="19"/>
  <c r="I695" i="19"/>
  <c r="K695" i="19"/>
  <c r="L695" i="19"/>
  <c r="M695" i="19"/>
  <c r="N695" i="19"/>
  <c r="O695" i="19"/>
  <c r="P695" i="19"/>
  <c r="Q695" i="19"/>
  <c r="D696" i="19"/>
  <c r="E696" i="19"/>
  <c r="F696" i="19"/>
  <c r="G696" i="19"/>
  <c r="H696" i="19"/>
  <c r="I696" i="19"/>
  <c r="K696" i="19"/>
  <c r="L696" i="19"/>
  <c r="M696" i="19"/>
  <c r="N696" i="19"/>
  <c r="O696" i="19"/>
  <c r="P696" i="19"/>
  <c r="Q696" i="19"/>
  <c r="D697" i="19"/>
  <c r="E697" i="19"/>
  <c r="F697" i="19"/>
  <c r="G697" i="19"/>
  <c r="H697" i="19"/>
  <c r="I697" i="19"/>
  <c r="K697" i="19"/>
  <c r="L697" i="19"/>
  <c r="M697" i="19"/>
  <c r="N697" i="19"/>
  <c r="O697" i="19"/>
  <c r="P697" i="19"/>
  <c r="Q697" i="19"/>
  <c r="D698" i="19"/>
  <c r="E698" i="19"/>
  <c r="F698" i="19"/>
  <c r="G698" i="19"/>
  <c r="H698" i="19"/>
  <c r="I698" i="19"/>
  <c r="K698" i="19"/>
  <c r="L698" i="19"/>
  <c r="M698" i="19"/>
  <c r="N698" i="19"/>
  <c r="O698" i="19"/>
  <c r="P698" i="19"/>
  <c r="Q698" i="19"/>
  <c r="D699" i="19"/>
  <c r="E699" i="19"/>
  <c r="F699" i="19"/>
  <c r="G699" i="19"/>
  <c r="H699" i="19"/>
  <c r="I699" i="19"/>
  <c r="K699" i="19"/>
  <c r="L699" i="19"/>
  <c r="M699" i="19"/>
  <c r="N699" i="19"/>
  <c r="O699" i="19"/>
  <c r="P699" i="19"/>
  <c r="Q699" i="19"/>
  <c r="D700" i="19"/>
  <c r="E700" i="19"/>
  <c r="F700" i="19"/>
  <c r="G700" i="19"/>
  <c r="H700" i="19"/>
  <c r="I700" i="19"/>
  <c r="K700" i="19"/>
  <c r="L700" i="19"/>
  <c r="M700" i="19"/>
  <c r="N700" i="19"/>
  <c r="O700" i="19"/>
  <c r="P700" i="19"/>
  <c r="Q700" i="19"/>
  <c r="D701" i="19"/>
  <c r="E701" i="19"/>
  <c r="F701" i="19"/>
  <c r="G701" i="19"/>
  <c r="H701" i="19"/>
  <c r="I701" i="19"/>
  <c r="K701" i="19"/>
  <c r="L701" i="19"/>
  <c r="M701" i="19"/>
  <c r="N701" i="19"/>
  <c r="O701" i="19"/>
  <c r="P701" i="19"/>
  <c r="Q701" i="19"/>
  <c r="D702" i="19"/>
  <c r="E702" i="19"/>
  <c r="F702" i="19"/>
  <c r="G702" i="19"/>
  <c r="H702" i="19"/>
  <c r="I702" i="19"/>
  <c r="K702" i="19"/>
  <c r="L702" i="19"/>
  <c r="M702" i="19"/>
  <c r="N702" i="19"/>
  <c r="O702" i="19"/>
  <c r="P702" i="19"/>
  <c r="Q702" i="19"/>
  <c r="D703" i="19"/>
  <c r="E703" i="19"/>
  <c r="F703" i="19"/>
  <c r="G703" i="19"/>
  <c r="H703" i="19"/>
  <c r="I703" i="19"/>
  <c r="K703" i="19"/>
  <c r="L703" i="19"/>
  <c r="M703" i="19"/>
  <c r="N703" i="19"/>
  <c r="O703" i="19"/>
  <c r="P703" i="19"/>
  <c r="Q703" i="19"/>
  <c r="D704" i="19"/>
  <c r="E704" i="19"/>
  <c r="F704" i="19"/>
  <c r="G704" i="19"/>
  <c r="H704" i="19"/>
  <c r="I704" i="19"/>
  <c r="K704" i="19"/>
  <c r="L704" i="19"/>
  <c r="M704" i="19"/>
  <c r="N704" i="19"/>
  <c r="O704" i="19"/>
  <c r="P704" i="19"/>
  <c r="Q704" i="19"/>
  <c r="D705" i="19"/>
  <c r="E705" i="19"/>
  <c r="F705" i="19"/>
  <c r="G705" i="19"/>
  <c r="H705" i="19"/>
  <c r="I705" i="19"/>
  <c r="K705" i="19"/>
  <c r="L705" i="19"/>
  <c r="M705" i="19"/>
  <c r="N705" i="19"/>
  <c r="O705" i="19"/>
  <c r="P705" i="19"/>
  <c r="Q705" i="19"/>
  <c r="D706" i="19"/>
  <c r="E706" i="19"/>
  <c r="F706" i="19"/>
  <c r="G706" i="19"/>
  <c r="H706" i="19"/>
  <c r="I706" i="19"/>
  <c r="K706" i="19"/>
  <c r="L706" i="19"/>
  <c r="M706" i="19"/>
  <c r="N706" i="19"/>
  <c r="O706" i="19"/>
  <c r="P706" i="19"/>
  <c r="Q706" i="19"/>
  <c r="D707" i="19"/>
  <c r="E707" i="19"/>
  <c r="F707" i="19"/>
  <c r="G707" i="19"/>
  <c r="H707" i="19"/>
  <c r="I707" i="19"/>
  <c r="K707" i="19"/>
  <c r="L707" i="19"/>
  <c r="M707" i="19"/>
  <c r="N707" i="19"/>
  <c r="O707" i="19"/>
  <c r="P707" i="19"/>
  <c r="Q707" i="19"/>
  <c r="D708" i="19"/>
  <c r="E708" i="19"/>
  <c r="F708" i="19"/>
  <c r="G708" i="19"/>
  <c r="H708" i="19"/>
  <c r="I708" i="19"/>
  <c r="K708" i="19"/>
  <c r="L708" i="19"/>
  <c r="M708" i="19"/>
  <c r="N708" i="19"/>
  <c r="O708" i="19"/>
  <c r="P708" i="19"/>
  <c r="Q708" i="19"/>
  <c r="D709" i="19"/>
  <c r="E709" i="19"/>
  <c r="F709" i="19"/>
  <c r="G709" i="19"/>
  <c r="H709" i="19"/>
  <c r="I709" i="19"/>
  <c r="K709" i="19"/>
  <c r="L709" i="19"/>
  <c r="M709" i="19"/>
  <c r="N709" i="19"/>
  <c r="O709" i="19"/>
  <c r="P709" i="19"/>
  <c r="Q709" i="19"/>
  <c r="D710" i="19"/>
  <c r="E710" i="19"/>
  <c r="F710" i="19"/>
  <c r="G710" i="19"/>
  <c r="H710" i="19"/>
  <c r="I710" i="19"/>
  <c r="K710" i="19"/>
  <c r="L710" i="19"/>
  <c r="M710" i="19"/>
  <c r="N710" i="19"/>
  <c r="O710" i="19"/>
  <c r="P710" i="19"/>
  <c r="Q710" i="19"/>
  <c r="D711" i="19"/>
  <c r="E711" i="19"/>
  <c r="F711" i="19"/>
  <c r="G711" i="19"/>
  <c r="H711" i="19"/>
  <c r="I711" i="19"/>
  <c r="K711" i="19"/>
  <c r="L711" i="19"/>
  <c r="M711" i="19"/>
  <c r="N711" i="19"/>
  <c r="O711" i="19"/>
  <c r="P711" i="19"/>
  <c r="Q711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634" i="19"/>
  <c r="D555" i="19"/>
  <c r="E555" i="19"/>
  <c r="F555" i="19"/>
  <c r="G555" i="19"/>
  <c r="H555" i="19"/>
  <c r="I555" i="19"/>
  <c r="K555" i="19"/>
  <c r="L555" i="19"/>
  <c r="M555" i="19"/>
  <c r="N555" i="19"/>
  <c r="O555" i="19"/>
  <c r="P555" i="19"/>
  <c r="Q555" i="19"/>
  <c r="D556" i="19"/>
  <c r="E556" i="19"/>
  <c r="F556" i="19"/>
  <c r="G556" i="19"/>
  <c r="H556" i="19"/>
  <c r="I556" i="19"/>
  <c r="K556" i="19"/>
  <c r="L556" i="19"/>
  <c r="M556" i="19"/>
  <c r="N556" i="19"/>
  <c r="O556" i="19"/>
  <c r="P556" i="19"/>
  <c r="Q556" i="19"/>
  <c r="D557" i="19"/>
  <c r="E557" i="19"/>
  <c r="F557" i="19"/>
  <c r="G557" i="19"/>
  <c r="H557" i="19"/>
  <c r="I557" i="19"/>
  <c r="K557" i="19"/>
  <c r="L557" i="19"/>
  <c r="M557" i="19"/>
  <c r="N557" i="19"/>
  <c r="O557" i="19"/>
  <c r="P557" i="19"/>
  <c r="Q557" i="19"/>
  <c r="D558" i="19"/>
  <c r="E558" i="19"/>
  <c r="F558" i="19"/>
  <c r="G558" i="19"/>
  <c r="H558" i="19"/>
  <c r="I558" i="19"/>
  <c r="K558" i="19"/>
  <c r="L558" i="19"/>
  <c r="M558" i="19"/>
  <c r="N558" i="19"/>
  <c r="O558" i="19"/>
  <c r="P558" i="19"/>
  <c r="Q558" i="19"/>
  <c r="D559" i="19"/>
  <c r="E559" i="19"/>
  <c r="F559" i="19"/>
  <c r="G559" i="19"/>
  <c r="H559" i="19"/>
  <c r="I559" i="19"/>
  <c r="K559" i="19"/>
  <c r="L559" i="19"/>
  <c r="M559" i="19"/>
  <c r="N559" i="19"/>
  <c r="O559" i="19"/>
  <c r="P559" i="19"/>
  <c r="Q559" i="19"/>
  <c r="D560" i="19"/>
  <c r="E560" i="19"/>
  <c r="F560" i="19"/>
  <c r="G560" i="19"/>
  <c r="H560" i="19"/>
  <c r="I560" i="19"/>
  <c r="K560" i="19"/>
  <c r="L560" i="19"/>
  <c r="M560" i="19"/>
  <c r="N560" i="19"/>
  <c r="O560" i="19"/>
  <c r="P560" i="19"/>
  <c r="Q560" i="19"/>
  <c r="D561" i="19"/>
  <c r="E561" i="19"/>
  <c r="F561" i="19"/>
  <c r="G561" i="19"/>
  <c r="H561" i="19"/>
  <c r="I561" i="19"/>
  <c r="K561" i="19"/>
  <c r="L561" i="19"/>
  <c r="M561" i="19"/>
  <c r="N561" i="19"/>
  <c r="O561" i="19"/>
  <c r="P561" i="19"/>
  <c r="Q561" i="19"/>
  <c r="D562" i="19"/>
  <c r="E562" i="19"/>
  <c r="F562" i="19"/>
  <c r="G562" i="19"/>
  <c r="H562" i="19"/>
  <c r="I562" i="19"/>
  <c r="K562" i="19"/>
  <c r="L562" i="19"/>
  <c r="M562" i="19"/>
  <c r="N562" i="19"/>
  <c r="O562" i="19"/>
  <c r="P562" i="19"/>
  <c r="Q562" i="19"/>
  <c r="D563" i="19"/>
  <c r="E563" i="19"/>
  <c r="F563" i="19"/>
  <c r="G563" i="19"/>
  <c r="H563" i="19"/>
  <c r="I563" i="19"/>
  <c r="K563" i="19"/>
  <c r="L563" i="19"/>
  <c r="M563" i="19"/>
  <c r="N563" i="19"/>
  <c r="O563" i="19"/>
  <c r="P563" i="19"/>
  <c r="Q563" i="19"/>
  <c r="D564" i="19"/>
  <c r="E564" i="19"/>
  <c r="F564" i="19"/>
  <c r="G564" i="19"/>
  <c r="H564" i="19"/>
  <c r="I564" i="19"/>
  <c r="K564" i="19"/>
  <c r="L564" i="19"/>
  <c r="M564" i="19"/>
  <c r="N564" i="19"/>
  <c r="O564" i="19"/>
  <c r="P564" i="19"/>
  <c r="Q564" i="19"/>
  <c r="D565" i="19"/>
  <c r="E565" i="19"/>
  <c r="F565" i="19"/>
  <c r="G565" i="19"/>
  <c r="H565" i="19"/>
  <c r="I565" i="19"/>
  <c r="K565" i="19"/>
  <c r="L565" i="19"/>
  <c r="M565" i="19"/>
  <c r="N565" i="19"/>
  <c r="O565" i="19"/>
  <c r="P565" i="19"/>
  <c r="Q565" i="19"/>
  <c r="D566" i="19"/>
  <c r="E566" i="19"/>
  <c r="F566" i="19"/>
  <c r="G566" i="19"/>
  <c r="H566" i="19"/>
  <c r="I566" i="19"/>
  <c r="K566" i="19"/>
  <c r="L566" i="19"/>
  <c r="M566" i="19"/>
  <c r="N566" i="19"/>
  <c r="O566" i="19"/>
  <c r="P566" i="19"/>
  <c r="Q566" i="19"/>
  <c r="D567" i="19"/>
  <c r="E567" i="19"/>
  <c r="F567" i="19"/>
  <c r="G567" i="19"/>
  <c r="H567" i="19"/>
  <c r="I567" i="19"/>
  <c r="K567" i="19"/>
  <c r="L567" i="19"/>
  <c r="M567" i="19"/>
  <c r="N567" i="19"/>
  <c r="O567" i="19"/>
  <c r="P567" i="19"/>
  <c r="Q567" i="19"/>
  <c r="D568" i="19"/>
  <c r="E568" i="19"/>
  <c r="F568" i="19"/>
  <c r="G568" i="19"/>
  <c r="H568" i="19"/>
  <c r="I568" i="19"/>
  <c r="K568" i="19"/>
  <c r="L568" i="19"/>
  <c r="M568" i="19"/>
  <c r="N568" i="19"/>
  <c r="O568" i="19"/>
  <c r="P568" i="19"/>
  <c r="Q568" i="19"/>
  <c r="D569" i="19"/>
  <c r="E569" i="19"/>
  <c r="F569" i="19"/>
  <c r="G569" i="19"/>
  <c r="H569" i="19"/>
  <c r="I569" i="19"/>
  <c r="K569" i="19"/>
  <c r="L569" i="19"/>
  <c r="M569" i="19"/>
  <c r="N569" i="19"/>
  <c r="O569" i="19"/>
  <c r="P569" i="19"/>
  <c r="Q569" i="19"/>
  <c r="D570" i="19"/>
  <c r="E570" i="19"/>
  <c r="F570" i="19"/>
  <c r="G570" i="19"/>
  <c r="H570" i="19"/>
  <c r="I570" i="19"/>
  <c r="K570" i="19"/>
  <c r="L570" i="19"/>
  <c r="M570" i="19"/>
  <c r="N570" i="19"/>
  <c r="O570" i="19"/>
  <c r="P570" i="19"/>
  <c r="Q570" i="19"/>
  <c r="D571" i="19"/>
  <c r="E571" i="19"/>
  <c r="F571" i="19"/>
  <c r="G571" i="19"/>
  <c r="H571" i="19"/>
  <c r="I571" i="19"/>
  <c r="K571" i="19"/>
  <c r="L571" i="19"/>
  <c r="M571" i="19"/>
  <c r="N571" i="19"/>
  <c r="O571" i="19"/>
  <c r="P571" i="19"/>
  <c r="Q571" i="19"/>
  <c r="D572" i="19"/>
  <c r="E572" i="19"/>
  <c r="F572" i="19"/>
  <c r="G572" i="19"/>
  <c r="H572" i="19"/>
  <c r="I572" i="19"/>
  <c r="K572" i="19"/>
  <c r="L572" i="19"/>
  <c r="M572" i="19"/>
  <c r="N572" i="19"/>
  <c r="O572" i="19"/>
  <c r="P572" i="19"/>
  <c r="Q572" i="19"/>
  <c r="D573" i="19"/>
  <c r="E573" i="19"/>
  <c r="F573" i="19"/>
  <c r="G573" i="19"/>
  <c r="H573" i="19"/>
  <c r="I573" i="19"/>
  <c r="K573" i="19"/>
  <c r="L573" i="19"/>
  <c r="M573" i="19"/>
  <c r="N573" i="19"/>
  <c r="O573" i="19"/>
  <c r="P573" i="19"/>
  <c r="Q573" i="19"/>
  <c r="D574" i="19"/>
  <c r="E574" i="19"/>
  <c r="F574" i="19"/>
  <c r="G574" i="19"/>
  <c r="H574" i="19"/>
  <c r="I574" i="19"/>
  <c r="K574" i="19"/>
  <c r="L574" i="19"/>
  <c r="M574" i="19"/>
  <c r="N574" i="19"/>
  <c r="O574" i="19"/>
  <c r="P574" i="19"/>
  <c r="Q574" i="19"/>
  <c r="D575" i="19"/>
  <c r="E575" i="19"/>
  <c r="F575" i="19"/>
  <c r="G575" i="19"/>
  <c r="H575" i="19"/>
  <c r="I575" i="19"/>
  <c r="K575" i="19"/>
  <c r="L575" i="19"/>
  <c r="M575" i="19"/>
  <c r="N575" i="19"/>
  <c r="O575" i="19"/>
  <c r="P575" i="19"/>
  <c r="Q575" i="19"/>
  <c r="D576" i="19"/>
  <c r="E576" i="19"/>
  <c r="F576" i="19"/>
  <c r="G576" i="19"/>
  <c r="H576" i="19"/>
  <c r="I576" i="19"/>
  <c r="K576" i="19"/>
  <c r="L576" i="19"/>
  <c r="M576" i="19"/>
  <c r="N576" i="19"/>
  <c r="O576" i="19"/>
  <c r="P576" i="19"/>
  <c r="Q576" i="19"/>
  <c r="D577" i="19"/>
  <c r="E577" i="19"/>
  <c r="F577" i="19"/>
  <c r="G577" i="19"/>
  <c r="H577" i="19"/>
  <c r="I577" i="19"/>
  <c r="K577" i="19"/>
  <c r="L577" i="19"/>
  <c r="M577" i="19"/>
  <c r="N577" i="19"/>
  <c r="O577" i="19"/>
  <c r="P577" i="19"/>
  <c r="Q577" i="19"/>
  <c r="D578" i="19"/>
  <c r="E578" i="19"/>
  <c r="F578" i="19"/>
  <c r="G578" i="19"/>
  <c r="H578" i="19"/>
  <c r="I578" i="19"/>
  <c r="K578" i="19"/>
  <c r="L578" i="19"/>
  <c r="M578" i="19"/>
  <c r="N578" i="19"/>
  <c r="O578" i="19"/>
  <c r="P578" i="19"/>
  <c r="Q578" i="19"/>
  <c r="D579" i="19"/>
  <c r="E579" i="19"/>
  <c r="F579" i="19"/>
  <c r="G579" i="19"/>
  <c r="H579" i="19"/>
  <c r="I579" i="19"/>
  <c r="K579" i="19"/>
  <c r="L579" i="19"/>
  <c r="M579" i="19"/>
  <c r="N579" i="19"/>
  <c r="O579" i="19"/>
  <c r="P579" i="19"/>
  <c r="Q579" i="19"/>
  <c r="D580" i="19"/>
  <c r="E580" i="19"/>
  <c r="F580" i="19"/>
  <c r="G580" i="19"/>
  <c r="H580" i="19"/>
  <c r="I580" i="19"/>
  <c r="K580" i="19"/>
  <c r="L580" i="19"/>
  <c r="M580" i="19"/>
  <c r="N580" i="19"/>
  <c r="O580" i="19"/>
  <c r="P580" i="19"/>
  <c r="Q580" i="19"/>
  <c r="D581" i="19"/>
  <c r="E581" i="19"/>
  <c r="F581" i="19"/>
  <c r="G581" i="19"/>
  <c r="H581" i="19"/>
  <c r="I581" i="19"/>
  <c r="K581" i="19"/>
  <c r="L581" i="19"/>
  <c r="M581" i="19"/>
  <c r="N581" i="19"/>
  <c r="O581" i="19"/>
  <c r="P581" i="19"/>
  <c r="Q581" i="19"/>
  <c r="D582" i="19"/>
  <c r="E582" i="19"/>
  <c r="F582" i="19"/>
  <c r="G582" i="19"/>
  <c r="H582" i="19"/>
  <c r="I582" i="19"/>
  <c r="K582" i="19"/>
  <c r="L582" i="19"/>
  <c r="M582" i="19"/>
  <c r="N582" i="19"/>
  <c r="O582" i="19"/>
  <c r="P582" i="19"/>
  <c r="Q582" i="19"/>
  <c r="D583" i="19"/>
  <c r="E583" i="19"/>
  <c r="F583" i="19"/>
  <c r="G583" i="19"/>
  <c r="H583" i="19"/>
  <c r="I583" i="19"/>
  <c r="K583" i="19"/>
  <c r="L583" i="19"/>
  <c r="M583" i="19"/>
  <c r="N583" i="19"/>
  <c r="O583" i="19"/>
  <c r="P583" i="19"/>
  <c r="Q583" i="19"/>
  <c r="D584" i="19"/>
  <c r="E584" i="19"/>
  <c r="F584" i="19"/>
  <c r="G584" i="19"/>
  <c r="H584" i="19"/>
  <c r="I584" i="19"/>
  <c r="K584" i="19"/>
  <c r="L584" i="19"/>
  <c r="M584" i="19"/>
  <c r="N584" i="19"/>
  <c r="O584" i="19"/>
  <c r="P584" i="19"/>
  <c r="Q584" i="19"/>
  <c r="D585" i="19"/>
  <c r="E585" i="19"/>
  <c r="F585" i="19"/>
  <c r="G585" i="19"/>
  <c r="H585" i="19"/>
  <c r="I585" i="19"/>
  <c r="K585" i="19"/>
  <c r="L585" i="19"/>
  <c r="M585" i="19"/>
  <c r="N585" i="19"/>
  <c r="O585" i="19"/>
  <c r="P585" i="19"/>
  <c r="Q585" i="19"/>
  <c r="D586" i="19"/>
  <c r="E586" i="19"/>
  <c r="F586" i="19"/>
  <c r="G586" i="19"/>
  <c r="H586" i="19"/>
  <c r="I586" i="19"/>
  <c r="K586" i="19"/>
  <c r="L586" i="19"/>
  <c r="M586" i="19"/>
  <c r="N586" i="19"/>
  <c r="O586" i="19"/>
  <c r="P586" i="19"/>
  <c r="Q586" i="19"/>
  <c r="D587" i="19"/>
  <c r="E587" i="19"/>
  <c r="F587" i="19"/>
  <c r="G587" i="19"/>
  <c r="H587" i="19"/>
  <c r="I587" i="19"/>
  <c r="K587" i="19"/>
  <c r="L587" i="19"/>
  <c r="M587" i="19"/>
  <c r="N587" i="19"/>
  <c r="O587" i="19"/>
  <c r="P587" i="19"/>
  <c r="Q587" i="19"/>
  <c r="D588" i="19"/>
  <c r="E588" i="19"/>
  <c r="F588" i="19"/>
  <c r="G588" i="19"/>
  <c r="H588" i="19"/>
  <c r="I588" i="19"/>
  <c r="K588" i="19"/>
  <c r="L588" i="19"/>
  <c r="M588" i="19"/>
  <c r="N588" i="19"/>
  <c r="O588" i="19"/>
  <c r="P588" i="19"/>
  <c r="Q588" i="19"/>
  <c r="D589" i="19"/>
  <c r="E589" i="19"/>
  <c r="F589" i="19"/>
  <c r="G589" i="19"/>
  <c r="H589" i="19"/>
  <c r="I589" i="19"/>
  <c r="K589" i="19"/>
  <c r="L589" i="19"/>
  <c r="M589" i="19"/>
  <c r="N589" i="19"/>
  <c r="O589" i="19"/>
  <c r="P589" i="19"/>
  <c r="Q589" i="19"/>
  <c r="D590" i="19"/>
  <c r="E590" i="19"/>
  <c r="F590" i="19"/>
  <c r="G590" i="19"/>
  <c r="H590" i="19"/>
  <c r="I590" i="19"/>
  <c r="K590" i="19"/>
  <c r="L590" i="19"/>
  <c r="M590" i="19"/>
  <c r="N590" i="19"/>
  <c r="O590" i="19"/>
  <c r="P590" i="19"/>
  <c r="Q590" i="19"/>
  <c r="D591" i="19"/>
  <c r="E591" i="19"/>
  <c r="F591" i="19"/>
  <c r="G591" i="19"/>
  <c r="H591" i="19"/>
  <c r="I591" i="19"/>
  <c r="K591" i="19"/>
  <c r="L591" i="19"/>
  <c r="M591" i="19"/>
  <c r="N591" i="19"/>
  <c r="O591" i="19"/>
  <c r="P591" i="19"/>
  <c r="Q591" i="19"/>
  <c r="D592" i="19"/>
  <c r="E592" i="19"/>
  <c r="F592" i="19"/>
  <c r="G592" i="19"/>
  <c r="H592" i="19"/>
  <c r="I592" i="19"/>
  <c r="K592" i="19"/>
  <c r="L592" i="19"/>
  <c r="M592" i="19"/>
  <c r="N592" i="19"/>
  <c r="O592" i="19"/>
  <c r="P592" i="19"/>
  <c r="Q592" i="19"/>
  <c r="D593" i="19"/>
  <c r="E593" i="19"/>
  <c r="F593" i="19"/>
  <c r="G593" i="19"/>
  <c r="H593" i="19"/>
  <c r="I593" i="19"/>
  <c r="K593" i="19"/>
  <c r="L593" i="19"/>
  <c r="M593" i="19"/>
  <c r="N593" i="19"/>
  <c r="O593" i="19"/>
  <c r="P593" i="19"/>
  <c r="Q593" i="19"/>
  <c r="D594" i="19"/>
  <c r="E594" i="19"/>
  <c r="F594" i="19"/>
  <c r="G594" i="19"/>
  <c r="H594" i="19"/>
  <c r="I594" i="19"/>
  <c r="K594" i="19"/>
  <c r="L594" i="19"/>
  <c r="M594" i="19"/>
  <c r="N594" i="19"/>
  <c r="O594" i="19"/>
  <c r="P594" i="19"/>
  <c r="Q594" i="19"/>
  <c r="D595" i="19"/>
  <c r="E595" i="19"/>
  <c r="F595" i="19"/>
  <c r="G595" i="19"/>
  <c r="H595" i="19"/>
  <c r="I595" i="19"/>
  <c r="K595" i="19"/>
  <c r="L595" i="19"/>
  <c r="M595" i="19"/>
  <c r="N595" i="19"/>
  <c r="O595" i="19"/>
  <c r="P595" i="19"/>
  <c r="Q595" i="19"/>
  <c r="D596" i="19"/>
  <c r="E596" i="19"/>
  <c r="F596" i="19"/>
  <c r="G596" i="19"/>
  <c r="H596" i="19"/>
  <c r="I596" i="19"/>
  <c r="K596" i="19"/>
  <c r="L596" i="19"/>
  <c r="M596" i="19"/>
  <c r="N596" i="19"/>
  <c r="O596" i="19"/>
  <c r="P596" i="19"/>
  <c r="Q596" i="19"/>
  <c r="D597" i="19"/>
  <c r="E597" i="19"/>
  <c r="F597" i="19"/>
  <c r="G597" i="19"/>
  <c r="H597" i="19"/>
  <c r="I597" i="19"/>
  <c r="K597" i="19"/>
  <c r="L597" i="19"/>
  <c r="M597" i="19"/>
  <c r="N597" i="19"/>
  <c r="O597" i="19"/>
  <c r="P597" i="19"/>
  <c r="Q597" i="19"/>
  <c r="D598" i="19"/>
  <c r="E598" i="19"/>
  <c r="F598" i="19"/>
  <c r="G598" i="19"/>
  <c r="H598" i="19"/>
  <c r="I598" i="19"/>
  <c r="K598" i="19"/>
  <c r="L598" i="19"/>
  <c r="M598" i="19"/>
  <c r="N598" i="19"/>
  <c r="O598" i="19"/>
  <c r="P598" i="19"/>
  <c r="Q598" i="19"/>
  <c r="D599" i="19"/>
  <c r="E599" i="19"/>
  <c r="F599" i="19"/>
  <c r="G599" i="19"/>
  <c r="H599" i="19"/>
  <c r="I599" i="19"/>
  <c r="K599" i="19"/>
  <c r="L599" i="19"/>
  <c r="M599" i="19"/>
  <c r="N599" i="19"/>
  <c r="O599" i="19"/>
  <c r="P599" i="19"/>
  <c r="Q599" i="19"/>
  <c r="D600" i="19"/>
  <c r="E600" i="19"/>
  <c r="F600" i="19"/>
  <c r="G600" i="19"/>
  <c r="H600" i="19"/>
  <c r="I600" i="19"/>
  <c r="K600" i="19"/>
  <c r="L600" i="19"/>
  <c r="M600" i="19"/>
  <c r="N600" i="19"/>
  <c r="O600" i="19"/>
  <c r="P600" i="19"/>
  <c r="Q600" i="19"/>
  <c r="D601" i="19"/>
  <c r="E601" i="19"/>
  <c r="F601" i="19"/>
  <c r="G601" i="19"/>
  <c r="H601" i="19"/>
  <c r="I601" i="19"/>
  <c r="K601" i="19"/>
  <c r="L601" i="19"/>
  <c r="M601" i="19"/>
  <c r="N601" i="19"/>
  <c r="O601" i="19"/>
  <c r="P601" i="19"/>
  <c r="Q601" i="19"/>
  <c r="D602" i="19"/>
  <c r="E602" i="19"/>
  <c r="F602" i="19"/>
  <c r="G602" i="19"/>
  <c r="H602" i="19"/>
  <c r="I602" i="19"/>
  <c r="K602" i="19"/>
  <c r="L602" i="19"/>
  <c r="M602" i="19"/>
  <c r="N602" i="19"/>
  <c r="O602" i="19"/>
  <c r="P602" i="19"/>
  <c r="Q602" i="19"/>
  <c r="D603" i="19"/>
  <c r="E603" i="19"/>
  <c r="F603" i="19"/>
  <c r="G603" i="19"/>
  <c r="H603" i="19"/>
  <c r="I603" i="19"/>
  <c r="K603" i="19"/>
  <c r="L603" i="19"/>
  <c r="M603" i="19"/>
  <c r="N603" i="19"/>
  <c r="O603" i="19"/>
  <c r="P603" i="19"/>
  <c r="Q603" i="19"/>
  <c r="D604" i="19"/>
  <c r="E604" i="19"/>
  <c r="F604" i="19"/>
  <c r="G604" i="19"/>
  <c r="H604" i="19"/>
  <c r="I604" i="19"/>
  <c r="K604" i="19"/>
  <c r="L604" i="19"/>
  <c r="M604" i="19"/>
  <c r="N604" i="19"/>
  <c r="O604" i="19"/>
  <c r="P604" i="19"/>
  <c r="Q604" i="19"/>
  <c r="D605" i="19"/>
  <c r="E605" i="19"/>
  <c r="F605" i="19"/>
  <c r="G605" i="19"/>
  <c r="H605" i="19"/>
  <c r="I605" i="19"/>
  <c r="K605" i="19"/>
  <c r="L605" i="19"/>
  <c r="M605" i="19"/>
  <c r="N605" i="19"/>
  <c r="O605" i="19"/>
  <c r="P605" i="19"/>
  <c r="Q605" i="19"/>
  <c r="D606" i="19"/>
  <c r="E606" i="19"/>
  <c r="F606" i="19"/>
  <c r="G606" i="19"/>
  <c r="H606" i="19"/>
  <c r="I606" i="19"/>
  <c r="K606" i="19"/>
  <c r="L606" i="19"/>
  <c r="M606" i="19"/>
  <c r="N606" i="19"/>
  <c r="O606" i="19"/>
  <c r="P606" i="19"/>
  <c r="Q606" i="19"/>
  <c r="D607" i="19"/>
  <c r="E607" i="19"/>
  <c r="F607" i="19"/>
  <c r="G607" i="19"/>
  <c r="H607" i="19"/>
  <c r="I607" i="19"/>
  <c r="K607" i="19"/>
  <c r="L607" i="19"/>
  <c r="M607" i="19"/>
  <c r="N607" i="19"/>
  <c r="O607" i="19"/>
  <c r="P607" i="19"/>
  <c r="Q607" i="19"/>
  <c r="D608" i="19"/>
  <c r="E608" i="19"/>
  <c r="F608" i="19"/>
  <c r="G608" i="19"/>
  <c r="H608" i="19"/>
  <c r="I608" i="19"/>
  <c r="K608" i="19"/>
  <c r="L608" i="19"/>
  <c r="M608" i="19"/>
  <c r="N608" i="19"/>
  <c r="O608" i="19"/>
  <c r="P608" i="19"/>
  <c r="Q608" i="19"/>
  <c r="D609" i="19"/>
  <c r="E609" i="19"/>
  <c r="F609" i="19"/>
  <c r="G609" i="19"/>
  <c r="H609" i="19"/>
  <c r="I609" i="19"/>
  <c r="K609" i="19"/>
  <c r="L609" i="19"/>
  <c r="M609" i="19"/>
  <c r="N609" i="19"/>
  <c r="O609" i="19"/>
  <c r="P609" i="19"/>
  <c r="Q609" i="19"/>
  <c r="D610" i="19"/>
  <c r="E610" i="19"/>
  <c r="F610" i="19"/>
  <c r="G610" i="19"/>
  <c r="H610" i="19"/>
  <c r="I610" i="19"/>
  <c r="K610" i="19"/>
  <c r="L610" i="19"/>
  <c r="M610" i="19"/>
  <c r="N610" i="19"/>
  <c r="O610" i="19"/>
  <c r="P610" i="19"/>
  <c r="Q610" i="19"/>
  <c r="D611" i="19"/>
  <c r="E611" i="19"/>
  <c r="F611" i="19"/>
  <c r="G611" i="19"/>
  <c r="H611" i="19"/>
  <c r="I611" i="19"/>
  <c r="K611" i="19"/>
  <c r="L611" i="19"/>
  <c r="M611" i="19"/>
  <c r="N611" i="19"/>
  <c r="O611" i="19"/>
  <c r="P611" i="19"/>
  <c r="Q611" i="19"/>
  <c r="D612" i="19"/>
  <c r="E612" i="19"/>
  <c r="F612" i="19"/>
  <c r="G612" i="19"/>
  <c r="H612" i="19"/>
  <c r="I612" i="19"/>
  <c r="K612" i="19"/>
  <c r="L612" i="19"/>
  <c r="M612" i="19"/>
  <c r="N612" i="19"/>
  <c r="O612" i="19"/>
  <c r="P612" i="19"/>
  <c r="Q612" i="19"/>
  <c r="D613" i="19"/>
  <c r="E613" i="19"/>
  <c r="F613" i="19"/>
  <c r="G613" i="19"/>
  <c r="H613" i="19"/>
  <c r="I613" i="19"/>
  <c r="K613" i="19"/>
  <c r="L613" i="19"/>
  <c r="M613" i="19"/>
  <c r="N613" i="19"/>
  <c r="O613" i="19"/>
  <c r="P613" i="19"/>
  <c r="Q613" i="19"/>
  <c r="D614" i="19"/>
  <c r="E614" i="19"/>
  <c r="F614" i="19"/>
  <c r="G614" i="19"/>
  <c r="H614" i="19"/>
  <c r="I614" i="19"/>
  <c r="K614" i="19"/>
  <c r="L614" i="19"/>
  <c r="M614" i="19"/>
  <c r="N614" i="19"/>
  <c r="O614" i="19"/>
  <c r="P614" i="19"/>
  <c r="Q614" i="19"/>
  <c r="D615" i="19"/>
  <c r="E615" i="19"/>
  <c r="F615" i="19"/>
  <c r="G615" i="19"/>
  <c r="H615" i="19"/>
  <c r="I615" i="19"/>
  <c r="K615" i="19"/>
  <c r="L615" i="19"/>
  <c r="M615" i="19"/>
  <c r="N615" i="19"/>
  <c r="O615" i="19"/>
  <c r="P615" i="19"/>
  <c r="Q615" i="19"/>
  <c r="D616" i="19"/>
  <c r="E616" i="19"/>
  <c r="F616" i="19"/>
  <c r="G616" i="19"/>
  <c r="H616" i="19"/>
  <c r="I616" i="19"/>
  <c r="K616" i="19"/>
  <c r="L616" i="19"/>
  <c r="M616" i="19"/>
  <c r="N616" i="19"/>
  <c r="O616" i="19"/>
  <c r="P616" i="19"/>
  <c r="Q616" i="19"/>
  <c r="D617" i="19"/>
  <c r="E617" i="19"/>
  <c r="F617" i="19"/>
  <c r="G617" i="19"/>
  <c r="H617" i="19"/>
  <c r="I617" i="19"/>
  <c r="K617" i="19"/>
  <c r="L617" i="19"/>
  <c r="M617" i="19"/>
  <c r="N617" i="19"/>
  <c r="O617" i="19"/>
  <c r="P617" i="19"/>
  <c r="Q617" i="19"/>
  <c r="D618" i="19"/>
  <c r="E618" i="19"/>
  <c r="F618" i="19"/>
  <c r="G618" i="19"/>
  <c r="H618" i="19"/>
  <c r="I618" i="19"/>
  <c r="K618" i="19"/>
  <c r="L618" i="19"/>
  <c r="M618" i="19"/>
  <c r="N618" i="19"/>
  <c r="O618" i="19"/>
  <c r="P618" i="19"/>
  <c r="Q618" i="19"/>
  <c r="D619" i="19"/>
  <c r="E619" i="19"/>
  <c r="F619" i="19"/>
  <c r="G619" i="19"/>
  <c r="H619" i="19"/>
  <c r="I619" i="19"/>
  <c r="K619" i="19"/>
  <c r="L619" i="19"/>
  <c r="M619" i="19"/>
  <c r="N619" i="19"/>
  <c r="O619" i="19"/>
  <c r="P619" i="19"/>
  <c r="Q619" i="19"/>
  <c r="D620" i="19"/>
  <c r="E620" i="19"/>
  <c r="F620" i="19"/>
  <c r="G620" i="19"/>
  <c r="H620" i="19"/>
  <c r="I620" i="19"/>
  <c r="K620" i="19"/>
  <c r="L620" i="19"/>
  <c r="M620" i="19"/>
  <c r="N620" i="19"/>
  <c r="O620" i="19"/>
  <c r="P620" i="19"/>
  <c r="Q620" i="19"/>
  <c r="D621" i="19"/>
  <c r="E621" i="19"/>
  <c r="F621" i="19"/>
  <c r="G621" i="19"/>
  <c r="H621" i="19"/>
  <c r="I621" i="19"/>
  <c r="K621" i="19"/>
  <c r="L621" i="19"/>
  <c r="M621" i="19"/>
  <c r="N621" i="19"/>
  <c r="O621" i="19"/>
  <c r="P621" i="19"/>
  <c r="Q621" i="19"/>
  <c r="D622" i="19"/>
  <c r="E622" i="19"/>
  <c r="F622" i="19"/>
  <c r="G622" i="19"/>
  <c r="H622" i="19"/>
  <c r="I622" i="19"/>
  <c r="K622" i="19"/>
  <c r="L622" i="19"/>
  <c r="M622" i="19"/>
  <c r="N622" i="19"/>
  <c r="O622" i="19"/>
  <c r="P622" i="19"/>
  <c r="Q622" i="19"/>
  <c r="D623" i="19"/>
  <c r="E623" i="19"/>
  <c r="F623" i="19"/>
  <c r="G623" i="19"/>
  <c r="H623" i="19"/>
  <c r="I623" i="19"/>
  <c r="K623" i="19"/>
  <c r="L623" i="19"/>
  <c r="M623" i="19"/>
  <c r="N623" i="19"/>
  <c r="O623" i="19"/>
  <c r="P623" i="19"/>
  <c r="Q623" i="19"/>
  <c r="D624" i="19"/>
  <c r="E624" i="19"/>
  <c r="F624" i="19"/>
  <c r="G624" i="19"/>
  <c r="H624" i="19"/>
  <c r="I624" i="19"/>
  <c r="K624" i="19"/>
  <c r="L624" i="19"/>
  <c r="M624" i="19"/>
  <c r="N624" i="19"/>
  <c r="O624" i="19"/>
  <c r="P624" i="19"/>
  <c r="Q624" i="19"/>
  <c r="D625" i="19"/>
  <c r="E625" i="19"/>
  <c r="F625" i="19"/>
  <c r="G625" i="19"/>
  <c r="H625" i="19"/>
  <c r="I625" i="19"/>
  <c r="K625" i="19"/>
  <c r="L625" i="19"/>
  <c r="M625" i="19"/>
  <c r="N625" i="19"/>
  <c r="O625" i="19"/>
  <c r="P625" i="19"/>
  <c r="Q625" i="19"/>
  <c r="D626" i="19"/>
  <c r="E626" i="19"/>
  <c r="F626" i="19"/>
  <c r="G626" i="19"/>
  <c r="H626" i="19"/>
  <c r="I626" i="19"/>
  <c r="K626" i="19"/>
  <c r="L626" i="19"/>
  <c r="M626" i="19"/>
  <c r="N626" i="19"/>
  <c r="O626" i="19"/>
  <c r="P626" i="19"/>
  <c r="Q626" i="19"/>
  <c r="D627" i="19"/>
  <c r="E627" i="19"/>
  <c r="F627" i="19"/>
  <c r="G627" i="19"/>
  <c r="H627" i="19"/>
  <c r="I627" i="19"/>
  <c r="K627" i="19"/>
  <c r="L627" i="19"/>
  <c r="M627" i="19"/>
  <c r="N627" i="19"/>
  <c r="O627" i="19"/>
  <c r="P627" i="19"/>
  <c r="Q627" i="19"/>
  <c r="D628" i="19"/>
  <c r="E628" i="19"/>
  <c r="F628" i="19"/>
  <c r="G628" i="19"/>
  <c r="H628" i="19"/>
  <c r="I628" i="19"/>
  <c r="K628" i="19"/>
  <c r="L628" i="19"/>
  <c r="M628" i="19"/>
  <c r="N628" i="19"/>
  <c r="O628" i="19"/>
  <c r="P628" i="19"/>
  <c r="Q628" i="19"/>
  <c r="D629" i="19"/>
  <c r="E629" i="19"/>
  <c r="F629" i="19"/>
  <c r="G629" i="19"/>
  <c r="H629" i="19"/>
  <c r="I629" i="19"/>
  <c r="K629" i="19"/>
  <c r="L629" i="19"/>
  <c r="M629" i="19"/>
  <c r="N629" i="19"/>
  <c r="O629" i="19"/>
  <c r="P629" i="19"/>
  <c r="Q629" i="19"/>
  <c r="D630" i="19"/>
  <c r="E630" i="19"/>
  <c r="F630" i="19"/>
  <c r="G630" i="19"/>
  <c r="H630" i="19"/>
  <c r="I630" i="19"/>
  <c r="K630" i="19"/>
  <c r="L630" i="19"/>
  <c r="M630" i="19"/>
  <c r="N630" i="19"/>
  <c r="O630" i="19"/>
  <c r="P630" i="19"/>
  <c r="Q630" i="19"/>
  <c r="D631" i="19"/>
  <c r="E631" i="19"/>
  <c r="F631" i="19"/>
  <c r="G631" i="19"/>
  <c r="H631" i="19"/>
  <c r="I631" i="19"/>
  <c r="K631" i="19"/>
  <c r="L631" i="19"/>
  <c r="M631" i="19"/>
  <c r="N631" i="19"/>
  <c r="O631" i="19"/>
  <c r="P631" i="19"/>
  <c r="Q631" i="19"/>
  <c r="D632" i="19"/>
  <c r="E632" i="19"/>
  <c r="F632" i="19"/>
  <c r="G632" i="19"/>
  <c r="H632" i="19"/>
  <c r="I632" i="19"/>
  <c r="K632" i="19"/>
  <c r="L632" i="19"/>
  <c r="M632" i="19"/>
  <c r="N632" i="19"/>
  <c r="O632" i="19"/>
  <c r="P632" i="19"/>
  <c r="Q632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555" i="19"/>
  <c r="D476" i="19"/>
  <c r="E476" i="19"/>
  <c r="F476" i="19"/>
  <c r="G476" i="19"/>
  <c r="H476" i="19"/>
  <c r="I476" i="19"/>
  <c r="K476" i="19"/>
  <c r="L476" i="19"/>
  <c r="M476" i="19"/>
  <c r="N476" i="19"/>
  <c r="O476" i="19"/>
  <c r="P476" i="19"/>
  <c r="Q476" i="19"/>
  <c r="D477" i="19"/>
  <c r="E477" i="19"/>
  <c r="F477" i="19"/>
  <c r="G477" i="19"/>
  <c r="H477" i="19"/>
  <c r="I477" i="19"/>
  <c r="K477" i="19"/>
  <c r="L477" i="19"/>
  <c r="M477" i="19"/>
  <c r="N477" i="19"/>
  <c r="O477" i="19"/>
  <c r="P477" i="19"/>
  <c r="Q477" i="19"/>
  <c r="D478" i="19"/>
  <c r="E478" i="19"/>
  <c r="F478" i="19"/>
  <c r="G478" i="19"/>
  <c r="H478" i="19"/>
  <c r="I478" i="19"/>
  <c r="K478" i="19"/>
  <c r="L478" i="19"/>
  <c r="M478" i="19"/>
  <c r="N478" i="19"/>
  <c r="O478" i="19"/>
  <c r="P478" i="19"/>
  <c r="Q478" i="19"/>
  <c r="D479" i="19"/>
  <c r="E479" i="19"/>
  <c r="F479" i="19"/>
  <c r="G479" i="19"/>
  <c r="H479" i="19"/>
  <c r="I479" i="19"/>
  <c r="K479" i="19"/>
  <c r="L479" i="19"/>
  <c r="M479" i="19"/>
  <c r="N479" i="19"/>
  <c r="O479" i="19"/>
  <c r="P479" i="19"/>
  <c r="Q479" i="19"/>
  <c r="D480" i="19"/>
  <c r="E480" i="19"/>
  <c r="F480" i="19"/>
  <c r="G480" i="19"/>
  <c r="H480" i="19"/>
  <c r="I480" i="19"/>
  <c r="K480" i="19"/>
  <c r="L480" i="19"/>
  <c r="M480" i="19"/>
  <c r="N480" i="19"/>
  <c r="O480" i="19"/>
  <c r="P480" i="19"/>
  <c r="Q480" i="19"/>
  <c r="D481" i="19"/>
  <c r="E481" i="19"/>
  <c r="F481" i="19"/>
  <c r="G481" i="19"/>
  <c r="H481" i="19"/>
  <c r="I481" i="19"/>
  <c r="K481" i="19"/>
  <c r="L481" i="19"/>
  <c r="M481" i="19"/>
  <c r="N481" i="19"/>
  <c r="O481" i="19"/>
  <c r="P481" i="19"/>
  <c r="Q481" i="19"/>
  <c r="D482" i="19"/>
  <c r="E482" i="19"/>
  <c r="F482" i="19"/>
  <c r="G482" i="19"/>
  <c r="H482" i="19"/>
  <c r="I482" i="19"/>
  <c r="K482" i="19"/>
  <c r="L482" i="19"/>
  <c r="M482" i="19"/>
  <c r="N482" i="19"/>
  <c r="O482" i="19"/>
  <c r="P482" i="19"/>
  <c r="Q482" i="19"/>
  <c r="D483" i="19"/>
  <c r="E483" i="19"/>
  <c r="F483" i="19"/>
  <c r="G483" i="19"/>
  <c r="H483" i="19"/>
  <c r="I483" i="19"/>
  <c r="K483" i="19"/>
  <c r="L483" i="19"/>
  <c r="M483" i="19"/>
  <c r="N483" i="19"/>
  <c r="O483" i="19"/>
  <c r="P483" i="19"/>
  <c r="Q483" i="19"/>
  <c r="D484" i="19"/>
  <c r="E484" i="19"/>
  <c r="F484" i="19"/>
  <c r="G484" i="19"/>
  <c r="H484" i="19"/>
  <c r="I484" i="19"/>
  <c r="K484" i="19"/>
  <c r="L484" i="19"/>
  <c r="M484" i="19"/>
  <c r="N484" i="19"/>
  <c r="O484" i="19"/>
  <c r="P484" i="19"/>
  <c r="Q484" i="19"/>
  <c r="D485" i="19"/>
  <c r="E485" i="19"/>
  <c r="F485" i="19"/>
  <c r="G485" i="19"/>
  <c r="H485" i="19"/>
  <c r="I485" i="19"/>
  <c r="K485" i="19"/>
  <c r="L485" i="19"/>
  <c r="M485" i="19"/>
  <c r="N485" i="19"/>
  <c r="O485" i="19"/>
  <c r="P485" i="19"/>
  <c r="Q485" i="19"/>
  <c r="D486" i="19"/>
  <c r="E486" i="19"/>
  <c r="F486" i="19"/>
  <c r="G486" i="19"/>
  <c r="H486" i="19"/>
  <c r="I486" i="19"/>
  <c r="K486" i="19"/>
  <c r="L486" i="19"/>
  <c r="M486" i="19"/>
  <c r="N486" i="19"/>
  <c r="O486" i="19"/>
  <c r="P486" i="19"/>
  <c r="Q486" i="19"/>
  <c r="D487" i="19"/>
  <c r="E487" i="19"/>
  <c r="F487" i="19"/>
  <c r="G487" i="19"/>
  <c r="H487" i="19"/>
  <c r="I487" i="19"/>
  <c r="K487" i="19"/>
  <c r="L487" i="19"/>
  <c r="M487" i="19"/>
  <c r="N487" i="19"/>
  <c r="O487" i="19"/>
  <c r="P487" i="19"/>
  <c r="Q487" i="19"/>
  <c r="D488" i="19"/>
  <c r="E488" i="19"/>
  <c r="F488" i="19"/>
  <c r="G488" i="19"/>
  <c r="H488" i="19"/>
  <c r="I488" i="19"/>
  <c r="K488" i="19"/>
  <c r="L488" i="19"/>
  <c r="M488" i="19"/>
  <c r="N488" i="19"/>
  <c r="O488" i="19"/>
  <c r="P488" i="19"/>
  <c r="Q488" i="19"/>
  <c r="D489" i="19"/>
  <c r="E489" i="19"/>
  <c r="F489" i="19"/>
  <c r="G489" i="19"/>
  <c r="H489" i="19"/>
  <c r="I489" i="19"/>
  <c r="K489" i="19"/>
  <c r="L489" i="19"/>
  <c r="M489" i="19"/>
  <c r="N489" i="19"/>
  <c r="O489" i="19"/>
  <c r="P489" i="19"/>
  <c r="Q489" i="19"/>
  <c r="D490" i="19"/>
  <c r="E490" i="19"/>
  <c r="F490" i="19"/>
  <c r="G490" i="19"/>
  <c r="H490" i="19"/>
  <c r="I490" i="19"/>
  <c r="K490" i="19"/>
  <c r="L490" i="19"/>
  <c r="M490" i="19"/>
  <c r="N490" i="19"/>
  <c r="O490" i="19"/>
  <c r="P490" i="19"/>
  <c r="Q490" i="19"/>
  <c r="D491" i="19"/>
  <c r="E491" i="19"/>
  <c r="F491" i="19"/>
  <c r="G491" i="19"/>
  <c r="H491" i="19"/>
  <c r="I491" i="19"/>
  <c r="K491" i="19"/>
  <c r="L491" i="19"/>
  <c r="M491" i="19"/>
  <c r="N491" i="19"/>
  <c r="O491" i="19"/>
  <c r="P491" i="19"/>
  <c r="Q491" i="19"/>
  <c r="D492" i="19"/>
  <c r="E492" i="19"/>
  <c r="F492" i="19"/>
  <c r="G492" i="19"/>
  <c r="H492" i="19"/>
  <c r="I492" i="19"/>
  <c r="K492" i="19"/>
  <c r="L492" i="19"/>
  <c r="M492" i="19"/>
  <c r="N492" i="19"/>
  <c r="O492" i="19"/>
  <c r="P492" i="19"/>
  <c r="Q492" i="19"/>
  <c r="D493" i="19"/>
  <c r="E493" i="19"/>
  <c r="F493" i="19"/>
  <c r="G493" i="19"/>
  <c r="H493" i="19"/>
  <c r="I493" i="19"/>
  <c r="K493" i="19"/>
  <c r="L493" i="19"/>
  <c r="M493" i="19"/>
  <c r="N493" i="19"/>
  <c r="O493" i="19"/>
  <c r="P493" i="19"/>
  <c r="Q493" i="19"/>
  <c r="D494" i="19"/>
  <c r="E494" i="19"/>
  <c r="F494" i="19"/>
  <c r="G494" i="19"/>
  <c r="H494" i="19"/>
  <c r="I494" i="19"/>
  <c r="K494" i="19"/>
  <c r="L494" i="19"/>
  <c r="M494" i="19"/>
  <c r="N494" i="19"/>
  <c r="O494" i="19"/>
  <c r="P494" i="19"/>
  <c r="Q494" i="19"/>
  <c r="D495" i="19"/>
  <c r="E495" i="19"/>
  <c r="F495" i="19"/>
  <c r="G495" i="19"/>
  <c r="H495" i="19"/>
  <c r="I495" i="19"/>
  <c r="K495" i="19"/>
  <c r="L495" i="19"/>
  <c r="M495" i="19"/>
  <c r="N495" i="19"/>
  <c r="O495" i="19"/>
  <c r="P495" i="19"/>
  <c r="Q495" i="19"/>
  <c r="D496" i="19"/>
  <c r="E496" i="19"/>
  <c r="F496" i="19"/>
  <c r="G496" i="19"/>
  <c r="H496" i="19"/>
  <c r="I496" i="19"/>
  <c r="K496" i="19"/>
  <c r="L496" i="19"/>
  <c r="M496" i="19"/>
  <c r="N496" i="19"/>
  <c r="O496" i="19"/>
  <c r="P496" i="19"/>
  <c r="Q496" i="19"/>
  <c r="D497" i="19"/>
  <c r="E497" i="19"/>
  <c r="F497" i="19"/>
  <c r="G497" i="19"/>
  <c r="H497" i="19"/>
  <c r="I497" i="19"/>
  <c r="K497" i="19"/>
  <c r="L497" i="19"/>
  <c r="M497" i="19"/>
  <c r="N497" i="19"/>
  <c r="O497" i="19"/>
  <c r="P497" i="19"/>
  <c r="Q497" i="19"/>
  <c r="D498" i="19"/>
  <c r="E498" i="19"/>
  <c r="F498" i="19"/>
  <c r="G498" i="19"/>
  <c r="H498" i="19"/>
  <c r="I498" i="19"/>
  <c r="K498" i="19"/>
  <c r="L498" i="19"/>
  <c r="M498" i="19"/>
  <c r="N498" i="19"/>
  <c r="O498" i="19"/>
  <c r="P498" i="19"/>
  <c r="Q498" i="19"/>
  <c r="D499" i="19"/>
  <c r="E499" i="19"/>
  <c r="F499" i="19"/>
  <c r="G499" i="19"/>
  <c r="H499" i="19"/>
  <c r="I499" i="19"/>
  <c r="K499" i="19"/>
  <c r="L499" i="19"/>
  <c r="M499" i="19"/>
  <c r="N499" i="19"/>
  <c r="O499" i="19"/>
  <c r="P499" i="19"/>
  <c r="Q499" i="19"/>
  <c r="D500" i="19"/>
  <c r="E500" i="19"/>
  <c r="F500" i="19"/>
  <c r="G500" i="19"/>
  <c r="H500" i="19"/>
  <c r="I500" i="19"/>
  <c r="K500" i="19"/>
  <c r="L500" i="19"/>
  <c r="M500" i="19"/>
  <c r="N500" i="19"/>
  <c r="O500" i="19"/>
  <c r="P500" i="19"/>
  <c r="Q500" i="19"/>
  <c r="D501" i="19"/>
  <c r="E501" i="19"/>
  <c r="F501" i="19"/>
  <c r="G501" i="19"/>
  <c r="H501" i="19"/>
  <c r="I501" i="19"/>
  <c r="K501" i="19"/>
  <c r="L501" i="19"/>
  <c r="M501" i="19"/>
  <c r="N501" i="19"/>
  <c r="O501" i="19"/>
  <c r="P501" i="19"/>
  <c r="Q501" i="19"/>
  <c r="D502" i="19"/>
  <c r="E502" i="19"/>
  <c r="F502" i="19"/>
  <c r="G502" i="19"/>
  <c r="H502" i="19"/>
  <c r="I502" i="19"/>
  <c r="K502" i="19"/>
  <c r="L502" i="19"/>
  <c r="M502" i="19"/>
  <c r="N502" i="19"/>
  <c r="O502" i="19"/>
  <c r="P502" i="19"/>
  <c r="Q502" i="19"/>
  <c r="D503" i="19"/>
  <c r="E503" i="19"/>
  <c r="F503" i="19"/>
  <c r="G503" i="19"/>
  <c r="H503" i="19"/>
  <c r="I503" i="19"/>
  <c r="K503" i="19"/>
  <c r="L503" i="19"/>
  <c r="M503" i="19"/>
  <c r="N503" i="19"/>
  <c r="O503" i="19"/>
  <c r="P503" i="19"/>
  <c r="Q503" i="19"/>
  <c r="D504" i="19"/>
  <c r="E504" i="19"/>
  <c r="F504" i="19"/>
  <c r="G504" i="19"/>
  <c r="H504" i="19"/>
  <c r="I504" i="19"/>
  <c r="K504" i="19"/>
  <c r="L504" i="19"/>
  <c r="M504" i="19"/>
  <c r="N504" i="19"/>
  <c r="O504" i="19"/>
  <c r="P504" i="19"/>
  <c r="Q504" i="19"/>
  <c r="D505" i="19"/>
  <c r="E505" i="19"/>
  <c r="F505" i="19"/>
  <c r="G505" i="19"/>
  <c r="H505" i="19"/>
  <c r="I505" i="19"/>
  <c r="K505" i="19"/>
  <c r="L505" i="19"/>
  <c r="M505" i="19"/>
  <c r="N505" i="19"/>
  <c r="O505" i="19"/>
  <c r="P505" i="19"/>
  <c r="Q505" i="19"/>
  <c r="D506" i="19"/>
  <c r="E506" i="19"/>
  <c r="F506" i="19"/>
  <c r="G506" i="19"/>
  <c r="H506" i="19"/>
  <c r="I506" i="19"/>
  <c r="K506" i="19"/>
  <c r="L506" i="19"/>
  <c r="M506" i="19"/>
  <c r="N506" i="19"/>
  <c r="O506" i="19"/>
  <c r="P506" i="19"/>
  <c r="Q506" i="19"/>
  <c r="D507" i="19"/>
  <c r="E507" i="19"/>
  <c r="F507" i="19"/>
  <c r="G507" i="19"/>
  <c r="H507" i="19"/>
  <c r="I507" i="19"/>
  <c r="K507" i="19"/>
  <c r="L507" i="19"/>
  <c r="M507" i="19"/>
  <c r="N507" i="19"/>
  <c r="O507" i="19"/>
  <c r="P507" i="19"/>
  <c r="Q507" i="19"/>
  <c r="D508" i="19"/>
  <c r="E508" i="19"/>
  <c r="F508" i="19"/>
  <c r="G508" i="19"/>
  <c r="H508" i="19"/>
  <c r="I508" i="19"/>
  <c r="K508" i="19"/>
  <c r="L508" i="19"/>
  <c r="M508" i="19"/>
  <c r="N508" i="19"/>
  <c r="O508" i="19"/>
  <c r="P508" i="19"/>
  <c r="Q508" i="19"/>
  <c r="D509" i="19"/>
  <c r="E509" i="19"/>
  <c r="F509" i="19"/>
  <c r="G509" i="19"/>
  <c r="H509" i="19"/>
  <c r="I509" i="19"/>
  <c r="K509" i="19"/>
  <c r="L509" i="19"/>
  <c r="M509" i="19"/>
  <c r="N509" i="19"/>
  <c r="O509" i="19"/>
  <c r="P509" i="19"/>
  <c r="Q509" i="19"/>
  <c r="D510" i="19"/>
  <c r="E510" i="19"/>
  <c r="F510" i="19"/>
  <c r="G510" i="19"/>
  <c r="H510" i="19"/>
  <c r="I510" i="19"/>
  <c r="K510" i="19"/>
  <c r="L510" i="19"/>
  <c r="M510" i="19"/>
  <c r="N510" i="19"/>
  <c r="O510" i="19"/>
  <c r="P510" i="19"/>
  <c r="Q510" i="19"/>
  <c r="D511" i="19"/>
  <c r="E511" i="19"/>
  <c r="F511" i="19"/>
  <c r="G511" i="19"/>
  <c r="H511" i="19"/>
  <c r="I511" i="19"/>
  <c r="K511" i="19"/>
  <c r="L511" i="19"/>
  <c r="M511" i="19"/>
  <c r="N511" i="19"/>
  <c r="O511" i="19"/>
  <c r="P511" i="19"/>
  <c r="Q511" i="19"/>
  <c r="D512" i="19"/>
  <c r="E512" i="19"/>
  <c r="F512" i="19"/>
  <c r="G512" i="19"/>
  <c r="H512" i="19"/>
  <c r="I512" i="19"/>
  <c r="K512" i="19"/>
  <c r="L512" i="19"/>
  <c r="M512" i="19"/>
  <c r="N512" i="19"/>
  <c r="O512" i="19"/>
  <c r="P512" i="19"/>
  <c r="Q512" i="19"/>
  <c r="D513" i="19"/>
  <c r="E513" i="19"/>
  <c r="F513" i="19"/>
  <c r="G513" i="19"/>
  <c r="H513" i="19"/>
  <c r="I513" i="19"/>
  <c r="K513" i="19"/>
  <c r="L513" i="19"/>
  <c r="M513" i="19"/>
  <c r="N513" i="19"/>
  <c r="O513" i="19"/>
  <c r="P513" i="19"/>
  <c r="Q513" i="19"/>
  <c r="D514" i="19"/>
  <c r="E514" i="19"/>
  <c r="F514" i="19"/>
  <c r="G514" i="19"/>
  <c r="H514" i="19"/>
  <c r="I514" i="19"/>
  <c r="K514" i="19"/>
  <c r="L514" i="19"/>
  <c r="M514" i="19"/>
  <c r="N514" i="19"/>
  <c r="O514" i="19"/>
  <c r="P514" i="19"/>
  <c r="Q514" i="19"/>
  <c r="D515" i="19"/>
  <c r="E515" i="19"/>
  <c r="F515" i="19"/>
  <c r="G515" i="19"/>
  <c r="H515" i="19"/>
  <c r="I515" i="19"/>
  <c r="K515" i="19"/>
  <c r="L515" i="19"/>
  <c r="M515" i="19"/>
  <c r="N515" i="19"/>
  <c r="O515" i="19"/>
  <c r="P515" i="19"/>
  <c r="Q515" i="19"/>
  <c r="D516" i="19"/>
  <c r="E516" i="19"/>
  <c r="F516" i="19"/>
  <c r="G516" i="19"/>
  <c r="H516" i="19"/>
  <c r="I516" i="19"/>
  <c r="K516" i="19"/>
  <c r="L516" i="19"/>
  <c r="M516" i="19"/>
  <c r="N516" i="19"/>
  <c r="O516" i="19"/>
  <c r="P516" i="19"/>
  <c r="Q516" i="19"/>
  <c r="D517" i="19"/>
  <c r="E517" i="19"/>
  <c r="F517" i="19"/>
  <c r="G517" i="19"/>
  <c r="H517" i="19"/>
  <c r="I517" i="19"/>
  <c r="K517" i="19"/>
  <c r="L517" i="19"/>
  <c r="M517" i="19"/>
  <c r="N517" i="19"/>
  <c r="O517" i="19"/>
  <c r="P517" i="19"/>
  <c r="Q517" i="19"/>
  <c r="D518" i="19"/>
  <c r="E518" i="19"/>
  <c r="F518" i="19"/>
  <c r="G518" i="19"/>
  <c r="H518" i="19"/>
  <c r="I518" i="19"/>
  <c r="K518" i="19"/>
  <c r="L518" i="19"/>
  <c r="M518" i="19"/>
  <c r="N518" i="19"/>
  <c r="O518" i="19"/>
  <c r="P518" i="19"/>
  <c r="Q518" i="19"/>
  <c r="D519" i="19"/>
  <c r="E519" i="19"/>
  <c r="F519" i="19"/>
  <c r="G519" i="19"/>
  <c r="H519" i="19"/>
  <c r="I519" i="19"/>
  <c r="K519" i="19"/>
  <c r="L519" i="19"/>
  <c r="M519" i="19"/>
  <c r="N519" i="19"/>
  <c r="O519" i="19"/>
  <c r="P519" i="19"/>
  <c r="Q519" i="19"/>
  <c r="D520" i="19"/>
  <c r="E520" i="19"/>
  <c r="F520" i="19"/>
  <c r="G520" i="19"/>
  <c r="H520" i="19"/>
  <c r="I520" i="19"/>
  <c r="K520" i="19"/>
  <c r="L520" i="19"/>
  <c r="M520" i="19"/>
  <c r="N520" i="19"/>
  <c r="O520" i="19"/>
  <c r="P520" i="19"/>
  <c r="Q520" i="19"/>
  <c r="D521" i="19"/>
  <c r="E521" i="19"/>
  <c r="F521" i="19"/>
  <c r="G521" i="19"/>
  <c r="H521" i="19"/>
  <c r="I521" i="19"/>
  <c r="K521" i="19"/>
  <c r="L521" i="19"/>
  <c r="M521" i="19"/>
  <c r="N521" i="19"/>
  <c r="O521" i="19"/>
  <c r="P521" i="19"/>
  <c r="Q521" i="19"/>
  <c r="D522" i="19"/>
  <c r="E522" i="19"/>
  <c r="F522" i="19"/>
  <c r="G522" i="19"/>
  <c r="H522" i="19"/>
  <c r="I522" i="19"/>
  <c r="K522" i="19"/>
  <c r="L522" i="19"/>
  <c r="M522" i="19"/>
  <c r="N522" i="19"/>
  <c r="O522" i="19"/>
  <c r="P522" i="19"/>
  <c r="Q522" i="19"/>
  <c r="D523" i="19"/>
  <c r="E523" i="19"/>
  <c r="F523" i="19"/>
  <c r="G523" i="19"/>
  <c r="H523" i="19"/>
  <c r="I523" i="19"/>
  <c r="K523" i="19"/>
  <c r="L523" i="19"/>
  <c r="M523" i="19"/>
  <c r="N523" i="19"/>
  <c r="O523" i="19"/>
  <c r="P523" i="19"/>
  <c r="Q523" i="19"/>
  <c r="D524" i="19"/>
  <c r="E524" i="19"/>
  <c r="F524" i="19"/>
  <c r="G524" i="19"/>
  <c r="H524" i="19"/>
  <c r="I524" i="19"/>
  <c r="K524" i="19"/>
  <c r="L524" i="19"/>
  <c r="M524" i="19"/>
  <c r="N524" i="19"/>
  <c r="O524" i="19"/>
  <c r="P524" i="19"/>
  <c r="Q524" i="19"/>
  <c r="D525" i="19"/>
  <c r="E525" i="19"/>
  <c r="F525" i="19"/>
  <c r="G525" i="19"/>
  <c r="H525" i="19"/>
  <c r="I525" i="19"/>
  <c r="K525" i="19"/>
  <c r="L525" i="19"/>
  <c r="M525" i="19"/>
  <c r="N525" i="19"/>
  <c r="O525" i="19"/>
  <c r="P525" i="19"/>
  <c r="Q525" i="19"/>
  <c r="D526" i="19"/>
  <c r="E526" i="19"/>
  <c r="F526" i="19"/>
  <c r="G526" i="19"/>
  <c r="H526" i="19"/>
  <c r="I526" i="19"/>
  <c r="K526" i="19"/>
  <c r="L526" i="19"/>
  <c r="M526" i="19"/>
  <c r="N526" i="19"/>
  <c r="O526" i="19"/>
  <c r="P526" i="19"/>
  <c r="Q526" i="19"/>
  <c r="D527" i="19"/>
  <c r="E527" i="19"/>
  <c r="F527" i="19"/>
  <c r="G527" i="19"/>
  <c r="H527" i="19"/>
  <c r="I527" i="19"/>
  <c r="K527" i="19"/>
  <c r="L527" i="19"/>
  <c r="M527" i="19"/>
  <c r="N527" i="19"/>
  <c r="O527" i="19"/>
  <c r="P527" i="19"/>
  <c r="Q527" i="19"/>
  <c r="D528" i="19"/>
  <c r="E528" i="19"/>
  <c r="F528" i="19"/>
  <c r="G528" i="19"/>
  <c r="H528" i="19"/>
  <c r="I528" i="19"/>
  <c r="K528" i="19"/>
  <c r="L528" i="19"/>
  <c r="M528" i="19"/>
  <c r="N528" i="19"/>
  <c r="O528" i="19"/>
  <c r="P528" i="19"/>
  <c r="Q528" i="19"/>
  <c r="D529" i="19"/>
  <c r="E529" i="19"/>
  <c r="F529" i="19"/>
  <c r="G529" i="19"/>
  <c r="H529" i="19"/>
  <c r="I529" i="19"/>
  <c r="K529" i="19"/>
  <c r="L529" i="19"/>
  <c r="M529" i="19"/>
  <c r="N529" i="19"/>
  <c r="O529" i="19"/>
  <c r="P529" i="19"/>
  <c r="Q529" i="19"/>
  <c r="D530" i="19"/>
  <c r="E530" i="19"/>
  <c r="F530" i="19"/>
  <c r="G530" i="19"/>
  <c r="H530" i="19"/>
  <c r="I530" i="19"/>
  <c r="K530" i="19"/>
  <c r="L530" i="19"/>
  <c r="M530" i="19"/>
  <c r="N530" i="19"/>
  <c r="O530" i="19"/>
  <c r="P530" i="19"/>
  <c r="Q530" i="19"/>
  <c r="D531" i="19"/>
  <c r="E531" i="19"/>
  <c r="F531" i="19"/>
  <c r="G531" i="19"/>
  <c r="H531" i="19"/>
  <c r="I531" i="19"/>
  <c r="K531" i="19"/>
  <c r="L531" i="19"/>
  <c r="M531" i="19"/>
  <c r="N531" i="19"/>
  <c r="O531" i="19"/>
  <c r="P531" i="19"/>
  <c r="Q531" i="19"/>
  <c r="D532" i="19"/>
  <c r="E532" i="19"/>
  <c r="F532" i="19"/>
  <c r="G532" i="19"/>
  <c r="H532" i="19"/>
  <c r="I532" i="19"/>
  <c r="K532" i="19"/>
  <c r="L532" i="19"/>
  <c r="M532" i="19"/>
  <c r="N532" i="19"/>
  <c r="O532" i="19"/>
  <c r="P532" i="19"/>
  <c r="Q532" i="19"/>
  <c r="D533" i="19"/>
  <c r="E533" i="19"/>
  <c r="F533" i="19"/>
  <c r="G533" i="19"/>
  <c r="H533" i="19"/>
  <c r="I533" i="19"/>
  <c r="K533" i="19"/>
  <c r="L533" i="19"/>
  <c r="M533" i="19"/>
  <c r="N533" i="19"/>
  <c r="O533" i="19"/>
  <c r="P533" i="19"/>
  <c r="Q533" i="19"/>
  <c r="D534" i="19"/>
  <c r="E534" i="19"/>
  <c r="F534" i="19"/>
  <c r="G534" i="19"/>
  <c r="H534" i="19"/>
  <c r="I534" i="19"/>
  <c r="K534" i="19"/>
  <c r="L534" i="19"/>
  <c r="M534" i="19"/>
  <c r="N534" i="19"/>
  <c r="O534" i="19"/>
  <c r="P534" i="19"/>
  <c r="Q534" i="19"/>
  <c r="D535" i="19"/>
  <c r="E535" i="19"/>
  <c r="F535" i="19"/>
  <c r="G535" i="19"/>
  <c r="H535" i="19"/>
  <c r="I535" i="19"/>
  <c r="K535" i="19"/>
  <c r="L535" i="19"/>
  <c r="M535" i="19"/>
  <c r="N535" i="19"/>
  <c r="O535" i="19"/>
  <c r="P535" i="19"/>
  <c r="Q535" i="19"/>
  <c r="D536" i="19"/>
  <c r="E536" i="19"/>
  <c r="F536" i="19"/>
  <c r="G536" i="19"/>
  <c r="H536" i="19"/>
  <c r="I536" i="19"/>
  <c r="K536" i="19"/>
  <c r="L536" i="19"/>
  <c r="M536" i="19"/>
  <c r="N536" i="19"/>
  <c r="O536" i="19"/>
  <c r="P536" i="19"/>
  <c r="Q536" i="19"/>
  <c r="D537" i="19"/>
  <c r="E537" i="19"/>
  <c r="F537" i="19"/>
  <c r="G537" i="19"/>
  <c r="H537" i="19"/>
  <c r="I537" i="19"/>
  <c r="K537" i="19"/>
  <c r="L537" i="19"/>
  <c r="M537" i="19"/>
  <c r="N537" i="19"/>
  <c r="O537" i="19"/>
  <c r="P537" i="19"/>
  <c r="Q537" i="19"/>
  <c r="D538" i="19"/>
  <c r="E538" i="19"/>
  <c r="F538" i="19"/>
  <c r="G538" i="19"/>
  <c r="H538" i="19"/>
  <c r="I538" i="19"/>
  <c r="K538" i="19"/>
  <c r="L538" i="19"/>
  <c r="M538" i="19"/>
  <c r="N538" i="19"/>
  <c r="O538" i="19"/>
  <c r="P538" i="19"/>
  <c r="Q538" i="19"/>
  <c r="D539" i="19"/>
  <c r="E539" i="19"/>
  <c r="F539" i="19"/>
  <c r="G539" i="19"/>
  <c r="H539" i="19"/>
  <c r="I539" i="19"/>
  <c r="K539" i="19"/>
  <c r="L539" i="19"/>
  <c r="M539" i="19"/>
  <c r="N539" i="19"/>
  <c r="O539" i="19"/>
  <c r="P539" i="19"/>
  <c r="Q539" i="19"/>
  <c r="D540" i="19"/>
  <c r="E540" i="19"/>
  <c r="F540" i="19"/>
  <c r="G540" i="19"/>
  <c r="H540" i="19"/>
  <c r="I540" i="19"/>
  <c r="K540" i="19"/>
  <c r="L540" i="19"/>
  <c r="M540" i="19"/>
  <c r="N540" i="19"/>
  <c r="O540" i="19"/>
  <c r="P540" i="19"/>
  <c r="Q540" i="19"/>
  <c r="D541" i="19"/>
  <c r="E541" i="19"/>
  <c r="F541" i="19"/>
  <c r="G541" i="19"/>
  <c r="H541" i="19"/>
  <c r="I541" i="19"/>
  <c r="K541" i="19"/>
  <c r="L541" i="19"/>
  <c r="M541" i="19"/>
  <c r="N541" i="19"/>
  <c r="O541" i="19"/>
  <c r="P541" i="19"/>
  <c r="Q541" i="19"/>
  <c r="D542" i="19"/>
  <c r="E542" i="19"/>
  <c r="F542" i="19"/>
  <c r="G542" i="19"/>
  <c r="H542" i="19"/>
  <c r="I542" i="19"/>
  <c r="K542" i="19"/>
  <c r="L542" i="19"/>
  <c r="M542" i="19"/>
  <c r="N542" i="19"/>
  <c r="O542" i="19"/>
  <c r="P542" i="19"/>
  <c r="Q542" i="19"/>
  <c r="D543" i="19"/>
  <c r="E543" i="19"/>
  <c r="F543" i="19"/>
  <c r="G543" i="19"/>
  <c r="H543" i="19"/>
  <c r="I543" i="19"/>
  <c r="K543" i="19"/>
  <c r="L543" i="19"/>
  <c r="M543" i="19"/>
  <c r="N543" i="19"/>
  <c r="O543" i="19"/>
  <c r="P543" i="19"/>
  <c r="Q543" i="19"/>
  <c r="D544" i="19"/>
  <c r="E544" i="19"/>
  <c r="F544" i="19"/>
  <c r="G544" i="19"/>
  <c r="H544" i="19"/>
  <c r="I544" i="19"/>
  <c r="K544" i="19"/>
  <c r="L544" i="19"/>
  <c r="M544" i="19"/>
  <c r="N544" i="19"/>
  <c r="O544" i="19"/>
  <c r="P544" i="19"/>
  <c r="Q544" i="19"/>
  <c r="D545" i="19"/>
  <c r="E545" i="19"/>
  <c r="F545" i="19"/>
  <c r="G545" i="19"/>
  <c r="H545" i="19"/>
  <c r="I545" i="19"/>
  <c r="K545" i="19"/>
  <c r="L545" i="19"/>
  <c r="M545" i="19"/>
  <c r="N545" i="19"/>
  <c r="O545" i="19"/>
  <c r="P545" i="19"/>
  <c r="Q545" i="19"/>
  <c r="D546" i="19"/>
  <c r="E546" i="19"/>
  <c r="F546" i="19"/>
  <c r="G546" i="19"/>
  <c r="H546" i="19"/>
  <c r="I546" i="19"/>
  <c r="K546" i="19"/>
  <c r="L546" i="19"/>
  <c r="M546" i="19"/>
  <c r="N546" i="19"/>
  <c r="O546" i="19"/>
  <c r="P546" i="19"/>
  <c r="Q546" i="19"/>
  <c r="D547" i="19"/>
  <c r="E547" i="19"/>
  <c r="F547" i="19"/>
  <c r="G547" i="19"/>
  <c r="H547" i="19"/>
  <c r="I547" i="19"/>
  <c r="K547" i="19"/>
  <c r="L547" i="19"/>
  <c r="M547" i="19"/>
  <c r="N547" i="19"/>
  <c r="O547" i="19"/>
  <c r="P547" i="19"/>
  <c r="Q547" i="19"/>
  <c r="D548" i="19"/>
  <c r="E548" i="19"/>
  <c r="F548" i="19"/>
  <c r="G548" i="19"/>
  <c r="H548" i="19"/>
  <c r="I548" i="19"/>
  <c r="K548" i="19"/>
  <c r="L548" i="19"/>
  <c r="M548" i="19"/>
  <c r="N548" i="19"/>
  <c r="O548" i="19"/>
  <c r="P548" i="19"/>
  <c r="Q548" i="19"/>
  <c r="D549" i="19"/>
  <c r="E549" i="19"/>
  <c r="F549" i="19"/>
  <c r="G549" i="19"/>
  <c r="H549" i="19"/>
  <c r="I549" i="19"/>
  <c r="K549" i="19"/>
  <c r="L549" i="19"/>
  <c r="M549" i="19"/>
  <c r="N549" i="19"/>
  <c r="O549" i="19"/>
  <c r="P549" i="19"/>
  <c r="Q549" i="19"/>
  <c r="D550" i="19"/>
  <c r="E550" i="19"/>
  <c r="F550" i="19"/>
  <c r="G550" i="19"/>
  <c r="H550" i="19"/>
  <c r="I550" i="19"/>
  <c r="K550" i="19"/>
  <c r="L550" i="19"/>
  <c r="M550" i="19"/>
  <c r="N550" i="19"/>
  <c r="O550" i="19"/>
  <c r="P550" i="19"/>
  <c r="Q550" i="19"/>
  <c r="D551" i="19"/>
  <c r="E551" i="19"/>
  <c r="F551" i="19"/>
  <c r="G551" i="19"/>
  <c r="H551" i="19"/>
  <c r="I551" i="19"/>
  <c r="K551" i="19"/>
  <c r="L551" i="19"/>
  <c r="M551" i="19"/>
  <c r="N551" i="19"/>
  <c r="O551" i="19"/>
  <c r="P551" i="19"/>
  <c r="Q551" i="19"/>
  <c r="D552" i="19"/>
  <c r="E552" i="19"/>
  <c r="F552" i="19"/>
  <c r="G552" i="19"/>
  <c r="H552" i="19"/>
  <c r="I552" i="19"/>
  <c r="K552" i="19"/>
  <c r="L552" i="19"/>
  <c r="M552" i="19"/>
  <c r="N552" i="19"/>
  <c r="O552" i="19"/>
  <c r="P552" i="19"/>
  <c r="Q552" i="19"/>
  <c r="D553" i="19"/>
  <c r="E553" i="19"/>
  <c r="F553" i="19"/>
  <c r="G553" i="19"/>
  <c r="H553" i="19"/>
  <c r="I553" i="19"/>
  <c r="K553" i="19"/>
  <c r="L553" i="19"/>
  <c r="M553" i="19"/>
  <c r="N553" i="19"/>
  <c r="O553" i="19"/>
  <c r="P553" i="19"/>
  <c r="Q553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476" i="19"/>
  <c r="D397" i="19"/>
  <c r="E397" i="19"/>
  <c r="F397" i="19"/>
  <c r="G397" i="19"/>
  <c r="H397" i="19"/>
  <c r="I397" i="19"/>
  <c r="K397" i="19"/>
  <c r="L397" i="19"/>
  <c r="M397" i="19"/>
  <c r="N397" i="19"/>
  <c r="O397" i="19"/>
  <c r="P397" i="19"/>
  <c r="Q397" i="19"/>
  <c r="D398" i="19"/>
  <c r="E398" i="19"/>
  <c r="F398" i="19"/>
  <c r="G398" i="19"/>
  <c r="H398" i="19"/>
  <c r="I398" i="19"/>
  <c r="K398" i="19"/>
  <c r="L398" i="19"/>
  <c r="M398" i="19"/>
  <c r="N398" i="19"/>
  <c r="O398" i="19"/>
  <c r="P398" i="19"/>
  <c r="Q398" i="19"/>
  <c r="D399" i="19"/>
  <c r="E399" i="19"/>
  <c r="F399" i="19"/>
  <c r="G399" i="19"/>
  <c r="H399" i="19"/>
  <c r="I399" i="19"/>
  <c r="K399" i="19"/>
  <c r="L399" i="19"/>
  <c r="M399" i="19"/>
  <c r="N399" i="19"/>
  <c r="O399" i="19"/>
  <c r="P399" i="19"/>
  <c r="Q399" i="19"/>
  <c r="D400" i="19"/>
  <c r="E400" i="19"/>
  <c r="F400" i="19"/>
  <c r="G400" i="19"/>
  <c r="H400" i="19"/>
  <c r="I400" i="19"/>
  <c r="K400" i="19"/>
  <c r="L400" i="19"/>
  <c r="M400" i="19"/>
  <c r="N400" i="19"/>
  <c r="O400" i="19"/>
  <c r="P400" i="19"/>
  <c r="Q400" i="19"/>
  <c r="D401" i="19"/>
  <c r="E401" i="19"/>
  <c r="F401" i="19"/>
  <c r="G401" i="19"/>
  <c r="H401" i="19"/>
  <c r="I401" i="19"/>
  <c r="K401" i="19"/>
  <c r="L401" i="19"/>
  <c r="M401" i="19"/>
  <c r="N401" i="19"/>
  <c r="O401" i="19"/>
  <c r="P401" i="19"/>
  <c r="Q401" i="19"/>
  <c r="D402" i="19"/>
  <c r="E402" i="19"/>
  <c r="F402" i="19"/>
  <c r="G402" i="19"/>
  <c r="H402" i="19"/>
  <c r="I402" i="19"/>
  <c r="K402" i="19"/>
  <c r="L402" i="19"/>
  <c r="M402" i="19"/>
  <c r="N402" i="19"/>
  <c r="O402" i="19"/>
  <c r="P402" i="19"/>
  <c r="Q402" i="19"/>
  <c r="D403" i="19"/>
  <c r="E403" i="19"/>
  <c r="F403" i="19"/>
  <c r="G403" i="19"/>
  <c r="H403" i="19"/>
  <c r="I403" i="19"/>
  <c r="K403" i="19"/>
  <c r="L403" i="19"/>
  <c r="M403" i="19"/>
  <c r="N403" i="19"/>
  <c r="O403" i="19"/>
  <c r="P403" i="19"/>
  <c r="Q403" i="19"/>
  <c r="D404" i="19"/>
  <c r="E404" i="19"/>
  <c r="F404" i="19"/>
  <c r="G404" i="19"/>
  <c r="H404" i="19"/>
  <c r="I404" i="19"/>
  <c r="K404" i="19"/>
  <c r="L404" i="19"/>
  <c r="M404" i="19"/>
  <c r="N404" i="19"/>
  <c r="O404" i="19"/>
  <c r="P404" i="19"/>
  <c r="Q404" i="19"/>
  <c r="D405" i="19"/>
  <c r="E405" i="19"/>
  <c r="F405" i="19"/>
  <c r="G405" i="19"/>
  <c r="H405" i="19"/>
  <c r="I405" i="19"/>
  <c r="K405" i="19"/>
  <c r="L405" i="19"/>
  <c r="M405" i="19"/>
  <c r="N405" i="19"/>
  <c r="O405" i="19"/>
  <c r="P405" i="19"/>
  <c r="Q405" i="19"/>
  <c r="D406" i="19"/>
  <c r="E406" i="19"/>
  <c r="F406" i="19"/>
  <c r="G406" i="19"/>
  <c r="H406" i="19"/>
  <c r="I406" i="19"/>
  <c r="K406" i="19"/>
  <c r="L406" i="19"/>
  <c r="M406" i="19"/>
  <c r="N406" i="19"/>
  <c r="O406" i="19"/>
  <c r="P406" i="19"/>
  <c r="Q406" i="19"/>
  <c r="D407" i="19"/>
  <c r="E407" i="19"/>
  <c r="F407" i="19"/>
  <c r="G407" i="19"/>
  <c r="H407" i="19"/>
  <c r="I407" i="19"/>
  <c r="K407" i="19"/>
  <c r="L407" i="19"/>
  <c r="M407" i="19"/>
  <c r="N407" i="19"/>
  <c r="O407" i="19"/>
  <c r="P407" i="19"/>
  <c r="Q407" i="19"/>
  <c r="D408" i="19"/>
  <c r="E408" i="19"/>
  <c r="F408" i="19"/>
  <c r="G408" i="19"/>
  <c r="H408" i="19"/>
  <c r="I408" i="19"/>
  <c r="K408" i="19"/>
  <c r="L408" i="19"/>
  <c r="M408" i="19"/>
  <c r="N408" i="19"/>
  <c r="O408" i="19"/>
  <c r="P408" i="19"/>
  <c r="Q408" i="19"/>
  <c r="D409" i="19"/>
  <c r="E409" i="19"/>
  <c r="F409" i="19"/>
  <c r="G409" i="19"/>
  <c r="H409" i="19"/>
  <c r="I409" i="19"/>
  <c r="K409" i="19"/>
  <c r="L409" i="19"/>
  <c r="M409" i="19"/>
  <c r="N409" i="19"/>
  <c r="O409" i="19"/>
  <c r="P409" i="19"/>
  <c r="Q409" i="19"/>
  <c r="D410" i="19"/>
  <c r="E410" i="19"/>
  <c r="F410" i="19"/>
  <c r="G410" i="19"/>
  <c r="H410" i="19"/>
  <c r="I410" i="19"/>
  <c r="K410" i="19"/>
  <c r="L410" i="19"/>
  <c r="M410" i="19"/>
  <c r="N410" i="19"/>
  <c r="O410" i="19"/>
  <c r="P410" i="19"/>
  <c r="Q410" i="19"/>
  <c r="D411" i="19"/>
  <c r="E411" i="19"/>
  <c r="F411" i="19"/>
  <c r="G411" i="19"/>
  <c r="H411" i="19"/>
  <c r="I411" i="19"/>
  <c r="K411" i="19"/>
  <c r="L411" i="19"/>
  <c r="M411" i="19"/>
  <c r="N411" i="19"/>
  <c r="O411" i="19"/>
  <c r="P411" i="19"/>
  <c r="Q411" i="19"/>
  <c r="D412" i="19"/>
  <c r="E412" i="19"/>
  <c r="F412" i="19"/>
  <c r="G412" i="19"/>
  <c r="H412" i="19"/>
  <c r="I412" i="19"/>
  <c r="K412" i="19"/>
  <c r="L412" i="19"/>
  <c r="M412" i="19"/>
  <c r="N412" i="19"/>
  <c r="O412" i="19"/>
  <c r="P412" i="19"/>
  <c r="Q412" i="19"/>
  <c r="D413" i="19"/>
  <c r="E413" i="19"/>
  <c r="F413" i="19"/>
  <c r="G413" i="19"/>
  <c r="H413" i="19"/>
  <c r="I413" i="19"/>
  <c r="K413" i="19"/>
  <c r="L413" i="19"/>
  <c r="M413" i="19"/>
  <c r="N413" i="19"/>
  <c r="O413" i="19"/>
  <c r="P413" i="19"/>
  <c r="Q413" i="19"/>
  <c r="D414" i="19"/>
  <c r="E414" i="19"/>
  <c r="F414" i="19"/>
  <c r="G414" i="19"/>
  <c r="H414" i="19"/>
  <c r="I414" i="19"/>
  <c r="K414" i="19"/>
  <c r="L414" i="19"/>
  <c r="M414" i="19"/>
  <c r="N414" i="19"/>
  <c r="O414" i="19"/>
  <c r="P414" i="19"/>
  <c r="Q414" i="19"/>
  <c r="D415" i="19"/>
  <c r="E415" i="19"/>
  <c r="F415" i="19"/>
  <c r="G415" i="19"/>
  <c r="H415" i="19"/>
  <c r="I415" i="19"/>
  <c r="K415" i="19"/>
  <c r="L415" i="19"/>
  <c r="M415" i="19"/>
  <c r="N415" i="19"/>
  <c r="O415" i="19"/>
  <c r="P415" i="19"/>
  <c r="Q415" i="19"/>
  <c r="D416" i="19"/>
  <c r="E416" i="19"/>
  <c r="F416" i="19"/>
  <c r="G416" i="19"/>
  <c r="H416" i="19"/>
  <c r="I416" i="19"/>
  <c r="K416" i="19"/>
  <c r="L416" i="19"/>
  <c r="M416" i="19"/>
  <c r="N416" i="19"/>
  <c r="O416" i="19"/>
  <c r="P416" i="19"/>
  <c r="Q416" i="19"/>
  <c r="D417" i="19"/>
  <c r="E417" i="19"/>
  <c r="F417" i="19"/>
  <c r="G417" i="19"/>
  <c r="H417" i="19"/>
  <c r="I417" i="19"/>
  <c r="K417" i="19"/>
  <c r="L417" i="19"/>
  <c r="M417" i="19"/>
  <c r="N417" i="19"/>
  <c r="O417" i="19"/>
  <c r="P417" i="19"/>
  <c r="Q417" i="19"/>
  <c r="D418" i="19"/>
  <c r="E418" i="19"/>
  <c r="F418" i="19"/>
  <c r="G418" i="19"/>
  <c r="H418" i="19"/>
  <c r="I418" i="19"/>
  <c r="K418" i="19"/>
  <c r="L418" i="19"/>
  <c r="M418" i="19"/>
  <c r="N418" i="19"/>
  <c r="O418" i="19"/>
  <c r="P418" i="19"/>
  <c r="Q418" i="19"/>
  <c r="D419" i="19"/>
  <c r="E419" i="19"/>
  <c r="F419" i="19"/>
  <c r="G419" i="19"/>
  <c r="H419" i="19"/>
  <c r="I419" i="19"/>
  <c r="K419" i="19"/>
  <c r="L419" i="19"/>
  <c r="M419" i="19"/>
  <c r="N419" i="19"/>
  <c r="O419" i="19"/>
  <c r="P419" i="19"/>
  <c r="Q419" i="19"/>
  <c r="D420" i="19"/>
  <c r="E420" i="19"/>
  <c r="F420" i="19"/>
  <c r="G420" i="19"/>
  <c r="H420" i="19"/>
  <c r="I420" i="19"/>
  <c r="K420" i="19"/>
  <c r="L420" i="19"/>
  <c r="M420" i="19"/>
  <c r="N420" i="19"/>
  <c r="O420" i="19"/>
  <c r="P420" i="19"/>
  <c r="Q420" i="19"/>
  <c r="D421" i="19"/>
  <c r="E421" i="19"/>
  <c r="F421" i="19"/>
  <c r="G421" i="19"/>
  <c r="H421" i="19"/>
  <c r="I421" i="19"/>
  <c r="K421" i="19"/>
  <c r="L421" i="19"/>
  <c r="M421" i="19"/>
  <c r="N421" i="19"/>
  <c r="O421" i="19"/>
  <c r="P421" i="19"/>
  <c r="Q421" i="19"/>
  <c r="D422" i="19"/>
  <c r="E422" i="19"/>
  <c r="F422" i="19"/>
  <c r="G422" i="19"/>
  <c r="H422" i="19"/>
  <c r="I422" i="19"/>
  <c r="K422" i="19"/>
  <c r="L422" i="19"/>
  <c r="M422" i="19"/>
  <c r="N422" i="19"/>
  <c r="O422" i="19"/>
  <c r="P422" i="19"/>
  <c r="Q422" i="19"/>
  <c r="D423" i="19"/>
  <c r="E423" i="19"/>
  <c r="F423" i="19"/>
  <c r="G423" i="19"/>
  <c r="H423" i="19"/>
  <c r="I423" i="19"/>
  <c r="K423" i="19"/>
  <c r="L423" i="19"/>
  <c r="M423" i="19"/>
  <c r="N423" i="19"/>
  <c r="O423" i="19"/>
  <c r="P423" i="19"/>
  <c r="Q423" i="19"/>
  <c r="D424" i="19"/>
  <c r="E424" i="19"/>
  <c r="F424" i="19"/>
  <c r="G424" i="19"/>
  <c r="H424" i="19"/>
  <c r="I424" i="19"/>
  <c r="K424" i="19"/>
  <c r="L424" i="19"/>
  <c r="M424" i="19"/>
  <c r="N424" i="19"/>
  <c r="O424" i="19"/>
  <c r="P424" i="19"/>
  <c r="Q424" i="19"/>
  <c r="D425" i="19"/>
  <c r="E425" i="19"/>
  <c r="F425" i="19"/>
  <c r="G425" i="19"/>
  <c r="H425" i="19"/>
  <c r="I425" i="19"/>
  <c r="K425" i="19"/>
  <c r="L425" i="19"/>
  <c r="M425" i="19"/>
  <c r="N425" i="19"/>
  <c r="O425" i="19"/>
  <c r="P425" i="19"/>
  <c r="Q425" i="19"/>
  <c r="D426" i="19"/>
  <c r="E426" i="19"/>
  <c r="F426" i="19"/>
  <c r="G426" i="19"/>
  <c r="H426" i="19"/>
  <c r="I426" i="19"/>
  <c r="K426" i="19"/>
  <c r="L426" i="19"/>
  <c r="M426" i="19"/>
  <c r="N426" i="19"/>
  <c r="O426" i="19"/>
  <c r="P426" i="19"/>
  <c r="Q426" i="19"/>
  <c r="D427" i="19"/>
  <c r="E427" i="19"/>
  <c r="F427" i="19"/>
  <c r="G427" i="19"/>
  <c r="H427" i="19"/>
  <c r="I427" i="19"/>
  <c r="K427" i="19"/>
  <c r="L427" i="19"/>
  <c r="M427" i="19"/>
  <c r="N427" i="19"/>
  <c r="O427" i="19"/>
  <c r="P427" i="19"/>
  <c r="Q427" i="19"/>
  <c r="D428" i="19"/>
  <c r="E428" i="19"/>
  <c r="F428" i="19"/>
  <c r="G428" i="19"/>
  <c r="H428" i="19"/>
  <c r="I428" i="19"/>
  <c r="K428" i="19"/>
  <c r="L428" i="19"/>
  <c r="M428" i="19"/>
  <c r="N428" i="19"/>
  <c r="O428" i="19"/>
  <c r="P428" i="19"/>
  <c r="Q428" i="19"/>
  <c r="D429" i="19"/>
  <c r="E429" i="19"/>
  <c r="F429" i="19"/>
  <c r="G429" i="19"/>
  <c r="H429" i="19"/>
  <c r="I429" i="19"/>
  <c r="K429" i="19"/>
  <c r="L429" i="19"/>
  <c r="M429" i="19"/>
  <c r="N429" i="19"/>
  <c r="O429" i="19"/>
  <c r="P429" i="19"/>
  <c r="Q429" i="19"/>
  <c r="D430" i="19"/>
  <c r="E430" i="19"/>
  <c r="F430" i="19"/>
  <c r="G430" i="19"/>
  <c r="H430" i="19"/>
  <c r="I430" i="19"/>
  <c r="K430" i="19"/>
  <c r="L430" i="19"/>
  <c r="M430" i="19"/>
  <c r="N430" i="19"/>
  <c r="O430" i="19"/>
  <c r="P430" i="19"/>
  <c r="Q430" i="19"/>
  <c r="D431" i="19"/>
  <c r="E431" i="19"/>
  <c r="F431" i="19"/>
  <c r="G431" i="19"/>
  <c r="H431" i="19"/>
  <c r="I431" i="19"/>
  <c r="K431" i="19"/>
  <c r="L431" i="19"/>
  <c r="M431" i="19"/>
  <c r="N431" i="19"/>
  <c r="O431" i="19"/>
  <c r="P431" i="19"/>
  <c r="Q431" i="19"/>
  <c r="D432" i="19"/>
  <c r="E432" i="19"/>
  <c r="F432" i="19"/>
  <c r="G432" i="19"/>
  <c r="H432" i="19"/>
  <c r="I432" i="19"/>
  <c r="K432" i="19"/>
  <c r="L432" i="19"/>
  <c r="M432" i="19"/>
  <c r="N432" i="19"/>
  <c r="O432" i="19"/>
  <c r="P432" i="19"/>
  <c r="Q432" i="19"/>
  <c r="D433" i="19"/>
  <c r="E433" i="19"/>
  <c r="F433" i="19"/>
  <c r="G433" i="19"/>
  <c r="H433" i="19"/>
  <c r="I433" i="19"/>
  <c r="K433" i="19"/>
  <c r="L433" i="19"/>
  <c r="M433" i="19"/>
  <c r="N433" i="19"/>
  <c r="O433" i="19"/>
  <c r="P433" i="19"/>
  <c r="Q433" i="19"/>
  <c r="D434" i="19"/>
  <c r="E434" i="19"/>
  <c r="F434" i="19"/>
  <c r="G434" i="19"/>
  <c r="H434" i="19"/>
  <c r="I434" i="19"/>
  <c r="K434" i="19"/>
  <c r="L434" i="19"/>
  <c r="M434" i="19"/>
  <c r="N434" i="19"/>
  <c r="O434" i="19"/>
  <c r="P434" i="19"/>
  <c r="Q434" i="19"/>
  <c r="D435" i="19"/>
  <c r="E435" i="19"/>
  <c r="F435" i="19"/>
  <c r="G435" i="19"/>
  <c r="H435" i="19"/>
  <c r="I435" i="19"/>
  <c r="K435" i="19"/>
  <c r="L435" i="19"/>
  <c r="M435" i="19"/>
  <c r="N435" i="19"/>
  <c r="O435" i="19"/>
  <c r="P435" i="19"/>
  <c r="Q435" i="19"/>
  <c r="D436" i="19"/>
  <c r="E436" i="19"/>
  <c r="F436" i="19"/>
  <c r="G436" i="19"/>
  <c r="H436" i="19"/>
  <c r="I436" i="19"/>
  <c r="K436" i="19"/>
  <c r="L436" i="19"/>
  <c r="M436" i="19"/>
  <c r="N436" i="19"/>
  <c r="O436" i="19"/>
  <c r="P436" i="19"/>
  <c r="Q436" i="19"/>
  <c r="D437" i="19"/>
  <c r="E437" i="19"/>
  <c r="F437" i="19"/>
  <c r="G437" i="19"/>
  <c r="H437" i="19"/>
  <c r="I437" i="19"/>
  <c r="K437" i="19"/>
  <c r="L437" i="19"/>
  <c r="M437" i="19"/>
  <c r="N437" i="19"/>
  <c r="O437" i="19"/>
  <c r="P437" i="19"/>
  <c r="Q437" i="19"/>
  <c r="D438" i="19"/>
  <c r="E438" i="19"/>
  <c r="F438" i="19"/>
  <c r="G438" i="19"/>
  <c r="H438" i="19"/>
  <c r="I438" i="19"/>
  <c r="K438" i="19"/>
  <c r="L438" i="19"/>
  <c r="M438" i="19"/>
  <c r="N438" i="19"/>
  <c r="O438" i="19"/>
  <c r="P438" i="19"/>
  <c r="Q438" i="19"/>
  <c r="D439" i="19"/>
  <c r="E439" i="19"/>
  <c r="F439" i="19"/>
  <c r="G439" i="19"/>
  <c r="H439" i="19"/>
  <c r="I439" i="19"/>
  <c r="K439" i="19"/>
  <c r="L439" i="19"/>
  <c r="M439" i="19"/>
  <c r="N439" i="19"/>
  <c r="O439" i="19"/>
  <c r="P439" i="19"/>
  <c r="Q439" i="19"/>
  <c r="D440" i="19"/>
  <c r="E440" i="19"/>
  <c r="F440" i="19"/>
  <c r="G440" i="19"/>
  <c r="H440" i="19"/>
  <c r="I440" i="19"/>
  <c r="K440" i="19"/>
  <c r="L440" i="19"/>
  <c r="M440" i="19"/>
  <c r="N440" i="19"/>
  <c r="O440" i="19"/>
  <c r="P440" i="19"/>
  <c r="Q440" i="19"/>
  <c r="D441" i="19"/>
  <c r="E441" i="19"/>
  <c r="F441" i="19"/>
  <c r="G441" i="19"/>
  <c r="H441" i="19"/>
  <c r="I441" i="19"/>
  <c r="K441" i="19"/>
  <c r="L441" i="19"/>
  <c r="M441" i="19"/>
  <c r="N441" i="19"/>
  <c r="O441" i="19"/>
  <c r="P441" i="19"/>
  <c r="Q441" i="19"/>
  <c r="D442" i="19"/>
  <c r="E442" i="19"/>
  <c r="F442" i="19"/>
  <c r="G442" i="19"/>
  <c r="H442" i="19"/>
  <c r="I442" i="19"/>
  <c r="K442" i="19"/>
  <c r="L442" i="19"/>
  <c r="M442" i="19"/>
  <c r="N442" i="19"/>
  <c r="O442" i="19"/>
  <c r="P442" i="19"/>
  <c r="Q442" i="19"/>
  <c r="D443" i="19"/>
  <c r="E443" i="19"/>
  <c r="F443" i="19"/>
  <c r="G443" i="19"/>
  <c r="H443" i="19"/>
  <c r="I443" i="19"/>
  <c r="K443" i="19"/>
  <c r="L443" i="19"/>
  <c r="M443" i="19"/>
  <c r="N443" i="19"/>
  <c r="O443" i="19"/>
  <c r="P443" i="19"/>
  <c r="Q443" i="19"/>
  <c r="D444" i="19"/>
  <c r="E444" i="19"/>
  <c r="F444" i="19"/>
  <c r="G444" i="19"/>
  <c r="H444" i="19"/>
  <c r="I444" i="19"/>
  <c r="K444" i="19"/>
  <c r="L444" i="19"/>
  <c r="M444" i="19"/>
  <c r="N444" i="19"/>
  <c r="O444" i="19"/>
  <c r="P444" i="19"/>
  <c r="Q444" i="19"/>
  <c r="D445" i="19"/>
  <c r="E445" i="19"/>
  <c r="F445" i="19"/>
  <c r="G445" i="19"/>
  <c r="H445" i="19"/>
  <c r="I445" i="19"/>
  <c r="K445" i="19"/>
  <c r="L445" i="19"/>
  <c r="M445" i="19"/>
  <c r="N445" i="19"/>
  <c r="O445" i="19"/>
  <c r="P445" i="19"/>
  <c r="Q445" i="19"/>
  <c r="D446" i="19"/>
  <c r="E446" i="19"/>
  <c r="F446" i="19"/>
  <c r="G446" i="19"/>
  <c r="H446" i="19"/>
  <c r="I446" i="19"/>
  <c r="K446" i="19"/>
  <c r="L446" i="19"/>
  <c r="M446" i="19"/>
  <c r="N446" i="19"/>
  <c r="O446" i="19"/>
  <c r="P446" i="19"/>
  <c r="Q446" i="19"/>
  <c r="D447" i="19"/>
  <c r="E447" i="19"/>
  <c r="F447" i="19"/>
  <c r="G447" i="19"/>
  <c r="H447" i="19"/>
  <c r="I447" i="19"/>
  <c r="K447" i="19"/>
  <c r="L447" i="19"/>
  <c r="M447" i="19"/>
  <c r="N447" i="19"/>
  <c r="O447" i="19"/>
  <c r="P447" i="19"/>
  <c r="Q447" i="19"/>
  <c r="D448" i="19"/>
  <c r="E448" i="19"/>
  <c r="F448" i="19"/>
  <c r="G448" i="19"/>
  <c r="H448" i="19"/>
  <c r="I448" i="19"/>
  <c r="K448" i="19"/>
  <c r="L448" i="19"/>
  <c r="M448" i="19"/>
  <c r="N448" i="19"/>
  <c r="O448" i="19"/>
  <c r="P448" i="19"/>
  <c r="Q448" i="19"/>
  <c r="D449" i="19"/>
  <c r="E449" i="19"/>
  <c r="F449" i="19"/>
  <c r="G449" i="19"/>
  <c r="H449" i="19"/>
  <c r="I449" i="19"/>
  <c r="K449" i="19"/>
  <c r="L449" i="19"/>
  <c r="M449" i="19"/>
  <c r="N449" i="19"/>
  <c r="O449" i="19"/>
  <c r="P449" i="19"/>
  <c r="Q449" i="19"/>
  <c r="D450" i="19"/>
  <c r="E450" i="19"/>
  <c r="F450" i="19"/>
  <c r="G450" i="19"/>
  <c r="H450" i="19"/>
  <c r="I450" i="19"/>
  <c r="K450" i="19"/>
  <c r="L450" i="19"/>
  <c r="M450" i="19"/>
  <c r="N450" i="19"/>
  <c r="O450" i="19"/>
  <c r="P450" i="19"/>
  <c r="Q450" i="19"/>
  <c r="D451" i="19"/>
  <c r="E451" i="19"/>
  <c r="F451" i="19"/>
  <c r="G451" i="19"/>
  <c r="H451" i="19"/>
  <c r="I451" i="19"/>
  <c r="K451" i="19"/>
  <c r="L451" i="19"/>
  <c r="M451" i="19"/>
  <c r="N451" i="19"/>
  <c r="O451" i="19"/>
  <c r="P451" i="19"/>
  <c r="Q451" i="19"/>
  <c r="D452" i="19"/>
  <c r="E452" i="19"/>
  <c r="F452" i="19"/>
  <c r="G452" i="19"/>
  <c r="H452" i="19"/>
  <c r="I452" i="19"/>
  <c r="K452" i="19"/>
  <c r="L452" i="19"/>
  <c r="M452" i="19"/>
  <c r="N452" i="19"/>
  <c r="O452" i="19"/>
  <c r="P452" i="19"/>
  <c r="Q452" i="19"/>
  <c r="D453" i="19"/>
  <c r="E453" i="19"/>
  <c r="F453" i="19"/>
  <c r="G453" i="19"/>
  <c r="H453" i="19"/>
  <c r="I453" i="19"/>
  <c r="K453" i="19"/>
  <c r="L453" i="19"/>
  <c r="M453" i="19"/>
  <c r="N453" i="19"/>
  <c r="O453" i="19"/>
  <c r="P453" i="19"/>
  <c r="Q453" i="19"/>
  <c r="D454" i="19"/>
  <c r="E454" i="19"/>
  <c r="F454" i="19"/>
  <c r="G454" i="19"/>
  <c r="H454" i="19"/>
  <c r="I454" i="19"/>
  <c r="K454" i="19"/>
  <c r="L454" i="19"/>
  <c r="M454" i="19"/>
  <c r="N454" i="19"/>
  <c r="O454" i="19"/>
  <c r="P454" i="19"/>
  <c r="Q454" i="19"/>
  <c r="D455" i="19"/>
  <c r="E455" i="19"/>
  <c r="F455" i="19"/>
  <c r="G455" i="19"/>
  <c r="H455" i="19"/>
  <c r="I455" i="19"/>
  <c r="K455" i="19"/>
  <c r="L455" i="19"/>
  <c r="M455" i="19"/>
  <c r="N455" i="19"/>
  <c r="O455" i="19"/>
  <c r="P455" i="19"/>
  <c r="Q455" i="19"/>
  <c r="D456" i="19"/>
  <c r="E456" i="19"/>
  <c r="F456" i="19"/>
  <c r="G456" i="19"/>
  <c r="H456" i="19"/>
  <c r="I456" i="19"/>
  <c r="K456" i="19"/>
  <c r="L456" i="19"/>
  <c r="M456" i="19"/>
  <c r="N456" i="19"/>
  <c r="O456" i="19"/>
  <c r="P456" i="19"/>
  <c r="Q456" i="19"/>
  <c r="D457" i="19"/>
  <c r="E457" i="19"/>
  <c r="F457" i="19"/>
  <c r="G457" i="19"/>
  <c r="H457" i="19"/>
  <c r="I457" i="19"/>
  <c r="K457" i="19"/>
  <c r="L457" i="19"/>
  <c r="M457" i="19"/>
  <c r="N457" i="19"/>
  <c r="O457" i="19"/>
  <c r="P457" i="19"/>
  <c r="Q457" i="19"/>
  <c r="D458" i="19"/>
  <c r="E458" i="19"/>
  <c r="F458" i="19"/>
  <c r="G458" i="19"/>
  <c r="H458" i="19"/>
  <c r="I458" i="19"/>
  <c r="K458" i="19"/>
  <c r="L458" i="19"/>
  <c r="M458" i="19"/>
  <c r="N458" i="19"/>
  <c r="O458" i="19"/>
  <c r="P458" i="19"/>
  <c r="Q458" i="19"/>
  <c r="D459" i="19"/>
  <c r="E459" i="19"/>
  <c r="F459" i="19"/>
  <c r="G459" i="19"/>
  <c r="H459" i="19"/>
  <c r="I459" i="19"/>
  <c r="K459" i="19"/>
  <c r="L459" i="19"/>
  <c r="M459" i="19"/>
  <c r="N459" i="19"/>
  <c r="O459" i="19"/>
  <c r="P459" i="19"/>
  <c r="Q459" i="19"/>
  <c r="D460" i="19"/>
  <c r="E460" i="19"/>
  <c r="F460" i="19"/>
  <c r="G460" i="19"/>
  <c r="H460" i="19"/>
  <c r="I460" i="19"/>
  <c r="K460" i="19"/>
  <c r="L460" i="19"/>
  <c r="M460" i="19"/>
  <c r="N460" i="19"/>
  <c r="O460" i="19"/>
  <c r="P460" i="19"/>
  <c r="Q460" i="19"/>
  <c r="D461" i="19"/>
  <c r="E461" i="19"/>
  <c r="F461" i="19"/>
  <c r="G461" i="19"/>
  <c r="H461" i="19"/>
  <c r="I461" i="19"/>
  <c r="K461" i="19"/>
  <c r="L461" i="19"/>
  <c r="M461" i="19"/>
  <c r="N461" i="19"/>
  <c r="O461" i="19"/>
  <c r="P461" i="19"/>
  <c r="Q461" i="19"/>
  <c r="D462" i="19"/>
  <c r="E462" i="19"/>
  <c r="F462" i="19"/>
  <c r="G462" i="19"/>
  <c r="H462" i="19"/>
  <c r="I462" i="19"/>
  <c r="K462" i="19"/>
  <c r="L462" i="19"/>
  <c r="M462" i="19"/>
  <c r="N462" i="19"/>
  <c r="O462" i="19"/>
  <c r="P462" i="19"/>
  <c r="Q462" i="19"/>
  <c r="D463" i="19"/>
  <c r="E463" i="19"/>
  <c r="F463" i="19"/>
  <c r="G463" i="19"/>
  <c r="H463" i="19"/>
  <c r="I463" i="19"/>
  <c r="K463" i="19"/>
  <c r="L463" i="19"/>
  <c r="M463" i="19"/>
  <c r="N463" i="19"/>
  <c r="O463" i="19"/>
  <c r="P463" i="19"/>
  <c r="Q463" i="19"/>
  <c r="D464" i="19"/>
  <c r="E464" i="19"/>
  <c r="F464" i="19"/>
  <c r="G464" i="19"/>
  <c r="H464" i="19"/>
  <c r="I464" i="19"/>
  <c r="K464" i="19"/>
  <c r="L464" i="19"/>
  <c r="M464" i="19"/>
  <c r="N464" i="19"/>
  <c r="O464" i="19"/>
  <c r="P464" i="19"/>
  <c r="Q464" i="19"/>
  <c r="D465" i="19"/>
  <c r="E465" i="19"/>
  <c r="F465" i="19"/>
  <c r="G465" i="19"/>
  <c r="H465" i="19"/>
  <c r="I465" i="19"/>
  <c r="K465" i="19"/>
  <c r="L465" i="19"/>
  <c r="M465" i="19"/>
  <c r="N465" i="19"/>
  <c r="O465" i="19"/>
  <c r="P465" i="19"/>
  <c r="Q465" i="19"/>
  <c r="D466" i="19"/>
  <c r="E466" i="19"/>
  <c r="F466" i="19"/>
  <c r="G466" i="19"/>
  <c r="H466" i="19"/>
  <c r="I466" i="19"/>
  <c r="K466" i="19"/>
  <c r="L466" i="19"/>
  <c r="M466" i="19"/>
  <c r="N466" i="19"/>
  <c r="O466" i="19"/>
  <c r="P466" i="19"/>
  <c r="Q466" i="19"/>
  <c r="D467" i="19"/>
  <c r="E467" i="19"/>
  <c r="F467" i="19"/>
  <c r="G467" i="19"/>
  <c r="H467" i="19"/>
  <c r="I467" i="19"/>
  <c r="K467" i="19"/>
  <c r="L467" i="19"/>
  <c r="M467" i="19"/>
  <c r="N467" i="19"/>
  <c r="O467" i="19"/>
  <c r="P467" i="19"/>
  <c r="Q467" i="19"/>
  <c r="D468" i="19"/>
  <c r="E468" i="19"/>
  <c r="F468" i="19"/>
  <c r="G468" i="19"/>
  <c r="H468" i="19"/>
  <c r="I468" i="19"/>
  <c r="K468" i="19"/>
  <c r="L468" i="19"/>
  <c r="M468" i="19"/>
  <c r="N468" i="19"/>
  <c r="O468" i="19"/>
  <c r="P468" i="19"/>
  <c r="Q468" i="19"/>
  <c r="D469" i="19"/>
  <c r="E469" i="19"/>
  <c r="F469" i="19"/>
  <c r="G469" i="19"/>
  <c r="H469" i="19"/>
  <c r="I469" i="19"/>
  <c r="K469" i="19"/>
  <c r="L469" i="19"/>
  <c r="M469" i="19"/>
  <c r="N469" i="19"/>
  <c r="O469" i="19"/>
  <c r="P469" i="19"/>
  <c r="Q469" i="19"/>
  <c r="D470" i="19"/>
  <c r="E470" i="19"/>
  <c r="F470" i="19"/>
  <c r="G470" i="19"/>
  <c r="H470" i="19"/>
  <c r="I470" i="19"/>
  <c r="K470" i="19"/>
  <c r="L470" i="19"/>
  <c r="M470" i="19"/>
  <c r="N470" i="19"/>
  <c r="O470" i="19"/>
  <c r="P470" i="19"/>
  <c r="Q470" i="19"/>
  <c r="D471" i="19"/>
  <c r="E471" i="19"/>
  <c r="F471" i="19"/>
  <c r="G471" i="19"/>
  <c r="H471" i="19"/>
  <c r="I471" i="19"/>
  <c r="K471" i="19"/>
  <c r="L471" i="19"/>
  <c r="M471" i="19"/>
  <c r="N471" i="19"/>
  <c r="O471" i="19"/>
  <c r="P471" i="19"/>
  <c r="Q471" i="19"/>
  <c r="D472" i="19"/>
  <c r="E472" i="19"/>
  <c r="F472" i="19"/>
  <c r="G472" i="19"/>
  <c r="H472" i="19"/>
  <c r="I472" i="19"/>
  <c r="K472" i="19"/>
  <c r="L472" i="19"/>
  <c r="M472" i="19"/>
  <c r="N472" i="19"/>
  <c r="O472" i="19"/>
  <c r="P472" i="19"/>
  <c r="Q472" i="19"/>
  <c r="D473" i="19"/>
  <c r="E473" i="19"/>
  <c r="F473" i="19"/>
  <c r="G473" i="19"/>
  <c r="H473" i="19"/>
  <c r="I473" i="19"/>
  <c r="K473" i="19"/>
  <c r="L473" i="19"/>
  <c r="M473" i="19"/>
  <c r="N473" i="19"/>
  <c r="O473" i="19"/>
  <c r="P473" i="19"/>
  <c r="Q473" i="19"/>
  <c r="D474" i="19"/>
  <c r="E474" i="19"/>
  <c r="F474" i="19"/>
  <c r="G474" i="19"/>
  <c r="H474" i="19"/>
  <c r="I474" i="19"/>
  <c r="K474" i="19"/>
  <c r="L474" i="19"/>
  <c r="M474" i="19"/>
  <c r="N474" i="19"/>
  <c r="O474" i="19"/>
  <c r="P474" i="19"/>
  <c r="Q474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397" i="19"/>
  <c r="D318" i="19"/>
  <c r="E318" i="19"/>
  <c r="F318" i="19"/>
  <c r="G318" i="19"/>
  <c r="H318" i="19"/>
  <c r="I318" i="19"/>
  <c r="K318" i="19"/>
  <c r="L318" i="19"/>
  <c r="M318" i="19"/>
  <c r="N318" i="19"/>
  <c r="O318" i="19"/>
  <c r="P318" i="19"/>
  <c r="Q318" i="19"/>
  <c r="D319" i="19"/>
  <c r="E319" i="19"/>
  <c r="F319" i="19"/>
  <c r="G319" i="19"/>
  <c r="H319" i="19"/>
  <c r="I319" i="19"/>
  <c r="K319" i="19"/>
  <c r="L319" i="19"/>
  <c r="M319" i="19"/>
  <c r="N319" i="19"/>
  <c r="O319" i="19"/>
  <c r="P319" i="19"/>
  <c r="Q319" i="19"/>
  <c r="D320" i="19"/>
  <c r="E320" i="19"/>
  <c r="F320" i="19"/>
  <c r="G320" i="19"/>
  <c r="H320" i="19"/>
  <c r="I320" i="19"/>
  <c r="K320" i="19"/>
  <c r="L320" i="19"/>
  <c r="M320" i="19"/>
  <c r="N320" i="19"/>
  <c r="O320" i="19"/>
  <c r="P320" i="19"/>
  <c r="Q320" i="19"/>
  <c r="D321" i="19"/>
  <c r="E321" i="19"/>
  <c r="F321" i="19"/>
  <c r="G321" i="19"/>
  <c r="H321" i="19"/>
  <c r="I321" i="19"/>
  <c r="K321" i="19"/>
  <c r="L321" i="19"/>
  <c r="M321" i="19"/>
  <c r="N321" i="19"/>
  <c r="O321" i="19"/>
  <c r="P321" i="19"/>
  <c r="Q321" i="19"/>
  <c r="D322" i="19"/>
  <c r="E322" i="19"/>
  <c r="F322" i="19"/>
  <c r="G322" i="19"/>
  <c r="H322" i="19"/>
  <c r="I322" i="19"/>
  <c r="K322" i="19"/>
  <c r="L322" i="19"/>
  <c r="M322" i="19"/>
  <c r="N322" i="19"/>
  <c r="O322" i="19"/>
  <c r="P322" i="19"/>
  <c r="Q322" i="19"/>
  <c r="D323" i="19"/>
  <c r="E323" i="19"/>
  <c r="F323" i="19"/>
  <c r="G323" i="19"/>
  <c r="H323" i="19"/>
  <c r="I323" i="19"/>
  <c r="K323" i="19"/>
  <c r="L323" i="19"/>
  <c r="M323" i="19"/>
  <c r="N323" i="19"/>
  <c r="O323" i="19"/>
  <c r="P323" i="19"/>
  <c r="Q323" i="19"/>
  <c r="D324" i="19"/>
  <c r="E324" i="19"/>
  <c r="F324" i="19"/>
  <c r="G324" i="19"/>
  <c r="H324" i="19"/>
  <c r="I324" i="19"/>
  <c r="K324" i="19"/>
  <c r="L324" i="19"/>
  <c r="M324" i="19"/>
  <c r="N324" i="19"/>
  <c r="O324" i="19"/>
  <c r="P324" i="19"/>
  <c r="Q324" i="19"/>
  <c r="D325" i="19"/>
  <c r="E325" i="19"/>
  <c r="F325" i="19"/>
  <c r="G325" i="19"/>
  <c r="H325" i="19"/>
  <c r="I325" i="19"/>
  <c r="K325" i="19"/>
  <c r="L325" i="19"/>
  <c r="M325" i="19"/>
  <c r="N325" i="19"/>
  <c r="O325" i="19"/>
  <c r="P325" i="19"/>
  <c r="Q325" i="19"/>
  <c r="D326" i="19"/>
  <c r="E326" i="19"/>
  <c r="F326" i="19"/>
  <c r="G326" i="19"/>
  <c r="H326" i="19"/>
  <c r="I326" i="19"/>
  <c r="K326" i="19"/>
  <c r="L326" i="19"/>
  <c r="M326" i="19"/>
  <c r="N326" i="19"/>
  <c r="O326" i="19"/>
  <c r="P326" i="19"/>
  <c r="Q326" i="19"/>
  <c r="D327" i="19"/>
  <c r="E327" i="19"/>
  <c r="F327" i="19"/>
  <c r="G327" i="19"/>
  <c r="H327" i="19"/>
  <c r="I327" i="19"/>
  <c r="K327" i="19"/>
  <c r="L327" i="19"/>
  <c r="M327" i="19"/>
  <c r="N327" i="19"/>
  <c r="O327" i="19"/>
  <c r="P327" i="19"/>
  <c r="Q327" i="19"/>
  <c r="D328" i="19"/>
  <c r="E328" i="19"/>
  <c r="F328" i="19"/>
  <c r="G328" i="19"/>
  <c r="H328" i="19"/>
  <c r="I328" i="19"/>
  <c r="K328" i="19"/>
  <c r="L328" i="19"/>
  <c r="M328" i="19"/>
  <c r="N328" i="19"/>
  <c r="O328" i="19"/>
  <c r="P328" i="19"/>
  <c r="Q328" i="19"/>
  <c r="D329" i="19"/>
  <c r="E329" i="19"/>
  <c r="F329" i="19"/>
  <c r="G329" i="19"/>
  <c r="H329" i="19"/>
  <c r="I329" i="19"/>
  <c r="K329" i="19"/>
  <c r="L329" i="19"/>
  <c r="M329" i="19"/>
  <c r="N329" i="19"/>
  <c r="O329" i="19"/>
  <c r="P329" i="19"/>
  <c r="Q329" i="19"/>
  <c r="D330" i="19"/>
  <c r="E330" i="19"/>
  <c r="F330" i="19"/>
  <c r="G330" i="19"/>
  <c r="H330" i="19"/>
  <c r="I330" i="19"/>
  <c r="K330" i="19"/>
  <c r="L330" i="19"/>
  <c r="M330" i="19"/>
  <c r="N330" i="19"/>
  <c r="O330" i="19"/>
  <c r="P330" i="19"/>
  <c r="Q330" i="19"/>
  <c r="D331" i="19"/>
  <c r="E331" i="19"/>
  <c r="F331" i="19"/>
  <c r="G331" i="19"/>
  <c r="H331" i="19"/>
  <c r="I331" i="19"/>
  <c r="K331" i="19"/>
  <c r="L331" i="19"/>
  <c r="M331" i="19"/>
  <c r="N331" i="19"/>
  <c r="O331" i="19"/>
  <c r="P331" i="19"/>
  <c r="Q331" i="19"/>
  <c r="D332" i="19"/>
  <c r="E332" i="19"/>
  <c r="F332" i="19"/>
  <c r="G332" i="19"/>
  <c r="H332" i="19"/>
  <c r="I332" i="19"/>
  <c r="K332" i="19"/>
  <c r="L332" i="19"/>
  <c r="M332" i="19"/>
  <c r="N332" i="19"/>
  <c r="O332" i="19"/>
  <c r="P332" i="19"/>
  <c r="Q332" i="19"/>
  <c r="D333" i="19"/>
  <c r="E333" i="19"/>
  <c r="F333" i="19"/>
  <c r="G333" i="19"/>
  <c r="H333" i="19"/>
  <c r="I333" i="19"/>
  <c r="K333" i="19"/>
  <c r="L333" i="19"/>
  <c r="M333" i="19"/>
  <c r="N333" i="19"/>
  <c r="O333" i="19"/>
  <c r="P333" i="19"/>
  <c r="Q333" i="19"/>
  <c r="D334" i="19"/>
  <c r="E334" i="19"/>
  <c r="F334" i="19"/>
  <c r="G334" i="19"/>
  <c r="H334" i="19"/>
  <c r="I334" i="19"/>
  <c r="K334" i="19"/>
  <c r="L334" i="19"/>
  <c r="M334" i="19"/>
  <c r="N334" i="19"/>
  <c r="O334" i="19"/>
  <c r="P334" i="19"/>
  <c r="Q334" i="19"/>
  <c r="D335" i="19"/>
  <c r="E335" i="19"/>
  <c r="F335" i="19"/>
  <c r="G335" i="19"/>
  <c r="H335" i="19"/>
  <c r="I335" i="19"/>
  <c r="K335" i="19"/>
  <c r="L335" i="19"/>
  <c r="M335" i="19"/>
  <c r="N335" i="19"/>
  <c r="O335" i="19"/>
  <c r="P335" i="19"/>
  <c r="Q335" i="19"/>
  <c r="D336" i="19"/>
  <c r="E336" i="19"/>
  <c r="F336" i="19"/>
  <c r="G336" i="19"/>
  <c r="H336" i="19"/>
  <c r="I336" i="19"/>
  <c r="K336" i="19"/>
  <c r="L336" i="19"/>
  <c r="M336" i="19"/>
  <c r="N336" i="19"/>
  <c r="O336" i="19"/>
  <c r="P336" i="19"/>
  <c r="Q336" i="19"/>
  <c r="D337" i="19"/>
  <c r="E337" i="19"/>
  <c r="F337" i="19"/>
  <c r="G337" i="19"/>
  <c r="H337" i="19"/>
  <c r="I337" i="19"/>
  <c r="K337" i="19"/>
  <c r="L337" i="19"/>
  <c r="M337" i="19"/>
  <c r="N337" i="19"/>
  <c r="O337" i="19"/>
  <c r="P337" i="19"/>
  <c r="Q337" i="19"/>
  <c r="D338" i="19"/>
  <c r="E338" i="19"/>
  <c r="F338" i="19"/>
  <c r="G338" i="19"/>
  <c r="H338" i="19"/>
  <c r="I338" i="19"/>
  <c r="K338" i="19"/>
  <c r="L338" i="19"/>
  <c r="M338" i="19"/>
  <c r="N338" i="19"/>
  <c r="O338" i="19"/>
  <c r="P338" i="19"/>
  <c r="Q338" i="19"/>
  <c r="D339" i="19"/>
  <c r="E339" i="19"/>
  <c r="F339" i="19"/>
  <c r="G339" i="19"/>
  <c r="H339" i="19"/>
  <c r="I339" i="19"/>
  <c r="K339" i="19"/>
  <c r="L339" i="19"/>
  <c r="M339" i="19"/>
  <c r="N339" i="19"/>
  <c r="O339" i="19"/>
  <c r="P339" i="19"/>
  <c r="Q339" i="19"/>
  <c r="D340" i="19"/>
  <c r="E340" i="19"/>
  <c r="F340" i="19"/>
  <c r="G340" i="19"/>
  <c r="H340" i="19"/>
  <c r="I340" i="19"/>
  <c r="K340" i="19"/>
  <c r="L340" i="19"/>
  <c r="M340" i="19"/>
  <c r="N340" i="19"/>
  <c r="O340" i="19"/>
  <c r="P340" i="19"/>
  <c r="Q340" i="19"/>
  <c r="D341" i="19"/>
  <c r="E341" i="19"/>
  <c r="F341" i="19"/>
  <c r="G341" i="19"/>
  <c r="H341" i="19"/>
  <c r="I341" i="19"/>
  <c r="K341" i="19"/>
  <c r="L341" i="19"/>
  <c r="M341" i="19"/>
  <c r="N341" i="19"/>
  <c r="O341" i="19"/>
  <c r="P341" i="19"/>
  <c r="Q341" i="19"/>
  <c r="D342" i="19"/>
  <c r="E342" i="19"/>
  <c r="F342" i="19"/>
  <c r="G342" i="19"/>
  <c r="H342" i="19"/>
  <c r="I342" i="19"/>
  <c r="K342" i="19"/>
  <c r="L342" i="19"/>
  <c r="M342" i="19"/>
  <c r="N342" i="19"/>
  <c r="O342" i="19"/>
  <c r="P342" i="19"/>
  <c r="Q342" i="19"/>
  <c r="D343" i="19"/>
  <c r="E343" i="19"/>
  <c r="F343" i="19"/>
  <c r="G343" i="19"/>
  <c r="H343" i="19"/>
  <c r="I343" i="19"/>
  <c r="K343" i="19"/>
  <c r="L343" i="19"/>
  <c r="M343" i="19"/>
  <c r="N343" i="19"/>
  <c r="O343" i="19"/>
  <c r="P343" i="19"/>
  <c r="Q343" i="19"/>
  <c r="D344" i="19"/>
  <c r="E344" i="19"/>
  <c r="F344" i="19"/>
  <c r="G344" i="19"/>
  <c r="H344" i="19"/>
  <c r="I344" i="19"/>
  <c r="K344" i="19"/>
  <c r="L344" i="19"/>
  <c r="M344" i="19"/>
  <c r="N344" i="19"/>
  <c r="O344" i="19"/>
  <c r="P344" i="19"/>
  <c r="Q344" i="19"/>
  <c r="D345" i="19"/>
  <c r="E345" i="19"/>
  <c r="F345" i="19"/>
  <c r="G345" i="19"/>
  <c r="H345" i="19"/>
  <c r="I345" i="19"/>
  <c r="K345" i="19"/>
  <c r="L345" i="19"/>
  <c r="M345" i="19"/>
  <c r="N345" i="19"/>
  <c r="O345" i="19"/>
  <c r="P345" i="19"/>
  <c r="Q345" i="19"/>
  <c r="D346" i="19"/>
  <c r="E346" i="19"/>
  <c r="F346" i="19"/>
  <c r="G346" i="19"/>
  <c r="H346" i="19"/>
  <c r="I346" i="19"/>
  <c r="K346" i="19"/>
  <c r="L346" i="19"/>
  <c r="M346" i="19"/>
  <c r="N346" i="19"/>
  <c r="O346" i="19"/>
  <c r="P346" i="19"/>
  <c r="Q346" i="19"/>
  <c r="D347" i="19"/>
  <c r="E347" i="19"/>
  <c r="F347" i="19"/>
  <c r="G347" i="19"/>
  <c r="H347" i="19"/>
  <c r="I347" i="19"/>
  <c r="K347" i="19"/>
  <c r="L347" i="19"/>
  <c r="M347" i="19"/>
  <c r="N347" i="19"/>
  <c r="O347" i="19"/>
  <c r="P347" i="19"/>
  <c r="Q347" i="19"/>
  <c r="D348" i="19"/>
  <c r="E348" i="19"/>
  <c r="F348" i="19"/>
  <c r="G348" i="19"/>
  <c r="H348" i="19"/>
  <c r="I348" i="19"/>
  <c r="K348" i="19"/>
  <c r="L348" i="19"/>
  <c r="M348" i="19"/>
  <c r="N348" i="19"/>
  <c r="O348" i="19"/>
  <c r="P348" i="19"/>
  <c r="Q348" i="19"/>
  <c r="D349" i="19"/>
  <c r="E349" i="19"/>
  <c r="F349" i="19"/>
  <c r="G349" i="19"/>
  <c r="H349" i="19"/>
  <c r="I349" i="19"/>
  <c r="K349" i="19"/>
  <c r="L349" i="19"/>
  <c r="M349" i="19"/>
  <c r="N349" i="19"/>
  <c r="O349" i="19"/>
  <c r="P349" i="19"/>
  <c r="Q349" i="19"/>
  <c r="D350" i="19"/>
  <c r="E350" i="19"/>
  <c r="F350" i="19"/>
  <c r="G350" i="19"/>
  <c r="H350" i="19"/>
  <c r="I350" i="19"/>
  <c r="K350" i="19"/>
  <c r="L350" i="19"/>
  <c r="M350" i="19"/>
  <c r="N350" i="19"/>
  <c r="O350" i="19"/>
  <c r="P350" i="19"/>
  <c r="Q350" i="19"/>
  <c r="D351" i="19"/>
  <c r="E351" i="19"/>
  <c r="F351" i="19"/>
  <c r="G351" i="19"/>
  <c r="H351" i="19"/>
  <c r="I351" i="19"/>
  <c r="K351" i="19"/>
  <c r="L351" i="19"/>
  <c r="M351" i="19"/>
  <c r="N351" i="19"/>
  <c r="O351" i="19"/>
  <c r="P351" i="19"/>
  <c r="Q351" i="19"/>
  <c r="D352" i="19"/>
  <c r="E352" i="19"/>
  <c r="F352" i="19"/>
  <c r="G352" i="19"/>
  <c r="H352" i="19"/>
  <c r="I352" i="19"/>
  <c r="K352" i="19"/>
  <c r="L352" i="19"/>
  <c r="M352" i="19"/>
  <c r="N352" i="19"/>
  <c r="O352" i="19"/>
  <c r="P352" i="19"/>
  <c r="Q352" i="19"/>
  <c r="D353" i="19"/>
  <c r="E353" i="19"/>
  <c r="F353" i="19"/>
  <c r="G353" i="19"/>
  <c r="H353" i="19"/>
  <c r="I353" i="19"/>
  <c r="K353" i="19"/>
  <c r="L353" i="19"/>
  <c r="M353" i="19"/>
  <c r="N353" i="19"/>
  <c r="O353" i="19"/>
  <c r="P353" i="19"/>
  <c r="Q353" i="19"/>
  <c r="D354" i="19"/>
  <c r="E354" i="19"/>
  <c r="F354" i="19"/>
  <c r="G354" i="19"/>
  <c r="H354" i="19"/>
  <c r="I354" i="19"/>
  <c r="K354" i="19"/>
  <c r="L354" i="19"/>
  <c r="M354" i="19"/>
  <c r="N354" i="19"/>
  <c r="O354" i="19"/>
  <c r="P354" i="19"/>
  <c r="Q354" i="19"/>
  <c r="D355" i="19"/>
  <c r="E355" i="19"/>
  <c r="F355" i="19"/>
  <c r="G355" i="19"/>
  <c r="H355" i="19"/>
  <c r="I355" i="19"/>
  <c r="K355" i="19"/>
  <c r="L355" i="19"/>
  <c r="M355" i="19"/>
  <c r="N355" i="19"/>
  <c r="O355" i="19"/>
  <c r="P355" i="19"/>
  <c r="Q355" i="19"/>
  <c r="D356" i="19"/>
  <c r="E356" i="19"/>
  <c r="F356" i="19"/>
  <c r="G356" i="19"/>
  <c r="H356" i="19"/>
  <c r="I356" i="19"/>
  <c r="K356" i="19"/>
  <c r="L356" i="19"/>
  <c r="M356" i="19"/>
  <c r="N356" i="19"/>
  <c r="O356" i="19"/>
  <c r="P356" i="19"/>
  <c r="Q356" i="19"/>
  <c r="D357" i="19"/>
  <c r="E357" i="19"/>
  <c r="F357" i="19"/>
  <c r="G357" i="19"/>
  <c r="H357" i="19"/>
  <c r="I357" i="19"/>
  <c r="K357" i="19"/>
  <c r="L357" i="19"/>
  <c r="M357" i="19"/>
  <c r="N357" i="19"/>
  <c r="O357" i="19"/>
  <c r="P357" i="19"/>
  <c r="Q357" i="19"/>
  <c r="D358" i="19"/>
  <c r="E358" i="19"/>
  <c r="F358" i="19"/>
  <c r="G358" i="19"/>
  <c r="H358" i="19"/>
  <c r="I358" i="19"/>
  <c r="K358" i="19"/>
  <c r="L358" i="19"/>
  <c r="M358" i="19"/>
  <c r="N358" i="19"/>
  <c r="O358" i="19"/>
  <c r="P358" i="19"/>
  <c r="Q358" i="19"/>
  <c r="D359" i="19"/>
  <c r="E359" i="19"/>
  <c r="F359" i="19"/>
  <c r="G359" i="19"/>
  <c r="H359" i="19"/>
  <c r="I359" i="19"/>
  <c r="K359" i="19"/>
  <c r="L359" i="19"/>
  <c r="M359" i="19"/>
  <c r="N359" i="19"/>
  <c r="O359" i="19"/>
  <c r="P359" i="19"/>
  <c r="Q359" i="19"/>
  <c r="D360" i="19"/>
  <c r="E360" i="19"/>
  <c r="F360" i="19"/>
  <c r="G360" i="19"/>
  <c r="H360" i="19"/>
  <c r="I360" i="19"/>
  <c r="K360" i="19"/>
  <c r="L360" i="19"/>
  <c r="M360" i="19"/>
  <c r="N360" i="19"/>
  <c r="O360" i="19"/>
  <c r="P360" i="19"/>
  <c r="Q360" i="19"/>
  <c r="D361" i="19"/>
  <c r="E361" i="19"/>
  <c r="F361" i="19"/>
  <c r="G361" i="19"/>
  <c r="H361" i="19"/>
  <c r="I361" i="19"/>
  <c r="K361" i="19"/>
  <c r="L361" i="19"/>
  <c r="M361" i="19"/>
  <c r="N361" i="19"/>
  <c r="O361" i="19"/>
  <c r="P361" i="19"/>
  <c r="Q361" i="19"/>
  <c r="D362" i="19"/>
  <c r="E362" i="19"/>
  <c r="F362" i="19"/>
  <c r="G362" i="19"/>
  <c r="H362" i="19"/>
  <c r="I362" i="19"/>
  <c r="K362" i="19"/>
  <c r="L362" i="19"/>
  <c r="M362" i="19"/>
  <c r="N362" i="19"/>
  <c r="O362" i="19"/>
  <c r="P362" i="19"/>
  <c r="Q362" i="19"/>
  <c r="D363" i="19"/>
  <c r="E363" i="19"/>
  <c r="F363" i="19"/>
  <c r="G363" i="19"/>
  <c r="H363" i="19"/>
  <c r="I363" i="19"/>
  <c r="K363" i="19"/>
  <c r="L363" i="19"/>
  <c r="M363" i="19"/>
  <c r="N363" i="19"/>
  <c r="O363" i="19"/>
  <c r="P363" i="19"/>
  <c r="Q363" i="19"/>
  <c r="D364" i="19"/>
  <c r="E364" i="19"/>
  <c r="F364" i="19"/>
  <c r="G364" i="19"/>
  <c r="H364" i="19"/>
  <c r="I364" i="19"/>
  <c r="K364" i="19"/>
  <c r="L364" i="19"/>
  <c r="M364" i="19"/>
  <c r="N364" i="19"/>
  <c r="O364" i="19"/>
  <c r="P364" i="19"/>
  <c r="Q364" i="19"/>
  <c r="D365" i="19"/>
  <c r="E365" i="19"/>
  <c r="F365" i="19"/>
  <c r="G365" i="19"/>
  <c r="H365" i="19"/>
  <c r="I365" i="19"/>
  <c r="K365" i="19"/>
  <c r="L365" i="19"/>
  <c r="M365" i="19"/>
  <c r="N365" i="19"/>
  <c r="O365" i="19"/>
  <c r="P365" i="19"/>
  <c r="Q365" i="19"/>
  <c r="D366" i="19"/>
  <c r="E366" i="19"/>
  <c r="F366" i="19"/>
  <c r="G366" i="19"/>
  <c r="H366" i="19"/>
  <c r="I366" i="19"/>
  <c r="K366" i="19"/>
  <c r="L366" i="19"/>
  <c r="M366" i="19"/>
  <c r="N366" i="19"/>
  <c r="O366" i="19"/>
  <c r="P366" i="19"/>
  <c r="Q366" i="19"/>
  <c r="D367" i="19"/>
  <c r="E367" i="19"/>
  <c r="F367" i="19"/>
  <c r="G367" i="19"/>
  <c r="H367" i="19"/>
  <c r="I367" i="19"/>
  <c r="K367" i="19"/>
  <c r="L367" i="19"/>
  <c r="M367" i="19"/>
  <c r="N367" i="19"/>
  <c r="O367" i="19"/>
  <c r="P367" i="19"/>
  <c r="Q367" i="19"/>
  <c r="D368" i="19"/>
  <c r="E368" i="19"/>
  <c r="F368" i="19"/>
  <c r="G368" i="19"/>
  <c r="H368" i="19"/>
  <c r="I368" i="19"/>
  <c r="K368" i="19"/>
  <c r="L368" i="19"/>
  <c r="M368" i="19"/>
  <c r="N368" i="19"/>
  <c r="O368" i="19"/>
  <c r="P368" i="19"/>
  <c r="Q368" i="19"/>
  <c r="D369" i="19"/>
  <c r="E369" i="19"/>
  <c r="F369" i="19"/>
  <c r="G369" i="19"/>
  <c r="H369" i="19"/>
  <c r="I369" i="19"/>
  <c r="K369" i="19"/>
  <c r="L369" i="19"/>
  <c r="M369" i="19"/>
  <c r="N369" i="19"/>
  <c r="O369" i="19"/>
  <c r="P369" i="19"/>
  <c r="Q369" i="19"/>
  <c r="D370" i="19"/>
  <c r="E370" i="19"/>
  <c r="F370" i="19"/>
  <c r="G370" i="19"/>
  <c r="H370" i="19"/>
  <c r="I370" i="19"/>
  <c r="K370" i="19"/>
  <c r="L370" i="19"/>
  <c r="M370" i="19"/>
  <c r="N370" i="19"/>
  <c r="O370" i="19"/>
  <c r="P370" i="19"/>
  <c r="Q370" i="19"/>
  <c r="D371" i="19"/>
  <c r="E371" i="19"/>
  <c r="F371" i="19"/>
  <c r="G371" i="19"/>
  <c r="H371" i="19"/>
  <c r="I371" i="19"/>
  <c r="K371" i="19"/>
  <c r="L371" i="19"/>
  <c r="M371" i="19"/>
  <c r="N371" i="19"/>
  <c r="O371" i="19"/>
  <c r="P371" i="19"/>
  <c r="Q371" i="19"/>
  <c r="D372" i="19"/>
  <c r="E372" i="19"/>
  <c r="F372" i="19"/>
  <c r="G372" i="19"/>
  <c r="H372" i="19"/>
  <c r="I372" i="19"/>
  <c r="K372" i="19"/>
  <c r="L372" i="19"/>
  <c r="M372" i="19"/>
  <c r="N372" i="19"/>
  <c r="O372" i="19"/>
  <c r="P372" i="19"/>
  <c r="Q372" i="19"/>
  <c r="D373" i="19"/>
  <c r="E373" i="19"/>
  <c r="F373" i="19"/>
  <c r="G373" i="19"/>
  <c r="H373" i="19"/>
  <c r="I373" i="19"/>
  <c r="K373" i="19"/>
  <c r="L373" i="19"/>
  <c r="M373" i="19"/>
  <c r="N373" i="19"/>
  <c r="O373" i="19"/>
  <c r="P373" i="19"/>
  <c r="Q373" i="19"/>
  <c r="D374" i="19"/>
  <c r="E374" i="19"/>
  <c r="F374" i="19"/>
  <c r="G374" i="19"/>
  <c r="H374" i="19"/>
  <c r="I374" i="19"/>
  <c r="K374" i="19"/>
  <c r="L374" i="19"/>
  <c r="M374" i="19"/>
  <c r="N374" i="19"/>
  <c r="O374" i="19"/>
  <c r="P374" i="19"/>
  <c r="Q374" i="19"/>
  <c r="D375" i="19"/>
  <c r="E375" i="19"/>
  <c r="F375" i="19"/>
  <c r="G375" i="19"/>
  <c r="H375" i="19"/>
  <c r="I375" i="19"/>
  <c r="K375" i="19"/>
  <c r="L375" i="19"/>
  <c r="M375" i="19"/>
  <c r="N375" i="19"/>
  <c r="O375" i="19"/>
  <c r="P375" i="19"/>
  <c r="Q375" i="19"/>
  <c r="D376" i="19"/>
  <c r="E376" i="19"/>
  <c r="F376" i="19"/>
  <c r="G376" i="19"/>
  <c r="H376" i="19"/>
  <c r="I376" i="19"/>
  <c r="K376" i="19"/>
  <c r="L376" i="19"/>
  <c r="M376" i="19"/>
  <c r="N376" i="19"/>
  <c r="O376" i="19"/>
  <c r="P376" i="19"/>
  <c r="Q376" i="19"/>
  <c r="D377" i="19"/>
  <c r="E377" i="19"/>
  <c r="F377" i="19"/>
  <c r="G377" i="19"/>
  <c r="H377" i="19"/>
  <c r="I377" i="19"/>
  <c r="K377" i="19"/>
  <c r="L377" i="19"/>
  <c r="M377" i="19"/>
  <c r="N377" i="19"/>
  <c r="O377" i="19"/>
  <c r="P377" i="19"/>
  <c r="Q377" i="19"/>
  <c r="D378" i="19"/>
  <c r="E378" i="19"/>
  <c r="F378" i="19"/>
  <c r="G378" i="19"/>
  <c r="H378" i="19"/>
  <c r="I378" i="19"/>
  <c r="K378" i="19"/>
  <c r="L378" i="19"/>
  <c r="M378" i="19"/>
  <c r="N378" i="19"/>
  <c r="O378" i="19"/>
  <c r="P378" i="19"/>
  <c r="Q378" i="19"/>
  <c r="D379" i="19"/>
  <c r="E379" i="19"/>
  <c r="F379" i="19"/>
  <c r="G379" i="19"/>
  <c r="H379" i="19"/>
  <c r="I379" i="19"/>
  <c r="K379" i="19"/>
  <c r="L379" i="19"/>
  <c r="M379" i="19"/>
  <c r="N379" i="19"/>
  <c r="O379" i="19"/>
  <c r="P379" i="19"/>
  <c r="Q379" i="19"/>
  <c r="D380" i="19"/>
  <c r="E380" i="19"/>
  <c r="F380" i="19"/>
  <c r="G380" i="19"/>
  <c r="H380" i="19"/>
  <c r="I380" i="19"/>
  <c r="K380" i="19"/>
  <c r="L380" i="19"/>
  <c r="M380" i="19"/>
  <c r="N380" i="19"/>
  <c r="O380" i="19"/>
  <c r="P380" i="19"/>
  <c r="Q380" i="19"/>
  <c r="D381" i="19"/>
  <c r="E381" i="19"/>
  <c r="F381" i="19"/>
  <c r="G381" i="19"/>
  <c r="H381" i="19"/>
  <c r="I381" i="19"/>
  <c r="K381" i="19"/>
  <c r="L381" i="19"/>
  <c r="M381" i="19"/>
  <c r="N381" i="19"/>
  <c r="O381" i="19"/>
  <c r="P381" i="19"/>
  <c r="Q381" i="19"/>
  <c r="D382" i="19"/>
  <c r="E382" i="19"/>
  <c r="F382" i="19"/>
  <c r="G382" i="19"/>
  <c r="H382" i="19"/>
  <c r="I382" i="19"/>
  <c r="K382" i="19"/>
  <c r="L382" i="19"/>
  <c r="M382" i="19"/>
  <c r="N382" i="19"/>
  <c r="O382" i="19"/>
  <c r="P382" i="19"/>
  <c r="Q382" i="19"/>
  <c r="D383" i="19"/>
  <c r="E383" i="19"/>
  <c r="F383" i="19"/>
  <c r="G383" i="19"/>
  <c r="H383" i="19"/>
  <c r="I383" i="19"/>
  <c r="K383" i="19"/>
  <c r="L383" i="19"/>
  <c r="M383" i="19"/>
  <c r="N383" i="19"/>
  <c r="O383" i="19"/>
  <c r="P383" i="19"/>
  <c r="Q383" i="19"/>
  <c r="D384" i="19"/>
  <c r="E384" i="19"/>
  <c r="F384" i="19"/>
  <c r="G384" i="19"/>
  <c r="H384" i="19"/>
  <c r="I384" i="19"/>
  <c r="K384" i="19"/>
  <c r="L384" i="19"/>
  <c r="M384" i="19"/>
  <c r="N384" i="19"/>
  <c r="O384" i="19"/>
  <c r="P384" i="19"/>
  <c r="Q384" i="19"/>
  <c r="D385" i="19"/>
  <c r="E385" i="19"/>
  <c r="F385" i="19"/>
  <c r="G385" i="19"/>
  <c r="H385" i="19"/>
  <c r="I385" i="19"/>
  <c r="K385" i="19"/>
  <c r="L385" i="19"/>
  <c r="M385" i="19"/>
  <c r="N385" i="19"/>
  <c r="O385" i="19"/>
  <c r="P385" i="19"/>
  <c r="Q385" i="19"/>
  <c r="D386" i="19"/>
  <c r="E386" i="19"/>
  <c r="F386" i="19"/>
  <c r="G386" i="19"/>
  <c r="H386" i="19"/>
  <c r="I386" i="19"/>
  <c r="K386" i="19"/>
  <c r="L386" i="19"/>
  <c r="M386" i="19"/>
  <c r="N386" i="19"/>
  <c r="O386" i="19"/>
  <c r="P386" i="19"/>
  <c r="Q386" i="19"/>
  <c r="D387" i="19"/>
  <c r="E387" i="19"/>
  <c r="F387" i="19"/>
  <c r="G387" i="19"/>
  <c r="H387" i="19"/>
  <c r="I387" i="19"/>
  <c r="K387" i="19"/>
  <c r="L387" i="19"/>
  <c r="M387" i="19"/>
  <c r="N387" i="19"/>
  <c r="O387" i="19"/>
  <c r="P387" i="19"/>
  <c r="Q387" i="19"/>
  <c r="D388" i="19"/>
  <c r="E388" i="19"/>
  <c r="F388" i="19"/>
  <c r="G388" i="19"/>
  <c r="H388" i="19"/>
  <c r="I388" i="19"/>
  <c r="K388" i="19"/>
  <c r="L388" i="19"/>
  <c r="M388" i="19"/>
  <c r="N388" i="19"/>
  <c r="O388" i="19"/>
  <c r="P388" i="19"/>
  <c r="Q388" i="19"/>
  <c r="D389" i="19"/>
  <c r="E389" i="19"/>
  <c r="F389" i="19"/>
  <c r="G389" i="19"/>
  <c r="H389" i="19"/>
  <c r="I389" i="19"/>
  <c r="K389" i="19"/>
  <c r="L389" i="19"/>
  <c r="M389" i="19"/>
  <c r="N389" i="19"/>
  <c r="O389" i="19"/>
  <c r="P389" i="19"/>
  <c r="Q389" i="19"/>
  <c r="D390" i="19"/>
  <c r="E390" i="19"/>
  <c r="F390" i="19"/>
  <c r="G390" i="19"/>
  <c r="H390" i="19"/>
  <c r="I390" i="19"/>
  <c r="K390" i="19"/>
  <c r="L390" i="19"/>
  <c r="M390" i="19"/>
  <c r="N390" i="19"/>
  <c r="O390" i="19"/>
  <c r="P390" i="19"/>
  <c r="Q390" i="19"/>
  <c r="D391" i="19"/>
  <c r="E391" i="19"/>
  <c r="F391" i="19"/>
  <c r="G391" i="19"/>
  <c r="H391" i="19"/>
  <c r="I391" i="19"/>
  <c r="K391" i="19"/>
  <c r="L391" i="19"/>
  <c r="M391" i="19"/>
  <c r="N391" i="19"/>
  <c r="O391" i="19"/>
  <c r="P391" i="19"/>
  <c r="Q391" i="19"/>
  <c r="D392" i="19"/>
  <c r="E392" i="19"/>
  <c r="F392" i="19"/>
  <c r="G392" i="19"/>
  <c r="H392" i="19"/>
  <c r="I392" i="19"/>
  <c r="K392" i="19"/>
  <c r="L392" i="19"/>
  <c r="M392" i="19"/>
  <c r="N392" i="19"/>
  <c r="O392" i="19"/>
  <c r="P392" i="19"/>
  <c r="Q392" i="19"/>
  <c r="D393" i="19"/>
  <c r="E393" i="19"/>
  <c r="F393" i="19"/>
  <c r="G393" i="19"/>
  <c r="H393" i="19"/>
  <c r="I393" i="19"/>
  <c r="K393" i="19"/>
  <c r="L393" i="19"/>
  <c r="M393" i="19"/>
  <c r="N393" i="19"/>
  <c r="O393" i="19"/>
  <c r="P393" i="19"/>
  <c r="Q393" i="19"/>
  <c r="D394" i="19"/>
  <c r="E394" i="19"/>
  <c r="F394" i="19"/>
  <c r="G394" i="19"/>
  <c r="H394" i="19"/>
  <c r="I394" i="19"/>
  <c r="K394" i="19"/>
  <c r="L394" i="19"/>
  <c r="M394" i="19"/>
  <c r="N394" i="19"/>
  <c r="O394" i="19"/>
  <c r="P394" i="19"/>
  <c r="Q394" i="19"/>
  <c r="D395" i="19"/>
  <c r="E395" i="19"/>
  <c r="F395" i="19"/>
  <c r="G395" i="19"/>
  <c r="H395" i="19"/>
  <c r="I395" i="19"/>
  <c r="K395" i="19"/>
  <c r="L395" i="19"/>
  <c r="M395" i="19"/>
  <c r="N395" i="19"/>
  <c r="O395" i="19"/>
  <c r="P395" i="19"/>
  <c r="Q395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18" i="19"/>
  <c r="D239" i="19"/>
  <c r="E239" i="19"/>
  <c r="F239" i="19"/>
  <c r="G239" i="19"/>
  <c r="H239" i="19"/>
  <c r="I239" i="19"/>
  <c r="K239" i="19"/>
  <c r="L239" i="19"/>
  <c r="M239" i="19"/>
  <c r="N239" i="19"/>
  <c r="O239" i="19"/>
  <c r="P239" i="19"/>
  <c r="Q239" i="19"/>
  <c r="D240" i="19"/>
  <c r="E240" i="19"/>
  <c r="F240" i="19"/>
  <c r="G240" i="19"/>
  <c r="H240" i="19"/>
  <c r="I240" i="19"/>
  <c r="K240" i="19"/>
  <c r="L240" i="19"/>
  <c r="M240" i="19"/>
  <c r="N240" i="19"/>
  <c r="O240" i="19"/>
  <c r="P240" i="19"/>
  <c r="Q240" i="19"/>
  <c r="D241" i="19"/>
  <c r="E241" i="19"/>
  <c r="F241" i="19"/>
  <c r="G241" i="19"/>
  <c r="H241" i="19"/>
  <c r="I241" i="19"/>
  <c r="K241" i="19"/>
  <c r="L241" i="19"/>
  <c r="M241" i="19"/>
  <c r="N241" i="19"/>
  <c r="O241" i="19"/>
  <c r="P241" i="19"/>
  <c r="Q241" i="19"/>
  <c r="D242" i="19"/>
  <c r="E242" i="19"/>
  <c r="F242" i="19"/>
  <c r="G242" i="19"/>
  <c r="H242" i="19"/>
  <c r="I242" i="19"/>
  <c r="K242" i="19"/>
  <c r="L242" i="19"/>
  <c r="M242" i="19"/>
  <c r="N242" i="19"/>
  <c r="O242" i="19"/>
  <c r="P242" i="19"/>
  <c r="Q242" i="19"/>
  <c r="D243" i="19"/>
  <c r="E243" i="19"/>
  <c r="F243" i="19"/>
  <c r="G243" i="19"/>
  <c r="H243" i="19"/>
  <c r="I243" i="19"/>
  <c r="K243" i="19"/>
  <c r="L243" i="19"/>
  <c r="M243" i="19"/>
  <c r="N243" i="19"/>
  <c r="O243" i="19"/>
  <c r="P243" i="19"/>
  <c r="Q243" i="19"/>
  <c r="D244" i="19"/>
  <c r="E244" i="19"/>
  <c r="F244" i="19"/>
  <c r="G244" i="19"/>
  <c r="H244" i="19"/>
  <c r="I244" i="19"/>
  <c r="K244" i="19"/>
  <c r="L244" i="19"/>
  <c r="M244" i="19"/>
  <c r="N244" i="19"/>
  <c r="O244" i="19"/>
  <c r="P244" i="19"/>
  <c r="Q244" i="19"/>
  <c r="D245" i="19"/>
  <c r="E245" i="19"/>
  <c r="F245" i="19"/>
  <c r="G245" i="19"/>
  <c r="H245" i="19"/>
  <c r="I245" i="19"/>
  <c r="K245" i="19"/>
  <c r="L245" i="19"/>
  <c r="M245" i="19"/>
  <c r="N245" i="19"/>
  <c r="O245" i="19"/>
  <c r="P245" i="19"/>
  <c r="Q245" i="19"/>
  <c r="D246" i="19"/>
  <c r="E246" i="19"/>
  <c r="F246" i="19"/>
  <c r="G246" i="19"/>
  <c r="H246" i="19"/>
  <c r="I246" i="19"/>
  <c r="K246" i="19"/>
  <c r="L246" i="19"/>
  <c r="M246" i="19"/>
  <c r="N246" i="19"/>
  <c r="O246" i="19"/>
  <c r="P246" i="19"/>
  <c r="Q246" i="19"/>
  <c r="D247" i="19"/>
  <c r="E247" i="19"/>
  <c r="F247" i="19"/>
  <c r="G247" i="19"/>
  <c r="H247" i="19"/>
  <c r="I247" i="19"/>
  <c r="K247" i="19"/>
  <c r="L247" i="19"/>
  <c r="M247" i="19"/>
  <c r="N247" i="19"/>
  <c r="O247" i="19"/>
  <c r="P247" i="19"/>
  <c r="Q247" i="19"/>
  <c r="D248" i="19"/>
  <c r="E248" i="19"/>
  <c r="F248" i="19"/>
  <c r="G248" i="19"/>
  <c r="H248" i="19"/>
  <c r="I248" i="19"/>
  <c r="K248" i="19"/>
  <c r="L248" i="19"/>
  <c r="M248" i="19"/>
  <c r="N248" i="19"/>
  <c r="O248" i="19"/>
  <c r="P248" i="19"/>
  <c r="Q248" i="19"/>
  <c r="D249" i="19"/>
  <c r="E249" i="19"/>
  <c r="F249" i="19"/>
  <c r="G249" i="19"/>
  <c r="H249" i="19"/>
  <c r="I249" i="19"/>
  <c r="K249" i="19"/>
  <c r="L249" i="19"/>
  <c r="M249" i="19"/>
  <c r="N249" i="19"/>
  <c r="O249" i="19"/>
  <c r="P249" i="19"/>
  <c r="Q249" i="19"/>
  <c r="D250" i="19"/>
  <c r="E250" i="19"/>
  <c r="F250" i="19"/>
  <c r="G250" i="19"/>
  <c r="H250" i="19"/>
  <c r="I250" i="19"/>
  <c r="K250" i="19"/>
  <c r="L250" i="19"/>
  <c r="M250" i="19"/>
  <c r="N250" i="19"/>
  <c r="O250" i="19"/>
  <c r="P250" i="19"/>
  <c r="Q250" i="19"/>
  <c r="D251" i="19"/>
  <c r="E251" i="19"/>
  <c r="F251" i="19"/>
  <c r="G251" i="19"/>
  <c r="H251" i="19"/>
  <c r="I251" i="19"/>
  <c r="K251" i="19"/>
  <c r="L251" i="19"/>
  <c r="M251" i="19"/>
  <c r="N251" i="19"/>
  <c r="O251" i="19"/>
  <c r="P251" i="19"/>
  <c r="Q251" i="19"/>
  <c r="D252" i="19"/>
  <c r="E252" i="19"/>
  <c r="F252" i="19"/>
  <c r="G252" i="19"/>
  <c r="H252" i="19"/>
  <c r="I252" i="19"/>
  <c r="K252" i="19"/>
  <c r="L252" i="19"/>
  <c r="M252" i="19"/>
  <c r="N252" i="19"/>
  <c r="O252" i="19"/>
  <c r="P252" i="19"/>
  <c r="Q252" i="19"/>
  <c r="D253" i="19"/>
  <c r="E253" i="19"/>
  <c r="F253" i="19"/>
  <c r="G253" i="19"/>
  <c r="H253" i="19"/>
  <c r="I253" i="19"/>
  <c r="K253" i="19"/>
  <c r="L253" i="19"/>
  <c r="M253" i="19"/>
  <c r="N253" i="19"/>
  <c r="O253" i="19"/>
  <c r="P253" i="19"/>
  <c r="Q253" i="19"/>
  <c r="D254" i="19"/>
  <c r="E254" i="19"/>
  <c r="F254" i="19"/>
  <c r="G254" i="19"/>
  <c r="H254" i="19"/>
  <c r="I254" i="19"/>
  <c r="K254" i="19"/>
  <c r="L254" i="19"/>
  <c r="M254" i="19"/>
  <c r="N254" i="19"/>
  <c r="O254" i="19"/>
  <c r="P254" i="19"/>
  <c r="Q254" i="19"/>
  <c r="D255" i="19"/>
  <c r="E255" i="19"/>
  <c r="F255" i="19"/>
  <c r="G255" i="19"/>
  <c r="H255" i="19"/>
  <c r="I255" i="19"/>
  <c r="K255" i="19"/>
  <c r="L255" i="19"/>
  <c r="M255" i="19"/>
  <c r="N255" i="19"/>
  <c r="O255" i="19"/>
  <c r="P255" i="19"/>
  <c r="Q255" i="19"/>
  <c r="D256" i="19"/>
  <c r="E256" i="19"/>
  <c r="F256" i="19"/>
  <c r="G256" i="19"/>
  <c r="H256" i="19"/>
  <c r="I256" i="19"/>
  <c r="K256" i="19"/>
  <c r="L256" i="19"/>
  <c r="M256" i="19"/>
  <c r="N256" i="19"/>
  <c r="O256" i="19"/>
  <c r="P256" i="19"/>
  <c r="Q256" i="19"/>
  <c r="D257" i="19"/>
  <c r="E257" i="19"/>
  <c r="F257" i="19"/>
  <c r="G257" i="19"/>
  <c r="H257" i="19"/>
  <c r="I257" i="19"/>
  <c r="K257" i="19"/>
  <c r="L257" i="19"/>
  <c r="M257" i="19"/>
  <c r="N257" i="19"/>
  <c r="O257" i="19"/>
  <c r="P257" i="19"/>
  <c r="Q257" i="19"/>
  <c r="D258" i="19"/>
  <c r="E258" i="19"/>
  <c r="F258" i="19"/>
  <c r="G258" i="19"/>
  <c r="H258" i="19"/>
  <c r="I258" i="19"/>
  <c r="K258" i="19"/>
  <c r="L258" i="19"/>
  <c r="M258" i="19"/>
  <c r="N258" i="19"/>
  <c r="O258" i="19"/>
  <c r="P258" i="19"/>
  <c r="Q258" i="19"/>
  <c r="D259" i="19"/>
  <c r="E259" i="19"/>
  <c r="F259" i="19"/>
  <c r="G259" i="19"/>
  <c r="H259" i="19"/>
  <c r="I259" i="19"/>
  <c r="K259" i="19"/>
  <c r="L259" i="19"/>
  <c r="M259" i="19"/>
  <c r="N259" i="19"/>
  <c r="O259" i="19"/>
  <c r="P259" i="19"/>
  <c r="Q259" i="19"/>
  <c r="D260" i="19"/>
  <c r="E260" i="19"/>
  <c r="F260" i="19"/>
  <c r="G260" i="19"/>
  <c r="H260" i="19"/>
  <c r="I260" i="19"/>
  <c r="K260" i="19"/>
  <c r="L260" i="19"/>
  <c r="M260" i="19"/>
  <c r="N260" i="19"/>
  <c r="O260" i="19"/>
  <c r="P260" i="19"/>
  <c r="Q260" i="19"/>
  <c r="D261" i="19"/>
  <c r="E261" i="19"/>
  <c r="F261" i="19"/>
  <c r="G261" i="19"/>
  <c r="H261" i="19"/>
  <c r="I261" i="19"/>
  <c r="K261" i="19"/>
  <c r="L261" i="19"/>
  <c r="M261" i="19"/>
  <c r="N261" i="19"/>
  <c r="O261" i="19"/>
  <c r="P261" i="19"/>
  <c r="Q261" i="19"/>
  <c r="D262" i="19"/>
  <c r="E262" i="19"/>
  <c r="F262" i="19"/>
  <c r="G262" i="19"/>
  <c r="H262" i="19"/>
  <c r="I262" i="19"/>
  <c r="K262" i="19"/>
  <c r="L262" i="19"/>
  <c r="M262" i="19"/>
  <c r="N262" i="19"/>
  <c r="O262" i="19"/>
  <c r="P262" i="19"/>
  <c r="Q262" i="19"/>
  <c r="D263" i="19"/>
  <c r="E263" i="19"/>
  <c r="F263" i="19"/>
  <c r="G263" i="19"/>
  <c r="H263" i="19"/>
  <c r="I263" i="19"/>
  <c r="K263" i="19"/>
  <c r="L263" i="19"/>
  <c r="M263" i="19"/>
  <c r="N263" i="19"/>
  <c r="O263" i="19"/>
  <c r="P263" i="19"/>
  <c r="Q263" i="19"/>
  <c r="D264" i="19"/>
  <c r="E264" i="19"/>
  <c r="F264" i="19"/>
  <c r="G264" i="19"/>
  <c r="H264" i="19"/>
  <c r="I264" i="19"/>
  <c r="K264" i="19"/>
  <c r="L264" i="19"/>
  <c r="M264" i="19"/>
  <c r="N264" i="19"/>
  <c r="O264" i="19"/>
  <c r="P264" i="19"/>
  <c r="Q264" i="19"/>
  <c r="D265" i="19"/>
  <c r="E265" i="19"/>
  <c r="F265" i="19"/>
  <c r="G265" i="19"/>
  <c r="H265" i="19"/>
  <c r="I265" i="19"/>
  <c r="K265" i="19"/>
  <c r="L265" i="19"/>
  <c r="M265" i="19"/>
  <c r="N265" i="19"/>
  <c r="O265" i="19"/>
  <c r="P265" i="19"/>
  <c r="Q265" i="19"/>
  <c r="D266" i="19"/>
  <c r="E266" i="19"/>
  <c r="F266" i="19"/>
  <c r="G266" i="19"/>
  <c r="H266" i="19"/>
  <c r="I266" i="19"/>
  <c r="K266" i="19"/>
  <c r="L266" i="19"/>
  <c r="M266" i="19"/>
  <c r="N266" i="19"/>
  <c r="O266" i="19"/>
  <c r="P266" i="19"/>
  <c r="Q266" i="19"/>
  <c r="D267" i="19"/>
  <c r="E267" i="19"/>
  <c r="F267" i="19"/>
  <c r="G267" i="19"/>
  <c r="H267" i="19"/>
  <c r="I267" i="19"/>
  <c r="K267" i="19"/>
  <c r="L267" i="19"/>
  <c r="M267" i="19"/>
  <c r="N267" i="19"/>
  <c r="O267" i="19"/>
  <c r="P267" i="19"/>
  <c r="Q267" i="19"/>
  <c r="D268" i="19"/>
  <c r="E268" i="19"/>
  <c r="F268" i="19"/>
  <c r="G268" i="19"/>
  <c r="H268" i="19"/>
  <c r="I268" i="19"/>
  <c r="K268" i="19"/>
  <c r="L268" i="19"/>
  <c r="M268" i="19"/>
  <c r="N268" i="19"/>
  <c r="O268" i="19"/>
  <c r="P268" i="19"/>
  <c r="Q268" i="19"/>
  <c r="D269" i="19"/>
  <c r="E269" i="19"/>
  <c r="F269" i="19"/>
  <c r="G269" i="19"/>
  <c r="H269" i="19"/>
  <c r="I269" i="19"/>
  <c r="K269" i="19"/>
  <c r="L269" i="19"/>
  <c r="M269" i="19"/>
  <c r="N269" i="19"/>
  <c r="O269" i="19"/>
  <c r="P269" i="19"/>
  <c r="Q269" i="19"/>
  <c r="D270" i="19"/>
  <c r="E270" i="19"/>
  <c r="F270" i="19"/>
  <c r="G270" i="19"/>
  <c r="H270" i="19"/>
  <c r="I270" i="19"/>
  <c r="K270" i="19"/>
  <c r="L270" i="19"/>
  <c r="M270" i="19"/>
  <c r="N270" i="19"/>
  <c r="O270" i="19"/>
  <c r="P270" i="19"/>
  <c r="Q270" i="19"/>
  <c r="D271" i="19"/>
  <c r="E271" i="19"/>
  <c r="F271" i="19"/>
  <c r="G271" i="19"/>
  <c r="H271" i="19"/>
  <c r="I271" i="19"/>
  <c r="K271" i="19"/>
  <c r="L271" i="19"/>
  <c r="M271" i="19"/>
  <c r="N271" i="19"/>
  <c r="O271" i="19"/>
  <c r="P271" i="19"/>
  <c r="Q271" i="19"/>
  <c r="D272" i="19"/>
  <c r="E272" i="19"/>
  <c r="F272" i="19"/>
  <c r="G272" i="19"/>
  <c r="H272" i="19"/>
  <c r="I272" i="19"/>
  <c r="K272" i="19"/>
  <c r="L272" i="19"/>
  <c r="M272" i="19"/>
  <c r="N272" i="19"/>
  <c r="O272" i="19"/>
  <c r="P272" i="19"/>
  <c r="Q272" i="19"/>
  <c r="D273" i="19"/>
  <c r="E273" i="19"/>
  <c r="F273" i="19"/>
  <c r="G273" i="19"/>
  <c r="H273" i="19"/>
  <c r="I273" i="19"/>
  <c r="K273" i="19"/>
  <c r="L273" i="19"/>
  <c r="M273" i="19"/>
  <c r="N273" i="19"/>
  <c r="O273" i="19"/>
  <c r="P273" i="19"/>
  <c r="Q273" i="19"/>
  <c r="D274" i="19"/>
  <c r="E274" i="19"/>
  <c r="F274" i="19"/>
  <c r="G274" i="19"/>
  <c r="H274" i="19"/>
  <c r="I274" i="19"/>
  <c r="K274" i="19"/>
  <c r="L274" i="19"/>
  <c r="M274" i="19"/>
  <c r="N274" i="19"/>
  <c r="O274" i="19"/>
  <c r="P274" i="19"/>
  <c r="Q274" i="19"/>
  <c r="D275" i="19"/>
  <c r="E275" i="19"/>
  <c r="F275" i="19"/>
  <c r="G275" i="19"/>
  <c r="H275" i="19"/>
  <c r="I275" i="19"/>
  <c r="K275" i="19"/>
  <c r="L275" i="19"/>
  <c r="M275" i="19"/>
  <c r="N275" i="19"/>
  <c r="O275" i="19"/>
  <c r="P275" i="19"/>
  <c r="Q275" i="19"/>
  <c r="D276" i="19"/>
  <c r="E276" i="19"/>
  <c r="F276" i="19"/>
  <c r="G276" i="19"/>
  <c r="H276" i="19"/>
  <c r="I276" i="19"/>
  <c r="K276" i="19"/>
  <c r="L276" i="19"/>
  <c r="M276" i="19"/>
  <c r="N276" i="19"/>
  <c r="O276" i="19"/>
  <c r="P276" i="19"/>
  <c r="Q276" i="19"/>
  <c r="D277" i="19"/>
  <c r="E277" i="19"/>
  <c r="F277" i="19"/>
  <c r="G277" i="19"/>
  <c r="H277" i="19"/>
  <c r="I277" i="19"/>
  <c r="K277" i="19"/>
  <c r="L277" i="19"/>
  <c r="M277" i="19"/>
  <c r="N277" i="19"/>
  <c r="O277" i="19"/>
  <c r="P277" i="19"/>
  <c r="Q277" i="19"/>
  <c r="D278" i="19"/>
  <c r="E278" i="19"/>
  <c r="F278" i="19"/>
  <c r="G278" i="19"/>
  <c r="H278" i="19"/>
  <c r="I278" i="19"/>
  <c r="K278" i="19"/>
  <c r="L278" i="19"/>
  <c r="M278" i="19"/>
  <c r="N278" i="19"/>
  <c r="O278" i="19"/>
  <c r="P278" i="19"/>
  <c r="Q278" i="19"/>
  <c r="D279" i="19"/>
  <c r="E279" i="19"/>
  <c r="F279" i="19"/>
  <c r="G279" i="19"/>
  <c r="H279" i="19"/>
  <c r="I279" i="19"/>
  <c r="K279" i="19"/>
  <c r="L279" i="19"/>
  <c r="M279" i="19"/>
  <c r="N279" i="19"/>
  <c r="O279" i="19"/>
  <c r="P279" i="19"/>
  <c r="Q279" i="19"/>
  <c r="D280" i="19"/>
  <c r="E280" i="19"/>
  <c r="F280" i="19"/>
  <c r="G280" i="19"/>
  <c r="H280" i="19"/>
  <c r="I280" i="19"/>
  <c r="K280" i="19"/>
  <c r="L280" i="19"/>
  <c r="M280" i="19"/>
  <c r="N280" i="19"/>
  <c r="O280" i="19"/>
  <c r="P280" i="19"/>
  <c r="Q280" i="19"/>
  <c r="D281" i="19"/>
  <c r="E281" i="19"/>
  <c r="F281" i="19"/>
  <c r="G281" i="19"/>
  <c r="H281" i="19"/>
  <c r="I281" i="19"/>
  <c r="K281" i="19"/>
  <c r="L281" i="19"/>
  <c r="M281" i="19"/>
  <c r="N281" i="19"/>
  <c r="O281" i="19"/>
  <c r="P281" i="19"/>
  <c r="Q281" i="19"/>
  <c r="D282" i="19"/>
  <c r="E282" i="19"/>
  <c r="F282" i="19"/>
  <c r="G282" i="19"/>
  <c r="H282" i="19"/>
  <c r="I282" i="19"/>
  <c r="K282" i="19"/>
  <c r="L282" i="19"/>
  <c r="M282" i="19"/>
  <c r="N282" i="19"/>
  <c r="O282" i="19"/>
  <c r="P282" i="19"/>
  <c r="Q282" i="19"/>
  <c r="D283" i="19"/>
  <c r="E283" i="19"/>
  <c r="F283" i="19"/>
  <c r="G283" i="19"/>
  <c r="H283" i="19"/>
  <c r="I283" i="19"/>
  <c r="K283" i="19"/>
  <c r="L283" i="19"/>
  <c r="M283" i="19"/>
  <c r="N283" i="19"/>
  <c r="O283" i="19"/>
  <c r="P283" i="19"/>
  <c r="Q283" i="19"/>
  <c r="D284" i="19"/>
  <c r="E284" i="19"/>
  <c r="F284" i="19"/>
  <c r="G284" i="19"/>
  <c r="H284" i="19"/>
  <c r="I284" i="19"/>
  <c r="K284" i="19"/>
  <c r="L284" i="19"/>
  <c r="M284" i="19"/>
  <c r="N284" i="19"/>
  <c r="O284" i="19"/>
  <c r="P284" i="19"/>
  <c r="Q284" i="19"/>
  <c r="D285" i="19"/>
  <c r="E285" i="19"/>
  <c r="F285" i="19"/>
  <c r="G285" i="19"/>
  <c r="H285" i="19"/>
  <c r="I285" i="19"/>
  <c r="K285" i="19"/>
  <c r="L285" i="19"/>
  <c r="M285" i="19"/>
  <c r="N285" i="19"/>
  <c r="O285" i="19"/>
  <c r="P285" i="19"/>
  <c r="Q285" i="19"/>
  <c r="D286" i="19"/>
  <c r="E286" i="19"/>
  <c r="F286" i="19"/>
  <c r="G286" i="19"/>
  <c r="H286" i="19"/>
  <c r="I286" i="19"/>
  <c r="K286" i="19"/>
  <c r="L286" i="19"/>
  <c r="M286" i="19"/>
  <c r="N286" i="19"/>
  <c r="O286" i="19"/>
  <c r="P286" i="19"/>
  <c r="Q286" i="19"/>
  <c r="D287" i="19"/>
  <c r="E287" i="19"/>
  <c r="F287" i="19"/>
  <c r="G287" i="19"/>
  <c r="H287" i="19"/>
  <c r="I287" i="19"/>
  <c r="K287" i="19"/>
  <c r="L287" i="19"/>
  <c r="M287" i="19"/>
  <c r="N287" i="19"/>
  <c r="O287" i="19"/>
  <c r="P287" i="19"/>
  <c r="Q287" i="19"/>
  <c r="D288" i="19"/>
  <c r="E288" i="19"/>
  <c r="F288" i="19"/>
  <c r="G288" i="19"/>
  <c r="H288" i="19"/>
  <c r="I288" i="19"/>
  <c r="K288" i="19"/>
  <c r="L288" i="19"/>
  <c r="M288" i="19"/>
  <c r="N288" i="19"/>
  <c r="O288" i="19"/>
  <c r="P288" i="19"/>
  <c r="Q288" i="19"/>
  <c r="D289" i="19"/>
  <c r="E289" i="19"/>
  <c r="F289" i="19"/>
  <c r="G289" i="19"/>
  <c r="H289" i="19"/>
  <c r="I289" i="19"/>
  <c r="K289" i="19"/>
  <c r="L289" i="19"/>
  <c r="M289" i="19"/>
  <c r="N289" i="19"/>
  <c r="O289" i="19"/>
  <c r="P289" i="19"/>
  <c r="Q289" i="19"/>
  <c r="D290" i="19"/>
  <c r="E290" i="19"/>
  <c r="F290" i="19"/>
  <c r="G290" i="19"/>
  <c r="H290" i="19"/>
  <c r="I290" i="19"/>
  <c r="K290" i="19"/>
  <c r="L290" i="19"/>
  <c r="M290" i="19"/>
  <c r="N290" i="19"/>
  <c r="O290" i="19"/>
  <c r="P290" i="19"/>
  <c r="Q290" i="19"/>
  <c r="D291" i="19"/>
  <c r="E291" i="19"/>
  <c r="F291" i="19"/>
  <c r="G291" i="19"/>
  <c r="H291" i="19"/>
  <c r="I291" i="19"/>
  <c r="K291" i="19"/>
  <c r="L291" i="19"/>
  <c r="M291" i="19"/>
  <c r="N291" i="19"/>
  <c r="O291" i="19"/>
  <c r="P291" i="19"/>
  <c r="Q291" i="19"/>
  <c r="D292" i="19"/>
  <c r="E292" i="19"/>
  <c r="F292" i="19"/>
  <c r="G292" i="19"/>
  <c r="H292" i="19"/>
  <c r="I292" i="19"/>
  <c r="K292" i="19"/>
  <c r="L292" i="19"/>
  <c r="M292" i="19"/>
  <c r="N292" i="19"/>
  <c r="O292" i="19"/>
  <c r="P292" i="19"/>
  <c r="Q292" i="19"/>
  <c r="D293" i="19"/>
  <c r="E293" i="19"/>
  <c r="F293" i="19"/>
  <c r="G293" i="19"/>
  <c r="H293" i="19"/>
  <c r="I293" i="19"/>
  <c r="K293" i="19"/>
  <c r="L293" i="19"/>
  <c r="M293" i="19"/>
  <c r="N293" i="19"/>
  <c r="O293" i="19"/>
  <c r="P293" i="19"/>
  <c r="Q293" i="19"/>
  <c r="D294" i="19"/>
  <c r="E294" i="19"/>
  <c r="F294" i="19"/>
  <c r="G294" i="19"/>
  <c r="H294" i="19"/>
  <c r="I294" i="19"/>
  <c r="K294" i="19"/>
  <c r="L294" i="19"/>
  <c r="M294" i="19"/>
  <c r="N294" i="19"/>
  <c r="O294" i="19"/>
  <c r="P294" i="19"/>
  <c r="Q294" i="19"/>
  <c r="D295" i="19"/>
  <c r="E295" i="19"/>
  <c r="F295" i="19"/>
  <c r="G295" i="19"/>
  <c r="H295" i="19"/>
  <c r="I295" i="19"/>
  <c r="K295" i="19"/>
  <c r="L295" i="19"/>
  <c r="M295" i="19"/>
  <c r="N295" i="19"/>
  <c r="O295" i="19"/>
  <c r="P295" i="19"/>
  <c r="Q295" i="19"/>
  <c r="D296" i="19"/>
  <c r="E296" i="19"/>
  <c r="F296" i="19"/>
  <c r="G296" i="19"/>
  <c r="H296" i="19"/>
  <c r="I296" i="19"/>
  <c r="K296" i="19"/>
  <c r="L296" i="19"/>
  <c r="M296" i="19"/>
  <c r="N296" i="19"/>
  <c r="O296" i="19"/>
  <c r="P296" i="19"/>
  <c r="Q296" i="19"/>
  <c r="D297" i="19"/>
  <c r="E297" i="19"/>
  <c r="F297" i="19"/>
  <c r="G297" i="19"/>
  <c r="H297" i="19"/>
  <c r="I297" i="19"/>
  <c r="K297" i="19"/>
  <c r="L297" i="19"/>
  <c r="M297" i="19"/>
  <c r="N297" i="19"/>
  <c r="O297" i="19"/>
  <c r="P297" i="19"/>
  <c r="Q297" i="19"/>
  <c r="D298" i="19"/>
  <c r="E298" i="19"/>
  <c r="F298" i="19"/>
  <c r="G298" i="19"/>
  <c r="H298" i="19"/>
  <c r="I298" i="19"/>
  <c r="K298" i="19"/>
  <c r="L298" i="19"/>
  <c r="M298" i="19"/>
  <c r="N298" i="19"/>
  <c r="O298" i="19"/>
  <c r="P298" i="19"/>
  <c r="Q298" i="19"/>
  <c r="D299" i="19"/>
  <c r="E299" i="19"/>
  <c r="F299" i="19"/>
  <c r="G299" i="19"/>
  <c r="H299" i="19"/>
  <c r="I299" i="19"/>
  <c r="K299" i="19"/>
  <c r="L299" i="19"/>
  <c r="M299" i="19"/>
  <c r="N299" i="19"/>
  <c r="O299" i="19"/>
  <c r="P299" i="19"/>
  <c r="Q299" i="19"/>
  <c r="D300" i="19"/>
  <c r="E300" i="19"/>
  <c r="F300" i="19"/>
  <c r="G300" i="19"/>
  <c r="H300" i="19"/>
  <c r="I300" i="19"/>
  <c r="K300" i="19"/>
  <c r="L300" i="19"/>
  <c r="M300" i="19"/>
  <c r="N300" i="19"/>
  <c r="O300" i="19"/>
  <c r="P300" i="19"/>
  <c r="Q300" i="19"/>
  <c r="D301" i="19"/>
  <c r="E301" i="19"/>
  <c r="F301" i="19"/>
  <c r="G301" i="19"/>
  <c r="H301" i="19"/>
  <c r="I301" i="19"/>
  <c r="K301" i="19"/>
  <c r="L301" i="19"/>
  <c r="M301" i="19"/>
  <c r="N301" i="19"/>
  <c r="O301" i="19"/>
  <c r="P301" i="19"/>
  <c r="Q301" i="19"/>
  <c r="D302" i="19"/>
  <c r="E302" i="19"/>
  <c r="F302" i="19"/>
  <c r="G302" i="19"/>
  <c r="H302" i="19"/>
  <c r="I302" i="19"/>
  <c r="K302" i="19"/>
  <c r="L302" i="19"/>
  <c r="M302" i="19"/>
  <c r="N302" i="19"/>
  <c r="O302" i="19"/>
  <c r="P302" i="19"/>
  <c r="Q302" i="19"/>
  <c r="D303" i="19"/>
  <c r="E303" i="19"/>
  <c r="F303" i="19"/>
  <c r="G303" i="19"/>
  <c r="H303" i="19"/>
  <c r="I303" i="19"/>
  <c r="K303" i="19"/>
  <c r="L303" i="19"/>
  <c r="M303" i="19"/>
  <c r="N303" i="19"/>
  <c r="O303" i="19"/>
  <c r="P303" i="19"/>
  <c r="Q303" i="19"/>
  <c r="D304" i="19"/>
  <c r="E304" i="19"/>
  <c r="F304" i="19"/>
  <c r="G304" i="19"/>
  <c r="H304" i="19"/>
  <c r="I304" i="19"/>
  <c r="K304" i="19"/>
  <c r="L304" i="19"/>
  <c r="M304" i="19"/>
  <c r="N304" i="19"/>
  <c r="O304" i="19"/>
  <c r="P304" i="19"/>
  <c r="Q304" i="19"/>
  <c r="D305" i="19"/>
  <c r="E305" i="19"/>
  <c r="F305" i="19"/>
  <c r="G305" i="19"/>
  <c r="H305" i="19"/>
  <c r="I305" i="19"/>
  <c r="K305" i="19"/>
  <c r="L305" i="19"/>
  <c r="M305" i="19"/>
  <c r="N305" i="19"/>
  <c r="O305" i="19"/>
  <c r="P305" i="19"/>
  <c r="Q305" i="19"/>
  <c r="D306" i="19"/>
  <c r="E306" i="19"/>
  <c r="F306" i="19"/>
  <c r="G306" i="19"/>
  <c r="H306" i="19"/>
  <c r="I306" i="19"/>
  <c r="K306" i="19"/>
  <c r="L306" i="19"/>
  <c r="M306" i="19"/>
  <c r="N306" i="19"/>
  <c r="O306" i="19"/>
  <c r="P306" i="19"/>
  <c r="Q306" i="19"/>
  <c r="D307" i="19"/>
  <c r="E307" i="19"/>
  <c r="F307" i="19"/>
  <c r="G307" i="19"/>
  <c r="H307" i="19"/>
  <c r="I307" i="19"/>
  <c r="K307" i="19"/>
  <c r="L307" i="19"/>
  <c r="M307" i="19"/>
  <c r="N307" i="19"/>
  <c r="O307" i="19"/>
  <c r="P307" i="19"/>
  <c r="Q307" i="19"/>
  <c r="D308" i="19"/>
  <c r="E308" i="19"/>
  <c r="F308" i="19"/>
  <c r="G308" i="19"/>
  <c r="H308" i="19"/>
  <c r="I308" i="19"/>
  <c r="K308" i="19"/>
  <c r="L308" i="19"/>
  <c r="M308" i="19"/>
  <c r="N308" i="19"/>
  <c r="O308" i="19"/>
  <c r="P308" i="19"/>
  <c r="Q308" i="19"/>
  <c r="D309" i="19"/>
  <c r="E309" i="19"/>
  <c r="F309" i="19"/>
  <c r="G309" i="19"/>
  <c r="H309" i="19"/>
  <c r="I309" i="19"/>
  <c r="K309" i="19"/>
  <c r="L309" i="19"/>
  <c r="M309" i="19"/>
  <c r="N309" i="19"/>
  <c r="O309" i="19"/>
  <c r="P309" i="19"/>
  <c r="Q309" i="19"/>
  <c r="D310" i="19"/>
  <c r="E310" i="19"/>
  <c r="F310" i="19"/>
  <c r="G310" i="19"/>
  <c r="H310" i="19"/>
  <c r="I310" i="19"/>
  <c r="K310" i="19"/>
  <c r="L310" i="19"/>
  <c r="M310" i="19"/>
  <c r="N310" i="19"/>
  <c r="O310" i="19"/>
  <c r="P310" i="19"/>
  <c r="Q310" i="19"/>
  <c r="D311" i="19"/>
  <c r="E311" i="19"/>
  <c r="F311" i="19"/>
  <c r="G311" i="19"/>
  <c r="H311" i="19"/>
  <c r="I311" i="19"/>
  <c r="K311" i="19"/>
  <c r="L311" i="19"/>
  <c r="M311" i="19"/>
  <c r="N311" i="19"/>
  <c r="O311" i="19"/>
  <c r="P311" i="19"/>
  <c r="Q311" i="19"/>
  <c r="D312" i="19"/>
  <c r="E312" i="19"/>
  <c r="F312" i="19"/>
  <c r="G312" i="19"/>
  <c r="H312" i="19"/>
  <c r="I312" i="19"/>
  <c r="K312" i="19"/>
  <c r="L312" i="19"/>
  <c r="M312" i="19"/>
  <c r="N312" i="19"/>
  <c r="O312" i="19"/>
  <c r="P312" i="19"/>
  <c r="Q312" i="19"/>
  <c r="D313" i="19"/>
  <c r="E313" i="19"/>
  <c r="F313" i="19"/>
  <c r="G313" i="19"/>
  <c r="H313" i="19"/>
  <c r="I313" i="19"/>
  <c r="K313" i="19"/>
  <c r="L313" i="19"/>
  <c r="M313" i="19"/>
  <c r="N313" i="19"/>
  <c r="O313" i="19"/>
  <c r="P313" i="19"/>
  <c r="Q313" i="19"/>
  <c r="D314" i="19"/>
  <c r="E314" i="19"/>
  <c r="F314" i="19"/>
  <c r="G314" i="19"/>
  <c r="H314" i="19"/>
  <c r="I314" i="19"/>
  <c r="K314" i="19"/>
  <c r="L314" i="19"/>
  <c r="M314" i="19"/>
  <c r="N314" i="19"/>
  <c r="O314" i="19"/>
  <c r="P314" i="19"/>
  <c r="Q314" i="19"/>
  <c r="D315" i="19"/>
  <c r="E315" i="19"/>
  <c r="F315" i="19"/>
  <c r="G315" i="19"/>
  <c r="H315" i="19"/>
  <c r="I315" i="19"/>
  <c r="K315" i="19"/>
  <c r="L315" i="19"/>
  <c r="M315" i="19"/>
  <c r="N315" i="19"/>
  <c r="O315" i="19"/>
  <c r="P315" i="19"/>
  <c r="Q315" i="19"/>
  <c r="D316" i="19"/>
  <c r="E316" i="19"/>
  <c r="F316" i="19"/>
  <c r="G316" i="19"/>
  <c r="H316" i="19"/>
  <c r="I316" i="19"/>
  <c r="K316" i="19"/>
  <c r="L316" i="19"/>
  <c r="M316" i="19"/>
  <c r="N316" i="19"/>
  <c r="O316" i="19"/>
  <c r="P316" i="19"/>
  <c r="Q316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239" i="19"/>
  <c r="D160" i="19"/>
  <c r="E160" i="19"/>
  <c r="F160" i="19"/>
  <c r="G160" i="19"/>
  <c r="H160" i="19"/>
  <c r="I160" i="19"/>
  <c r="K160" i="19"/>
  <c r="L160" i="19"/>
  <c r="M160" i="19"/>
  <c r="N160" i="19"/>
  <c r="O160" i="19"/>
  <c r="P160" i="19"/>
  <c r="Q160" i="19"/>
  <c r="D161" i="19"/>
  <c r="E161" i="19"/>
  <c r="F161" i="19"/>
  <c r="G161" i="19"/>
  <c r="H161" i="19"/>
  <c r="I161" i="19"/>
  <c r="K161" i="19"/>
  <c r="L161" i="19"/>
  <c r="M161" i="19"/>
  <c r="N161" i="19"/>
  <c r="O161" i="19"/>
  <c r="P161" i="19"/>
  <c r="Q161" i="19"/>
  <c r="D162" i="19"/>
  <c r="E162" i="19"/>
  <c r="F162" i="19"/>
  <c r="G162" i="19"/>
  <c r="H162" i="19"/>
  <c r="I162" i="19"/>
  <c r="K162" i="19"/>
  <c r="L162" i="19"/>
  <c r="M162" i="19"/>
  <c r="N162" i="19"/>
  <c r="O162" i="19"/>
  <c r="P162" i="19"/>
  <c r="Q162" i="19"/>
  <c r="D163" i="19"/>
  <c r="E163" i="19"/>
  <c r="F163" i="19"/>
  <c r="G163" i="19"/>
  <c r="H163" i="19"/>
  <c r="I163" i="19"/>
  <c r="K163" i="19"/>
  <c r="L163" i="19"/>
  <c r="M163" i="19"/>
  <c r="N163" i="19"/>
  <c r="O163" i="19"/>
  <c r="P163" i="19"/>
  <c r="Q163" i="19"/>
  <c r="D164" i="19"/>
  <c r="E164" i="19"/>
  <c r="F164" i="19"/>
  <c r="G164" i="19"/>
  <c r="H164" i="19"/>
  <c r="I164" i="19"/>
  <c r="K164" i="19"/>
  <c r="L164" i="19"/>
  <c r="M164" i="19"/>
  <c r="N164" i="19"/>
  <c r="O164" i="19"/>
  <c r="P164" i="19"/>
  <c r="Q164" i="19"/>
  <c r="D165" i="19"/>
  <c r="E165" i="19"/>
  <c r="F165" i="19"/>
  <c r="G165" i="19"/>
  <c r="H165" i="19"/>
  <c r="I165" i="19"/>
  <c r="K165" i="19"/>
  <c r="L165" i="19"/>
  <c r="M165" i="19"/>
  <c r="N165" i="19"/>
  <c r="O165" i="19"/>
  <c r="P165" i="19"/>
  <c r="Q165" i="19"/>
  <c r="D166" i="19"/>
  <c r="E166" i="19"/>
  <c r="F166" i="19"/>
  <c r="G166" i="19"/>
  <c r="H166" i="19"/>
  <c r="I166" i="19"/>
  <c r="K166" i="19"/>
  <c r="L166" i="19"/>
  <c r="M166" i="19"/>
  <c r="N166" i="19"/>
  <c r="O166" i="19"/>
  <c r="P166" i="19"/>
  <c r="Q166" i="19"/>
  <c r="D167" i="19"/>
  <c r="E167" i="19"/>
  <c r="F167" i="19"/>
  <c r="G167" i="19"/>
  <c r="H167" i="19"/>
  <c r="I167" i="19"/>
  <c r="K167" i="19"/>
  <c r="L167" i="19"/>
  <c r="M167" i="19"/>
  <c r="N167" i="19"/>
  <c r="O167" i="19"/>
  <c r="P167" i="19"/>
  <c r="Q167" i="19"/>
  <c r="D168" i="19"/>
  <c r="E168" i="19"/>
  <c r="F168" i="19"/>
  <c r="G168" i="19"/>
  <c r="H168" i="19"/>
  <c r="I168" i="19"/>
  <c r="K168" i="19"/>
  <c r="L168" i="19"/>
  <c r="M168" i="19"/>
  <c r="N168" i="19"/>
  <c r="O168" i="19"/>
  <c r="P168" i="19"/>
  <c r="Q168" i="19"/>
  <c r="D169" i="19"/>
  <c r="E169" i="19"/>
  <c r="F169" i="19"/>
  <c r="G169" i="19"/>
  <c r="H169" i="19"/>
  <c r="I169" i="19"/>
  <c r="K169" i="19"/>
  <c r="L169" i="19"/>
  <c r="M169" i="19"/>
  <c r="N169" i="19"/>
  <c r="O169" i="19"/>
  <c r="P169" i="19"/>
  <c r="Q169" i="19"/>
  <c r="D170" i="19"/>
  <c r="E170" i="19"/>
  <c r="F170" i="19"/>
  <c r="G170" i="19"/>
  <c r="H170" i="19"/>
  <c r="I170" i="19"/>
  <c r="K170" i="19"/>
  <c r="L170" i="19"/>
  <c r="M170" i="19"/>
  <c r="N170" i="19"/>
  <c r="O170" i="19"/>
  <c r="P170" i="19"/>
  <c r="Q170" i="19"/>
  <c r="D171" i="19"/>
  <c r="E171" i="19"/>
  <c r="F171" i="19"/>
  <c r="G171" i="19"/>
  <c r="H171" i="19"/>
  <c r="I171" i="19"/>
  <c r="K171" i="19"/>
  <c r="L171" i="19"/>
  <c r="M171" i="19"/>
  <c r="N171" i="19"/>
  <c r="O171" i="19"/>
  <c r="P171" i="19"/>
  <c r="Q171" i="19"/>
  <c r="D172" i="19"/>
  <c r="E172" i="19"/>
  <c r="F172" i="19"/>
  <c r="G172" i="19"/>
  <c r="H172" i="19"/>
  <c r="I172" i="19"/>
  <c r="K172" i="19"/>
  <c r="L172" i="19"/>
  <c r="M172" i="19"/>
  <c r="N172" i="19"/>
  <c r="O172" i="19"/>
  <c r="P172" i="19"/>
  <c r="Q172" i="19"/>
  <c r="D173" i="19"/>
  <c r="E173" i="19"/>
  <c r="F173" i="19"/>
  <c r="G173" i="19"/>
  <c r="H173" i="19"/>
  <c r="I173" i="19"/>
  <c r="K173" i="19"/>
  <c r="L173" i="19"/>
  <c r="M173" i="19"/>
  <c r="N173" i="19"/>
  <c r="O173" i="19"/>
  <c r="P173" i="19"/>
  <c r="Q173" i="19"/>
  <c r="D174" i="19"/>
  <c r="E174" i="19"/>
  <c r="F174" i="19"/>
  <c r="G174" i="19"/>
  <c r="H174" i="19"/>
  <c r="I174" i="19"/>
  <c r="K174" i="19"/>
  <c r="L174" i="19"/>
  <c r="M174" i="19"/>
  <c r="N174" i="19"/>
  <c r="O174" i="19"/>
  <c r="P174" i="19"/>
  <c r="Q174" i="19"/>
  <c r="D175" i="19"/>
  <c r="E175" i="19"/>
  <c r="F175" i="19"/>
  <c r="G175" i="19"/>
  <c r="H175" i="19"/>
  <c r="I175" i="19"/>
  <c r="K175" i="19"/>
  <c r="L175" i="19"/>
  <c r="M175" i="19"/>
  <c r="N175" i="19"/>
  <c r="O175" i="19"/>
  <c r="P175" i="19"/>
  <c r="Q175" i="19"/>
  <c r="D176" i="19"/>
  <c r="E176" i="19"/>
  <c r="F176" i="19"/>
  <c r="G176" i="19"/>
  <c r="H176" i="19"/>
  <c r="I176" i="19"/>
  <c r="K176" i="19"/>
  <c r="L176" i="19"/>
  <c r="M176" i="19"/>
  <c r="N176" i="19"/>
  <c r="O176" i="19"/>
  <c r="P176" i="19"/>
  <c r="Q176" i="19"/>
  <c r="D177" i="19"/>
  <c r="E177" i="19"/>
  <c r="F177" i="19"/>
  <c r="G177" i="19"/>
  <c r="H177" i="19"/>
  <c r="I177" i="19"/>
  <c r="K177" i="19"/>
  <c r="L177" i="19"/>
  <c r="M177" i="19"/>
  <c r="N177" i="19"/>
  <c r="O177" i="19"/>
  <c r="P177" i="19"/>
  <c r="Q177" i="19"/>
  <c r="D178" i="19"/>
  <c r="E178" i="19"/>
  <c r="F178" i="19"/>
  <c r="G178" i="19"/>
  <c r="H178" i="19"/>
  <c r="I178" i="19"/>
  <c r="K178" i="19"/>
  <c r="L178" i="19"/>
  <c r="M178" i="19"/>
  <c r="N178" i="19"/>
  <c r="O178" i="19"/>
  <c r="P178" i="19"/>
  <c r="Q178" i="19"/>
  <c r="D179" i="19"/>
  <c r="E179" i="19"/>
  <c r="F179" i="19"/>
  <c r="G179" i="19"/>
  <c r="H179" i="19"/>
  <c r="I179" i="19"/>
  <c r="K179" i="19"/>
  <c r="L179" i="19"/>
  <c r="M179" i="19"/>
  <c r="N179" i="19"/>
  <c r="O179" i="19"/>
  <c r="P179" i="19"/>
  <c r="Q179" i="19"/>
  <c r="D180" i="19"/>
  <c r="E180" i="19"/>
  <c r="F180" i="19"/>
  <c r="G180" i="19"/>
  <c r="H180" i="19"/>
  <c r="I180" i="19"/>
  <c r="K180" i="19"/>
  <c r="L180" i="19"/>
  <c r="M180" i="19"/>
  <c r="N180" i="19"/>
  <c r="O180" i="19"/>
  <c r="P180" i="19"/>
  <c r="Q180" i="19"/>
  <c r="D181" i="19"/>
  <c r="E181" i="19"/>
  <c r="F181" i="19"/>
  <c r="G181" i="19"/>
  <c r="H181" i="19"/>
  <c r="I181" i="19"/>
  <c r="K181" i="19"/>
  <c r="L181" i="19"/>
  <c r="M181" i="19"/>
  <c r="N181" i="19"/>
  <c r="O181" i="19"/>
  <c r="P181" i="19"/>
  <c r="Q181" i="19"/>
  <c r="D182" i="19"/>
  <c r="E182" i="19"/>
  <c r="F182" i="19"/>
  <c r="G182" i="19"/>
  <c r="H182" i="19"/>
  <c r="I182" i="19"/>
  <c r="K182" i="19"/>
  <c r="L182" i="19"/>
  <c r="M182" i="19"/>
  <c r="N182" i="19"/>
  <c r="O182" i="19"/>
  <c r="P182" i="19"/>
  <c r="Q182" i="19"/>
  <c r="D183" i="19"/>
  <c r="E183" i="19"/>
  <c r="F183" i="19"/>
  <c r="G183" i="19"/>
  <c r="H183" i="19"/>
  <c r="I183" i="19"/>
  <c r="K183" i="19"/>
  <c r="L183" i="19"/>
  <c r="M183" i="19"/>
  <c r="N183" i="19"/>
  <c r="O183" i="19"/>
  <c r="P183" i="19"/>
  <c r="Q183" i="19"/>
  <c r="D184" i="19"/>
  <c r="E184" i="19"/>
  <c r="F184" i="19"/>
  <c r="G184" i="19"/>
  <c r="H184" i="19"/>
  <c r="I184" i="19"/>
  <c r="K184" i="19"/>
  <c r="L184" i="19"/>
  <c r="M184" i="19"/>
  <c r="N184" i="19"/>
  <c r="O184" i="19"/>
  <c r="P184" i="19"/>
  <c r="Q184" i="19"/>
  <c r="D185" i="19"/>
  <c r="E185" i="19"/>
  <c r="F185" i="19"/>
  <c r="G185" i="19"/>
  <c r="H185" i="19"/>
  <c r="I185" i="19"/>
  <c r="K185" i="19"/>
  <c r="L185" i="19"/>
  <c r="M185" i="19"/>
  <c r="N185" i="19"/>
  <c r="O185" i="19"/>
  <c r="P185" i="19"/>
  <c r="Q185" i="19"/>
  <c r="D186" i="19"/>
  <c r="E186" i="19"/>
  <c r="F186" i="19"/>
  <c r="G186" i="19"/>
  <c r="H186" i="19"/>
  <c r="I186" i="19"/>
  <c r="K186" i="19"/>
  <c r="L186" i="19"/>
  <c r="M186" i="19"/>
  <c r="N186" i="19"/>
  <c r="O186" i="19"/>
  <c r="P186" i="19"/>
  <c r="Q186" i="19"/>
  <c r="D187" i="19"/>
  <c r="E187" i="19"/>
  <c r="F187" i="19"/>
  <c r="G187" i="19"/>
  <c r="H187" i="19"/>
  <c r="I187" i="19"/>
  <c r="K187" i="19"/>
  <c r="L187" i="19"/>
  <c r="M187" i="19"/>
  <c r="N187" i="19"/>
  <c r="O187" i="19"/>
  <c r="P187" i="19"/>
  <c r="Q187" i="19"/>
  <c r="D188" i="19"/>
  <c r="E188" i="19"/>
  <c r="F188" i="19"/>
  <c r="G188" i="19"/>
  <c r="H188" i="19"/>
  <c r="I188" i="19"/>
  <c r="K188" i="19"/>
  <c r="L188" i="19"/>
  <c r="M188" i="19"/>
  <c r="N188" i="19"/>
  <c r="O188" i="19"/>
  <c r="P188" i="19"/>
  <c r="Q188" i="19"/>
  <c r="D189" i="19"/>
  <c r="E189" i="19"/>
  <c r="F189" i="19"/>
  <c r="G189" i="19"/>
  <c r="H189" i="19"/>
  <c r="I189" i="19"/>
  <c r="K189" i="19"/>
  <c r="L189" i="19"/>
  <c r="M189" i="19"/>
  <c r="N189" i="19"/>
  <c r="O189" i="19"/>
  <c r="P189" i="19"/>
  <c r="Q189" i="19"/>
  <c r="D190" i="19"/>
  <c r="E190" i="19"/>
  <c r="F190" i="19"/>
  <c r="G190" i="19"/>
  <c r="H190" i="19"/>
  <c r="I190" i="19"/>
  <c r="K190" i="19"/>
  <c r="L190" i="19"/>
  <c r="M190" i="19"/>
  <c r="N190" i="19"/>
  <c r="O190" i="19"/>
  <c r="P190" i="19"/>
  <c r="Q190" i="19"/>
  <c r="D191" i="19"/>
  <c r="E191" i="19"/>
  <c r="F191" i="19"/>
  <c r="G191" i="19"/>
  <c r="H191" i="19"/>
  <c r="I191" i="19"/>
  <c r="K191" i="19"/>
  <c r="L191" i="19"/>
  <c r="M191" i="19"/>
  <c r="N191" i="19"/>
  <c r="O191" i="19"/>
  <c r="P191" i="19"/>
  <c r="Q191" i="19"/>
  <c r="D192" i="19"/>
  <c r="E192" i="19"/>
  <c r="F192" i="19"/>
  <c r="G192" i="19"/>
  <c r="H192" i="19"/>
  <c r="I192" i="19"/>
  <c r="K192" i="19"/>
  <c r="L192" i="19"/>
  <c r="M192" i="19"/>
  <c r="N192" i="19"/>
  <c r="O192" i="19"/>
  <c r="P192" i="19"/>
  <c r="Q192" i="19"/>
  <c r="D193" i="19"/>
  <c r="E193" i="19"/>
  <c r="F193" i="19"/>
  <c r="G193" i="19"/>
  <c r="H193" i="19"/>
  <c r="I193" i="19"/>
  <c r="K193" i="19"/>
  <c r="L193" i="19"/>
  <c r="M193" i="19"/>
  <c r="N193" i="19"/>
  <c r="O193" i="19"/>
  <c r="P193" i="19"/>
  <c r="Q193" i="19"/>
  <c r="D194" i="19"/>
  <c r="E194" i="19"/>
  <c r="F194" i="19"/>
  <c r="G194" i="19"/>
  <c r="H194" i="19"/>
  <c r="I194" i="19"/>
  <c r="K194" i="19"/>
  <c r="L194" i="19"/>
  <c r="M194" i="19"/>
  <c r="N194" i="19"/>
  <c r="O194" i="19"/>
  <c r="P194" i="19"/>
  <c r="Q194" i="19"/>
  <c r="D195" i="19"/>
  <c r="E195" i="19"/>
  <c r="F195" i="19"/>
  <c r="G195" i="19"/>
  <c r="H195" i="19"/>
  <c r="I195" i="19"/>
  <c r="K195" i="19"/>
  <c r="L195" i="19"/>
  <c r="M195" i="19"/>
  <c r="N195" i="19"/>
  <c r="O195" i="19"/>
  <c r="P195" i="19"/>
  <c r="Q195" i="19"/>
  <c r="D196" i="19"/>
  <c r="E196" i="19"/>
  <c r="F196" i="19"/>
  <c r="G196" i="19"/>
  <c r="H196" i="19"/>
  <c r="I196" i="19"/>
  <c r="K196" i="19"/>
  <c r="L196" i="19"/>
  <c r="M196" i="19"/>
  <c r="N196" i="19"/>
  <c r="O196" i="19"/>
  <c r="P196" i="19"/>
  <c r="Q196" i="19"/>
  <c r="D197" i="19"/>
  <c r="E197" i="19"/>
  <c r="F197" i="19"/>
  <c r="G197" i="19"/>
  <c r="H197" i="19"/>
  <c r="I197" i="19"/>
  <c r="K197" i="19"/>
  <c r="L197" i="19"/>
  <c r="M197" i="19"/>
  <c r="N197" i="19"/>
  <c r="O197" i="19"/>
  <c r="P197" i="19"/>
  <c r="Q197" i="19"/>
  <c r="D198" i="19"/>
  <c r="E198" i="19"/>
  <c r="F198" i="19"/>
  <c r="G198" i="19"/>
  <c r="H198" i="19"/>
  <c r="I198" i="19"/>
  <c r="K198" i="19"/>
  <c r="L198" i="19"/>
  <c r="M198" i="19"/>
  <c r="N198" i="19"/>
  <c r="O198" i="19"/>
  <c r="P198" i="19"/>
  <c r="Q198" i="19"/>
  <c r="D199" i="19"/>
  <c r="E199" i="19"/>
  <c r="F199" i="19"/>
  <c r="G199" i="19"/>
  <c r="H199" i="19"/>
  <c r="I199" i="19"/>
  <c r="K199" i="19"/>
  <c r="L199" i="19"/>
  <c r="M199" i="19"/>
  <c r="N199" i="19"/>
  <c r="O199" i="19"/>
  <c r="P199" i="19"/>
  <c r="Q199" i="19"/>
  <c r="D200" i="19"/>
  <c r="E200" i="19"/>
  <c r="F200" i="19"/>
  <c r="G200" i="19"/>
  <c r="H200" i="19"/>
  <c r="I200" i="19"/>
  <c r="K200" i="19"/>
  <c r="L200" i="19"/>
  <c r="M200" i="19"/>
  <c r="N200" i="19"/>
  <c r="O200" i="19"/>
  <c r="P200" i="19"/>
  <c r="Q200" i="19"/>
  <c r="D201" i="19"/>
  <c r="E201" i="19"/>
  <c r="F201" i="19"/>
  <c r="G201" i="19"/>
  <c r="H201" i="19"/>
  <c r="I201" i="19"/>
  <c r="K201" i="19"/>
  <c r="L201" i="19"/>
  <c r="M201" i="19"/>
  <c r="N201" i="19"/>
  <c r="O201" i="19"/>
  <c r="P201" i="19"/>
  <c r="Q201" i="19"/>
  <c r="D202" i="19"/>
  <c r="E202" i="19"/>
  <c r="F202" i="19"/>
  <c r="G202" i="19"/>
  <c r="H202" i="19"/>
  <c r="I202" i="19"/>
  <c r="K202" i="19"/>
  <c r="L202" i="19"/>
  <c r="M202" i="19"/>
  <c r="N202" i="19"/>
  <c r="O202" i="19"/>
  <c r="P202" i="19"/>
  <c r="Q202" i="19"/>
  <c r="D203" i="19"/>
  <c r="E203" i="19"/>
  <c r="F203" i="19"/>
  <c r="G203" i="19"/>
  <c r="H203" i="19"/>
  <c r="I203" i="19"/>
  <c r="K203" i="19"/>
  <c r="L203" i="19"/>
  <c r="M203" i="19"/>
  <c r="N203" i="19"/>
  <c r="O203" i="19"/>
  <c r="P203" i="19"/>
  <c r="Q203" i="19"/>
  <c r="D204" i="19"/>
  <c r="E204" i="19"/>
  <c r="F204" i="19"/>
  <c r="G204" i="19"/>
  <c r="H204" i="19"/>
  <c r="I204" i="19"/>
  <c r="K204" i="19"/>
  <c r="L204" i="19"/>
  <c r="M204" i="19"/>
  <c r="N204" i="19"/>
  <c r="O204" i="19"/>
  <c r="P204" i="19"/>
  <c r="Q204" i="19"/>
  <c r="D205" i="19"/>
  <c r="E205" i="19"/>
  <c r="F205" i="19"/>
  <c r="G205" i="19"/>
  <c r="H205" i="19"/>
  <c r="I205" i="19"/>
  <c r="K205" i="19"/>
  <c r="L205" i="19"/>
  <c r="M205" i="19"/>
  <c r="N205" i="19"/>
  <c r="O205" i="19"/>
  <c r="P205" i="19"/>
  <c r="Q205" i="19"/>
  <c r="D206" i="19"/>
  <c r="E206" i="19"/>
  <c r="F206" i="19"/>
  <c r="G206" i="19"/>
  <c r="H206" i="19"/>
  <c r="I206" i="19"/>
  <c r="K206" i="19"/>
  <c r="L206" i="19"/>
  <c r="M206" i="19"/>
  <c r="N206" i="19"/>
  <c r="O206" i="19"/>
  <c r="P206" i="19"/>
  <c r="Q206" i="19"/>
  <c r="D207" i="19"/>
  <c r="E207" i="19"/>
  <c r="F207" i="19"/>
  <c r="G207" i="19"/>
  <c r="H207" i="19"/>
  <c r="I207" i="19"/>
  <c r="K207" i="19"/>
  <c r="L207" i="19"/>
  <c r="M207" i="19"/>
  <c r="N207" i="19"/>
  <c r="O207" i="19"/>
  <c r="P207" i="19"/>
  <c r="Q207" i="19"/>
  <c r="D208" i="19"/>
  <c r="E208" i="19"/>
  <c r="F208" i="19"/>
  <c r="G208" i="19"/>
  <c r="H208" i="19"/>
  <c r="I208" i="19"/>
  <c r="K208" i="19"/>
  <c r="L208" i="19"/>
  <c r="M208" i="19"/>
  <c r="N208" i="19"/>
  <c r="O208" i="19"/>
  <c r="P208" i="19"/>
  <c r="Q208" i="19"/>
  <c r="D209" i="19"/>
  <c r="E209" i="19"/>
  <c r="F209" i="19"/>
  <c r="G209" i="19"/>
  <c r="H209" i="19"/>
  <c r="I209" i="19"/>
  <c r="K209" i="19"/>
  <c r="L209" i="19"/>
  <c r="M209" i="19"/>
  <c r="N209" i="19"/>
  <c r="O209" i="19"/>
  <c r="P209" i="19"/>
  <c r="Q209" i="19"/>
  <c r="D210" i="19"/>
  <c r="E210" i="19"/>
  <c r="F210" i="19"/>
  <c r="G210" i="19"/>
  <c r="H210" i="19"/>
  <c r="I210" i="19"/>
  <c r="K210" i="19"/>
  <c r="L210" i="19"/>
  <c r="M210" i="19"/>
  <c r="N210" i="19"/>
  <c r="O210" i="19"/>
  <c r="P210" i="19"/>
  <c r="Q210" i="19"/>
  <c r="D211" i="19"/>
  <c r="E211" i="19"/>
  <c r="F211" i="19"/>
  <c r="G211" i="19"/>
  <c r="H211" i="19"/>
  <c r="I211" i="19"/>
  <c r="K211" i="19"/>
  <c r="L211" i="19"/>
  <c r="M211" i="19"/>
  <c r="N211" i="19"/>
  <c r="O211" i="19"/>
  <c r="P211" i="19"/>
  <c r="Q211" i="19"/>
  <c r="D212" i="19"/>
  <c r="E212" i="19"/>
  <c r="F212" i="19"/>
  <c r="G212" i="19"/>
  <c r="H212" i="19"/>
  <c r="I212" i="19"/>
  <c r="K212" i="19"/>
  <c r="L212" i="19"/>
  <c r="M212" i="19"/>
  <c r="N212" i="19"/>
  <c r="O212" i="19"/>
  <c r="P212" i="19"/>
  <c r="Q212" i="19"/>
  <c r="D213" i="19"/>
  <c r="E213" i="19"/>
  <c r="F213" i="19"/>
  <c r="G213" i="19"/>
  <c r="H213" i="19"/>
  <c r="I213" i="19"/>
  <c r="K213" i="19"/>
  <c r="L213" i="19"/>
  <c r="M213" i="19"/>
  <c r="N213" i="19"/>
  <c r="O213" i="19"/>
  <c r="P213" i="19"/>
  <c r="Q213" i="19"/>
  <c r="D214" i="19"/>
  <c r="E214" i="19"/>
  <c r="F214" i="19"/>
  <c r="G214" i="19"/>
  <c r="H214" i="19"/>
  <c r="I214" i="19"/>
  <c r="K214" i="19"/>
  <c r="L214" i="19"/>
  <c r="M214" i="19"/>
  <c r="N214" i="19"/>
  <c r="O214" i="19"/>
  <c r="P214" i="19"/>
  <c r="Q214" i="19"/>
  <c r="D215" i="19"/>
  <c r="E215" i="19"/>
  <c r="F215" i="19"/>
  <c r="G215" i="19"/>
  <c r="H215" i="19"/>
  <c r="I215" i="19"/>
  <c r="K215" i="19"/>
  <c r="L215" i="19"/>
  <c r="M215" i="19"/>
  <c r="N215" i="19"/>
  <c r="O215" i="19"/>
  <c r="P215" i="19"/>
  <c r="Q215" i="19"/>
  <c r="D216" i="19"/>
  <c r="E216" i="19"/>
  <c r="F216" i="19"/>
  <c r="G216" i="19"/>
  <c r="H216" i="19"/>
  <c r="I216" i="19"/>
  <c r="K216" i="19"/>
  <c r="L216" i="19"/>
  <c r="M216" i="19"/>
  <c r="N216" i="19"/>
  <c r="O216" i="19"/>
  <c r="P216" i="19"/>
  <c r="Q216" i="19"/>
  <c r="D217" i="19"/>
  <c r="E217" i="19"/>
  <c r="F217" i="19"/>
  <c r="G217" i="19"/>
  <c r="H217" i="19"/>
  <c r="I217" i="19"/>
  <c r="K217" i="19"/>
  <c r="L217" i="19"/>
  <c r="M217" i="19"/>
  <c r="N217" i="19"/>
  <c r="O217" i="19"/>
  <c r="P217" i="19"/>
  <c r="Q217" i="19"/>
  <c r="D218" i="19"/>
  <c r="E218" i="19"/>
  <c r="F218" i="19"/>
  <c r="G218" i="19"/>
  <c r="H218" i="19"/>
  <c r="I218" i="19"/>
  <c r="K218" i="19"/>
  <c r="L218" i="19"/>
  <c r="M218" i="19"/>
  <c r="N218" i="19"/>
  <c r="O218" i="19"/>
  <c r="P218" i="19"/>
  <c r="Q218" i="19"/>
  <c r="D219" i="19"/>
  <c r="E219" i="19"/>
  <c r="F219" i="19"/>
  <c r="G219" i="19"/>
  <c r="H219" i="19"/>
  <c r="I219" i="19"/>
  <c r="K219" i="19"/>
  <c r="L219" i="19"/>
  <c r="M219" i="19"/>
  <c r="N219" i="19"/>
  <c r="O219" i="19"/>
  <c r="P219" i="19"/>
  <c r="Q219" i="19"/>
  <c r="D220" i="19"/>
  <c r="E220" i="19"/>
  <c r="F220" i="19"/>
  <c r="G220" i="19"/>
  <c r="H220" i="19"/>
  <c r="I220" i="19"/>
  <c r="K220" i="19"/>
  <c r="L220" i="19"/>
  <c r="M220" i="19"/>
  <c r="N220" i="19"/>
  <c r="O220" i="19"/>
  <c r="P220" i="19"/>
  <c r="Q220" i="19"/>
  <c r="D221" i="19"/>
  <c r="E221" i="19"/>
  <c r="F221" i="19"/>
  <c r="G221" i="19"/>
  <c r="H221" i="19"/>
  <c r="I221" i="19"/>
  <c r="K221" i="19"/>
  <c r="L221" i="19"/>
  <c r="M221" i="19"/>
  <c r="N221" i="19"/>
  <c r="O221" i="19"/>
  <c r="P221" i="19"/>
  <c r="Q221" i="19"/>
  <c r="D222" i="19"/>
  <c r="E222" i="19"/>
  <c r="F222" i="19"/>
  <c r="G222" i="19"/>
  <c r="H222" i="19"/>
  <c r="I222" i="19"/>
  <c r="K222" i="19"/>
  <c r="L222" i="19"/>
  <c r="M222" i="19"/>
  <c r="N222" i="19"/>
  <c r="O222" i="19"/>
  <c r="P222" i="19"/>
  <c r="Q222" i="19"/>
  <c r="D223" i="19"/>
  <c r="E223" i="19"/>
  <c r="F223" i="19"/>
  <c r="G223" i="19"/>
  <c r="H223" i="19"/>
  <c r="I223" i="19"/>
  <c r="K223" i="19"/>
  <c r="L223" i="19"/>
  <c r="M223" i="19"/>
  <c r="N223" i="19"/>
  <c r="O223" i="19"/>
  <c r="P223" i="19"/>
  <c r="Q223" i="19"/>
  <c r="D224" i="19"/>
  <c r="E224" i="19"/>
  <c r="F224" i="19"/>
  <c r="G224" i="19"/>
  <c r="H224" i="19"/>
  <c r="I224" i="19"/>
  <c r="K224" i="19"/>
  <c r="L224" i="19"/>
  <c r="M224" i="19"/>
  <c r="N224" i="19"/>
  <c r="O224" i="19"/>
  <c r="P224" i="19"/>
  <c r="Q224" i="19"/>
  <c r="D225" i="19"/>
  <c r="E225" i="19"/>
  <c r="F225" i="19"/>
  <c r="G225" i="19"/>
  <c r="H225" i="19"/>
  <c r="I225" i="19"/>
  <c r="K225" i="19"/>
  <c r="L225" i="19"/>
  <c r="M225" i="19"/>
  <c r="N225" i="19"/>
  <c r="O225" i="19"/>
  <c r="P225" i="19"/>
  <c r="Q225" i="19"/>
  <c r="D226" i="19"/>
  <c r="E226" i="19"/>
  <c r="F226" i="19"/>
  <c r="G226" i="19"/>
  <c r="H226" i="19"/>
  <c r="I226" i="19"/>
  <c r="K226" i="19"/>
  <c r="L226" i="19"/>
  <c r="M226" i="19"/>
  <c r="N226" i="19"/>
  <c r="O226" i="19"/>
  <c r="P226" i="19"/>
  <c r="Q226" i="19"/>
  <c r="D227" i="19"/>
  <c r="E227" i="19"/>
  <c r="F227" i="19"/>
  <c r="G227" i="19"/>
  <c r="H227" i="19"/>
  <c r="I227" i="19"/>
  <c r="K227" i="19"/>
  <c r="L227" i="19"/>
  <c r="M227" i="19"/>
  <c r="N227" i="19"/>
  <c r="O227" i="19"/>
  <c r="P227" i="19"/>
  <c r="Q227" i="19"/>
  <c r="D228" i="19"/>
  <c r="E228" i="19"/>
  <c r="F228" i="19"/>
  <c r="G228" i="19"/>
  <c r="H228" i="19"/>
  <c r="I228" i="19"/>
  <c r="K228" i="19"/>
  <c r="L228" i="19"/>
  <c r="M228" i="19"/>
  <c r="N228" i="19"/>
  <c r="O228" i="19"/>
  <c r="P228" i="19"/>
  <c r="Q228" i="19"/>
  <c r="D229" i="19"/>
  <c r="E229" i="19"/>
  <c r="F229" i="19"/>
  <c r="G229" i="19"/>
  <c r="H229" i="19"/>
  <c r="I229" i="19"/>
  <c r="K229" i="19"/>
  <c r="L229" i="19"/>
  <c r="M229" i="19"/>
  <c r="N229" i="19"/>
  <c r="O229" i="19"/>
  <c r="P229" i="19"/>
  <c r="Q229" i="19"/>
  <c r="D230" i="19"/>
  <c r="E230" i="19"/>
  <c r="F230" i="19"/>
  <c r="G230" i="19"/>
  <c r="H230" i="19"/>
  <c r="I230" i="19"/>
  <c r="K230" i="19"/>
  <c r="L230" i="19"/>
  <c r="M230" i="19"/>
  <c r="N230" i="19"/>
  <c r="O230" i="19"/>
  <c r="P230" i="19"/>
  <c r="Q230" i="19"/>
  <c r="D231" i="19"/>
  <c r="E231" i="19"/>
  <c r="F231" i="19"/>
  <c r="G231" i="19"/>
  <c r="H231" i="19"/>
  <c r="I231" i="19"/>
  <c r="K231" i="19"/>
  <c r="L231" i="19"/>
  <c r="M231" i="19"/>
  <c r="N231" i="19"/>
  <c r="O231" i="19"/>
  <c r="P231" i="19"/>
  <c r="Q231" i="19"/>
  <c r="D232" i="19"/>
  <c r="E232" i="19"/>
  <c r="F232" i="19"/>
  <c r="G232" i="19"/>
  <c r="H232" i="19"/>
  <c r="I232" i="19"/>
  <c r="K232" i="19"/>
  <c r="L232" i="19"/>
  <c r="M232" i="19"/>
  <c r="N232" i="19"/>
  <c r="O232" i="19"/>
  <c r="P232" i="19"/>
  <c r="Q232" i="19"/>
  <c r="D233" i="19"/>
  <c r="E233" i="19"/>
  <c r="F233" i="19"/>
  <c r="G233" i="19"/>
  <c r="H233" i="19"/>
  <c r="I233" i="19"/>
  <c r="K233" i="19"/>
  <c r="L233" i="19"/>
  <c r="M233" i="19"/>
  <c r="N233" i="19"/>
  <c r="O233" i="19"/>
  <c r="P233" i="19"/>
  <c r="Q233" i="19"/>
  <c r="D234" i="19"/>
  <c r="E234" i="19"/>
  <c r="F234" i="19"/>
  <c r="G234" i="19"/>
  <c r="H234" i="19"/>
  <c r="I234" i="19"/>
  <c r="K234" i="19"/>
  <c r="L234" i="19"/>
  <c r="M234" i="19"/>
  <c r="N234" i="19"/>
  <c r="O234" i="19"/>
  <c r="P234" i="19"/>
  <c r="Q234" i="19"/>
  <c r="D235" i="19"/>
  <c r="E235" i="19"/>
  <c r="F235" i="19"/>
  <c r="G235" i="19"/>
  <c r="H235" i="19"/>
  <c r="I235" i="19"/>
  <c r="K235" i="19"/>
  <c r="L235" i="19"/>
  <c r="M235" i="19"/>
  <c r="N235" i="19"/>
  <c r="O235" i="19"/>
  <c r="P235" i="19"/>
  <c r="Q235" i="19"/>
  <c r="D236" i="19"/>
  <c r="E236" i="19"/>
  <c r="F236" i="19"/>
  <c r="G236" i="19"/>
  <c r="H236" i="19"/>
  <c r="I236" i="19"/>
  <c r="K236" i="19"/>
  <c r="L236" i="19"/>
  <c r="M236" i="19"/>
  <c r="N236" i="19"/>
  <c r="O236" i="19"/>
  <c r="P236" i="19"/>
  <c r="Q236" i="19"/>
  <c r="D237" i="19"/>
  <c r="E237" i="19"/>
  <c r="F237" i="19"/>
  <c r="G237" i="19"/>
  <c r="H237" i="19"/>
  <c r="I237" i="19"/>
  <c r="K237" i="19"/>
  <c r="L237" i="19"/>
  <c r="M237" i="19"/>
  <c r="N237" i="19"/>
  <c r="O237" i="19"/>
  <c r="P237" i="19"/>
  <c r="Q237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160" i="19"/>
  <c r="D81" i="19"/>
  <c r="E81" i="19"/>
  <c r="F81" i="19"/>
  <c r="G81" i="19"/>
  <c r="H81" i="19"/>
  <c r="I81" i="19"/>
  <c r="K81" i="19"/>
  <c r="L81" i="19"/>
  <c r="M81" i="19"/>
  <c r="N81" i="19"/>
  <c r="O81" i="19"/>
  <c r="P81" i="19"/>
  <c r="Q81" i="19"/>
  <c r="D82" i="19"/>
  <c r="E82" i="19"/>
  <c r="F82" i="19"/>
  <c r="G82" i="19"/>
  <c r="H82" i="19"/>
  <c r="I82" i="19"/>
  <c r="K82" i="19"/>
  <c r="L82" i="19"/>
  <c r="M82" i="19"/>
  <c r="N82" i="19"/>
  <c r="O82" i="19"/>
  <c r="P82" i="19"/>
  <c r="Q82" i="19"/>
  <c r="D83" i="19"/>
  <c r="E83" i="19"/>
  <c r="F83" i="19"/>
  <c r="G83" i="19"/>
  <c r="H83" i="19"/>
  <c r="I83" i="19"/>
  <c r="K83" i="19"/>
  <c r="L83" i="19"/>
  <c r="M83" i="19"/>
  <c r="N83" i="19"/>
  <c r="O83" i="19"/>
  <c r="P83" i="19"/>
  <c r="Q83" i="19"/>
  <c r="D84" i="19"/>
  <c r="E84" i="19"/>
  <c r="F84" i="19"/>
  <c r="G84" i="19"/>
  <c r="H84" i="19"/>
  <c r="I84" i="19"/>
  <c r="K84" i="19"/>
  <c r="L84" i="19"/>
  <c r="M84" i="19"/>
  <c r="N84" i="19"/>
  <c r="O84" i="19"/>
  <c r="P84" i="19"/>
  <c r="Q84" i="19"/>
  <c r="D85" i="19"/>
  <c r="E85" i="19"/>
  <c r="F85" i="19"/>
  <c r="G85" i="19"/>
  <c r="H85" i="19"/>
  <c r="I85" i="19"/>
  <c r="K85" i="19"/>
  <c r="L85" i="19"/>
  <c r="M85" i="19"/>
  <c r="N85" i="19"/>
  <c r="O85" i="19"/>
  <c r="P85" i="19"/>
  <c r="Q85" i="19"/>
  <c r="D86" i="19"/>
  <c r="E86" i="19"/>
  <c r="F86" i="19"/>
  <c r="G86" i="19"/>
  <c r="H86" i="19"/>
  <c r="I86" i="19"/>
  <c r="K86" i="19"/>
  <c r="L86" i="19"/>
  <c r="M86" i="19"/>
  <c r="N86" i="19"/>
  <c r="O86" i="19"/>
  <c r="P86" i="19"/>
  <c r="Q86" i="19"/>
  <c r="D87" i="19"/>
  <c r="E87" i="19"/>
  <c r="F87" i="19"/>
  <c r="G87" i="19"/>
  <c r="H87" i="19"/>
  <c r="I87" i="19"/>
  <c r="K87" i="19"/>
  <c r="L87" i="19"/>
  <c r="M87" i="19"/>
  <c r="N87" i="19"/>
  <c r="O87" i="19"/>
  <c r="P87" i="19"/>
  <c r="Q87" i="19"/>
  <c r="D88" i="19"/>
  <c r="E88" i="19"/>
  <c r="F88" i="19"/>
  <c r="G88" i="19"/>
  <c r="H88" i="19"/>
  <c r="I88" i="19"/>
  <c r="K88" i="19"/>
  <c r="L88" i="19"/>
  <c r="M88" i="19"/>
  <c r="N88" i="19"/>
  <c r="O88" i="19"/>
  <c r="P88" i="19"/>
  <c r="Q88" i="19"/>
  <c r="D89" i="19"/>
  <c r="E89" i="19"/>
  <c r="F89" i="19"/>
  <c r="G89" i="19"/>
  <c r="H89" i="19"/>
  <c r="I89" i="19"/>
  <c r="K89" i="19"/>
  <c r="L89" i="19"/>
  <c r="M89" i="19"/>
  <c r="N89" i="19"/>
  <c r="O89" i="19"/>
  <c r="P89" i="19"/>
  <c r="Q89" i="19"/>
  <c r="D90" i="19"/>
  <c r="E90" i="19"/>
  <c r="F90" i="19"/>
  <c r="G90" i="19"/>
  <c r="H90" i="19"/>
  <c r="I90" i="19"/>
  <c r="K90" i="19"/>
  <c r="L90" i="19"/>
  <c r="M90" i="19"/>
  <c r="N90" i="19"/>
  <c r="O90" i="19"/>
  <c r="P90" i="19"/>
  <c r="Q90" i="19"/>
  <c r="D91" i="19"/>
  <c r="E91" i="19"/>
  <c r="F91" i="19"/>
  <c r="G91" i="19"/>
  <c r="H91" i="19"/>
  <c r="I91" i="19"/>
  <c r="K91" i="19"/>
  <c r="L91" i="19"/>
  <c r="M91" i="19"/>
  <c r="N91" i="19"/>
  <c r="O91" i="19"/>
  <c r="P91" i="19"/>
  <c r="Q91" i="19"/>
  <c r="D92" i="19"/>
  <c r="E92" i="19"/>
  <c r="F92" i="19"/>
  <c r="G92" i="19"/>
  <c r="H92" i="19"/>
  <c r="I92" i="19"/>
  <c r="K92" i="19"/>
  <c r="L92" i="19"/>
  <c r="M92" i="19"/>
  <c r="N92" i="19"/>
  <c r="O92" i="19"/>
  <c r="P92" i="19"/>
  <c r="Q92" i="19"/>
  <c r="D93" i="19"/>
  <c r="E93" i="19"/>
  <c r="F93" i="19"/>
  <c r="G93" i="19"/>
  <c r="H93" i="19"/>
  <c r="I93" i="19"/>
  <c r="K93" i="19"/>
  <c r="L93" i="19"/>
  <c r="M93" i="19"/>
  <c r="N93" i="19"/>
  <c r="O93" i="19"/>
  <c r="P93" i="19"/>
  <c r="Q93" i="19"/>
  <c r="D94" i="19"/>
  <c r="E94" i="19"/>
  <c r="F94" i="19"/>
  <c r="G94" i="19"/>
  <c r="H94" i="19"/>
  <c r="I94" i="19"/>
  <c r="K94" i="19"/>
  <c r="L94" i="19"/>
  <c r="M94" i="19"/>
  <c r="N94" i="19"/>
  <c r="O94" i="19"/>
  <c r="P94" i="19"/>
  <c r="Q94" i="19"/>
  <c r="D95" i="19"/>
  <c r="E95" i="19"/>
  <c r="F95" i="19"/>
  <c r="G95" i="19"/>
  <c r="H95" i="19"/>
  <c r="I95" i="19"/>
  <c r="K95" i="19"/>
  <c r="L95" i="19"/>
  <c r="M95" i="19"/>
  <c r="N95" i="19"/>
  <c r="O95" i="19"/>
  <c r="P95" i="19"/>
  <c r="Q95" i="19"/>
  <c r="D96" i="19"/>
  <c r="E96" i="19"/>
  <c r="F96" i="19"/>
  <c r="G96" i="19"/>
  <c r="H96" i="19"/>
  <c r="I96" i="19"/>
  <c r="K96" i="19"/>
  <c r="L96" i="19"/>
  <c r="M96" i="19"/>
  <c r="N96" i="19"/>
  <c r="O96" i="19"/>
  <c r="P96" i="19"/>
  <c r="Q96" i="19"/>
  <c r="D97" i="19"/>
  <c r="E97" i="19"/>
  <c r="F97" i="19"/>
  <c r="G97" i="19"/>
  <c r="H97" i="19"/>
  <c r="I97" i="19"/>
  <c r="K97" i="19"/>
  <c r="L97" i="19"/>
  <c r="M97" i="19"/>
  <c r="N97" i="19"/>
  <c r="O97" i="19"/>
  <c r="P97" i="19"/>
  <c r="Q97" i="19"/>
  <c r="D98" i="19"/>
  <c r="E98" i="19"/>
  <c r="F98" i="19"/>
  <c r="G98" i="19"/>
  <c r="H98" i="19"/>
  <c r="I98" i="19"/>
  <c r="K98" i="19"/>
  <c r="L98" i="19"/>
  <c r="M98" i="19"/>
  <c r="N98" i="19"/>
  <c r="O98" i="19"/>
  <c r="P98" i="19"/>
  <c r="Q98" i="19"/>
  <c r="D99" i="19"/>
  <c r="E99" i="19"/>
  <c r="F99" i="19"/>
  <c r="G99" i="19"/>
  <c r="H99" i="19"/>
  <c r="I99" i="19"/>
  <c r="K99" i="19"/>
  <c r="L99" i="19"/>
  <c r="M99" i="19"/>
  <c r="N99" i="19"/>
  <c r="O99" i="19"/>
  <c r="P99" i="19"/>
  <c r="Q99" i="19"/>
  <c r="D100" i="19"/>
  <c r="E100" i="19"/>
  <c r="F100" i="19"/>
  <c r="G100" i="19"/>
  <c r="H100" i="19"/>
  <c r="I100" i="19"/>
  <c r="K100" i="19"/>
  <c r="L100" i="19"/>
  <c r="M100" i="19"/>
  <c r="N100" i="19"/>
  <c r="O100" i="19"/>
  <c r="P100" i="19"/>
  <c r="Q100" i="19"/>
  <c r="D101" i="19"/>
  <c r="E101" i="19"/>
  <c r="F101" i="19"/>
  <c r="G101" i="19"/>
  <c r="H101" i="19"/>
  <c r="I101" i="19"/>
  <c r="K101" i="19"/>
  <c r="L101" i="19"/>
  <c r="M101" i="19"/>
  <c r="N101" i="19"/>
  <c r="O101" i="19"/>
  <c r="P101" i="19"/>
  <c r="Q101" i="19"/>
  <c r="D102" i="19"/>
  <c r="E102" i="19"/>
  <c r="F102" i="19"/>
  <c r="G102" i="19"/>
  <c r="H102" i="19"/>
  <c r="I102" i="19"/>
  <c r="K102" i="19"/>
  <c r="L102" i="19"/>
  <c r="M102" i="19"/>
  <c r="N102" i="19"/>
  <c r="O102" i="19"/>
  <c r="P102" i="19"/>
  <c r="Q102" i="19"/>
  <c r="D103" i="19"/>
  <c r="E103" i="19"/>
  <c r="F103" i="19"/>
  <c r="G103" i="19"/>
  <c r="H103" i="19"/>
  <c r="I103" i="19"/>
  <c r="K103" i="19"/>
  <c r="L103" i="19"/>
  <c r="M103" i="19"/>
  <c r="N103" i="19"/>
  <c r="O103" i="19"/>
  <c r="P103" i="19"/>
  <c r="Q103" i="19"/>
  <c r="D104" i="19"/>
  <c r="E104" i="19"/>
  <c r="F104" i="19"/>
  <c r="G104" i="19"/>
  <c r="H104" i="19"/>
  <c r="I104" i="19"/>
  <c r="K104" i="19"/>
  <c r="L104" i="19"/>
  <c r="M104" i="19"/>
  <c r="N104" i="19"/>
  <c r="O104" i="19"/>
  <c r="P104" i="19"/>
  <c r="Q104" i="19"/>
  <c r="D105" i="19"/>
  <c r="E105" i="19"/>
  <c r="F105" i="19"/>
  <c r="G105" i="19"/>
  <c r="H105" i="19"/>
  <c r="I105" i="19"/>
  <c r="K105" i="19"/>
  <c r="L105" i="19"/>
  <c r="M105" i="19"/>
  <c r="N105" i="19"/>
  <c r="O105" i="19"/>
  <c r="P105" i="19"/>
  <c r="Q105" i="19"/>
  <c r="D106" i="19"/>
  <c r="E106" i="19"/>
  <c r="F106" i="19"/>
  <c r="G106" i="19"/>
  <c r="H106" i="19"/>
  <c r="I106" i="19"/>
  <c r="K106" i="19"/>
  <c r="L106" i="19"/>
  <c r="M106" i="19"/>
  <c r="N106" i="19"/>
  <c r="O106" i="19"/>
  <c r="P106" i="19"/>
  <c r="Q106" i="19"/>
  <c r="D107" i="19"/>
  <c r="E107" i="19"/>
  <c r="F107" i="19"/>
  <c r="G107" i="19"/>
  <c r="H107" i="19"/>
  <c r="I107" i="19"/>
  <c r="K107" i="19"/>
  <c r="L107" i="19"/>
  <c r="M107" i="19"/>
  <c r="N107" i="19"/>
  <c r="O107" i="19"/>
  <c r="P107" i="19"/>
  <c r="Q107" i="19"/>
  <c r="D108" i="19"/>
  <c r="E108" i="19"/>
  <c r="F108" i="19"/>
  <c r="G108" i="19"/>
  <c r="H108" i="19"/>
  <c r="I108" i="19"/>
  <c r="K108" i="19"/>
  <c r="L108" i="19"/>
  <c r="M108" i="19"/>
  <c r="N108" i="19"/>
  <c r="O108" i="19"/>
  <c r="P108" i="19"/>
  <c r="Q108" i="19"/>
  <c r="D109" i="19"/>
  <c r="E109" i="19"/>
  <c r="F109" i="19"/>
  <c r="G109" i="19"/>
  <c r="H109" i="19"/>
  <c r="I109" i="19"/>
  <c r="K109" i="19"/>
  <c r="L109" i="19"/>
  <c r="M109" i="19"/>
  <c r="N109" i="19"/>
  <c r="O109" i="19"/>
  <c r="P109" i="19"/>
  <c r="Q109" i="19"/>
  <c r="D110" i="19"/>
  <c r="E110" i="19"/>
  <c r="F110" i="19"/>
  <c r="G110" i="19"/>
  <c r="H110" i="19"/>
  <c r="I110" i="19"/>
  <c r="K110" i="19"/>
  <c r="L110" i="19"/>
  <c r="M110" i="19"/>
  <c r="N110" i="19"/>
  <c r="O110" i="19"/>
  <c r="P110" i="19"/>
  <c r="Q110" i="19"/>
  <c r="D111" i="19"/>
  <c r="E111" i="19"/>
  <c r="F111" i="19"/>
  <c r="G111" i="19"/>
  <c r="H111" i="19"/>
  <c r="I111" i="19"/>
  <c r="K111" i="19"/>
  <c r="L111" i="19"/>
  <c r="M111" i="19"/>
  <c r="N111" i="19"/>
  <c r="O111" i="19"/>
  <c r="P111" i="19"/>
  <c r="Q111" i="19"/>
  <c r="D112" i="19"/>
  <c r="E112" i="19"/>
  <c r="F112" i="19"/>
  <c r="G112" i="19"/>
  <c r="H112" i="19"/>
  <c r="I112" i="19"/>
  <c r="K112" i="19"/>
  <c r="L112" i="19"/>
  <c r="M112" i="19"/>
  <c r="N112" i="19"/>
  <c r="O112" i="19"/>
  <c r="P112" i="19"/>
  <c r="Q112" i="19"/>
  <c r="D113" i="19"/>
  <c r="E113" i="19"/>
  <c r="F113" i="19"/>
  <c r="G113" i="19"/>
  <c r="H113" i="19"/>
  <c r="I113" i="19"/>
  <c r="K113" i="19"/>
  <c r="L113" i="19"/>
  <c r="M113" i="19"/>
  <c r="N113" i="19"/>
  <c r="O113" i="19"/>
  <c r="P113" i="19"/>
  <c r="Q113" i="19"/>
  <c r="D114" i="19"/>
  <c r="E114" i="19"/>
  <c r="F114" i="19"/>
  <c r="G114" i="19"/>
  <c r="H114" i="19"/>
  <c r="I114" i="19"/>
  <c r="K114" i="19"/>
  <c r="L114" i="19"/>
  <c r="M114" i="19"/>
  <c r="N114" i="19"/>
  <c r="O114" i="19"/>
  <c r="P114" i="19"/>
  <c r="Q114" i="19"/>
  <c r="D115" i="19"/>
  <c r="E115" i="19"/>
  <c r="F115" i="19"/>
  <c r="G115" i="19"/>
  <c r="H115" i="19"/>
  <c r="I115" i="19"/>
  <c r="K115" i="19"/>
  <c r="L115" i="19"/>
  <c r="M115" i="19"/>
  <c r="N115" i="19"/>
  <c r="O115" i="19"/>
  <c r="P115" i="19"/>
  <c r="Q115" i="19"/>
  <c r="D116" i="19"/>
  <c r="E116" i="19"/>
  <c r="F116" i="19"/>
  <c r="G116" i="19"/>
  <c r="H116" i="19"/>
  <c r="I116" i="19"/>
  <c r="K116" i="19"/>
  <c r="L116" i="19"/>
  <c r="M116" i="19"/>
  <c r="N116" i="19"/>
  <c r="O116" i="19"/>
  <c r="P116" i="19"/>
  <c r="Q116" i="19"/>
  <c r="D117" i="19"/>
  <c r="E117" i="19"/>
  <c r="F117" i="19"/>
  <c r="G117" i="19"/>
  <c r="H117" i="19"/>
  <c r="I117" i="19"/>
  <c r="K117" i="19"/>
  <c r="L117" i="19"/>
  <c r="M117" i="19"/>
  <c r="N117" i="19"/>
  <c r="O117" i="19"/>
  <c r="P117" i="19"/>
  <c r="Q117" i="19"/>
  <c r="D118" i="19"/>
  <c r="E118" i="19"/>
  <c r="F118" i="19"/>
  <c r="G118" i="19"/>
  <c r="H118" i="19"/>
  <c r="I118" i="19"/>
  <c r="K118" i="19"/>
  <c r="L118" i="19"/>
  <c r="M118" i="19"/>
  <c r="N118" i="19"/>
  <c r="O118" i="19"/>
  <c r="P118" i="19"/>
  <c r="Q118" i="19"/>
  <c r="D119" i="19"/>
  <c r="E119" i="19"/>
  <c r="F119" i="19"/>
  <c r="G119" i="19"/>
  <c r="H119" i="19"/>
  <c r="I119" i="19"/>
  <c r="K119" i="19"/>
  <c r="L119" i="19"/>
  <c r="M119" i="19"/>
  <c r="N119" i="19"/>
  <c r="O119" i="19"/>
  <c r="P119" i="19"/>
  <c r="Q119" i="19"/>
  <c r="D120" i="19"/>
  <c r="E120" i="19"/>
  <c r="F120" i="19"/>
  <c r="G120" i="19"/>
  <c r="H120" i="19"/>
  <c r="I120" i="19"/>
  <c r="K120" i="19"/>
  <c r="L120" i="19"/>
  <c r="M120" i="19"/>
  <c r="N120" i="19"/>
  <c r="O120" i="19"/>
  <c r="P120" i="19"/>
  <c r="Q120" i="19"/>
  <c r="D121" i="19"/>
  <c r="E121" i="19"/>
  <c r="F121" i="19"/>
  <c r="G121" i="19"/>
  <c r="H121" i="19"/>
  <c r="I121" i="19"/>
  <c r="K121" i="19"/>
  <c r="L121" i="19"/>
  <c r="M121" i="19"/>
  <c r="N121" i="19"/>
  <c r="O121" i="19"/>
  <c r="P121" i="19"/>
  <c r="Q121" i="19"/>
  <c r="D122" i="19"/>
  <c r="E122" i="19"/>
  <c r="F122" i="19"/>
  <c r="G122" i="19"/>
  <c r="H122" i="19"/>
  <c r="I122" i="19"/>
  <c r="K122" i="19"/>
  <c r="L122" i="19"/>
  <c r="M122" i="19"/>
  <c r="N122" i="19"/>
  <c r="O122" i="19"/>
  <c r="P122" i="19"/>
  <c r="Q122" i="19"/>
  <c r="D123" i="19"/>
  <c r="E123" i="19"/>
  <c r="F123" i="19"/>
  <c r="G123" i="19"/>
  <c r="H123" i="19"/>
  <c r="I123" i="19"/>
  <c r="K123" i="19"/>
  <c r="L123" i="19"/>
  <c r="M123" i="19"/>
  <c r="N123" i="19"/>
  <c r="O123" i="19"/>
  <c r="P123" i="19"/>
  <c r="Q123" i="19"/>
  <c r="D124" i="19"/>
  <c r="E124" i="19"/>
  <c r="F124" i="19"/>
  <c r="G124" i="19"/>
  <c r="H124" i="19"/>
  <c r="I124" i="19"/>
  <c r="K124" i="19"/>
  <c r="L124" i="19"/>
  <c r="M124" i="19"/>
  <c r="N124" i="19"/>
  <c r="O124" i="19"/>
  <c r="P124" i="19"/>
  <c r="Q124" i="19"/>
  <c r="D125" i="19"/>
  <c r="E125" i="19"/>
  <c r="F125" i="19"/>
  <c r="G125" i="19"/>
  <c r="H125" i="19"/>
  <c r="I125" i="19"/>
  <c r="K125" i="19"/>
  <c r="L125" i="19"/>
  <c r="M125" i="19"/>
  <c r="N125" i="19"/>
  <c r="O125" i="19"/>
  <c r="P125" i="19"/>
  <c r="Q125" i="19"/>
  <c r="D126" i="19"/>
  <c r="E126" i="19"/>
  <c r="F126" i="19"/>
  <c r="G126" i="19"/>
  <c r="H126" i="19"/>
  <c r="I126" i="19"/>
  <c r="K126" i="19"/>
  <c r="L126" i="19"/>
  <c r="M126" i="19"/>
  <c r="N126" i="19"/>
  <c r="O126" i="19"/>
  <c r="P126" i="19"/>
  <c r="Q126" i="19"/>
  <c r="D127" i="19"/>
  <c r="E127" i="19"/>
  <c r="F127" i="19"/>
  <c r="G127" i="19"/>
  <c r="H127" i="19"/>
  <c r="I127" i="19"/>
  <c r="K127" i="19"/>
  <c r="L127" i="19"/>
  <c r="M127" i="19"/>
  <c r="N127" i="19"/>
  <c r="O127" i="19"/>
  <c r="P127" i="19"/>
  <c r="Q127" i="19"/>
  <c r="D128" i="19"/>
  <c r="E128" i="19"/>
  <c r="F128" i="19"/>
  <c r="G128" i="19"/>
  <c r="H128" i="19"/>
  <c r="I128" i="19"/>
  <c r="K128" i="19"/>
  <c r="L128" i="19"/>
  <c r="M128" i="19"/>
  <c r="N128" i="19"/>
  <c r="O128" i="19"/>
  <c r="P128" i="19"/>
  <c r="Q128" i="19"/>
  <c r="D129" i="19"/>
  <c r="E129" i="19"/>
  <c r="F129" i="19"/>
  <c r="G129" i="19"/>
  <c r="H129" i="19"/>
  <c r="I129" i="19"/>
  <c r="K129" i="19"/>
  <c r="L129" i="19"/>
  <c r="M129" i="19"/>
  <c r="N129" i="19"/>
  <c r="O129" i="19"/>
  <c r="P129" i="19"/>
  <c r="Q129" i="19"/>
  <c r="D130" i="19"/>
  <c r="E130" i="19"/>
  <c r="F130" i="19"/>
  <c r="G130" i="19"/>
  <c r="H130" i="19"/>
  <c r="I130" i="19"/>
  <c r="K130" i="19"/>
  <c r="L130" i="19"/>
  <c r="M130" i="19"/>
  <c r="N130" i="19"/>
  <c r="O130" i="19"/>
  <c r="P130" i="19"/>
  <c r="Q130" i="19"/>
  <c r="D131" i="19"/>
  <c r="E131" i="19"/>
  <c r="F131" i="19"/>
  <c r="G131" i="19"/>
  <c r="H131" i="19"/>
  <c r="I131" i="19"/>
  <c r="K131" i="19"/>
  <c r="L131" i="19"/>
  <c r="M131" i="19"/>
  <c r="N131" i="19"/>
  <c r="O131" i="19"/>
  <c r="P131" i="19"/>
  <c r="Q131" i="19"/>
  <c r="D132" i="19"/>
  <c r="E132" i="19"/>
  <c r="F132" i="19"/>
  <c r="G132" i="19"/>
  <c r="H132" i="19"/>
  <c r="I132" i="19"/>
  <c r="K132" i="19"/>
  <c r="L132" i="19"/>
  <c r="M132" i="19"/>
  <c r="N132" i="19"/>
  <c r="O132" i="19"/>
  <c r="P132" i="19"/>
  <c r="Q132" i="19"/>
  <c r="D133" i="19"/>
  <c r="E133" i="19"/>
  <c r="F133" i="19"/>
  <c r="G133" i="19"/>
  <c r="H133" i="19"/>
  <c r="I133" i="19"/>
  <c r="K133" i="19"/>
  <c r="L133" i="19"/>
  <c r="M133" i="19"/>
  <c r="N133" i="19"/>
  <c r="O133" i="19"/>
  <c r="P133" i="19"/>
  <c r="Q133" i="19"/>
  <c r="D134" i="19"/>
  <c r="E134" i="19"/>
  <c r="F134" i="19"/>
  <c r="G134" i="19"/>
  <c r="H134" i="19"/>
  <c r="I134" i="19"/>
  <c r="K134" i="19"/>
  <c r="L134" i="19"/>
  <c r="M134" i="19"/>
  <c r="N134" i="19"/>
  <c r="O134" i="19"/>
  <c r="P134" i="19"/>
  <c r="Q134" i="19"/>
  <c r="D135" i="19"/>
  <c r="E135" i="19"/>
  <c r="F135" i="19"/>
  <c r="G135" i="19"/>
  <c r="H135" i="19"/>
  <c r="I135" i="19"/>
  <c r="K135" i="19"/>
  <c r="L135" i="19"/>
  <c r="M135" i="19"/>
  <c r="N135" i="19"/>
  <c r="O135" i="19"/>
  <c r="P135" i="19"/>
  <c r="Q135" i="19"/>
  <c r="D136" i="19"/>
  <c r="E136" i="19"/>
  <c r="F136" i="19"/>
  <c r="G136" i="19"/>
  <c r="H136" i="19"/>
  <c r="I136" i="19"/>
  <c r="K136" i="19"/>
  <c r="L136" i="19"/>
  <c r="M136" i="19"/>
  <c r="N136" i="19"/>
  <c r="O136" i="19"/>
  <c r="P136" i="19"/>
  <c r="Q136" i="19"/>
  <c r="D137" i="19"/>
  <c r="E137" i="19"/>
  <c r="F137" i="19"/>
  <c r="G137" i="19"/>
  <c r="H137" i="19"/>
  <c r="I137" i="19"/>
  <c r="K137" i="19"/>
  <c r="L137" i="19"/>
  <c r="M137" i="19"/>
  <c r="N137" i="19"/>
  <c r="O137" i="19"/>
  <c r="P137" i="19"/>
  <c r="Q137" i="19"/>
  <c r="D138" i="19"/>
  <c r="E138" i="19"/>
  <c r="F138" i="19"/>
  <c r="G138" i="19"/>
  <c r="H138" i="19"/>
  <c r="I138" i="19"/>
  <c r="K138" i="19"/>
  <c r="L138" i="19"/>
  <c r="M138" i="19"/>
  <c r="N138" i="19"/>
  <c r="O138" i="19"/>
  <c r="P138" i="19"/>
  <c r="Q138" i="19"/>
  <c r="D139" i="19"/>
  <c r="E139" i="19"/>
  <c r="F139" i="19"/>
  <c r="G139" i="19"/>
  <c r="H139" i="19"/>
  <c r="I139" i="19"/>
  <c r="K139" i="19"/>
  <c r="L139" i="19"/>
  <c r="M139" i="19"/>
  <c r="N139" i="19"/>
  <c r="O139" i="19"/>
  <c r="P139" i="19"/>
  <c r="Q139" i="19"/>
  <c r="D140" i="19"/>
  <c r="E140" i="19"/>
  <c r="F140" i="19"/>
  <c r="G140" i="19"/>
  <c r="H140" i="19"/>
  <c r="I140" i="19"/>
  <c r="K140" i="19"/>
  <c r="L140" i="19"/>
  <c r="M140" i="19"/>
  <c r="N140" i="19"/>
  <c r="O140" i="19"/>
  <c r="P140" i="19"/>
  <c r="Q140" i="19"/>
  <c r="D141" i="19"/>
  <c r="E141" i="19"/>
  <c r="F141" i="19"/>
  <c r="G141" i="19"/>
  <c r="H141" i="19"/>
  <c r="I141" i="19"/>
  <c r="K141" i="19"/>
  <c r="L141" i="19"/>
  <c r="M141" i="19"/>
  <c r="N141" i="19"/>
  <c r="O141" i="19"/>
  <c r="P141" i="19"/>
  <c r="Q141" i="19"/>
  <c r="D142" i="19"/>
  <c r="E142" i="19"/>
  <c r="F142" i="19"/>
  <c r="G142" i="19"/>
  <c r="H142" i="19"/>
  <c r="I142" i="19"/>
  <c r="K142" i="19"/>
  <c r="L142" i="19"/>
  <c r="M142" i="19"/>
  <c r="N142" i="19"/>
  <c r="O142" i="19"/>
  <c r="P142" i="19"/>
  <c r="Q142" i="19"/>
  <c r="D143" i="19"/>
  <c r="E143" i="19"/>
  <c r="F143" i="19"/>
  <c r="G143" i="19"/>
  <c r="H143" i="19"/>
  <c r="I143" i="19"/>
  <c r="K143" i="19"/>
  <c r="L143" i="19"/>
  <c r="M143" i="19"/>
  <c r="N143" i="19"/>
  <c r="O143" i="19"/>
  <c r="P143" i="19"/>
  <c r="Q143" i="19"/>
  <c r="D144" i="19"/>
  <c r="E144" i="19"/>
  <c r="F144" i="19"/>
  <c r="G144" i="19"/>
  <c r="H144" i="19"/>
  <c r="I144" i="19"/>
  <c r="K144" i="19"/>
  <c r="L144" i="19"/>
  <c r="M144" i="19"/>
  <c r="N144" i="19"/>
  <c r="O144" i="19"/>
  <c r="P144" i="19"/>
  <c r="Q144" i="19"/>
  <c r="D145" i="19"/>
  <c r="E145" i="19"/>
  <c r="F145" i="19"/>
  <c r="G145" i="19"/>
  <c r="H145" i="19"/>
  <c r="I145" i="19"/>
  <c r="K145" i="19"/>
  <c r="L145" i="19"/>
  <c r="M145" i="19"/>
  <c r="N145" i="19"/>
  <c r="O145" i="19"/>
  <c r="P145" i="19"/>
  <c r="Q145" i="19"/>
  <c r="D146" i="19"/>
  <c r="E146" i="19"/>
  <c r="F146" i="19"/>
  <c r="G146" i="19"/>
  <c r="H146" i="19"/>
  <c r="I146" i="19"/>
  <c r="K146" i="19"/>
  <c r="L146" i="19"/>
  <c r="M146" i="19"/>
  <c r="N146" i="19"/>
  <c r="O146" i="19"/>
  <c r="P146" i="19"/>
  <c r="Q146" i="19"/>
  <c r="D147" i="19"/>
  <c r="E147" i="19"/>
  <c r="F147" i="19"/>
  <c r="G147" i="19"/>
  <c r="H147" i="19"/>
  <c r="I147" i="19"/>
  <c r="K147" i="19"/>
  <c r="L147" i="19"/>
  <c r="M147" i="19"/>
  <c r="N147" i="19"/>
  <c r="O147" i="19"/>
  <c r="P147" i="19"/>
  <c r="Q147" i="19"/>
  <c r="D148" i="19"/>
  <c r="E148" i="19"/>
  <c r="F148" i="19"/>
  <c r="G148" i="19"/>
  <c r="H148" i="19"/>
  <c r="I148" i="19"/>
  <c r="K148" i="19"/>
  <c r="L148" i="19"/>
  <c r="M148" i="19"/>
  <c r="N148" i="19"/>
  <c r="O148" i="19"/>
  <c r="P148" i="19"/>
  <c r="Q148" i="19"/>
  <c r="D149" i="19"/>
  <c r="E149" i="19"/>
  <c r="F149" i="19"/>
  <c r="G149" i="19"/>
  <c r="H149" i="19"/>
  <c r="I149" i="19"/>
  <c r="K149" i="19"/>
  <c r="L149" i="19"/>
  <c r="M149" i="19"/>
  <c r="N149" i="19"/>
  <c r="O149" i="19"/>
  <c r="P149" i="19"/>
  <c r="Q149" i="19"/>
  <c r="D150" i="19"/>
  <c r="E150" i="19"/>
  <c r="F150" i="19"/>
  <c r="G150" i="19"/>
  <c r="H150" i="19"/>
  <c r="I150" i="19"/>
  <c r="K150" i="19"/>
  <c r="L150" i="19"/>
  <c r="M150" i="19"/>
  <c r="N150" i="19"/>
  <c r="O150" i="19"/>
  <c r="P150" i="19"/>
  <c r="Q150" i="19"/>
  <c r="D151" i="19"/>
  <c r="E151" i="19"/>
  <c r="F151" i="19"/>
  <c r="G151" i="19"/>
  <c r="H151" i="19"/>
  <c r="I151" i="19"/>
  <c r="K151" i="19"/>
  <c r="L151" i="19"/>
  <c r="M151" i="19"/>
  <c r="N151" i="19"/>
  <c r="O151" i="19"/>
  <c r="P151" i="19"/>
  <c r="Q151" i="19"/>
  <c r="D152" i="19"/>
  <c r="E152" i="19"/>
  <c r="F152" i="19"/>
  <c r="G152" i="19"/>
  <c r="H152" i="19"/>
  <c r="I152" i="19"/>
  <c r="K152" i="19"/>
  <c r="L152" i="19"/>
  <c r="M152" i="19"/>
  <c r="N152" i="19"/>
  <c r="O152" i="19"/>
  <c r="P152" i="19"/>
  <c r="Q152" i="19"/>
  <c r="D153" i="19"/>
  <c r="E153" i="19"/>
  <c r="F153" i="19"/>
  <c r="G153" i="19"/>
  <c r="H153" i="19"/>
  <c r="I153" i="19"/>
  <c r="K153" i="19"/>
  <c r="L153" i="19"/>
  <c r="M153" i="19"/>
  <c r="N153" i="19"/>
  <c r="O153" i="19"/>
  <c r="P153" i="19"/>
  <c r="Q153" i="19"/>
  <c r="D154" i="19"/>
  <c r="E154" i="19"/>
  <c r="F154" i="19"/>
  <c r="G154" i="19"/>
  <c r="H154" i="19"/>
  <c r="I154" i="19"/>
  <c r="K154" i="19"/>
  <c r="L154" i="19"/>
  <c r="M154" i="19"/>
  <c r="N154" i="19"/>
  <c r="O154" i="19"/>
  <c r="P154" i="19"/>
  <c r="Q154" i="19"/>
  <c r="D155" i="19"/>
  <c r="E155" i="19"/>
  <c r="F155" i="19"/>
  <c r="G155" i="19"/>
  <c r="H155" i="19"/>
  <c r="I155" i="19"/>
  <c r="K155" i="19"/>
  <c r="L155" i="19"/>
  <c r="M155" i="19"/>
  <c r="N155" i="19"/>
  <c r="O155" i="19"/>
  <c r="P155" i="19"/>
  <c r="Q155" i="19"/>
  <c r="D156" i="19"/>
  <c r="E156" i="19"/>
  <c r="F156" i="19"/>
  <c r="G156" i="19"/>
  <c r="H156" i="19"/>
  <c r="I156" i="19"/>
  <c r="K156" i="19"/>
  <c r="L156" i="19"/>
  <c r="M156" i="19"/>
  <c r="N156" i="19"/>
  <c r="O156" i="19"/>
  <c r="P156" i="19"/>
  <c r="Q156" i="19"/>
  <c r="D157" i="19"/>
  <c r="E157" i="19"/>
  <c r="F157" i="19"/>
  <c r="G157" i="19"/>
  <c r="H157" i="19"/>
  <c r="I157" i="19"/>
  <c r="K157" i="19"/>
  <c r="L157" i="19"/>
  <c r="M157" i="19"/>
  <c r="N157" i="19"/>
  <c r="O157" i="19"/>
  <c r="P157" i="19"/>
  <c r="Q157" i="19"/>
  <c r="D158" i="19"/>
  <c r="E158" i="19"/>
  <c r="F158" i="19"/>
  <c r="G158" i="19"/>
  <c r="H158" i="19"/>
  <c r="I158" i="19"/>
  <c r="K158" i="19"/>
  <c r="L158" i="19"/>
  <c r="M158" i="19"/>
  <c r="N158" i="19"/>
  <c r="O158" i="19"/>
  <c r="P158" i="19"/>
  <c r="Q158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81" i="19"/>
  <c r="D2" i="19"/>
  <c r="E2" i="19"/>
  <c r="F2" i="19"/>
  <c r="G2" i="19"/>
  <c r="H2" i="19"/>
  <c r="I2" i="19"/>
  <c r="K2" i="19"/>
  <c r="L2" i="19"/>
  <c r="M2" i="19"/>
  <c r="N2" i="19"/>
  <c r="O2" i="19"/>
  <c r="P2" i="19"/>
  <c r="Q2" i="19"/>
  <c r="D3" i="19"/>
  <c r="E3" i="19"/>
  <c r="F3" i="19"/>
  <c r="G3" i="19"/>
  <c r="H3" i="19"/>
  <c r="I3" i="19"/>
  <c r="K3" i="19"/>
  <c r="L3" i="19"/>
  <c r="M3" i="19"/>
  <c r="N3" i="19"/>
  <c r="O3" i="19"/>
  <c r="P3" i="19"/>
  <c r="Q3" i="19"/>
  <c r="D4" i="19"/>
  <c r="E4" i="19"/>
  <c r="F4" i="19"/>
  <c r="G4" i="19"/>
  <c r="H4" i="19"/>
  <c r="I4" i="19"/>
  <c r="K4" i="19"/>
  <c r="L4" i="19"/>
  <c r="M4" i="19"/>
  <c r="N4" i="19"/>
  <c r="O4" i="19"/>
  <c r="P4" i="19"/>
  <c r="Q4" i="19"/>
  <c r="D5" i="19"/>
  <c r="E5" i="19"/>
  <c r="F5" i="19"/>
  <c r="G5" i="19"/>
  <c r="H5" i="19"/>
  <c r="I5" i="19"/>
  <c r="K5" i="19"/>
  <c r="L5" i="19"/>
  <c r="M5" i="19"/>
  <c r="N5" i="19"/>
  <c r="O5" i="19"/>
  <c r="P5" i="19"/>
  <c r="Q5" i="19"/>
  <c r="D6" i="19"/>
  <c r="E6" i="19"/>
  <c r="F6" i="19"/>
  <c r="G6" i="19"/>
  <c r="H6" i="19"/>
  <c r="I6" i="19"/>
  <c r="K6" i="19"/>
  <c r="L6" i="19"/>
  <c r="M6" i="19"/>
  <c r="N6" i="19"/>
  <c r="O6" i="19"/>
  <c r="P6" i="19"/>
  <c r="Q6" i="19"/>
  <c r="D7" i="19"/>
  <c r="E7" i="19"/>
  <c r="F7" i="19"/>
  <c r="G7" i="19"/>
  <c r="H7" i="19"/>
  <c r="I7" i="19"/>
  <c r="K7" i="19"/>
  <c r="L7" i="19"/>
  <c r="M7" i="19"/>
  <c r="N7" i="19"/>
  <c r="O7" i="19"/>
  <c r="P7" i="19"/>
  <c r="Q7" i="19"/>
  <c r="D8" i="19"/>
  <c r="E8" i="19"/>
  <c r="F8" i="19"/>
  <c r="G8" i="19"/>
  <c r="H8" i="19"/>
  <c r="I8" i="19"/>
  <c r="K8" i="19"/>
  <c r="L8" i="19"/>
  <c r="M8" i="19"/>
  <c r="N8" i="19"/>
  <c r="O8" i="19"/>
  <c r="P8" i="19"/>
  <c r="Q8" i="19"/>
  <c r="D9" i="19"/>
  <c r="E9" i="19"/>
  <c r="F9" i="19"/>
  <c r="G9" i="19"/>
  <c r="H9" i="19"/>
  <c r="I9" i="19"/>
  <c r="K9" i="19"/>
  <c r="L9" i="19"/>
  <c r="M9" i="19"/>
  <c r="N9" i="19"/>
  <c r="O9" i="19"/>
  <c r="P9" i="19"/>
  <c r="Q9" i="19"/>
  <c r="D10" i="19"/>
  <c r="E10" i="19"/>
  <c r="F10" i="19"/>
  <c r="G10" i="19"/>
  <c r="H10" i="19"/>
  <c r="I10" i="19"/>
  <c r="K10" i="19"/>
  <c r="L10" i="19"/>
  <c r="M10" i="19"/>
  <c r="N10" i="19"/>
  <c r="O10" i="19"/>
  <c r="P10" i="19"/>
  <c r="Q10" i="19"/>
  <c r="D11" i="19"/>
  <c r="E11" i="19"/>
  <c r="F11" i="19"/>
  <c r="G11" i="19"/>
  <c r="H11" i="19"/>
  <c r="I11" i="19"/>
  <c r="K11" i="19"/>
  <c r="L11" i="19"/>
  <c r="M11" i="19"/>
  <c r="N11" i="19"/>
  <c r="O11" i="19"/>
  <c r="P11" i="19"/>
  <c r="Q11" i="19"/>
  <c r="D12" i="19"/>
  <c r="E12" i="19"/>
  <c r="F12" i="19"/>
  <c r="G12" i="19"/>
  <c r="H12" i="19"/>
  <c r="I12" i="19"/>
  <c r="K12" i="19"/>
  <c r="L12" i="19"/>
  <c r="M12" i="19"/>
  <c r="N12" i="19"/>
  <c r="O12" i="19"/>
  <c r="P12" i="19"/>
  <c r="Q12" i="19"/>
  <c r="D13" i="19"/>
  <c r="E13" i="19"/>
  <c r="F13" i="19"/>
  <c r="G13" i="19"/>
  <c r="H13" i="19"/>
  <c r="I13" i="19"/>
  <c r="K13" i="19"/>
  <c r="L13" i="19"/>
  <c r="M13" i="19"/>
  <c r="N13" i="19"/>
  <c r="O13" i="19"/>
  <c r="P13" i="19"/>
  <c r="Q13" i="19"/>
  <c r="D14" i="19"/>
  <c r="E14" i="19"/>
  <c r="F14" i="19"/>
  <c r="G14" i="19"/>
  <c r="H14" i="19"/>
  <c r="I14" i="19"/>
  <c r="K14" i="19"/>
  <c r="L14" i="19"/>
  <c r="M14" i="19"/>
  <c r="N14" i="19"/>
  <c r="O14" i="19"/>
  <c r="P14" i="19"/>
  <c r="Q14" i="19"/>
  <c r="D15" i="19"/>
  <c r="E15" i="19"/>
  <c r="F15" i="19"/>
  <c r="G15" i="19"/>
  <c r="H15" i="19"/>
  <c r="I15" i="19"/>
  <c r="K15" i="19"/>
  <c r="L15" i="19"/>
  <c r="M15" i="19"/>
  <c r="N15" i="19"/>
  <c r="O15" i="19"/>
  <c r="P15" i="19"/>
  <c r="Q15" i="19"/>
  <c r="D16" i="19"/>
  <c r="E16" i="19"/>
  <c r="F16" i="19"/>
  <c r="G16" i="19"/>
  <c r="H16" i="19"/>
  <c r="I16" i="19"/>
  <c r="K16" i="19"/>
  <c r="L16" i="19"/>
  <c r="M16" i="19"/>
  <c r="N16" i="19"/>
  <c r="O16" i="19"/>
  <c r="P16" i="19"/>
  <c r="Q16" i="19"/>
  <c r="D17" i="19"/>
  <c r="E17" i="19"/>
  <c r="F17" i="19"/>
  <c r="G17" i="19"/>
  <c r="H17" i="19"/>
  <c r="I17" i="19"/>
  <c r="K17" i="19"/>
  <c r="L17" i="19"/>
  <c r="M17" i="19"/>
  <c r="N17" i="19"/>
  <c r="O17" i="19"/>
  <c r="P17" i="19"/>
  <c r="Q17" i="19"/>
  <c r="D18" i="19"/>
  <c r="E18" i="19"/>
  <c r="F18" i="19"/>
  <c r="G18" i="19"/>
  <c r="H18" i="19"/>
  <c r="I18" i="19"/>
  <c r="K18" i="19"/>
  <c r="L18" i="19"/>
  <c r="M18" i="19"/>
  <c r="N18" i="19"/>
  <c r="O18" i="19"/>
  <c r="P18" i="19"/>
  <c r="Q18" i="19"/>
  <c r="D19" i="19"/>
  <c r="E19" i="19"/>
  <c r="F19" i="19"/>
  <c r="G19" i="19"/>
  <c r="H19" i="19"/>
  <c r="I19" i="19"/>
  <c r="K19" i="19"/>
  <c r="L19" i="19"/>
  <c r="M19" i="19"/>
  <c r="N19" i="19"/>
  <c r="O19" i="19"/>
  <c r="P19" i="19"/>
  <c r="Q19" i="19"/>
  <c r="D20" i="19"/>
  <c r="E20" i="19"/>
  <c r="F20" i="19"/>
  <c r="G20" i="19"/>
  <c r="H20" i="19"/>
  <c r="I20" i="19"/>
  <c r="K20" i="19"/>
  <c r="L20" i="19"/>
  <c r="M20" i="19"/>
  <c r="N20" i="19"/>
  <c r="O20" i="19"/>
  <c r="P20" i="19"/>
  <c r="Q20" i="19"/>
  <c r="D21" i="19"/>
  <c r="E21" i="19"/>
  <c r="F21" i="19"/>
  <c r="G21" i="19"/>
  <c r="H21" i="19"/>
  <c r="I21" i="19"/>
  <c r="K21" i="19"/>
  <c r="L21" i="19"/>
  <c r="M21" i="19"/>
  <c r="N21" i="19"/>
  <c r="O21" i="19"/>
  <c r="P21" i="19"/>
  <c r="Q21" i="19"/>
  <c r="D22" i="19"/>
  <c r="E22" i="19"/>
  <c r="F22" i="19"/>
  <c r="G22" i="19"/>
  <c r="H22" i="19"/>
  <c r="I22" i="19"/>
  <c r="K22" i="19"/>
  <c r="L22" i="19"/>
  <c r="M22" i="19"/>
  <c r="N22" i="19"/>
  <c r="O22" i="19"/>
  <c r="P22" i="19"/>
  <c r="Q22" i="19"/>
  <c r="D23" i="19"/>
  <c r="E23" i="19"/>
  <c r="F23" i="19"/>
  <c r="G23" i="19"/>
  <c r="H23" i="19"/>
  <c r="I23" i="19"/>
  <c r="K23" i="19"/>
  <c r="L23" i="19"/>
  <c r="M23" i="19"/>
  <c r="N23" i="19"/>
  <c r="O23" i="19"/>
  <c r="P23" i="19"/>
  <c r="Q23" i="19"/>
  <c r="D24" i="19"/>
  <c r="E24" i="19"/>
  <c r="F24" i="19"/>
  <c r="G24" i="19"/>
  <c r="H24" i="19"/>
  <c r="I24" i="19"/>
  <c r="K24" i="19"/>
  <c r="L24" i="19"/>
  <c r="M24" i="19"/>
  <c r="N24" i="19"/>
  <c r="O24" i="19"/>
  <c r="P24" i="19"/>
  <c r="Q24" i="19"/>
  <c r="D25" i="19"/>
  <c r="E25" i="19"/>
  <c r="F25" i="19"/>
  <c r="G25" i="19"/>
  <c r="H25" i="19"/>
  <c r="I25" i="19"/>
  <c r="K25" i="19"/>
  <c r="L25" i="19"/>
  <c r="M25" i="19"/>
  <c r="N25" i="19"/>
  <c r="O25" i="19"/>
  <c r="P25" i="19"/>
  <c r="Q25" i="19"/>
  <c r="D26" i="19"/>
  <c r="E26" i="19"/>
  <c r="F26" i="19"/>
  <c r="G26" i="19"/>
  <c r="H26" i="19"/>
  <c r="I26" i="19"/>
  <c r="K26" i="19"/>
  <c r="L26" i="19"/>
  <c r="M26" i="19"/>
  <c r="N26" i="19"/>
  <c r="O26" i="19"/>
  <c r="P26" i="19"/>
  <c r="Q26" i="19"/>
  <c r="D27" i="19"/>
  <c r="E27" i="19"/>
  <c r="F27" i="19"/>
  <c r="G27" i="19"/>
  <c r="H27" i="19"/>
  <c r="I27" i="19"/>
  <c r="K27" i="19"/>
  <c r="L27" i="19"/>
  <c r="M27" i="19"/>
  <c r="N27" i="19"/>
  <c r="O27" i="19"/>
  <c r="P27" i="19"/>
  <c r="Q27" i="19"/>
  <c r="D28" i="19"/>
  <c r="E28" i="19"/>
  <c r="F28" i="19"/>
  <c r="G28" i="19"/>
  <c r="H28" i="19"/>
  <c r="I28" i="19"/>
  <c r="K28" i="19"/>
  <c r="L28" i="19"/>
  <c r="M28" i="19"/>
  <c r="N28" i="19"/>
  <c r="O28" i="19"/>
  <c r="P28" i="19"/>
  <c r="Q28" i="19"/>
  <c r="D29" i="19"/>
  <c r="E29" i="19"/>
  <c r="F29" i="19"/>
  <c r="G29" i="19"/>
  <c r="H29" i="19"/>
  <c r="I29" i="19"/>
  <c r="K29" i="19"/>
  <c r="L29" i="19"/>
  <c r="M29" i="19"/>
  <c r="N29" i="19"/>
  <c r="O29" i="19"/>
  <c r="P29" i="19"/>
  <c r="Q29" i="19"/>
  <c r="D30" i="19"/>
  <c r="E30" i="19"/>
  <c r="F30" i="19"/>
  <c r="G30" i="19"/>
  <c r="H30" i="19"/>
  <c r="I30" i="19"/>
  <c r="K30" i="19"/>
  <c r="L30" i="19"/>
  <c r="M30" i="19"/>
  <c r="N30" i="19"/>
  <c r="O30" i="19"/>
  <c r="P30" i="19"/>
  <c r="Q30" i="19"/>
  <c r="D31" i="19"/>
  <c r="E31" i="19"/>
  <c r="F31" i="19"/>
  <c r="G31" i="19"/>
  <c r="H31" i="19"/>
  <c r="I31" i="19"/>
  <c r="K31" i="19"/>
  <c r="L31" i="19"/>
  <c r="M31" i="19"/>
  <c r="N31" i="19"/>
  <c r="O31" i="19"/>
  <c r="P31" i="19"/>
  <c r="Q31" i="19"/>
  <c r="D32" i="19"/>
  <c r="E32" i="19"/>
  <c r="F32" i="19"/>
  <c r="G32" i="19"/>
  <c r="H32" i="19"/>
  <c r="I32" i="19"/>
  <c r="K32" i="19"/>
  <c r="L32" i="19"/>
  <c r="M32" i="19"/>
  <c r="N32" i="19"/>
  <c r="O32" i="19"/>
  <c r="P32" i="19"/>
  <c r="Q32" i="19"/>
  <c r="D33" i="19"/>
  <c r="E33" i="19"/>
  <c r="F33" i="19"/>
  <c r="G33" i="19"/>
  <c r="H33" i="19"/>
  <c r="I33" i="19"/>
  <c r="K33" i="19"/>
  <c r="L33" i="19"/>
  <c r="M33" i="19"/>
  <c r="N33" i="19"/>
  <c r="O33" i="19"/>
  <c r="P33" i="19"/>
  <c r="Q33" i="19"/>
  <c r="D34" i="19"/>
  <c r="E34" i="19"/>
  <c r="F34" i="19"/>
  <c r="G34" i="19"/>
  <c r="H34" i="19"/>
  <c r="I34" i="19"/>
  <c r="K34" i="19"/>
  <c r="L34" i="19"/>
  <c r="M34" i="19"/>
  <c r="N34" i="19"/>
  <c r="O34" i="19"/>
  <c r="P34" i="19"/>
  <c r="Q34" i="19"/>
  <c r="D35" i="19"/>
  <c r="E35" i="19"/>
  <c r="F35" i="19"/>
  <c r="G35" i="19"/>
  <c r="H35" i="19"/>
  <c r="I35" i="19"/>
  <c r="K35" i="19"/>
  <c r="L35" i="19"/>
  <c r="M35" i="19"/>
  <c r="N35" i="19"/>
  <c r="O35" i="19"/>
  <c r="P35" i="19"/>
  <c r="Q35" i="19"/>
  <c r="D36" i="19"/>
  <c r="E36" i="19"/>
  <c r="F36" i="19"/>
  <c r="G36" i="19"/>
  <c r="H36" i="19"/>
  <c r="I36" i="19"/>
  <c r="K36" i="19"/>
  <c r="L36" i="19"/>
  <c r="M36" i="19"/>
  <c r="N36" i="19"/>
  <c r="O36" i="19"/>
  <c r="P36" i="19"/>
  <c r="Q36" i="19"/>
  <c r="D37" i="19"/>
  <c r="E37" i="19"/>
  <c r="F37" i="19"/>
  <c r="G37" i="19"/>
  <c r="H37" i="19"/>
  <c r="I37" i="19"/>
  <c r="K37" i="19"/>
  <c r="L37" i="19"/>
  <c r="M37" i="19"/>
  <c r="N37" i="19"/>
  <c r="O37" i="19"/>
  <c r="P37" i="19"/>
  <c r="Q37" i="19"/>
  <c r="D38" i="19"/>
  <c r="E38" i="19"/>
  <c r="F38" i="19"/>
  <c r="G38" i="19"/>
  <c r="H38" i="19"/>
  <c r="I38" i="19"/>
  <c r="K38" i="19"/>
  <c r="L38" i="19"/>
  <c r="M38" i="19"/>
  <c r="N38" i="19"/>
  <c r="O38" i="19"/>
  <c r="P38" i="19"/>
  <c r="Q38" i="19"/>
  <c r="D39" i="19"/>
  <c r="E39" i="19"/>
  <c r="F39" i="19"/>
  <c r="G39" i="19"/>
  <c r="H39" i="19"/>
  <c r="I39" i="19"/>
  <c r="K39" i="19"/>
  <c r="L39" i="19"/>
  <c r="M39" i="19"/>
  <c r="N39" i="19"/>
  <c r="O39" i="19"/>
  <c r="P39" i="19"/>
  <c r="Q39" i="19"/>
  <c r="D40" i="19"/>
  <c r="E40" i="19"/>
  <c r="F40" i="19"/>
  <c r="G40" i="19"/>
  <c r="H40" i="19"/>
  <c r="I40" i="19"/>
  <c r="K40" i="19"/>
  <c r="L40" i="19"/>
  <c r="M40" i="19"/>
  <c r="N40" i="19"/>
  <c r="O40" i="19"/>
  <c r="P40" i="19"/>
  <c r="Q40" i="19"/>
  <c r="D41" i="19"/>
  <c r="E41" i="19"/>
  <c r="F41" i="19"/>
  <c r="G41" i="19"/>
  <c r="H41" i="19"/>
  <c r="I41" i="19"/>
  <c r="K41" i="19"/>
  <c r="L41" i="19"/>
  <c r="M41" i="19"/>
  <c r="N41" i="19"/>
  <c r="O41" i="19"/>
  <c r="P41" i="19"/>
  <c r="Q41" i="19"/>
  <c r="D42" i="19"/>
  <c r="E42" i="19"/>
  <c r="F42" i="19"/>
  <c r="G42" i="19"/>
  <c r="H42" i="19"/>
  <c r="I42" i="19"/>
  <c r="K42" i="19"/>
  <c r="L42" i="19"/>
  <c r="M42" i="19"/>
  <c r="N42" i="19"/>
  <c r="O42" i="19"/>
  <c r="P42" i="19"/>
  <c r="Q42" i="19"/>
  <c r="D43" i="19"/>
  <c r="E43" i="19"/>
  <c r="F43" i="19"/>
  <c r="G43" i="19"/>
  <c r="H43" i="19"/>
  <c r="I43" i="19"/>
  <c r="K43" i="19"/>
  <c r="L43" i="19"/>
  <c r="M43" i="19"/>
  <c r="N43" i="19"/>
  <c r="O43" i="19"/>
  <c r="P43" i="19"/>
  <c r="Q43" i="19"/>
  <c r="D44" i="19"/>
  <c r="E44" i="19"/>
  <c r="F44" i="19"/>
  <c r="G44" i="19"/>
  <c r="H44" i="19"/>
  <c r="I44" i="19"/>
  <c r="K44" i="19"/>
  <c r="L44" i="19"/>
  <c r="M44" i="19"/>
  <c r="N44" i="19"/>
  <c r="O44" i="19"/>
  <c r="P44" i="19"/>
  <c r="Q44" i="19"/>
  <c r="D45" i="19"/>
  <c r="E45" i="19"/>
  <c r="F45" i="19"/>
  <c r="G45" i="19"/>
  <c r="H45" i="19"/>
  <c r="I45" i="19"/>
  <c r="K45" i="19"/>
  <c r="L45" i="19"/>
  <c r="M45" i="19"/>
  <c r="N45" i="19"/>
  <c r="O45" i="19"/>
  <c r="P45" i="19"/>
  <c r="Q45" i="19"/>
  <c r="D46" i="19"/>
  <c r="E46" i="19"/>
  <c r="F46" i="19"/>
  <c r="G46" i="19"/>
  <c r="H46" i="19"/>
  <c r="I46" i="19"/>
  <c r="K46" i="19"/>
  <c r="L46" i="19"/>
  <c r="M46" i="19"/>
  <c r="N46" i="19"/>
  <c r="O46" i="19"/>
  <c r="P46" i="19"/>
  <c r="Q46" i="19"/>
  <c r="D47" i="19"/>
  <c r="E47" i="19"/>
  <c r="F47" i="19"/>
  <c r="G47" i="19"/>
  <c r="H47" i="19"/>
  <c r="I47" i="19"/>
  <c r="K47" i="19"/>
  <c r="L47" i="19"/>
  <c r="M47" i="19"/>
  <c r="N47" i="19"/>
  <c r="O47" i="19"/>
  <c r="P47" i="19"/>
  <c r="Q47" i="19"/>
  <c r="D48" i="19"/>
  <c r="E48" i="19"/>
  <c r="F48" i="19"/>
  <c r="G48" i="19"/>
  <c r="H48" i="19"/>
  <c r="I48" i="19"/>
  <c r="K48" i="19"/>
  <c r="L48" i="19"/>
  <c r="M48" i="19"/>
  <c r="N48" i="19"/>
  <c r="O48" i="19"/>
  <c r="P48" i="19"/>
  <c r="Q48" i="19"/>
  <c r="D49" i="19"/>
  <c r="E49" i="19"/>
  <c r="F49" i="19"/>
  <c r="G49" i="19"/>
  <c r="H49" i="19"/>
  <c r="I49" i="19"/>
  <c r="K49" i="19"/>
  <c r="L49" i="19"/>
  <c r="M49" i="19"/>
  <c r="N49" i="19"/>
  <c r="O49" i="19"/>
  <c r="P49" i="19"/>
  <c r="Q49" i="19"/>
  <c r="D50" i="19"/>
  <c r="E50" i="19"/>
  <c r="F50" i="19"/>
  <c r="G50" i="19"/>
  <c r="H50" i="19"/>
  <c r="I50" i="19"/>
  <c r="K50" i="19"/>
  <c r="L50" i="19"/>
  <c r="M50" i="19"/>
  <c r="N50" i="19"/>
  <c r="O50" i="19"/>
  <c r="P50" i="19"/>
  <c r="Q50" i="19"/>
  <c r="D51" i="19"/>
  <c r="E51" i="19"/>
  <c r="F51" i="19"/>
  <c r="G51" i="19"/>
  <c r="H51" i="19"/>
  <c r="I51" i="19"/>
  <c r="K51" i="19"/>
  <c r="L51" i="19"/>
  <c r="M51" i="19"/>
  <c r="N51" i="19"/>
  <c r="O51" i="19"/>
  <c r="P51" i="19"/>
  <c r="Q51" i="19"/>
  <c r="D52" i="19"/>
  <c r="E52" i="19"/>
  <c r="F52" i="19"/>
  <c r="G52" i="19"/>
  <c r="H52" i="19"/>
  <c r="I52" i="19"/>
  <c r="K52" i="19"/>
  <c r="L52" i="19"/>
  <c r="M52" i="19"/>
  <c r="N52" i="19"/>
  <c r="O52" i="19"/>
  <c r="P52" i="19"/>
  <c r="Q52" i="19"/>
  <c r="D53" i="19"/>
  <c r="E53" i="19"/>
  <c r="F53" i="19"/>
  <c r="G53" i="19"/>
  <c r="H53" i="19"/>
  <c r="I53" i="19"/>
  <c r="K53" i="19"/>
  <c r="L53" i="19"/>
  <c r="M53" i="19"/>
  <c r="N53" i="19"/>
  <c r="O53" i="19"/>
  <c r="P53" i="19"/>
  <c r="Q53" i="19"/>
  <c r="D54" i="19"/>
  <c r="E54" i="19"/>
  <c r="F54" i="19"/>
  <c r="G54" i="19"/>
  <c r="H54" i="19"/>
  <c r="I54" i="19"/>
  <c r="K54" i="19"/>
  <c r="L54" i="19"/>
  <c r="M54" i="19"/>
  <c r="N54" i="19"/>
  <c r="O54" i="19"/>
  <c r="P54" i="19"/>
  <c r="Q54" i="19"/>
  <c r="D55" i="19"/>
  <c r="E55" i="19"/>
  <c r="F55" i="19"/>
  <c r="G55" i="19"/>
  <c r="H55" i="19"/>
  <c r="I55" i="19"/>
  <c r="K55" i="19"/>
  <c r="L55" i="19"/>
  <c r="M55" i="19"/>
  <c r="N55" i="19"/>
  <c r="O55" i="19"/>
  <c r="P55" i="19"/>
  <c r="Q55" i="19"/>
  <c r="D56" i="19"/>
  <c r="E56" i="19"/>
  <c r="F56" i="19"/>
  <c r="G56" i="19"/>
  <c r="H56" i="19"/>
  <c r="I56" i="19"/>
  <c r="K56" i="19"/>
  <c r="L56" i="19"/>
  <c r="M56" i="19"/>
  <c r="N56" i="19"/>
  <c r="O56" i="19"/>
  <c r="P56" i="19"/>
  <c r="Q56" i="19"/>
  <c r="D57" i="19"/>
  <c r="E57" i="19"/>
  <c r="F57" i="19"/>
  <c r="G57" i="19"/>
  <c r="H57" i="19"/>
  <c r="I57" i="19"/>
  <c r="K57" i="19"/>
  <c r="L57" i="19"/>
  <c r="M57" i="19"/>
  <c r="N57" i="19"/>
  <c r="O57" i="19"/>
  <c r="P57" i="19"/>
  <c r="Q57" i="19"/>
  <c r="D58" i="19"/>
  <c r="E58" i="19"/>
  <c r="F58" i="19"/>
  <c r="G58" i="19"/>
  <c r="H58" i="19"/>
  <c r="I58" i="19"/>
  <c r="K58" i="19"/>
  <c r="L58" i="19"/>
  <c r="M58" i="19"/>
  <c r="N58" i="19"/>
  <c r="O58" i="19"/>
  <c r="P58" i="19"/>
  <c r="Q58" i="19"/>
  <c r="D59" i="19"/>
  <c r="E59" i="19"/>
  <c r="F59" i="19"/>
  <c r="G59" i="19"/>
  <c r="H59" i="19"/>
  <c r="I59" i="19"/>
  <c r="K59" i="19"/>
  <c r="L59" i="19"/>
  <c r="M59" i="19"/>
  <c r="N59" i="19"/>
  <c r="O59" i="19"/>
  <c r="P59" i="19"/>
  <c r="Q59" i="19"/>
  <c r="D60" i="19"/>
  <c r="E60" i="19"/>
  <c r="F60" i="19"/>
  <c r="G60" i="19"/>
  <c r="H60" i="19"/>
  <c r="I60" i="19"/>
  <c r="K60" i="19"/>
  <c r="L60" i="19"/>
  <c r="M60" i="19"/>
  <c r="N60" i="19"/>
  <c r="O60" i="19"/>
  <c r="P60" i="19"/>
  <c r="Q60" i="19"/>
  <c r="D61" i="19"/>
  <c r="E61" i="19"/>
  <c r="F61" i="19"/>
  <c r="G61" i="19"/>
  <c r="H61" i="19"/>
  <c r="I61" i="19"/>
  <c r="K61" i="19"/>
  <c r="L61" i="19"/>
  <c r="M61" i="19"/>
  <c r="N61" i="19"/>
  <c r="O61" i="19"/>
  <c r="P61" i="19"/>
  <c r="Q61" i="19"/>
  <c r="D62" i="19"/>
  <c r="E62" i="19"/>
  <c r="F62" i="19"/>
  <c r="G62" i="19"/>
  <c r="H62" i="19"/>
  <c r="I62" i="19"/>
  <c r="K62" i="19"/>
  <c r="L62" i="19"/>
  <c r="M62" i="19"/>
  <c r="N62" i="19"/>
  <c r="O62" i="19"/>
  <c r="P62" i="19"/>
  <c r="Q62" i="19"/>
  <c r="D63" i="19"/>
  <c r="E63" i="19"/>
  <c r="F63" i="19"/>
  <c r="G63" i="19"/>
  <c r="H63" i="19"/>
  <c r="I63" i="19"/>
  <c r="K63" i="19"/>
  <c r="L63" i="19"/>
  <c r="M63" i="19"/>
  <c r="N63" i="19"/>
  <c r="O63" i="19"/>
  <c r="P63" i="19"/>
  <c r="Q63" i="19"/>
  <c r="D64" i="19"/>
  <c r="E64" i="19"/>
  <c r="F64" i="19"/>
  <c r="G64" i="19"/>
  <c r="H64" i="19"/>
  <c r="I64" i="19"/>
  <c r="K64" i="19"/>
  <c r="L64" i="19"/>
  <c r="M64" i="19"/>
  <c r="N64" i="19"/>
  <c r="O64" i="19"/>
  <c r="P64" i="19"/>
  <c r="Q64" i="19"/>
  <c r="D65" i="19"/>
  <c r="E65" i="19"/>
  <c r="F65" i="19"/>
  <c r="G65" i="19"/>
  <c r="H65" i="19"/>
  <c r="I65" i="19"/>
  <c r="K65" i="19"/>
  <c r="L65" i="19"/>
  <c r="M65" i="19"/>
  <c r="N65" i="19"/>
  <c r="O65" i="19"/>
  <c r="P65" i="19"/>
  <c r="Q65" i="19"/>
  <c r="D66" i="19"/>
  <c r="E66" i="19"/>
  <c r="F66" i="19"/>
  <c r="G66" i="19"/>
  <c r="H66" i="19"/>
  <c r="I66" i="19"/>
  <c r="K66" i="19"/>
  <c r="L66" i="19"/>
  <c r="M66" i="19"/>
  <c r="N66" i="19"/>
  <c r="O66" i="19"/>
  <c r="P66" i="19"/>
  <c r="Q66" i="19"/>
  <c r="D67" i="19"/>
  <c r="E67" i="19"/>
  <c r="F67" i="19"/>
  <c r="G67" i="19"/>
  <c r="H67" i="19"/>
  <c r="I67" i="19"/>
  <c r="K67" i="19"/>
  <c r="L67" i="19"/>
  <c r="M67" i="19"/>
  <c r="N67" i="19"/>
  <c r="O67" i="19"/>
  <c r="P67" i="19"/>
  <c r="Q67" i="19"/>
  <c r="D68" i="19"/>
  <c r="E68" i="19"/>
  <c r="F68" i="19"/>
  <c r="G68" i="19"/>
  <c r="H68" i="19"/>
  <c r="I68" i="19"/>
  <c r="K68" i="19"/>
  <c r="L68" i="19"/>
  <c r="M68" i="19"/>
  <c r="N68" i="19"/>
  <c r="O68" i="19"/>
  <c r="P68" i="19"/>
  <c r="Q68" i="19"/>
  <c r="D69" i="19"/>
  <c r="E69" i="19"/>
  <c r="F69" i="19"/>
  <c r="G69" i="19"/>
  <c r="H69" i="19"/>
  <c r="I69" i="19"/>
  <c r="K69" i="19"/>
  <c r="L69" i="19"/>
  <c r="M69" i="19"/>
  <c r="N69" i="19"/>
  <c r="O69" i="19"/>
  <c r="P69" i="19"/>
  <c r="Q69" i="19"/>
  <c r="D70" i="19"/>
  <c r="E70" i="19"/>
  <c r="F70" i="19"/>
  <c r="G70" i="19"/>
  <c r="H70" i="19"/>
  <c r="I70" i="19"/>
  <c r="K70" i="19"/>
  <c r="L70" i="19"/>
  <c r="M70" i="19"/>
  <c r="N70" i="19"/>
  <c r="O70" i="19"/>
  <c r="P70" i="19"/>
  <c r="Q70" i="19"/>
  <c r="D71" i="19"/>
  <c r="E71" i="19"/>
  <c r="F71" i="19"/>
  <c r="G71" i="19"/>
  <c r="H71" i="19"/>
  <c r="I71" i="19"/>
  <c r="K71" i="19"/>
  <c r="L71" i="19"/>
  <c r="M71" i="19"/>
  <c r="N71" i="19"/>
  <c r="O71" i="19"/>
  <c r="P71" i="19"/>
  <c r="Q71" i="19"/>
  <c r="D72" i="19"/>
  <c r="E72" i="19"/>
  <c r="F72" i="19"/>
  <c r="G72" i="19"/>
  <c r="H72" i="19"/>
  <c r="I72" i="19"/>
  <c r="K72" i="19"/>
  <c r="L72" i="19"/>
  <c r="M72" i="19"/>
  <c r="N72" i="19"/>
  <c r="O72" i="19"/>
  <c r="P72" i="19"/>
  <c r="Q72" i="19"/>
  <c r="D73" i="19"/>
  <c r="E73" i="19"/>
  <c r="F73" i="19"/>
  <c r="G73" i="19"/>
  <c r="H73" i="19"/>
  <c r="I73" i="19"/>
  <c r="K73" i="19"/>
  <c r="L73" i="19"/>
  <c r="M73" i="19"/>
  <c r="N73" i="19"/>
  <c r="O73" i="19"/>
  <c r="P73" i="19"/>
  <c r="Q73" i="19"/>
  <c r="D74" i="19"/>
  <c r="E74" i="19"/>
  <c r="F74" i="19"/>
  <c r="G74" i="19"/>
  <c r="H74" i="19"/>
  <c r="I74" i="19"/>
  <c r="K74" i="19"/>
  <c r="L74" i="19"/>
  <c r="M74" i="19"/>
  <c r="N74" i="19"/>
  <c r="O74" i="19"/>
  <c r="P74" i="19"/>
  <c r="Q74" i="19"/>
  <c r="D75" i="19"/>
  <c r="E75" i="19"/>
  <c r="F75" i="19"/>
  <c r="G75" i="19"/>
  <c r="H75" i="19"/>
  <c r="I75" i="19"/>
  <c r="K75" i="19"/>
  <c r="L75" i="19"/>
  <c r="M75" i="19"/>
  <c r="N75" i="19"/>
  <c r="O75" i="19"/>
  <c r="P75" i="19"/>
  <c r="Q75" i="19"/>
  <c r="D76" i="19"/>
  <c r="E76" i="19"/>
  <c r="F76" i="19"/>
  <c r="G76" i="19"/>
  <c r="H76" i="19"/>
  <c r="I76" i="19"/>
  <c r="K76" i="19"/>
  <c r="L76" i="19"/>
  <c r="M76" i="19"/>
  <c r="N76" i="19"/>
  <c r="O76" i="19"/>
  <c r="P76" i="19"/>
  <c r="Q76" i="19"/>
  <c r="D77" i="19"/>
  <c r="E77" i="19"/>
  <c r="F77" i="19"/>
  <c r="G77" i="19"/>
  <c r="H77" i="19"/>
  <c r="I77" i="19"/>
  <c r="K77" i="19"/>
  <c r="L77" i="19"/>
  <c r="M77" i="19"/>
  <c r="N77" i="19"/>
  <c r="O77" i="19"/>
  <c r="P77" i="19"/>
  <c r="Q77" i="19"/>
  <c r="D78" i="19"/>
  <c r="E78" i="19"/>
  <c r="F78" i="19"/>
  <c r="G78" i="19"/>
  <c r="H78" i="19"/>
  <c r="I78" i="19"/>
  <c r="K78" i="19"/>
  <c r="L78" i="19"/>
  <c r="M78" i="19"/>
  <c r="N78" i="19"/>
  <c r="O78" i="19"/>
  <c r="P78" i="19"/>
  <c r="Q78" i="19"/>
  <c r="D79" i="19"/>
  <c r="E79" i="19"/>
  <c r="F79" i="19"/>
  <c r="G79" i="19"/>
  <c r="H79" i="19"/>
  <c r="I79" i="19"/>
  <c r="K79" i="19"/>
  <c r="L79" i="19"/>
  <c r="M79" i="19"/>
  <c r="N79" i="19"/>
  <c r="O79" i="19"/>
  <c r="P79" i="19"/>
  <c r="Q7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2" i="19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2" i="18"/>
  <c r="D653" i="18"/>
  <c r="D654" i="18"/>
  <c r="D655" i="18"/>
  <c r="D656" i="18"/>
  <c r="D657" i="18"/>
  <c r="D658" i="18"/>
  <c r="D659" i="18"/>
  <c r="D660" i="18"/>
  <c r="D661" i="18"/>
  <c r="D662" i="18"/>
  <c r="D663" i="18"/>
  <c r="D664" i="18"/>
  <c r="D665" i="18"/>
  <c r="D666" i="18"/>
  <c r="D667" i="18"/>
  <c r="D668" i="18"/>
  <c r="D669" i="18"/>
  <c r="D670" i="18"/>
  <c r="D671" i="18"/>
  <c r="D672" i="18"/>
  <c r="D673" i="18"/>
  <c r="D674" i="18"/>
  <c r="D675" i="18"/>
  <c r="D676" i="18"/>
  <c r="D677" i="18"/>
  <c r="D678" i="18"/>
  <c r="D679" i="18"/>
  <c r="D680" i="18"/>
  <c r="D681" i="18"/>
  <c r="D682" i="18"/>
  <c r="D683" i="18"/>
  <c r="D684" i="18"/>
  <c r="D685" i="18"/>
  <c r="D686" i="18"/>
  <c r="D687" i="18"/>
  <c r="D688" i="18"/>
  <c r="D689" i="18"/>
  <c r="D690" i="18"/>
  <c r="D691" i="18"/>
  <c r="D692" i="18"/>
  <c r="D693" i="18"/>
  <c r="D694" i="18"/>
  <c r="D695" i="18"/>
  <c r="D696" i="18"/>
  <c r="D697" i="18"/>
  <c r="D698" i="18"/>
  <c r="D699" i="18"/>
  <c r="D700" i="18"/>
  <c r="D701" i="18"/>
  <c r="D702" i="18"/>
  <c r="D703" i="18"/>
  <c r="D704" i="18"/>
  <c r="D705" i="18"/>
  <c r="D706" i="18"/>
  <c r="D707" i="18"/>
  <c r="D708" i="18"/>
  <c r="D709" i="18"/>
  <c r="D710" i="18"/>
  <c r="D711" i="18"/>
  <c r="D712" i="18"/>
  <c r="D2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3" i="18"/>
  <c r="C4" i="18"/>
  <c r="C5" i="18"/>
  <c r="C6" i="18"/>
  <c r="C7" i="18"/>
  <c r="C8" i="18"/>
  <c r="C2" i="18"/>
</calcChain>
</file>

<file path=xl/sharedStrings.xml><?xml version="1.0" encoding="utf-8"?>
<sst xmlns="http://schemas.openxmlformats.org/spreadsheetml/2006/main" count="587" uniqueCount="92">
  <si>
    <t>Date</t>
  </si>
  <si>
    <t>Last Price</t>
  </si>
  <si>
    <t>TBILL3M</t>
  </si>
  <si>
    <t>EURUSD</t>
  </si>
  <si>
    <t>GBPUSD</t>
  </si>
  <si>
    <t>CNYUSD</t>
  </si>
  <si>
    <t>JPYUSD</t>
  </si>
  <si>
    <t>RUBUSD</t>
  </si>
  <si>
    <t>INRUSD</t>
  </si>
  <si>
    <t>BRLUSD</t>
  </si>
  <si>
    <t>PX_LAST</t>
  </si>
  <si>
    <t>BS_TOT_ASSET</t>
  </si>
  <si>
    <t>HISTORICAL_MARKET_CAP</t>
  </si>
  <si>
    <t>TOTAL_EQUITY</t>
  </si>
  <si>
    <t>TOT_DEBT_TO_TOT_EQY</t>
  </si>
  <si>
    <t>NET_INCOME</t>
  </si>
  <si>
    <t>XOM US Equity</t>
  </si>
  <si>
    <t>RDSA NA Equity</t>
  </si>
  <si>
    <t>AOIL SS Equity</t>
  </si>
  <si>
    <t>1605 JT Equity</t>
  </si>
  <si>
    <t>3 HK Equity</t>
  </si>
  <si>
    <t>386 HK Equity</t>
  </si>
  <si>
    <t>6 HK Equity</t>
  </si>
  <si>
    <t>857 HK Equity</t>
  </si>
  <si>
    <t>883 HK Equity</t>
  </si>
  <si>
    <t>APA US Equity</t>
  </si>
  <si>
    <t>BANE RU Equity</t>
  </si>
  <si>
    <t>BG LN Equity</t>
  </si>
  <si>
    <t>BP/ LN Equity</t>
  </si>
  <si>
    <t>CNA LN Equity</t>
  </si>
  <si>
    <t>CNE LN Equity</t>
  </si>
  <si>
    <t>CNP US Equity</t>
  </si>
  <si>
    <t>CNQ CN Equity</t>
  </si>
  <si>
    <t>COP US Equity</t>
  </si>
  <si>
    <t>CVE CN Equity</t>
  </si>
  <si>
    <t>CVX US Equity</t>
  </si>
  <si>
    <t>ENEL IM Equity</t>
  </si>
  <si>
    <t>ENG SM Equity</t>
  </si>
  <si>
    <t>EXC US Equity</t>
  </si>
  <si>
    <t>FP FP Equity</t>
  </si>
  <si>
    <t>GALP PL Equity</t>
  </si>
  <si>
    <t>GSZ FP Equity</t>
  </si>
  <si>
    <t>HER IM Equity</t>
  </si>
  <si>
    <t>HES US Equity</t>
  </si>
  <si>
    <t>HRTP3 BZ Equity</t>
  </si>
  <si>
    <t>HTG LN Equity</t>
  </si>
  <si>
    <t>IBE SM Equity</t>
  </si>
  <si>
    <t>LKOH RU Equity</t>
  </si>
  <si>
    <t>LUPE SS Equity</t>
  </si>
  <si>
    <t>MUR US Equity</t>
  </si>
  <si>
    <t>NES1V FH Equity</t>
  </si>
  <si>
    <t>NG/ LN Equity</t>
  </si>
  <si>
    <t>OGXP3 BZ Equity</t>
  </si>
  <si>
    <t>OINL IN Equity</t>
  </si>
  <si>
    <t>OMV AV Equity</t>
  </si>
  <si>
    <t>OPHR LN Equity</t>
  </si>
  <si>
    <t>OXY US Equity</t>
  </si>
  <si>
    <t>PCG US Equity</t>
  </si>
  <si>
    <t>PEG US Equity</t>
  </si>
  <si>
    <t>PETR3 BZ Equity</t>
  </si>
  <si>
    <t>PFC LN Equity</t>
  </si>
  <si>
    <t>PRE CN Equity</t>
  </si>
  <si>
    <t>QGEP3 BZ Equity</t>
  </si>
  <si>
    <t>REP SM Equity</t>
  </si>
  <si>
    <t>ROSN RU Equity</t>
  </si>
  <si>
    <t>RWE GR Equity</t>
  </si>
  <si>
    <t>SBMO NA Equity</t>
  </si>
  <si>
    <t>SDRL NO Equity</t>
  </si>
  <si>
    <t>SOL SJ Equity</t>
  </si>
  <si>
    <t>SPM IM Equity</t>
  </si>
  <si>
    <t>SRG IM Equity</t>
  </si>
  <si>
    <t>STL NO Equity</t>
  </si>
  <si>
    <t>SU CN Equity</t>
  </si>
  <si>
    <t>SUBC NO Equity</t>
  </si>
  <si>
    <t>TLW LN Equity</t>
  </si>
  <si>
    <t>UNF SM Equity</t>
  </si>
  <si>
    <t>WMB US Equity</t>
  </si>
  <si>
    <t>Company</t>
  </si>
  <si>
    <t>Stock</t>
  </si>
  <si>
    <t>Assets</t>
  </si>
  <si>
    <t>Debt to Equity</t>
  </si>
  <si>
    <t>Net Income</t>
  </si>
  <si>
    <t>Oil</t>
  </si>
  <si>
    <t>Gas</t>
  </si>
  <si>
    <t>Market Cap</t>
  </si>
  <si>
    <t>BV Equity</t>
  </si>
  <si>
    <t>Market</t>
  </si>
  <si>
    <t>Assets to Market Cap</t>
  </si>
  <si>
    <t>BV Equity to Market Cap</t>
  </si>
  <si>
    <t>Mittelwert</t>
  </si>
  <si>
    <t>Standardab.</t>
  </si>
  <si>
    <t>T-Bill3M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</si>
</sst>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B4" sqref="B4:B82"/>
    </sheetView>
  </sheetViews>
  <sheetFormatPr baseColWidth="10" defaultColWidth="9.140625"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s="1">
        <v>42509</v>
      </c>
      <c r="B2">
        <v>0.29499999999999998</v>
      </c>
      <c r="G2">
        <f>0.0700246243406386-(B2/100)</f>
        <v>6.70746243406386E-2</v>
      </c>
    </row>
    <row r="3" spans="1:7" x14ac:dyDescent="0.25">
      <c r="A3" s="1">
        <v>42460</v>
      </c>
      <c r="B3">
        <v>0.20100000000000001</v>
      </c>
    </row>
    <row r="4" spans="1:7" x14ac:dyDescent="0.25">
      <c r="A4" s="1">
        <v>42369</v>
      </c>
      <c r="B4">
        <v>0.16500000000000001</v>
      </c>
    </row>
    <row r="5" spans="1:7" x14ac:dyDescent="0.25">
      <c r="A5" s="1">
        <v>42277</v>
      </c>
      <c r="B5">
        <v>-1.4999999999999999E-2</v>
      </c>
    </row>
    <row r="6" spans="1:7" x14ac:dyDescent="0.25">
      <c r="A6" s="1">
        <v>42185</v>
      </c>
      <c r="B6">
        <v>8.0000000000000002E-3</v>
      </c>
    </row>
    <row r="7" spans="1:7" x14ac:dyDescent="0.25">
      <c r="A7" s="1">
        <v>42094</v>
      </c>
      <c r="B7">
        <v>2.3E-2</v>
      </c>
    </row>
    <row r="8" spans="1:7" x14ac:dyDescent="0.25">
      <c r="A8" s="1">
        <v>42004</v>
      </c>
      <c r="B8">
        <v>4.1000000000000002E-2</v>
      </c>
    </row>
    <row r="9" spans="1:7" x14ac:dyDescent="0.25">
      <c r="A9" s="1">
        <v>41912</v>
      </c>
      <c r="B9">
        <v>1.7999999999999999E-2</v>
      </c>
    </row>
    <row r="10" spans="1:7" x14ac:dyDescent="0.25">
      <c r="A10" s="1">
        <v>41820</v>
      </c>
      <c r="B10">
        <v>2.3E-2</v>
      </c>
    </row>
    <row r="11" spans="1:7" x14ac:dyDescent="0.25">
      <c r="A11" s="1">
        <v>41729</v>
      </c>
      <c r="B11">
        <v>3.3000000000000002E-2</v>
      </c>
    </row>
    <row r="12" spans="1:7" x14ac:dyDescent="0.25">
      <c r="A12" s="1">
        <v>41639</v>
      </c>
      <c r="B12">
        <v>6.8000000000000005E-2</v>
      </c>
    </row>
    <row r="13" spans="1:7" x14ac:dyDescent="0.25">
      <c r="A13" s="1">
        <v>41547</v>
      </c>
      <c r="B13">
        <v>8.0000000000000002E-3</v>
      </c>
    </row>
    <row r="14" spans="1:7" x14ac:dyDescent="0.25">
      <c r="A14" s="1">
        <v>41453</v>
      </c>
      <c r="B14">
        <v>3.3000000000000002E-2</v>
      </c>
    </row>
    <row r="15" spans="1:7" x14ac:dyDescent="0.25">
      <c r="A15" s="1">
        <v>41362</v>
      </c>
      <c r="B15">
        <v>7.3999999999999996E-2</v>
      </c>
    </row>
    <row r="16" spans="1:7" x14ac:dyDescent="0.25">
      <c r="A16" s="1">
        <v>41274</v>
      </c>
      <c r="B16">
        <v>4.2999999999999997E-2</v>
      </c>
    </row>
    <row r="17" spans="1:2" x14ac:dyDescent="0.25">
      <c r="A17" s="1">
        <v>41180</v>
      </c>
      <c r="B17">
        <v>9.4E-2</v>
      </c>
    </row>
    <row r="18" spans="1:2" x14ac:dyDescent="0.25">
      <c r="A18" s="1">
        <v>41089</v>
      </c>
      <c r="B18">
        <v>8.4000000000000005E-2</v>
      </c>
    </row>
    <row r="19" spans="1:2" x14ac:dyDescent="0.25">
      <c r="A19" s="1">
        <v>40998</v>
      </c>
      <c r="B19">
        <v>6.9000000000000006E-2</v>
      </c>
    </row>
    <row r="20" spans="1:2" x14ac:dyDescent="0.25">
      <c r="A20" s="1">
        <v>40907</v>
      </c>
      <c r="B20">
        <v>1.2999999999999999E-2</v>
      </c>
    </row>
    <row r="21" spans="1:2" x14ac:dyDescent="0.25">
      <c r="A21" s="1">
        <v>40816</v>
      </c>
      <c r="B21">
        <v>2.3E-2</v>
      </c>
    </row>
    <row r="22" spans="1:2" x14ac:dyDescent="0.25">
      <c r="A22" s="1">
        <v>40724</v>
      </c>
      <c r="B22">
        <v>1.4999999999999999E-2</v>
      </c>
    </row>
    <row r="23" spans="1:2" x14ac:dyDescent="0.25">
      <c r="A23" s="1">
        <v>40633</v>
      </c>
      <c r="B23">
        <v>9.4E-2</v>
      </c>
    </row>
    <row r="24" spans="1:2" x14ac:dyDescent="0.25">
      <c r="A24" s="1">
        <v>40543</v>
      </c>
      <c r="B24">
        <v>0.125</v>
      </c>
    </row>
    <row r="25" spans="1:2" x14ac:dyDescent="0.25">
      <c r="A25" s="1">
        <v>40451</v>
      </c>
      <c r="B25">
        <v>0.158</v>
      </c>
    </row>
    <row r="26" spans="1:2" x14ac:dyDescent="0.25">
      <c r="A26" s="1">
        <v>40359</v>
      </c>
      <c r="B26">
        <v>0.17499999999999999</v>
      </c>
    </row>
    <row r="27" spans="1:2" x14ac:dyDescent="0.25">
      <c r="A27" s="1">
        <v>40268</v>
      </c>
      <c r="B27">
        <v>0.155</v>
      </c>
    </row>
    <row r="28" spans="1:2" x14ac:dyDescent="0.25">
      <c r="A28" s="1">
        <v>40178</v>
      </c>
      <c r="B28">
        <v>5.2999999999999999E-2</v>
      </c>
    </row>
    <row r="29" spans="1:2" x14ac:dyDescent="0.25">
      <c r="A29" s="1">
        <v>40086</v>
      </c>
      <c r="B29">
        <v>0.113</v>
      </c>
    </row>
    <row r="30" spans="1:2" x14ac:dyDescent="0.25">
      <c r="A30" s="1">
        <v>39994</v>
      </c>
      <c r="B30">
        <v>0.188</v>
      </c>
    </row>
    <row r="31" spans="1:2" x14ac:dyDescent="0.25">
      <c r="A31" s="1">
        <v>39903</v>
      </c>
      <c r="B31">
        <v>0.20599999999999999</v>
      </c>
    </row>
    <row r="32" spans="1:2" x14ac:dyDescent="0.25">
      <c r="A32" s="1">
        <v>39813</v>
      </c>
      <c r="B32">
        <v>8.1000000000000003E-2</v>
      </c>
    </row>
    <row r="33" spans="1:2" x14ac:dyDescent="0.25">
      <c r="A33" s="1">
        <v>39721</v>
      </c>
      <c r="B33">
        <v>0.91</v>
      </c>
    </row>
    <row r="34" spans="1:2" x14ac:dyDescent="0.25">
      <c r="A34" s="1">
        <v>39629</v>
      </c>
      <c r="B34">
        <v>1.736</v>
      </c>
    </row>
    <row r="35" spans="1:2" x14ac:dyDescent="0.25">
      <c r="A35" s="1">
        <v>39538</v>
      </c>
      <c r="B35">
        <v>1.321</v>
      </c>
    </row>
    <row r="36" spans="1:2" x14ac:dyDescent="0.25">
      <c r="A36" s="1">
        <v>39447</v>
      </c>
      <c r="B36">
        <v>3.242</v>
      </c>
    </row>
    <row r="37" spans="1:2" x14ac:dyDescent="0.25">
      <c r="A37" s="1">
        <v>39353</v>
      </c>
      <c r="B37">
        <v>3.8010000000000002</v>
      </c>
    </row>
    <row r="38" spans="1:2" x14ac:dyDescent="0.25">
      <c r="A38" s="1">
        <v>39262</v>
      </c>
      <c r="B38">
        <v>4.8070000000000004</v>
      </c>
    </row>
    <row r="39" spans="1:2" x14ac:dyDescent="0.25">
      <c r="A39" s="1">
        <v>39171</v>
      </c>
      <c r="B39">
        <v>5.0330000000000004</v>
      </c>
    </row>
    <row r="40" spans="1:2" x14ac:dyDescent="0.25">
      <c r="A40" s="1">
        <v>39080</v>
      </c>
      <c r="B40">
        <v>5.0110000000000001</v>
      </c>
    </row>
    <row r="41" spans="1:2" x14ac:dyDescent="0.25">
      <c r="A41" s="1">
        <v>38989</v>
      </c>
      <c r="B41">
        <v>4.8769999999999998</v>
      </c>
    </row>
    <row r="42" spans="1:2" x14ac:dyDescent="0.25">
      <c r="A42" s="1">
        <v>38898</v>
      </c>
      <c r="B42">
        <v>4.9809999999999999</v>
      </c>
    </row>
    <row r="43" spans="1:2" x14ac:dyDescent="0.25">
      <c r="A43" s="1">
        <v>38807</v>
      </c>
      <c r="B43">
        <v>4.6070000000000002</v>
      </c>
    </row>
    <row r="44" spans="1:2" x14ac:dyDescent="0.25">
      <c r="A44" s="1">
        <v>38716</v>
      </c>
      <c r="B44">
        <v>4.0789999999999997</v>
      </c>
    </row>
    <row r="45" spans="1:2" x14ac:dyDescent="0.25">
      <c r="A45" s="1">
        <v>38625</v>
      </c>
      <c r="B45">
        <v>3.5430000000000001</v>
      </c>
    </row>
    <row r="46" spans="1:2" x14ac:dyDescent="0.25">
      <c r="A46" s="1">
        <v>38533</v>
      </c>
      <c r="B46">
        <v>3.121</v>
      </c>
    </row>
    <row r="47" spans="1:2" x14ac:dyDescent="0.25">
      <c r="A47" s="1">
        <v>38442</v>
      </c>
      <c r="B47">
        <v>2.7719999999999998</v>
      </c>
    </row>
    <row r="48" spans="1:2" x14ac:dyDescent="0.25">
      <c r="A48" s="1">
        <v>38352</v>
      </c>
      <c r="B48">
        <v>2.2170000000000001</v>
      </c>
    </row>
    <row r="49" spans="1:2" x14ac:dyDescent="0.25">
      <c r="A49" s="1">
        <v>38260</v>
      </c>
      <c r="B49">
        <v>1.7050000000000001</v>
      </c>
    </row>
    <row r="50" spans="1:2" x14ac:dyDescent="0.25">
      <c r="A50" s="1">
        <v>38168</v>
      </c>
      <c r="B50">
        <v>1.266</v>
      </c>
    </row>
    <row r="51" spans="1:2" x14ac:dyDescent="0.25">
      <c r="A51" s="1">
        <v>38077</v>
      </c>
      <c r="B51">
        <v>0.94299999999999995</v>
      </c>
    </row>
    <row r="52" spans="1:2" x14ac:dyDescent="0.25">
      <c r="A52" s="1">
        <v>37986</v>
      </c>
      <c r="B52">
        <v>0.92200000000000004</v>
      </c>
    </row>
    <row r="53" spans="1:2" x14ac:dyDescent="0.25">
      <c r="A53" s="1">
        <v>37894</v>
      </c>
      <c r="B53">
        <v>0.94299999999999995</v>
      </c>
    </row>
    <row r="54" spans="1:2" x14ac:dyDescent="0.25">
      <c r="A54" s="1">
        <v>37802</v>
      </c>
      <c r="B54">
        <v>0.85099999999999998</v>
      </c>
    </row>
    <row r="55" spans="1:2" x14ac:dyDescent="0.25">
      <c r="A55" s="1">
        <v>37711</v>
      </c>
      <c r="B55">
        <v>1.113</v>
      </c>
    </row>
    <row r="56" spans="1:2" x14ac:dyDescent="0.25">
      <c r="A56" s="1">
        <v>37621</v>
      </c>
      <c r="B56">
        <v>1.1950000000000001</v>
      </c>
    </row>
    <row r="57" spans="1:2" x14ac:dyDescent="0.25">
      <c r="A57" s="1">
        <v>37529</v>
      </c>
      <c r="B57">
        <v>1.552</v>
      </c>
    </row>
    <row r="58" spans="1:2" x14ac:dyDescent="0.25">
      <c r="A58" s="1">
        <v>37435</v>
      </c>
      <c r="B58">
        <v>1.6850000000000001</v>
      </c>
    </row>
    <row r="59" spans="1:2" x14ac:dyDescent="0.25">
      <c r="A59" s="1">
        <v>37344</v>
      </c>
      <c r="B59">
        <v>1.7769999999999999</v>
      </c>
    </row>
    <row r="60" spans="1:2" x14ac:dyDescent="0.25">
      <c r="A60" s="1">
        <v>37256</v>
      </c>
      <c r="B60">
        <v>1.7250000000000001</v>
      </c>
    </row>
    <row r="61" spans="1:2" x14ac:dyDescent="0.25">
      <c r="A61" s="1">
        <v>37162</v>
      </c>
      <c r="B61">
        <v>2.371</v>
      </c>
    </row>
    <row r="62" spans="1:2" x14ac:dyDescent="0.25">
      <c r="A62" s="1">
        <v>37071</v>
      </c>
      <c r="B62">
        <v>3.6560000000000001</v>
      </c>
    </row>
    <row r="63" spans="1:2" x14ac:dyDescent="0.25">
      <c r="A63" s="1">
        <v>36980</v>
      </c>
      <c r="B63">
        <v>4.2859999999999996</v>
      </c>
    </row>
    <row r="64" spans="1:2" x14ac:dyDescent="0.25">
      <c r="A64" s="1">
        <v>36889</v>
      </c>
      <c r="B64">
        <v>5.8949999999999996</v>
      </c>
    </row>
    <row r="65" spans="1:2" x14ac:dyDescent="0.25">
      <c r="A65" s="1">
        <v>36798</v>
      </c>
      <c r="B65">
        <v>6.2089999999999996</v>
      </c>
    </row>
    <row r="66" spans="1:2" x14ac:dyDescent="0.25">
      <c r="A66" s="1">
        <v>36707</v>
      </c>
      <c r="B66">
        <v>5.8540000000000001</v>
      </c>
    </row>
    <row r="67" spans="1:2" x14ac:dyDescent="0.25">
      <c r="A67" s="1">
        <v>36616</v>
      </c>
      <c r="B67">
        <v>5.8710000000000004</v>
      </c>
    </row>
    <row r="68" spans="1:2" x14ac:dyDescent="0.25">
      <c r="A68" s="1">
        <v>36525</v>
      </c>
      <c r="B68">
        <v>5.3280000000000003</v>
      </c>
    </row>
    <row r="69" spans="1:2" x14ac:dyDescent="0.25">
      <c r="A69" s="1">
        <v>36433</v>
      </c>
      <c r="B69">
        <v>4.851</v>
      </c>
    </row>
    <row r="70" spans="1:2" x14ac:dyDescent="0.25">
      <c r="A70" s="1">
        <v>36341</v>
      </c>
      <c r="B70">
        <v>4.7789999999999999</v>
      </c>
    </row>
    <row r="71" spans="1:2" x14ac:dyDescent="0.25">
      <c r="A71" s="1">
        <v>36250</v>
      </c>
      <c r="B71">
        <v>4.4749999999999996</v>
      </c>
    </row>
    <row r="72" spans="1:2" x14ac:dyDescent="0.25">
      <c r="A72" s="1">
        <v>36160</v>
      </c>
      <c r="B72">
        <v>4.452</v>
      </c>
    </row>
    <row r="73" spans="1:2" x14ac:dyDescent="0.25">
      <c r="A73" s="1">
        <v>36068</v>
      </c>
      <c r="B73">
        <v>4.3609999999999998</v>
      </c>
    </row>
    <row r="74" spans="1:2" x14ac:dyDescent="0.25">
      <c r="A74" s="1">
        <v>35976</v>
      </c>
      <c r="B74">
        <v>5.0780000000000003</v>
      </c>
    </row>
    <row r="75" spans="1:2" x14ac:dyDescent="0.25">
      <c r="A75" s="1">
        <v>35885</v>
      </c>
      <c r="B75">
        <v>5.12</v>
      </c>
    </row>
    <row r="76" spans="1:2" x14ac:dyDescent="0.25">
      <c r="A76" s="1">
        <v>35795</v>
      </c>
      <c r="B76">
        <v>5.3470000000000004</v>
      </c>
    </row>
    <row r="77" spans="1:2" x14ac:dyDescent="0.25">
      <c r="A77" s="1">
        <v>35703</v>
      </c>
      <c r="B77">
        <v>5.0999999999999996</v>
      </c>
    </row>
    <row r="78" spans="1:2" x14ac:dyDescent="0.25">
      <c r="A78" s="1">
        <v>35611</v>
      </c>
      <c r="B78">
        <v>5.1669999999999998</v>
      </c>
    </row>
    <row r="79" spans="1:2" x14ac:dyDescent="0.25">
      <c r="A79" s="1">
        <v>35520</v>
      </c>
      <c r="B79">
        <v>5.3220000000000001</v>
      </c>
    </row>
    <row r="80" spans="1:2" x14ac:dyDescent="0.25">
      <c r="A80" s="1">
        <v>35430</v>
      </c>
      <c r="B80">
        <v>5.1710000000000003</v>
      </c>
    </row>
    <row r="81" spans="1:2" x14ac:dyDescent="0.25">
      <c r="A81" s="1">
        <v>35338</v>
      </c>
      <c r="B81">
        <v>5.032</v>
      </c>
    </row>
    <row r="82" spans="1:2" x14ac:dyDescent="0.25">
      <c r="A82" s="1">
        <v>35244</v>
      </c>
      <c r="B82">
        <v>5.157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548"/>
  <sheetViews>
    <sheetView topLeftCell="A515" workbookViewId="0">
      <selection activeCell="B549" sqref="B549"/>
    </sheetView>
  </sheetViews>
  <sheetFormatPr baseColWidth="10" defaultColWidth="9.140625" defaultRowHeight="15" x14ac:dyDescent="0.25"/>
  <cols>
    <col min="1" max="1" width="24.42578125" bestFit="1" customWidth="1"/>
    <col min="2" max="70" width="12" bestFit="1" customWidth="1"/>
    <col min="71" max="71" width="11" bestFit="1" customWidth="1"/>
    <col min="72" max="75" width="12" bestFit="1" customWidth="1"/>
    <col min="76" max="78" width="11" bestFit="1" customWidth="1"/>
    <col min="79" max="82" width="12" bestFit="1" customWidth="1"/>
  </cols>
  <sheetData>
    <row r="1" spans="1:82" x14ac:dyDescent="0.25">
      <c r="A1" s="5" t="s">
        <v>16</v>
      </c>
      <c r="B1">
        <v>1</v>
      </c>
    </row>
    <row r="2" spans="1:82" x14ac:dyDescent="0.25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spans="1:82" x14ac:dyDescent="0.25">
      <c r="A3" s="1" t="s">
        <v>10</v>
      </c>
    </row>
    <row r="4" spans="1:82" x14ac:dyDescent="0.25">
      <c r="A4" s="1" t="s">
        <v>11</v>
      </c>
    </row>
    <row r="5" spans="1:82" x14ac:dyDescent="0.25">
      <c r="A5" s="1" t="s">
        <v>12</v>
      </c>
    </row>
    <row r="6" spans="1:82" x14ac:dyDescent="0.25">
      <c r="A6" s="1" t="s">
        <v>13</v>
      </c>
    </row>
    <row r="7" spans="1:82" x14ac:dyDescent="0.25">
      <c r="A7" s="1" t="s">
        <v>14</v>
      </c>
    </row>
    <row r="8" spans="1:82" x14ac:dyDescent="0.25">
      <c r="A8" s="1" t="s">
        <v>15</v>
      </c>
    </row>
    <row r="9" spans="1:82" x14ac:dyDescent="0.25">
      <c r="A9" s="1"/>
    </row>
    <row r="10" spans="1:82" x14ac:dyDescent="0.25">
      <c r="A10" s="1" t="s">
        <v>18</v>
      </c>
    </row>
    <row r="11" spans="1:82" x14ac:dyDescent="0.25">
      <c r="A11" s="1" t="s">
        <v>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</row>
    <row r="12" spans="1:82" x14ac:dyDescent="0.25">
      <c r="A12" s="1" t="s">
        <v>10</v>
      </c>
    </row>
    <row r="13" spans="1:82" x14ac:dyDescent="0.25">
      <c r="A13" s="1" t="s">
        <v>11</v>
      </c>
    </row>
    <row r="14" spans="1:82" x14ac:dyDescent="0.25">
      <c r="A14" s="1" t="s">
        <v>12</v>
      </c>
    </row>
    <row r="15" spans="1:82" x14ac:dyDescent="0.25">
      <c r="A15" s="1" t="s">
        <v>13</v>
      </c>
    </row>
    <row r="16" spans="1:82" x14ac:dyDescent="0.25">
      <c r="A16" s="1" t="s">
        <v>14</v>
      </c>
    </row>
    <row r="17" spans="1:82" x14ac:dyDescent="0.25">
      <c r="A17" s="1" t="s">
        <v>15</v>
      </c>
    </row>
    <row r="18" spans="1:82" x14ac:dyDescent="0.25">
      <c r="A18" s="1"/>
    </row>
    <row r="19" spans="1:82" x14ac:dyDescent="0.25">
      <c r="A19" s="1" t="s">
        <v>19</v>
      </c>
    </row>
    <row r="20" spans="1:82" x14ac:dyDescent="0.25">
      <c r="A20" s="1" t="s">
        <v>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82" x14ac:dyDescent="0.25">
      <c r="A21" s="1" t="s">
        <v>10</v>
      </c>
    </row>
    <row r="22" spans="1:82" x14ac:dyDescent="0.25">
      <c r="A22" s="1" t="s">
        <v>11</v>
      </c>
    </row>
    <row r="23" spans="1:82" x14ac:dyDescent="0.25">
      <c r="A23" s="1" t="s">
        <v>12</v>
      </c>
    </row>
    <row r="24" spans="1:82" x14ac:dyDescent="0.25">
      <c r="A24" s="1" t="s">
        <v>13</v>
      </c>
    </row>
    <row r="25" spans="1:82" x14ac:dyDescent="0.25">
      <c r="A25" s="1" t="s">
        <v>14</v>
      </c>
    </row>
    <row r="26" spans="1:82" x14ac:dyDescent="0.25">
      <c r="A26" s="1" t="s">
        <v>15</v>
      </c>
    </row>
    <row r="27" spans="1:82" x14ac:dyDescent="0.25">
      <c r="A27" s="1"/>
    </row>
    <row r="28" spans="1:82" x14ac:dyDescent="0.25">
      <c r="A28" s="1" t="s">
        <v>20</v>
      </c>
    </row>
    <row r="29" spans="1:82" x14ac:dyDescent="0.25">
      <c r="A29" s="1" t="s">
        <v>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x14ac:dyDescent="0.25">
      <c r="A30" s="1" t="s">
        <v>10</v>
      </c>
    </row>
    <row r="31" spans="1:82" x14ac:dyDescent="0.25">
      <c r="A31" s="1" t="s">
        <v>11</v>
      </c>
    </row>
    <row r="32" spans="1:82" x14ac:dyDescent="0.25">
      <c r="A32" s="1" t="s">
        <v>12</v>
      </c>
    </row>
    <row r="33" spans="1:82" x14ac:dyDescent="0.25">
      <c r="A33" s="1" t="s">
        <v>13</v>
      </c>
    </row>
    <row r="34" spans="1:82" x14ac:dyDescent="0.25">
      <c r="A34" s="1" t="s">
        <v>14</v>
      </c>
    </row>
    <row r="35" spans="1:82" x14ac:dyDescent="0.25">
      <c r="A35" s="1" t="s">
        <v>15</v>
      </c>
    </row>
    <row r="36" spans="1:82" x14ac:dyDescent="0.25">
      <c r="A36" s="1"/>
    </row>
    <row r="37" spans="1:82" x14ac:dyDescent="0.25">
      <c r="A37" s="1" t="s">
        <v>21</v>
      </c>
    </row>
    <row r="38" spans="1:82" x14ac:dyDescent="0.25">
      <c r="A38" s="1" t="s">
        <v>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82" x14ac:dyDescent="0.25">
      <c r="A39" s="1" t="s">
        <v>10</v>
      </c>
    </row>
    <row r="40" spans="1:82" x14ac:dyDescent="0.25">
      <c r="A40" s="1" t="s">
        <v>11</v>
      </c>
    </row>
    <row r="41" spans="1:82" x14ac:dyDescent="0.25">
      <c r="A41" s="1" t="s">
        <v>12</v>
      </c>
    </row>
    <row r="42" spans="1:82" x14ac:dyDescent="0.25">
      <c r="A42" s="1" t="s">
        <v>13</v>
      </c>
    </row>
    <row r="43" spans="1:82" x14ac:dyDescent="0.25">
      <c r="A43" s="1" t="s">
        <v>14</v>
      </c>
    </row>
    <row r="44" spans="1:82" x14ac:dyDescent="0.25">
      <c r="A44" s="1" t="s">
        <v>15</v>
      </c>
    </row>
    <row r="45" spans="1:82" x14ac:dyDescent="0.25">
      <c r="A45" s="1"/>
    </row>
    <row r="46" spans="1:82" x14ac:dyDescent="0.25">
      <c r="A46" s="1" t="s">
        <v>22</v>
      </c>
    </row>
    <row r="47" spans="1:82" x14ac:dyDescent="0.25">
      <c r="A47" s="1" t="s">
        <v>0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spans="1:82" x14ac:dyDescent="0.25">
      <c r="A48" s="1" t="s">
        <v>10</v>
      </c>
    </row>
    <row r="49" spans="1:65" x14ac:dyDescent="0.25">
      <c r="A49" s="1" t="s">
        <v>11</v>
      </c>
    </row>
    <row r="50" spans="1:65" x14ac:dyDescent="0.25">
      <c r="A50" s="1" t="s">
        <v>12</v>
      </c>
    </row>
    <row r="51" spans="1:65" x14ac:dyDescent="0.25">
      <c r="A51" s="1" t="s">
        <v>13</v>
      </c>
    </row>
    <row r="52" spans="1:65" x14ac:dyDescent="0.25">
      <c r="A52" s="1" t="s">
        <v>14</v>
      </c>
    </row>
    <row r="53" spans="1:65" x14ac:dyDescent="0.25">
      <c r="A53" s="1" t="s">
        <v>15</v>
      </c>
    </row>
    <row r="54" spans="1:65" x14ac:dyDescent="0.25">
      <c r="A54" s="1"/>
    </row>
    <row r="55" spans="1:65" x14ac:dyDescent="0.25">
      <c r="A55" s="1" t="s">
        <v>23</v>
      </c>
    </row>
    <row r="56" spans="1:65" x14ac:dyDescent="0.25">
      <c r="A56" s="1" t="s">
        <v>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x14ac:dyDescent="0.25">
      <c r="A57" s="1" t="s">
        <v>10</v>
      </c>
    </row>
    <row r="58" spans="1:65" x14ac:dyDescent="0.25">
      <c r="A58" s="1" t="s">
        <v>11</v>
      </c>
    </row>
    <row r="59" spans="1:65" x14ac:dyDescent="0.25">
      <c r="A59" s="1" t="s">
        <v>12</v>
      </c>
    </row>
    <row r="60" spans="1:65" x14ac:dyDescent="0.25">
      <c r="A60" s="1" t="s">
        <v>13</v>
      </c>
    </row>
    <row r="61" spans="1:65" x14ac:dyDescent="0.25">
      <c r="A61" s="1" t="s">
        <v>14</v>
      </c>
    </row>
    <row r="62" spans="1:65" x14ac:dyDescent="0.25">
      <c r="A62" s="1" t="s">
        <v>15</v>
      </c>
    </row>
    <row r="63" spans="1:65" x14ac:dyDescent="0.25">
      <c r="A63" s="1"/>
    </row>
    <row r="64" spans="1:65" x14ac:dyDescent="0.25">
      <c r="A64" s="1" t="s">
        <v>24</v>
      </c>
    </row>
    <row r="65" spans="1:82" x14ac:dyDescent="0.25">
      <c r="A65" s="1" t="s">
        <v>0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1:82" x14ac:dyDescent="0.25">
      <c r="A66" s="1" t="s">
        <v>10</v>
      </c>
    </row>
    <row r="67" spans="1:82" x14ac:dyDescent="0.25">
      <c r="A67" s="1" t="s">
        <v>11</v>
      </c>
    </row>
    <row r="68" spans="1:82" x14ac:dyDescent="0.25">
      <c r="A68" s="1" t="s">
        <v>12</v>
      </c>
    </row>
    <row r="69" spans="1:82" x14ac:dyDescent="0.25">
      <c r="A69" s="1" t="s">
        <v>13</v>
      </c>
    </row>
    <row r="70" spans="1:82" x14ac:dyDescent="0.25">
      <c r="A70" s="1" t="s">
        <v>14</v>
      </c>
    </row>
    <row r="71" spans="1:82" x14ac:dyDescent="0.25">
      <c r="A71" s="1" t="s">
        <v>15</v>
      </c>
    </row>
    <row r="72" spans="1:82" x14ac:dyDescent="0.25">
      <c r="A72" s="1"/>
    </row>
    <row r="73" spans="1:82" x14ac:dyDescent="0.25">
      <c r="A73" s="4" t="s">
        <v>25</v>
      </c>
      <c r="B73">
        <v>2</v>
      </c>
    </row>
    <row r="74" spans="1:82" x14ac:dyDescent="0.25">
      <c r="A74" s="1" t="s">
        <v>0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</row>
    <row r="75" spans="1:82" x14ac:dyDescent="0.25">
      <c r="A75" s="1" t="s">
        <v>10</v>
      </c>
    </row>
    <row r="76" spans="1:82" x14ac:dyDescent="0.25">
      <c r="A76" s="1" t="s">
        <v>11</v>
      </c>
    </row>
    <row r="77" spans="1:82" x14ac:dyDescent="0.25">
      <c r="A77" s="1" t="s">
        <v>12</v>
      </c>
    </row>
    <row r="78" spans="1:82" x14ac:dyDescent="0.25">
      <c r="A78" s="1" t="s">
        <v>13</v>
      </c>
    </row>
    <row r="79" spans="1:82" x14ac:dyDescent="0.25">
      <c r="A79" s="1" t="s">
        <v>14</v>
      </c>
    </row>
    <row r="80" spans="1:82" x14ac:dyDescent="0.25">
      <c r="A80" s="1" t="s">
        <v>15</v>
      </c>
    </row>
    <row r="81" spans="1:57" x14ac:dyDescent="0.25">
      <c r="A81" s="1"/>
    </row>
    <row r="82" spans="1:57" x14ac:dyDescent="0.25">
      <c r="A82" s="1" t="s">
        <v>26</v>
      </c>
    </row>
    <row r="83" spans="1:57" x14ac:dyDescent="0.25">
      <c r="A83" s="1" t="s">
        <v>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1:57" x14ac:dyDescent="0.25">
      <c r="A84" t="s">
        <v>10</v>
      </c>
    </row>
    <row r="85" spans="1:57" x14ac:dyDescent="0.25">
      <c r="A85" t="s">
        <v>11</v>
      </c>
    </row>
    <row r="86" spans="1:57" x14ac:dyDescent="0.25">
      <c r="A86" t="s">
        <v>12</v>
      </c>
    </row>
    <row r="87" spans="1:57" x14ac:dyDescent="0.25">
      <c r="A87" t="s">
        <v>13</v>
      </c>
    </row>
    <row r="88" spans="1:57" x14ac:dyDescent="0.25">
      <c r="A88" t="s">
        <v>14</v>
      </c>
    </row>
    <row r="89" spans="1:57" x14ac:dyDescent="0.25">
      <c r="A89" t="s">
        <v>15</v>
      </c>
    </row>
    <row r="91" spans="1:57" x14ac:dyDescent="0.25">
      <c r="A91" t="s">
        <v>27</v>
      </c>
    </row>
    <row r="92" spans="1:57" x14ac:dyDescent="0.25">
      <c r="A92" t="s">
        <v>0</v>
      </c>
    </row>
    <row r="93" spans="1:57" x14ac:dyDescent="0.25">
      <c r="A93" t="s">
        <v>10</v>
      </c>
    </row>
    <row r="94" spans="1:57" x14ac:dyDescent="0.25">
      <c r="A94" t="s">
        <v>11</v>
      </c>
    </row>
    <row r="95" spans="1:57" x14ac:dyDescent="0.25">
      <c r="A95" t="s">
        <v>12</v>
      </c>
    </row>
    <row r="96" spans="1:57" x14ac:dyDescent="0.25">
      <c r="A96" t="s">
        <v>13</v>
      </c>
    </row>
    <row r="97" spans="1:82" x14ac:dyDescent="0.25">
      <c r="A97" t="s">
        <v>14</v>
      </c>
    </row>
    <row r="98" spans="1:82" x14ac:dyDescent="0.25">
      <c r="A98" t="s">
        <v>15</v>
      </c>
    </row>
    <row r="100" spans="1:82" x14ac:dyDescent="0.25">
      <c r="A100" t="s">
        <v>28</v>
      </c>
    </row>
    <row r="101" spans="1:82" x14ac:dyDescent="0.25">
      <c r="A101" t="s">
        <v>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</row>
    <row r="102" spans="1:82" x14ac:dyDescent="0.25">
      <c r="A102" t="s">
        <v>10</v>
      </c>
    </row>
    <row r="103" spans="1:82" x14ac:dyDescent="0.25">
      <c r="A103" t="s">
        <v>11</v>
      </c>
    </row>
    <row r="104" spans="1:82" x14ac:dyDescent="0.25">
      <c r="A104" t="s">
        <v>12</v>
      </c>
    </row>
    <row r="105" spans="1:82" x14ac:dyDescent="0.25">
      <c r="A105" t="s">
        <v>13</v>
      </c>
    </row>
    <row r="106" spans="1:82" x14ac:dyDescent="0.25">
      <c r="A106" t="s">
        <v>14</v>
      </c>
    </row>
    <row r="107" spans="1:82" x14ac:dyDescent="0.25">
      <c r="A107" t="s">
        <v>15</v>
      </c>
    </row>
    <row r="109" spans="1:82" x14ac:dyDescent="0.25">
      <c r="A109" t="s">
        <v>29</v>
      </c>
    </row>
    <row r="110" spans="1:82" x14ac:dyDescent="0.25">
      <c r="A110" t="s">
        <v>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82" x14ac:dyDescent="0.25">
      <c r="A111" t="s">
        <v>10</v>
      </c>
    </row>
    <row r="112" spans="1:82" x14ac:dyDescent="0.25">
      <c r="A112" t="s">
        <v>11</v>
      </c>
    </row>
    <row r="113" spans="1:82" x14ac:dyDescent="0.25">
      <c r="A113" t="s">
        <v>12</v>
      </c>
    </row>
    <row r="114" spans="1:82" x14ac:dyDescent="0.25">
      <c r="A114" t="s">
        <v>13</v>
      </c>
    </row>
    <row r="115" spans="1:82" x14ac:dyDescent="0.25">
      <c r="A115" t="s">
        <v>14</v>
      </c>
    </row>
    <row r="116" spans="1:82" x14ac:dyDescent="0.25">
      <c r="A116" t="s">
        <v>15</v>
      </c>
    </row>
    <row r="118" spans="1:82" x14ac:dyDescent="0.25">
      <c r="A118" t="s">
        <v>30</v>
      </c>
    </row>
    <row r="119" spans="1:82" x14ac:dyDescent="0.25">
      <c r="A119" t="s">
        <v>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</row>
    <row r="120" spans="1:82" x14ac:dyDescent="0.25">
      <c r="A120" t="s">
        <v>10</v>
      </c>
    </row>
    <row r="121" spans="1:82" x14ac:dyDescent="0.25">
      <c r="A121" t="s">
        <v>11</v>
      </c>
    </row>
    <row r="122" spans="1:82" x14ac:dyDescent="0.25">
      <c r="A122" t="s">
        <v>12</v>
      </c>
    </row>
    <row r="123" spans="1:82" x14ac:dyDescent="0.25">
      <c r="A123" t="s">
        <v>13</v>
      </c>
    </row>
    <row r="124" spans="1:82" x14ac:dyDescent="0.25">
      <c r="A124" t="s">
        <v>14</v>
      </c>
    </row>
    <row r="125" spans="1:82" x14ac:dyDescent="0.25">
      <c r="A125" t="s">
        <v>15</v>
      </c>
    </row>
    <row r="127" spans="1:82" x14ac:dyDescent="0.25">
      <c r="A127" s="5" t="s">
        <v>31</v>
      </c>
      <c r="B127">
        <v>3</v>
      </c>
    </row>
    <row r="128" spans="1:82" x14ac:dyDescent="0.25">
      <c r="A128" t="s">
        <v>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</row>
    <row r="129" spans="1:82" x14ac:dyDescent="0.25">
      <c r="A129" t="s">
        <v>10</v>
      </c>
    </row>
    <row r="130" spans="1:82" x14ac:dyDescent="0.25">
      <c r="A130" t="s">
        <v>11</v>
      </c>
    </row>
    <row r="131" spans="1:82" x14ac:dyDescent="0.25">
      <c r="A131" t="s">
        <v>12</v>
      </c>
    </row>
    <row r="132" spans="1:82" x14ac:dyDescent="0.25">
      <c r="A132" t="s">
        <v>13</v>
      </c>
    </row>
    <row r="133" spans="1:82" x14ac:dyDescent="0.25">
      <c r="A133" t="s">
        <v>14</v>
      </c>
    </row>
    <row r="134" spans="1:82" x14ac:dyDescent="0.25">
      <c r="A134" t="s">
        <v>15</v>
      </c>
    </row>
    <row r="136" spans="1:82" x14ac:dyDescent="0.25">
      <c r="A136" t="s">
        <v>32</v>
      </c>
    </row>
    <row r="137" spans="1:82" x14ac:dyDescent="0.25">
      <c r="A137" t="s">
        <v>0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</row>
    <row r="138" spans="1:82" x14ac:dyDescent="0.25">
      <c r="A138" t="s">
        <v>10</v>
      </c>
    </row>
    <row r="139" spans="1:82" x14ac:dyDescent="0.25">
      <c r="A139" t="s">
        <v>11</v>
      </c>
    </row>
    <row r="140" spans="1:82" x14ac:dyDescent="0.25">
      <c r="A140" t="s">
        <v>12</v>
      </c>
    </row>
    <row r="141" spans="1:82" x14ac:dyDescent="0.25">
      <c r="A141" t="s">
        <v>13</v>
      </c>
    </row>
    <row r="142" spans="1:82" x14ac:dyDescent="0.25">
      <c r="A142" t="s">
        <v>14</v>
      </c>
    </row>
    <row r="143" spans="1:82" x14ac:dyDescent="0.25">
      <c r="A143" t="s">
        <v>15</v>
      </c>
    </row>
    <row r="145" spans="1:82" x14ac:dyDescent="0.25">
      <c r="A145" t="s">
        <v>33</v>
      </c>
    </row>
    <row r="146" spans="1:82" x14ac:dyDescent="0.25">
      <c r="A146" t="s">
        <v>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</row>
    <row r="147" spans="1:82" x14ac:dyDescent="0.25">
      <c r="A147" t="s">
        <v>10</v>
      </c>
    </row>
    <row r="148" spans="1:82" x14ac:dyDescent="0.25">
      <c r="A148" t="s">
        <v>11</v>
      </c>
    </row>
    <row r="149" spans="1:82" x14ac:dyDescent="0.25">
      <c r="A149" t="s">
        <v>12</v>
      </c>
    </row>
    <row r="150" spans="1:82" x14ac:dyDescent="0.25">
      <c r="A150" t="s">
        <v>13</v>
      </c>
    </row>
    <row r="151" spans="1:82" x14ac:dyDescent="0.25">
      <c r="A151" t="s">
        <v>14</v>
      </c>
    </row>
    <row r="152" spans="1:82" x14ac:dyDescent="0.25">
      <c r="A152" t="s">
        <v>15</v>
      </c>
    </row>
    <row r="154" spans="1:82" x14ac:dyDescent="0.25">
      <c r="A154" t="s">
        <v>34</v>
      </c>
    </row>
    <row r="155" spans="1:82" x14ac:dyDescent="0.25">
      <c r="A155" t="s">
        <v>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82" x14ac:dyDescent="0.25">
      <c r="A156" t="s">
        <v>10</v>
      </c>
    </row>
    <row r="157" spans="1:82" x14ac:dyDescent="0.25">
      <c r="A157" t="s">
        <v>11</v>
      </c>
    </row>
    <row r="158" spans="1:82" x14ac:dyDescent="0.25">
      <c r="A158" t="s">
        <v>12</v>
      </c>
    </row>
    <row r="159" spans="1:82" x14ac:dyDescent="0.25">
      <c r="A159" t="s">
        <v>13</v>
      </c>
    </row>
    <row r="160" spans="1:82" x14ac:dyDescent="0.25">
      <c r="A160" t="s">
        <v>14</v>
      </c>
    </row>
    <row r="161" spans="1:82" x14ac:dyDescent="0.25">
      <c r="A161" t="s">
        <v>15</v>
      </c>
    </row>
    <row r="163" spans="1:82" x14ac:dyDescent="0.25">
      <c r="A163" s="5" t="s">
        <v>35</v>
      </c>
      <c r="B163">
        <v>4</v>
      </c>
    </row>
    <row r="164" spans="1:82" x14ac:dyDescent="0.25">
      <c r="A164" t="s">
        <v>0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</row>
    <row r="165" spans="1:82" x14ac:dyDescent="0.25">
      <c r="A165" t="s">
        <v>10</v>
      </c>
    </row>
    <row r="166" spans="1:82" x14ac:dyDescent="0.25">
      <c r="A166" t="s">
        <v>11</v>
      </c>
    </row>
    <row r="167" spans="1:82" x14ac:dyDescent="0.25">
      <c r="A167" t="s">
        <v>12</v>
      </c>
    </row>
    <row r="168" spans="1:82" x14ac:dyDescent="0.25">
      <c r="A168" t="s">
        <v>13</v>
      </c>
    </row>
    <row r="169" spans="1:82" x14ac:dyDescent="0.25">
      <c r="A169" t="s">
        <v>14</v>
      </c>
    </row>
    <row r="170" spans="1:82" x14ac:dyDescent="0.25">
      <c r="A170" t="s">
        <v>15</v>
      </c>
    </row>
    <row r="172" spans="1:82" x14ac:dyDescent="0.25">
      <c r="A172" t="s">
        <v>36</v>
      </c>
    </row>
    <row r="173" spans="1:82" x14ac:dyDescent="0.25">
      <c r="A173" t="s">
        <v>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</row>
    <row r="174" spans="1:82" x14ac:dyDescent="0.25">
      <c r="A174" t="s">
        <v>10</v>
      </c>
    </row>
    <row r="175" spans="1:82" x14ac:dyDescent="0.25">
      <c r="A175" t="s">
        <v>11</v>
      </c>
    </row>
    <row r="176" spans="1:82" x14ac:dyDescent="0.25">
      <c r="A176" t="s">
        <v>12</v>
      </c>
    </row>
    <row r="177" spans="1:82" x14ac:dyDescent="0.25">
      <c r="A177" t="s">
        <v>13</v>
      </c>
    </row>
    <row r="178" spans="1:82" x14ac:dyDescent="0.25">
      <c r="A178" t="s">
        <v>14</v>
      </c>
    </row>
    <row r="179" spans="1:82" x14ac:dyDescent="0.25">
      <c r="A179" t="s">
        <v>15</v>
      </c>
    </row>
    <row r="181" spans="1:82" x14ac:dyDescent="0.25">
      <c r="A181" t="s">
        <v>37</v>
      </c>
    </row>
    <row r="182" spans="1:82" x14ac:dyDescent="0.25">
      <c r="A182" t="s">
        <v>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82" x14ac:dyDescent="0.25">
      <c r="A183" t="s">
        <v>10</v>
      </c>
    </row>
    <row r="184" spans="1:82" x14ac:dyDescent="0.25">
      <c r="A184" t="s">
        <v>11</v>
      </c>
    </row>
    <row r="185" spans="1:82" x14ac:dyDescent="0.25">
      <c r="A185" t="s">
        <v>12</v>
      </c>
    </row>
    <row r="186" spans="1:82" x14ac:dyDescent="0.25">
      <c r="A186" t="s">
        <v>13</v>
      </c>
    </row>
    <row r="187" spans="1:82" x14ac:dyDescent="0.25">
      <c r="A187" t="s">
        <v>14</v>
      </c>
    </row>
    <row r="188" spans="1:82" x14ac:dyDescent="0.25">
      <c r="A188" t="s">
        <v>15</v>
      </c>
    </row>
    <row r="190" spans="1:82" x14ac:dyDescent="0.25">
      <c r="A190" s="2" t="s">
        <v>38</v>
      </c>
    </row>
    <row r="191" spans="1:82" x14ac:dyDescent="0.25">
      <c r="A191" t="s">
        <v>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</row>
    <row r="192" spans="1:82" x14ac:dyDescent="0.25">
      <c r="A192" t="s">
        <v>10</v>
      </c>
    </row>
    <row r="193" spans="1:82" x14ac:dyDescent="0.25">
      <c r="A193" t="s">
        <v>11</v>
      </c>
    </row>
    <row r="194" spans="1:82" x14ac:dyDescent="0.25">
      <c r="A194" t="s">
        <v>12</v>
      </c>
    </row>
    <row r="195" spans="1:82" x14ac:dyDescent="0.25">
      <c r="A195" t="s">
        <v>13</v>
      </c>
    </row>
    <row r="196" spans="1:82" x14ac:dyDescent="0.25">
      <c r="A196" t="s">
        <v>14</v>
      </c>
    </row>
    <row r="197" spans="1:82" x14ac:dyDescent="0.25">
      <c r="A197" t="s">
        <v>15</v>
      </c>
    </row>
    <row r="199" spans="1:82" x14ac:dyDescent="0.25">
      <c r="A199" s="3" t="s">
        <v>39</v>
      </c>
    </row>
    <row r="200" spans="1:82" x14ac:dyDescent="0.25">
      <c r="A200" t="s">
        <v>0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</row>
    <row r="201" spans="1:82" x14ac:dyDescent="0.25">
      <c r="A201" t="s">
        <v>10</v>
      </c>
    </row>
    <row r="202" spans="1:82" x14ac:dyDescent="0.25">
      <c r="A202" t="s">
        <v>11</v>
      </c>
    </row>
    <row r="203" spans="1:82" x14ac:dyDescent="0.25">
      <c r="A203" t="s">
        <v>12</v>
      </c>
    </row>
    <row r="204" spans="1:82" x14ac:dyDescent="0.25">
      <c r="A204" t="s">
        <v>13</v>
      </c>
    </row>
    <row r="205" spans="1:82" x14ac:dyDescent="0.25">
      <c r="A205" t="s">
        <v>14</v>
      </c>
    </row>
    <row r="206" spans="1:82" x14ac:dyDescent="0.25">
      <c r="A206" t="s">
        <v>15</v>
      </c>
    </row>
    <row r="208" spans="1:82" x14ac:dyDescent="0.25">
      <c r="A208" t="s">
        <v>40</v>
      </c>
    </row>
    <row r="209" spans="1:40" x14ac:dyDescent="0.25">
      <c r="A209" t="s">
        <v>0</v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25">
      <c r="A210" t="s">
        <v>10</v>
      </c>
    </row>
    <row r="211" spans="1:40" x14ac:dyDescent="0.25">
      <c r="A211" t="s">
        <v>11</v>
      </c>
    </row>
    <row r="212" spans="1:40" x14ac:dyDescent="0.25">
      <c r="A212" t="s">
        <v>12</v>
      </c>
    </row>
    <row r="213" spans="1:40" x14ac:dyDescent="0.25">
      <c r="A213" t="s">
        <v>13</v>
      </c>
    </row>
    <row r="214" spans="1:40" x14ac:dyDescent="0.25">
      <c r="A214" t="s">
        <v>14</v>
      </c>
    </row>
    <row r="215" spans="1:40" x14ac:dyDescent="0.25">
      <c r="A215" t="s">
        <v>15</v>
      </c>
    </row>
    <row r="217" spans="1:40" x14ac:dyDescent="0.25">
      <c r="A217" t="s">
        <v>41</v>
      </c>
    </row>
    <row r="218" spans="1:40" x14ac:dyDescent="0.25">
      <c r="A218" t="s">
        <v>0</v>
      </c>
      <c r="B218" s="1"/>
      <c r="C218" s="1"/>
    </row>
    <row r="219" spans="1:40" x14ac:dyDescent="0.25">
      <c r="A219" t="s">
        <v>10</v>
      </c>
    </row>
    <row r="220" spans="1:40" x14ac:dyDescent="0.25">
      <c r="A220" t="s">
        <v>11</v>
      </c>
    </row>
    <row r="221" spans="1:40" x14ac:dyDescent="0.25">
      <c r="A221" t="s">
        <v>12</v>
      </c>
    </row>
    <row r="222" spans="1:40" x14ac:dyDescent="0.25">
      <c r="A222" t="s">
        <v>13</v>
      </c>
    </row>
    <row r="223" spans="1:40" x14ac:dyDescent="0.25">
      <c r="A223" t="s">
        <v>14</v>
      </c>
    </row>
    <row r="224" spans="1:40" x14ac:dyDescent="0.25">
      <c r="A224" t="s">
        <v>15</v>
      </c>
    </row>
    <row r="226" spans="1:82" x14ac:dyDescent="0.25">
      <c r="A226" t="s">
        <v>42</v>
      </c>
    </row>
    <row r="227" spans="1:82" x14ac:dyDescent="0.25">
      <c r="A227" t="s">
        <v>0</v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82" x14ac:dyDescent="0.25">
      <c r="A228" t="s">
        <v>10</v>
      </c>
    </row>
    <row r="229" spans="1:82" x14ac:dyDescent="0.25">
      <c r="A229" t="s">
        <v>11</v>
      </c>
    </row>
    <row r="230" spans="1:82" x14ac:dyDescent="0.25">
      <c r="A230" t="s">
        <v>12</v>
      </c>
    </row>
    <row r="231" spans="1:82" x14ac:dyDescent="0.25">
      <c r="A231" t="s">
        <v>13</v>
      </c>
    </row>
    <row r="232" spans="1:82" x14ac:dyDescent="0.25">
      <c r="A232" t="s">
        <v>14</v>
      </c>
    </row>
    <row r="233" spans="1:82" x14ac:dyDescent="0.25">
      <c r="A233" t="s">
        <v>15</v>
      </c>
    </row>
    <row r="235" spans="1:82" x14ac:dyDescent="0.25">
      <c r="A235" s="5" t="s">
        <v>43</v>
      </c>
      <c r="B235">
        <v>5</v>
      </c>
    </row>
    <row r="236" spans="1:82" x14ac:dyDescent="0.25">
      <c r="A236" t="s">
        <v>0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</row>
    <row r="237" spans="1:82" x14ac:dyDescent="0.25">
      <c r="A237" t="s">
        <v>10</v>
      </c>
    </row>
    <row r="238" spans="1:82" x14ac:dyDescent="0.25">
      <c r="A238" t="s">
        <v>11</v>
      </c>
    </row>
    <row r="239" spans="1:82" x14ac:dyDescent="0.25">
      <c r="A239" t="s">
        <v>12</v>
      </c>
    </row>
    <row r="240" spans="1:82" x14ac:dyDescent="0.25">
      <c r="A240" t="s">
        <v>13</v>
      </c>
    </row>
    <row r="241" spans="1:82" x14ac:dyDescent="0.25">
      <c r="A241" t="s">
        <v>14</v>
      </c>
    </row>
    <row r="242" spans="1:82" x14ac:dyDescent="0.25">
      <c r="A242" t="s">
        <v>15</v>
      </c>
    </row>
    <row r="244" spans="1:82" x14ac:dyDescent="0.25">
      <c r="A244" t="s">
        <v>44</v>
      </c>
    </row>
    <row r="245" spans="1:82" x14ac:dyDescent="0.25">
      <c r="A245" t="s">
        <v>0</v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82" x14ac:dyDescent="0.25">
      <c r="A246" t="s">
        <v>10</v>
      </c>
    </row>
    <row r="247" spans="1:82" x14ac:dyDescent="0.25">
      <c r="A247" t="s">
        <v>11</v>
      </c>
    </row>
    <row r="248" spans="1:82" x14ac:dyDescent="0.25">
      <c r="A248" t="s">
        <v>12</v>
      </c>
    </row>
    <row r="249" spans="1:82" x14ac:dyDescent="0.25">
      <c r="A249" t="s">
        <v>13</v>
      </c>
    </row>
    <row r="250" spans="1:82" x14ac:dyDescent="0.25">
      <c r="A250" t="s">
        <v>14</v>
      </c>
    </row>
    <row r="251" spans="1:82" x14ac:dyDescent="0.25">
      <c r="A251" t="s">
        <v>15</v>
      </c>
    </row>
    <row r="253" spans="1:82" x14ac:dyDescent="0.25">
      <c r="A253" t="s">
        <v>45</v>
      </c>
    </row>
    <row r="254" spans="1:82" x14ac:dyDescent="0.25">
      <c r="A254" t="s">
        <v>0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</row>
    <row r="255" spans="1:82" x14ac:dyDescent="0.25">
      <c r="A255" t="s">
        <v>10</v>
      </c>
    </row>
    <row r="256" spans="1:82" x14ac:dyDescent="0.25">
      <c r="A256" t="s">
        <v>11</v>
      </c>
    </row>
    <row r="257" spans="1:82" x14ac:dyDescent="0.25">
      <c r="A257" t="s">
        <v>12</v>
      </c>
    </row>
    <row r="258" spans="1:82" x14ac:dyDescent="0.25">
      <c r="A258" t="s">
        <v>13</v>
      </c>
    </row>
    <row r="259" spans="1:82" x14ac:dyDescent="0.25">
      <c r="A259" t="s">
        <v>14</v>
      </c>
    </row>
    <row r="260" spans="1:82" x14ac:dyDescent="0.25">
      <c r="A260" t="s">
        <v>15</v>
      </c>
    </row>
    <row r="262" spans="1:82" x14ac:dyDescent="0.25">
      <c r="A262" t="s">
        <v>46</v>
      </c>
    </row>
    <row r="263" spans="1:82" x14ac:dyDescent="0.25">
      <c r="A263" t="s">
        <v>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</row>
    <row r="264" spans="1:82" x14ac:dyDescent="0.25">
      <c r="A264" t="s">
        <v>10</v>
      </c>
    </row>
    <row r="265" spans="1:82" x14ac:dyDescent="0.25">
      <c r="A265" t="s">
        <v>11</v>
      </c>
    </row>
    <row r="266" spans="1:82" x14ac:dyDescent="0.25">
      <c r="A266" t="s">
        <v>12</v>
      </c>
    </row>
    <row r="267" spans="1:82" x14ac:dyDescent="0.25">
      <c r="A267" t="s">
        <v>13</v>
      </c>
    </row>
    <row r="268" spans="1:82" x14ac:dyDescent="0.25">
      <c r="A268" t="s">
        <v>14</v>
      </c>
    </row>
    <row r="269" spans="1:82" x14ac:dyDescent="0.25">
      <c r="A269" t="s">
        <v>15</v>
      </c>
    </row>
    <row r="271" spans="1:82" x14ac:dyDescent="0.25">
      <c r="A271" t="s">
        <v>47</v>
      </c>
    </row>
    <row r="272" spans="1:82" x14ac:dyDescent="0.25">
      <c r="A272" t="s">
        <v>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</row>
    <row r="273" spans="1:60" x14ac:dyDescent="0.25">
      <c r="A273" t="s">
        <v>10</v>
      </c>
    </row>
    <row r="274" spans="1:60" x14ac:dyDescent="0.25">
      <c r="A274" t="s">
        <v>11</v>
      </c>
    </row>
    <row r="275" spans="1:60" x14ac:dyDescent="0.25">
      <c r="A275" t="s">
        <v>12</v>
      </c>
    </row>
    <row r="276" spans="1:60" x14ac:dyDescent="0.25">
      <c r="A276" t="s">
        <v>13</v>
      </c>
    </row>
    <row r="277" spans="1:60" x14ac:dyDescent="0.25">
      <c r="A277" t="s">
        <v>14</v>
      </c>
    </row>
    <row r="278" spans="1:60" x14ac:dyDescent="0.25">
      <c r="A278" t="s">
        <v>15</v>
      </c>
    </row>
    <row r="280" spans="1:60" x14ac:dyDescent="0.25">
      <c r="A280" t="s">
        <v>48</v>
      </c>
    </row>
    <row r="281" spans="1:60" x14ac:dyDescent="0.25">
      <c r="A281" t="s">
        <v>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25">
      <c r="A282" t="s">
        <v>10</v>
      </c>
    </row>
    <row r="283" spans="1:60" x14ac:dyDescent="0.25">
      <c r="A283" t="s">
        <v>11</v>
      </c>
    </row>
    <row r="284" spans="1:60" x14ac:dyDescent="0.25">
      <c r="A284" t="s">
        <v>12</v>
      </c>
    </row>
    <row r="285" spans="1:60" x14ac:dyDescent="0.25">
      <c r="A285" t="s">
        <v>13</v>
      </c>
    </row>
    <row r="286" spans="1:60" x14ac:dyDescent="0.25">
      <c r="A286" t="s">
        <v>14</v>
      </c>
    </row>
    <row r="287" spans="1:60" x14ac:dyDescent="0.25">
      <c r="A287" t="s">
        <v>15</v>
      </c>
    </row>
    <row r="289" spans="1:82" x14ac:dyDescent="0.25">
      <c r="A289" s="5" t="s">
        <v>49</v>
      </c>
      <c r="B289">
        <v>6</v>
      </c>
    </row>
    <row r="290" spans="1:82" x14ac:dyDescent="0.25">
      <c r="A290" t="s">
        <v>0</v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</row>
    <row r="291" spans="1:82" x14ac:dyDescent="0.25">
      <c r="A291" t="s">
        <v>10</v>
      </c>
    </row>
    <row r="292" spans="1:82" x14ac:dyDescent="0.25">
      <c r="A292" t="s">
        <v>11</v>
      </c>
    </row>
    <row r="293" spans="1:82" x14ac:dyDescent="0.25">
      <c r="A293" t="s">
        <v>12</v>
      </c>
    </row>
    <row r="294" spans="1:82" x14ac:dyDescent="0.25">
      <c r="A294" t="s">
        <v>13</v>
      </c>
    </row>
    <row r="295" spans="1:82" x14ac:dyDescent="0.25">
      <c r="A295" t="s">
        <v>14</v>
      </c>
    </row>
    <row r="296" spans="1:82" x14ac:dyDescent="0.25">
      <c r="A296" t="s">
        <v>15</v>
      </c>
    </row>
    <row r="298" spans="1:82" x14ac:dyDescent="0.25">
      <c r="A298" t="s">
        <v>50</v>
      </c>
    </row>
    <row r="299" spans="1:82" x14ac:dyDescent="0.25">
      <c r="A299" t="s">
        <v>0</v>
      </c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82" x14ac:dyDescent="0.25">
      <c r="A300" t="s">
        <v>10</v>
      </c>
    </row>
    <row r="301" spans="1:82" x14ac:dyDescent="0.25">
      <c r="A301" t="s">
        <v>11</v>
      </c>
    </row>
    <row r="302" spans="1:82" x14ac:dyDescent="0.25">
      <c r="A302" t="s">
        <v>12</v>
      </c>
    </row>
    <row r="303" spans="1:82" x14ac:dyDescent="0.25">
      <c r="A303" t="s">
        <v>13</v>
      </c>
    </row>
    <row r="304" spans="1:82" x14ac:dyDescent="0.25">
      <c r="A304" t="s">
        <v>14</v>
      </c>
    </row>
    <row r="305" spans="1:82" x14ac:dyDescent="0.25">
      <c r="A305" t="s">
        <v>15</v>
      </c>
    </row>
    <row r="307" spans="1:82" x14ac:dyDescent="0.25">
      <c r="A307" t="s">
        <v>51</v>
      </c>
    </row>
    <row r="308" spans="1:82" x14ac:dyDescent="0.25">
      <c r="A308" t="s">
        <v>0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</row>
    <row r="309" spans="1:82" x14ac:dyDescent="0.25">
      <c r="A309" t="s">
        <v>10</v>
      </c>
    </row>
    <row r="310" spans="1:82" x14ac:dyDescent="0.25">
      <c r="A310" t="s">
        <v>11</v>
      </c>
    </row>
    <row r="311" spans="1:82" x14ac:dyDescent="0.25">
      <c r="A311" t="s">
        <v>12</v>
      </c>
    </row>
    <row r="312" spans="1:82" x14ac:dyDescent="0.25">
      <c r="A312" t="s">
        <v>13</v>
      </c>
    </row>
    <row r="313" spans="1:82" x14ac:dyDescent="0.25">
      <c r="A313" t="s">
        <v>14</v>
      </c>
    </row>
    <row r="314" spans="1:82" x14ac:dyDescent="0.25">
      <c r="A314" t="s">
        <v>15</v>
      </c>
    </row>
    <row r="316" spans="1:82" x14ac:dyDescent="0.25">
      <c r="A316" t="s">
        <v>52</v>
      </c>
    </row>
    <row r="317" spans="1:82" x14ac:dyDescent="0.25">
      <c r="A317" t="s">
        <v>0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82" x14ac:dyDescent="0.25">
      <c r="A318" t="s">
        <v>10</v>
      </c>
    </row>
    <row r="319" spans="1:82" x14ac:dyDescent="0.25">
      <c r="A319" t="s">
        <v>11</v>
      </c>
    </row>
    <row r="320" spans="1:82" x14ac:dyDescent="0.25">
      <c r="A320" t="s">
        <v>12</v>
      </c>
    </row>
    <row r="321" spans="1:82" x14ac:dyDescent="0.25">
      <c r="A321" t="s">
        <v>13</v>
      </c>
    </row>
    <row r="322" spans="1:82" x14ac:dyDescent="0.25">
      <c r="A322" t="s">
        <v>14</v>
      </c>
    </row>
    <row r="323" spans="1:82" x14ac:dyDescent="0.25">
      <c r="A323" t="s">
        <v>15</v>
      </c>
    </row>
    <row r="325" spans="1:82" x14ac:dyDescent="0.25">
      <c r="A325" t="s">
        <v>53</v>
      </c>
    </row>
    <row r="326" spans="1:82" x14ac:dyDescent="0.25">
      <c r="A326" t="s">
        <v>0</v>
      </c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82" x14ac:dyDescent="0.25">
      <c r="A327" t="s">
        <v>10</v>
      </c>
    </row>
    <row r="328" spans="1:82" x14ac:dyDescent="0.25">
      <c r="A328" t="s">
        <v>11</v>
      </c>
    </row>
    <row r="329" spans="1:82" x14ac:dyDescent="0.25">
      <c r="A329" t="s">
        <v>12</v>
      </c>
    </row>
    <row r="330" spans="1:82" x14ac:dyDescent="0.25">
      <c r="A330" t="s">
        <v>13</v>
      </c>
    </row>
    <row r="331" spans="1:82" x14ac:dyDescent="0.25">
      <c r="A331" t="s">
        <v>14</v>
      </c>
    </row>
    <row r="332" spans="1:82" x14ac:dyDescent="0.25">
      <c r="A332" t="s">
        <v>15</v>
      </c>
    </row>
    <row r="334" spans="1:82" x14ac:dyDescent="0.25">
      <c r="A334" t="s">
        <v>54</v>
      </c>
    </row>
    <row r="335" spans="1:82" x14ac:dyDescent="0.25">
      <c r="A335" t="s">
        <v>0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</row>
    <row r="336" spans="1:82" x14ac:dyDescent="0.25">
      <c r="A336" t="s">
        <v>10</v>
      </c>
    </row>
    <row r="337" spans="1:23" x14ac:dyDescent="0.25">
      <c r="A337" t="s">
        <v>11</v>
      </c>
    </row>
    <row r="338" spans="1:23" x14ac:dyDescent="0.25">
      <c r="A338" t="s">
        <v>12</v>
      </c>
    </row>
    <row r="339" spans="1:23" x14ac:dyDescent="0.25">
      <c r="A339" t="s">
        <v>13</v>
      </c>
    </row>
    <row r="340" spans="1:23" x14ac:dyDescent="0.25">
      <c r="A340" t="s">
        <v>14</v>
      </c>
    </row>
    <row r="341" spans="1:23" x14ac:dyDescent="0.25">
      <c r="A341" t="s">
        <v>15</v>
      </c>
    </row>
    <row r="343" spans="1:23" x14ac:dyDescent="0.25">
      <c r="A343" t="s">
        <v>55</v>
      </c>
    </row>
    <row r="344" spans="1:23" x14ac:dyDescent="0.25">
      <c r="A344" t="s">
        <v>0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x14ac:dyDescent="0.25">
      <c r="A345" t="s">
        <v>10</v>
      </c>
    </row>
    <row r="346" spans="1:23" x14ac:dyDescent="0.25">
      <c r="A346" t="s">
        <v>11</v>
      </c>
    </row>
    <row r="347" spans="1:23" x14ac:dyDescent="0.25">
      <c r="A347" t="s">
        <v>12</v>
      </c>
    </row>
    <row r="348" spans="1:23" x14ac:dyDescent="0.25">
      <c r="A348" t="s">
        <v>13</v>
      </c>
    </row>
    <row r="349" spans="1:23" x14ac:dyDescent="0.25">
      <c r="A349" t="s">
        <v>14</v>
      </c>
    </row>
    <row r="350" spans="1:23" x14ac:dyDescent="0.25">
      <c r="A350" t="s">
        <v>15</v>
      </c>
    </row>
    <row r="352" spans="1:23" x14ac:dyDescent="0.25">
      <c r="A352" s="5" t="s">
        <v>56</v>
      </c>
      <c r="B352">
        <v>7</v>
      </c>
    </row>
    <row r="353" spans="1:82" x14ac:dyDescent="0.25">
      <c r="A353" t="s">
        <v>0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</row>
    <row r="354" spans="1:82" x14ac:dyDescent="0.25">
      <c r="A354" t="s">
        <v>10</v>
      </c>
    </row>
    <row r="355" spans="1:82" x14ac:dyDescent="0.25">
      <c r="A355" t="s">
        <v>11</v>
      </c>
    </row>
    <row r="356" spans="1:82" x14ac:dyDescent="0.25">
      <c r="A356" t="s">
        <v>12</v>
      </c>
    </row>
    <row r="357" spans="1:82" x14ac:dyDescent="0.25">
      <c r="A357" t="s">
        <v>13</v>
      </c>
    </row>
    <row r="358" spans="1:82" x14ac:dyDescent="0.25">
      <c r="A358" t="s">
        <v>14</v>
      </c>
    </row>
    <row r="359" spans="1:82" x14ac:dyDescent="0.25">
      <c r="A359" t="s">
        <v>15</v>
      </c>
    </row>
    <row r="361" spans="1:82" x14ac:dyDescent="0.25">
      <c r="A361" s="5" t="s">
        <v>57</v>
      </c>
      <c r="B361">
        <v>8</v>
      </c>
    </row>
    <row r="362" spans="1:82" x14ac:dyDescent="0.25">
      <c r="A362" t="s">
        <v>0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</row>
    <row r="363" spans="1:82" x14ac:dyDescent="0.25">
      <c r="A363" t="s">
        <v>10</v>
      </c>
    </row>
    <row r="364" spans="1:82" x14ac:dyDescent="0.25">
      <c r="A364" t="s">
        <v>11</v>
      </c>
    </row>
    <row r="365" spans="1:82" x14ac:dyDescent="0.25">
      <c r="A365" t="s">
        <v>12</v>
      </c>
    </row>
    <row r="366" spans="1:82" x14ac:dyDescent="0.25">
      <c r="A366" t="s">
        <v>13</v>
      </c>
    </row>
    <row r="367" spans="1:82" x14ac:dyDescent="0.25">
      <c r="A367" t="s">
        <v>14</v>
      </c>
    </row>
    <row r="368" spans="1:82" x14ac:dyDescent="0.25">
      <c r="A368" t="s">
        <v>15</v>
      </c>
    </row>
    <row r="370" spans="1:82" x14ac:dyDescent="0.25">
      <c r="A370" s="2" t="s">
        <v>58</v>
      </c>
    </row>
    <row r="371" spans="1:82" x14ac:dyDescent="0.25">
      <c r="A371" t="s">
        <v>0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</row>
    <row r="372" spans="1:82" x14ac:dyDescent="0.25">
      <c r="A372" t="s">
        <v>10</v>
      </c>
    </row>
    <row r="373" spans="1:82" x14ac:dyDescent="0.25">
      <c r="A373" t="s">
        <v>11</v>
      </c>
    </row>
    <row r="374" spans="1:82" x14ac:dyDescent="0.25">
      <c r="A374" t="s">
        <v>12</v>
      </c>
    </row>
    <row r="375" spans="1:82" x14ac:dyDescent="0.25">
      <c r="A375" t="s">
        <v>13</v>
      </c>
    </row>
    <row r="376" spans="1:82" x14ac:dyDescent="0.25">
      <c r="A376" t="s">
        <v>14</v>
      </c>
    </row>
    <row r="377" spans="1:82" x14ac:dyDescent="0.25">
      <c r="A377" t="s">
        <v>15</v>
      </c>
    </row>
    <row r="379" spans="1:82" x14ac:dyDescent="0.25">
      <c r="A379" t="s">
        <v>59</v>
      </c>
    </row>
    <row r="380" spans="1:82" x14ac:dyDescent="0.25">
      <c r="A380" t="s">
        <v>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</row>
    <row r="381" spans="1:82" x14ac:dyDescent="0.25">
      <c r="A381" t="s">
        <v>10</v>
      </c>
    </row>
    <row r="382" spans="1:82" x14ac:dyDescent="0.25">
      <c r="A382" t="s">
        <v>11</v>
      </c>
    </row>
    <row r="383" spans="1:82" x14ac:dyDescent="0.25">
      <c r="A383" t="s">
        <v>12</v>
      </c>
    </row>
    <row r="384" spans="1:82" x14ac:dyDescent="0.25">
      <c r="A384" t="s">
        <v>13</v>
      </c>
    </row>
    <row r="385" spans="1:77" x14ac:dyDescent="0.25">
      <c r="A385" t="s">
        <v>14</v>
      </c>
    </row>
    <row r="386" spans="1:77" x14ac:dyDescent="0.25">
      <c r="A386" t="s">
        <v>15</v>
      </c>
    </row>
    <row r="388" spans="1:77" x14ac:dyDescent="0.25">
      <c r="A388" s="3" t="s">
        <v>60</v>
      </c>
    </row>
    <row r="389" spans="1:77" x14ac:dyDescent="0.25">
      <c r="A389" t="s">
        <v>0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77" x14ac:dyDescent="0.25">
      <c r="A390" t="s">
        <v>10</v>
      </c>
    </row>
    <row r="391" spans="1:77" x14ac:dyDescent="0.25">
      <c r="A391" t="s">
        <v>11</v>
      </c>
    </row>
    <row r="392" spans="1:77" x14ac:dyDescent="0.25">
      <c r="A392" t="s">
        <v>12</v>
      </c>
    </row>
    <row r="393" spans="1:77" x14ac:dyDescent="0.25">
      <c r="A393" t="s">
        <v>13</v>
      </c>
    </row>
    <row r="394" spans="1:77" x14ac:dyDescent="0.25">
      <c r="A394" t="s">
        <v>14</v>
      </c>
    </row>
    <row r="395" spans="1:77" x14ac:dyDescent="0.25">
      <c r="A395" t="s">
        <v>15</v>
      </c>
    </row>
    <row r="397" spans="1:77" x14ac:dyDescent="0.25">
      <c r="A397" t="s">
        <v>61</v>
      </c>
    </row>
    <row r="398" spans="1:77" x14ac:dyDescent="0.25">
      <c r="A398" t="s">
        <v>0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</row>
    <row r="399" spans="1:77" x14ac:dyDescent="0.25">
      <c r="A399" t="s">
        <v>10</v>
      </c>
    </row>
    <row r="400" spans="1:77" x14ac:dyDescent="0.25">
      <c r="A400" t="s">
        <v>11</v>
      </c>
    </row>
    <row r="401" spans="1:82" x14ac:dyDescent="0.25">
      <c r="A401" t="s">
        <v>12</v>
      </c>
    </row>
    <row r="402" spans="1:82" x14ac:dyDescent="0.25">
      <c r="A402" t="s">
        <v>13</v>
      </c>
    </row>
    <row r="403" spans="1:82" x14ac:dyDescent="0.25">
      <c r="A403" t="s">
        <v>14</v>
      </c>
    </row>
    <row r="404" spans="1:82" x14ac:dyDescent="0.25">
      <c r="A404" t="s">
        <v>15</v>
      </c>
    </row>
    <row r="406" spans="1:82" x14ac:dyDescent="0.25">
      <c r="A406" t="s">
        <v>62</v>
      </c>
    </row>
    <row r="407" spans="1:82" x14ac:dyDescent="0.25">
      <c r="A407" t="s">
        <v>0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82" x14ac:dyDescent="0.25">
      <c r="A408" t="s">
        <v>10</v>
      </c>
    </row>
    <row r="409" spans="1:82" x14ac:dyDescent="0.25">
      <c r="A409" t="s">
        <v>11</v>
      </c>
    </row>
    <row r="410" spans="1:82" x14ac:dyDescent="0.25">
      <c r="A410" t="s">
        <v>12</v>
      </c>
    </row>
    <row r="411" spans="1:82" x14ac:dyDescent="0.25">
      <c r="A411" t="s">
        <v>13</v>
      </c>
    </row>
    <row r="412" spans="1:82" x14ac:dyDescent="0.25">
      <c r="A412" t="s">
        <v>14</v>
      </c>
    </row>
    <row r="413" spans="1:82" x14ac:dyDescent="0.25">
      <c r="A413" t="s">
        <v>15</v>
      </c>
    </row>
    <row r="415" spans="1:82" x14ac:dyDescent="0.25">
      <c r="A415" t="s">
        <v>17</v>
      </c>
    </row>
    <row r="416" spans="1:82" x14ac:dyDescent="0.25">
      <c r="A416" t="s">
        <v>0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</row>
    <row r="417" spans="1:82" x14ac:dyDescent="0.25">
      <c r="A417" t="s">
        <v>10</v>
      </c>
    </row>
    <row r="418" spans="1:82" x14ac:dyDescent="0.25">
      <c r="A418" t="s">
        <v>11</v>
      </c>
    </row>
    <row r="419" spans="1:82" x14ac:dyDescent="0.25">
      <c r="A419" t="s">
        <v>12</v>
      </c>
    </row>
    <row r="420" spans="1:82" x14ac:dyDescent="0.25">
      <c r="A420" t="s">
        <v>13</v>
      </c>
    </row>
    <row r="421" spans="1:82" x14ac:dyDescent="0.25">
      <c r="A421" t="s">
        <v>14</v>
      </c>
    </row>
    <row r="422" spans="1:82" x14ac:dyDescent="0.25">
      <c r="A422" t="s">
        <v>15</v>
      </c>
    </row>
    <row r="424" spans="1:82" x14ac:dyDescent="0.25">
      <c r="A424" t="s">
        <v>63</v>
      </c>
    </row>
    <row r="425" spans="1:82" x14ac:dyDescent="0.25">
      <c r="A425" t="s">
        <v>0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</row>
    <row r="426" spans="1:82" x14ac:dyDescent="0.25">
      <c r="A426" t="s">
        <v>10</v>
      </c>
    </row>
    <row r="427" spans="1:82" x14ac:dyDescent="0.25">
      <c r="A427" t="s">
        <v>11</v>
      </c>
    </row>
    <row r="428" spans="1:82" x14ac:dyDescent="0.25">
      <c r="A428" t="s">
        <v>12</v>
      </c>
    </row>
    <row r="429" spans="1:82" x14ac:dyDescent="0.25">
      <c r="A429" t="s">
        <v>13</v>
      </c>
    </row>
    <row r="430" spans="1:82" x14ac:dyDescent="0.25">
      <c r="A430" t="s">
        <v>14</v>
      </c>
    </row>
    <row r="431" spans="1:82" x14ac:dyDescent="0.25">
      <c r="A431" t="s">
        <v>15</v>
      </c>
    </row>
    <row r="433" spans="1:82" x14ac:dyDescent="0.25">
      <c r="A433" t="s">
        <v>64</v>
      </c>
    </row>
    <row r="434" spans="1:82" x14ac:dyDescent="0.25">
      <c r="A434" t="s">
        <v>0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spans="1:82" x14ac:dyDescent="0.25">
      <c r="A435" t="s">
        <v>10</v>
      </c>
    </row>
    <row r="436" spans="1:82" x14ac:dyDescent="0.25">
      <c r="A436" t="s">
        <v>11</v>
      </c>
    </row>
    <row r="437" spans="1:82" x14ac:dyDescent="0.25">
      <c r="A437" t="s">
        <v>12</v>
      </c>
    </row>
    <row r="438" spans="1:82" x14ac:dyDescent="0.25">
      <c r="A438" t="s">
        <v>13</v>
      </c>
    </row>
    <row r="439" spans="1:82" x14ac:dyDescent="0.25">
      <c r="A439" t="s">
        <v>14</v>
      </c>
    </row>
    <row r="440" spans="1:82" x14ac:dyDescent="0.25">
      <c r="A440" t="s">
        <v>15</v>
      </c>
    </row>
    <row r="442" spans="1:82" x14ac:dyDescent="0.25">
      <c r="A442" t="s">
        <v>65</v>
      </c>
    </row>
    <row r="443" spans="1:82" x14ac:dyDescent="0.25">
      <c r="A443" t="s">
        <v>0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</row>
    <row r="444" spans="1:82" x14ac:dyDescent="0.25">
      <c r="A444" t="s">
        <v>10</v>
      </c>
    </row>
    <row r="445" spans="1:82" x14ac:dyDescent="0.25">
      <c r="A445" t="s">
        <v>11</v>
      </c>
    </row>
    <row r="446" spans="1:82" x14ac:dyDescent="0.25">
      <c r="A446" t="s">
        <v>12</v>
      </c>
    </row>
    <row r="447" spans="1:82" x14ac:dyDescent="0.25">
      <c r="A447" t="s">
        <v>13</v>
      </c>
    </row>
    <row r="448" spans="1:82" x14ac:dyDescent="0.25">
      <c r="A448" t="s">
        <v>14</v>
      </c>
    </row>
    <row r="449" spans="1:82" x14ac:dyDescent="0.25">
      <c r="A449" t="s">
        <v>15</v>
      </c>
    </row>
    <row r="451" spans="1:82" x14ac:dyDescent="0.25">
      <c r="A451" t="s">
        <v>66</v>
      </c>
    </row>
    <row r="452" spans="1:82" x14ac:dyDescent="0.25">
      <c r="A452" t="s">
        <v>0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</row>
    <row r="453" spans="1:82" x14ac:dyDescent="0.25">
      <c r="A453" t="s">
        <v>10</v>
      </c>
    </row>
    <row r="454" spans="1:82" x14ac:dyDescent="0.25">
      <c r="A454" t="s">
        <v>11</v>
      </c>
    </row>
    <row r="455" spans="1:82" x14ac:dyDescent="0.25">
      <c r="A455" t="s">
        <v>12</v>
      </c>
    </row>
    <row r="456" spans="1:82" x14ac:dyDescent="0.25">
      <c r="A456" t="s">
        <v>13</v>
      </c>
    </row>
    <row r="457" spans="1:82" x14ac:dyDescent="0.25">
      <c r="A457" t="s">
        <v>14</v>
      </c>
    </row>
    <row r="458" spans="1:82" x14ac:dyDescent="0.25">
      <c r="A458" t="s">
        <v>15</v>
      </c>
    </row>
    <row r="460" spans="1:82" x14ac:dyDescent="0.25">
      <c r="A460" t="s">
        <v>67</v>
      </c>
    </row>
    <row r="461" spans="1:82" x14ac:dyDescent="0.25">
      <c r="A461" t="s">
        <v>0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spans="1:82" x14ac:dyDescent="0.25">
      <c r="A462" t="s">
        <v>10</v>
      </c>
    </row>
    <row r="463" spans="1:82" x14ac:dyDescent="0.25">
      <c r="A463" t="s">
        <v>11</v>
      </c>
    </row>
    <row r="464" spans="1:82" x14ac:dyDescent="0.25">
      <c r="A464" t="s">
        <v>12</v>
      </c>
    </row>
    <row r="465" spans="1:82" x14ac:dyDescent="0.25">
      <c r="A465" t="s">
        <v>13</v>
      </c>
    </row>
    <row r="466" spans="1:82" x14ac:dyDescent="0.25">
      <c r="A466" t="s">
        <v>14</v>
      </c>
    </row>
    <row r="467" spans="1:82" x14ac:dyDescent="0.25">
      <c r="A467" t="s">
        <v>15</v>
      </c>
    </row>
    <row r="469" spans="1:82" x14ac:dyDescent="0.25">
      <c r="A469" t="s">
        <v>68</v>
      </c>
    </row>
    <row r="470" spans="1:82" x14ac:dyDescent="0.25">
      <c r="A470" t="s">
        <v>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</row>
    <row r="471" spans="1:82" x14ac:dyDescent="0.25">
      <c r="A471" t="s">
        <v>10</v>
      </c>
    </row>
    <row r="472" spans="1:82" x14ac:dyDescent="0.25">
      <c r="A472" t="s">
        <v>11</v>
      </c>
    </row>
    <row r="473" spans="1:82" x14ac:dyDescent="0.25">
      <c r="A473" t="s">
        <v>12</v>
      </c>
    </row>
    <row r="474" spans="1:82" x14ac:dyDescent="0.25">
      <c r="A474" t="s">
        <v>13</v>
      </c>
    </row>
    <row r="475" spans="1:82" x14ac:dyDescent="0.25">
      <c r="A475" t="s">
        <v>14</v>
      </c>
    </row>
    <row r="476" spans="1:82" x14ac:dyDescent="0.25">
      <c r="A476" t="s">
        <v>15</v>
      </c>
    </row>
    <row r="478" spans="1:82" x14ac:dyDescent="0.25">
      <c r="A478" t="s">
        <v>69</v>
      </c>
    </row>
    <row r="479" spans="1:82" x14ac:dyDescent="0.25">
      <c r="A479" t="s">
        <v>0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</row>
    <row r="480" spans="1:82" x14ac:dyDescent="0.25">
      <c r="A480" t="s">
        <v>10</v>
      </c>
    </row>
    <row r="481" spans="1:59" x14ac:dyDescent="0.25">
      <c r="A481" t="s">
        <v>11</v>
      </c>
    </row>
    <row r="482" spans="1:59" x14ac:dyDescent="0.25">
      <c r="A482" t="s">
        <v>12</v>
      </c>
    </row>
    <row r="483" spans="1:59" x14ac:dyDescent="0.25">
      <c r="A483" t="s">
        <v>13</v>
      </c>
    </row>
    <row r="484" spans="1:59" x14ac:dyDescent="0.25">
      <c r="A484" t="s">
        <v>14</v>
      </c>
    </row>
    <row r="485" spans="1:59" x14ac:dyDescent="0.25">
      <c r="A485" t="s">
        <v>15</v>
      </c>
    </row>
    <row r="487" spans="1:59" x14ac:dyDescent="0.25">
      <c r="A487" t="s">
        <v>70</v>
      </c>
    </row>
    <row r="488" spans="1:59" x14ac:dyDescent="0.25">
      <c r="A488" t="s">
        <v>0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</row>
    <row r="489" spans="1:59" x14ac:dyDescent="0.25">
      <c r="A489" t="s">
        <v>10</v>
      </c>
    </row>
    <row r="490" spans="1:59" x14ac:dyDescent="0.25">
      <c r="A490" t="s">
        <v>11</v>
      </c>
    </row>
    <row r="491" spans="1:59" x14ac:dyDescent="0.25">
      <c r="A491" t="s">
        <v>12</v>
      </c>
    </row>
    <row r="492" spans="1:59" x14ac:dyDescent="0.25">
      <c r="A492" t="s">
        <v>13</v>
      </c>
    </row>
    <row r="493" spans="1:59" x14ac:dyDescent="0.25">
      <c r="A493" t="s">
        <v>14</v>
      </c>
    </row>
    <row r="494" spans="1:59" x14ac:dyDescent="0.25">
      <c r="A494" t="s">
        <v>15</v>
      </c>
    </row>
    <row r="496" spans="1:59" x14ac:dyDescent="0.25">
      <c r="A496" t="s">
        <v>71</v>
      </c>
    </row>
    <row r="497" spans="1:82" x14ac:dyDescent="0.25">
      <c r="A497" t="s">
        <v>0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</row>
    <row r="498" spans="1:82" x14ac:dyDescent="0.25">
      <c r="A498" t="s">
        <v>10</v>
      </c>
    </row>
    <row r="499" spans="1:82" x14ac:dyDescent="0.25">
      <c r="A499" t="s">
        <v>11</v>
      </c>
    </row>
    <row r="500" spans="1:82" x14ac:dyDescent="0.25">
      <c r="A500" t="s">
        <v>12</v>
      </c>
    </row>
    <row r="501" spans="1:82" x14ac:dyDescent="0.25">
      <c r="A501" t="s">
        <v>13</v>
      </c>
    </row>
    <row r="502" spans="1:82" x14ac:dyDescent="0.25">
      <c r="A502" t="s">
        <v>14</v>
      </c>
    </row>
    <row r="503" spans="1:82" x14ac:dyDescent="0.25">
      <c r="A503" t="s">
        <v>15</v>
      </c>
    </row>
    <row r="505" spans="1:82" x14ac:dyDescent="0.25">
      <c r="A505" t="s">
        <v>72</v>
      </c>
    </row>
    <row r="506" spans="1:82" x14ac:dyDescent="0.25">
      <c r="A506" t="s">
        <v>0</v>
      </c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</row>
    <row r="507" spans="1:82" x14ac:dyDescent="0.25">
      <c r="A507" t="s">
        <v>10</v>
      </c>
    </row>
    <row r="508" spans="1:82" x14ac:dyDescent="0.25">
      <c r="A508" t="s">
        <v>11</v>
      </c>
    </row>
    <row r="509" spans="1:82" x14ac:dyDescent="0.25">
      <c r="A509" t="s">
        <v>12</v>
      </c>
    </row>
    <row r="510" spans="1:82" x14ac:dyDescent="0.25">
      <c r="A510" t="s">
        <v>13</v>
      </c>
    </row>
    <row r="511" spans="1:82" x14ac:dyDescent="0.25">
      <c r="A511" t="s">
        <v>14</v>
      </c>
    </row>
    <row r="512" spans="1:82" x14ac:dyDescent="0.25">
      <c r="A512" t="s">
        <v>15</v>
      </c>
    </row>
    <row r="514" spans="1:82" x14ac:dyDescent="0.25">
      <c r="A514" t="s">
        <v>73</v>
      </c>
    </row>
    <row r="515" spans="1:82" x14ac:dyDescent="0.25">
      <c r="A515" t="s">
        <v>0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</row>
    <row r="516" spans="1:82" x14ac:dyDescent="0.25">
      <c r="A516" t="s">
        <v>10</v>
      </c>
    </row>
    <row r="517" spans="1:82" x14ac:dyDescent="0.25">
      <c r="A517" t="s">
        <v>11</v>
      </c>
    </row>
    <row r="518" spans="1:82" x14ac:dyDescent="0.25">
      <c r="A518" t="s">
        <v>12</v>
      </c>
    </row>
    <row r="519" spans="1:82" x14ac:dyDescent="0.25">
      <c r="A519" t="s">
        <v>13</v>
      </c>
    </row>
    <row r="520" spans="1:82" x14ac:dyDescent="0.25">
      <c r="A520" t="s">
        <v>14</v>
      </c>
    </row>
    <row r="521" spans="1:82" x14ac:dyDescent="0.25">
      <c r="A521" t="s">
        <v>15</v>
      </c>
    </row>
    <row r="523" spans="1:82" x14ac:dyDescent="0.25">
      <c r="A523" t="s">
        <v>74</v>
      </c>
    </row>
    <row r="524" spans="1:82" x14ac:dyDescent="0.25">
      <c r="A524" t="s">
        <v>0</v>
      </c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</row>
    <row r="525" spans="1:82" x14ac:dyDescent="0.25">
      <c r="A525" t="s">
        <v>10</v>
      </c>
    </row>
    <row r="526" spans="1:82" x14ac:dyDescent="0.25">
      <c r="A526" t="s">
        <v>11</v>
      </c>
    </row>
    <row r="527" spans="1:82" x14ac:dyDescent="0.25">
      <c r="A527" t="s">
        <v>12</v>
      </c>
    </row>
    <row r="528" spans="1:82" x14ac:dyDescent="0.25">
      <c r="A528" t="s">
        <v>13</v>
      </c>
    </row>
    <row r="529" spans="1:82" x14ac:dyDescent="0.25">
      <c r="A529" t="s">
        <v>14</v>
      </c>
    </row>
    <row r="530" spans="1:82" x14ac:dyDescent="0.25">
      <c r="A530" t="s">
        <v>15</v>
      </c>
    </row>
    <row r="532" spans="1:82" x14ac:dyDescent="0.25">
      <c r="A532" t="s">
        <v>75</v>
      </c>
    </row>
    <row r="533" spans="1:82" x14ac:dyDescent="0.25">
      <c r="A533" t="s">
        <v>0</v>
      </c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</row>
    <row r="534" spans="1:82" x14ac:dyDescent="0.25">
      <c r="A534" t="s">
        <v>10</v>
      </c>
    </row>
    <row r="535" spans="1:82" x14ac:dyDescent="0.25">
      <c r="A535" t="s">
        <v>11</v>
      </c>
    </row>
    <row r="536" spans="1:82" x14ac:dyDescent="0.25">
      <c r="A536" t="s">
        <v>12</v>
      </c>
    </row>
    <row r="537" spans="1:82" x14ac:dyDescent="0.25">
      <c r="A537" t="s">
        <v>13</v>
      </c>
    </row>
    <row r="538" spans="1:82" x14ac:dyDescent="0.25">
      <c r="A538" t="s">
        <v>14</v>
      </c>
    </row>
    <row r="539" spans="1:82" x14ac:dyDescent="0.25">
      <c r="A539" t="s">
        <v>15</v>
      </c>
    </row>
    <row r="541" spans="1:82" x14ac:dyDescent="0.25">
      <c r="A541" s="5" t="s">
        <v>76</v>
      </c>
      <c r="B541">
        <v>9</v>
      </c>
    </row>
    <row r="542" spans="1:82" x14ac:dyDescent="0.25">
      <c r="A542" t="s">
        <v>0</v>
      </c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</row>
    <row r="543" spans="1:82" x14ac:dyDescent="0.25">
      <c r="A543" t="s">
        <v>10</v>
      </c>
    </row>
    <row r="544" spans="1:82" x14ac:dyDescent="0.25">
      <c r="A544" t="s">
        <v>11</v>
      </c>
    </row>
    <row r="545" spans="1:1" x14ac:dyDescent="0.25">
      <c r="A545" t="s">
        <v>12</v>
      </c>
    </row>
    <row r="546" spans="1:1" x14ac:dyDescent="0.25">
      <c r="A546" t="s">
        <v>13</v>
      </c>
    </row>
    <row r="547" spans="1:1" x14ac:dyDescent="0.25">
      <c r="A547" t="s">
        <v>14</v>
      </c>
    </row>
    <row r="548" spans="1:1" x14ac:dyDescent="0.25">
      <c r="A54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2"/>
  <sheetViews>
    <sheetView workbookViewId="0">
      <selection activeCell="F27" sqref="F27"/>
    </sheetView>
  </sheetViews>
  <sheetFormatPr baseColWidth="10" defaultRowHeight="15" x14ac:dyDescent="0.25"/>
  <cols>
    <col min="7" max="7" width="13.7109375" customWidth="1"/>
  </cols>
  <sheetData>
    <row r="1" spans="1:18" x14ac:dyDescent="0.25">
      <c r="A1" t="s">
        <v>0</v>
      </c>
      <c r="B1" t="s">
        <v>77</v>
      </c>
      <c r="C1" t="s">
        <v>78</v>
      </c>
      <c r="D1" t="s">
        <v>79</v>
      </c>
      <c r="E1" t="s">
        <v>84</v>
      </c>
      <c r="F1" t="s">
        <v>85</v>
      </c>
      <c r="G1" t="s">
        <v>80</v>
      </c>
      <c r="H1" t="s">
        <v>81</v>
      </c>
      <c r="I1" t="s">
        <v>82</v>
      </c>
      <c r="J1" t="s">
        <v>83</v>
      </c>
      <c r="K1" t="s">
        <v>86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5">
      <c r="A2" s="1">
        <v>42369</v>
      </c>
      <c r="B2">
        <v>1</v>
      </c>
      <c r="C2">
        <v>77.95</v>
      </c>
      <c r="D2">
        <v>336758</v>
      </c>
      <c r="E2">
        <v>323960.2</v>
      </c>
      <c r="F2">
        <v>176810</v>
      </c>
      <c r="G2">
        <v>21.880500000000001</v>
      </c>
      <c r="H2">
        <v>2780</v>
      </c>
      <c r="I2">
        <v>37.04</v>
      </c>
      <c r="J2">
        <v>2.3370000000000002</v>
      </c>
      <c r="K2">
        <v>17425.03</v>
      </c>
      <c r="L2">
        <v>1.0862000000000001</v>
      </c>
      <c r="M2">
        <v>1.4736</v>
      </c>
      <c r="N2">
        <v>0.154</v>
      </c>
      <c r="O2">
        <v>8.3160000000000005E-3</v>
      </c>
      <c r="P2">
        <v>1.37E-2</v>
      </c>
      <c r="Q2">
        <v>1.5102000000000001E-2</v>
      </c>
      <c r="R2">
        <v>0.2525</v>
      </c>
    </row>
    <row r="3" spans="1:18" x14ac:dyDescent="0.25">
      <c r="A3" s="1">
        <v>42277</v>
      </c>
      <c r="B3">
        <v>1</v>
      </c>
      <c r="C3">
        <v>74.349999999999994</v>
      </c>
      <c r="D3">
        <v>340662</v>
      </c>
      <c r="E3">
        <v>309519.05</v>
      </c>
      <c r="F3">
        <v>176839</v>
      </c>
      <c r="G3">
        <v>19.402999999999999</v>
      </c>
      <c r="H3">
        <v>4240</v>
      </c>
      <c r="I3">
        <v>45.09</v>
      </c>
      <c r="J3">
        <v>2.524</v>
      </c>
      <c r="K3">
        <v>16284.7</v>
      </c>
      <c r="L3">
        <v>1.1176999999999999</v>
      </c>
      <c r="M3">
        <v>1.5127999999999999</v>
      </c>
      <c r="N3">
        <v>0.15731999999999999</v>
      </c>
      <c r="O3">
        <v>8.3420000000000005E-3</v>
      </c>
      <c r="P3">
        <v>1.529E-2</v>
      </c>
      <c r="Q3">
        <v>1.5252999999999999E-2</v>
      </c>
      <c r="R3">
        <v>0.25330000000000003</v>
      </c>
    </row>
    <row r="4" spans="1:18" x14ac:dyDescent="0.25">
      <c r="A4" s="1">
        <v>42185</v>
      </c>
      <c r="B4">
        <v>1</v>
      </c>
      <c r="C4">
        <v>83.2</v>
      </c>
      <c r="D4">
        <v>348260</v>
      </c>
      <c r="E4">
        <v>346860.79999999999</v>
      </c>
      <c r="F4">
        <v>178998</v>
      </c>
      <c r="G4">
        <v>18.905200000000001</v>
      </c>
      <c r="H4">
        <v>4190</v>
      </c>
      <c r="I4">
        <v>59.47</v>
      </c>
      <c r="J4">
        <v>2.8319999999999999</v>
      </c>
      <c r="K4">
        <v>17619.509999999998</v>
      </c>
      <c r="L4">
        <v>1.1147</v>
      </c>
      <c r="M4">
        <v>1.5711999999999999</v>
      </c>
      <c r="N4">
        <v>0.16108</v>
      </c>
      <c r="O4">
        <v>8.1630000000000001E-3</v>
      </c>
      <c r="P4">
        <v>1.8069999999999999E-2</v>
      </c>
      <c r="Q4">
        <v>1.5722E-2</v>
      </c>
      <c r="R4">
        <v>0.32219999999999999</v>
      </c>
    </row>
    <row r="5" spans="1:18" x14ac:dyDescent="0.25">
      <c r="A5" s="1">
        <v>42094</v>
      </c>
      <c r="B5">
        <v>1</v>
      </c>
      <c r="C5">
        <v>85</v>
      </c>
      <c r="D5">
        <v>342961</v>
      </c>
      <c r="E5">
        <v>355385</v>
      </c>
      <c r="F5">
        <v>177446</v>
      </c>
      <c r="G5">
        <v>18.4682</v>
      </c>
      <c r="H5">
        <v>4940</v>
      </c>
      <c r="I5">
        <v>47.6</v>
      </c>
      <c r="J5">
        <v>2.64</v>
      </c>
      <c r="K5">
        <v>17776.12</v>
      </c>
      <c r="L5">
        <v>1.0730999999999999</v>
      </c>
      <c r="M5">
        <v>1.4818</v>
      </c>
      <c r="N5">
        <v>0.16128999999999999</v>
      </c>
      <c r="O5">
        <v>8.3239999999999998E-3</v>
      </c>
      <c r="P5">
        <v>1.7180000000000001E-2</v>
      </c>
      <c r="Q5">
        <v>1.6048E-2</v>
      </c>
      <c r="R5">
        <v>0.31280000000000002</v>
      </c>
    </row>
    <row r="6" spans="1:18" x14ac:dyDescent="0.25">
      <c r="A6" s="1">
        <v>42004</v>
      </c>
      <c r="B6">
        <v>1</v>
      </c>
      <c r="C6">
        <v>92.45</v>
      </c>
      <c r="D6">
        <v>349493</v>
      </c>
      <c r="E6">
        <v>388382.45</v>
      </c>
      <c r="F6">
        <v>181064</v>
      </c>
      <c r="G6">
        <v>16.083300000000001</v>
      </c>
      <c r="H6">
        <v>6570</v>
      </c>
      <c r="I6">
        <v>53.27</v>
      </c>
      <c r="J6">
        <v>2.8890000000000002</v>
      </c>
      <c r="K6">
        <v>17823.07</v>
      </c>
      <c r="L6">
        <v>1.2098</v>
      </c>
      <c r="M6">
        <v>1.5577000000000001</v>
      </c>
      <c r="N6">
        <v>0.16113</v>
      </c>
      <c r="O6">
        <v>8.3549999999999996E-3</v>
      </c>
      <c r="P6">
        <v>1.7229999999999999E-2</v>
      </c>
      <c r="Q6">
        <v>1.5813000000000001E-2</v>
      </c>
      <c r="R6">
        <v>0.37730000000000002</v>
      </c>
    </row>
    <row r="7" spans="1:18" x14ac:dyDescent="0.25">
      <c r="A7" s="1">
        <v>41912</v>
      </c>
      <c r="B7">
        <v>1</v>
      </c>
      <c r="C7">
        <v>94.05</v>
      </c>
      <c r="D7">
        <v>352764</v>
      </c>
      <c r="E7">
        <v>398301.75</v>
      </c>
      <c r="F7">
        <v>187495</v>
      </c>
      <c r="G7">
        <v>11.645099999999999</v>
      </c>
      <c r="H7">
        <v>8070</v>
      </c>
      <c r="I7">
        <v>91.16</v>
      </c>
      <c r="J7">
        <v>4.1210000000000004</v>
      </c>
      <c r="K7">
        <v>17042.900000000001</v>
      </c>
      <c r="L7">
        <v>1.2630999999999999</v>
      </c>
      <c r="M7">
        <v>1.6213</v>
      </c>
      <c r="N7">
        <v>0.16289999999999999</v>
      </c>
      <c r="O7">
        <v>9.1199999999999996E-3</v>
      </c>
      <c r="P7">
        <v>2.5260000000000001E-2</v>
      </c>
      <c r="Q7">
        <v>1.6150999999999999E-2</v>
      </c>
      <c r="R7">
        <v>0.40899999999999997</v>
      </c>
    </row>
    <row r="8" spans="1:18" x14ac:dyDescent="0.25">
      <c r="A8" s="1">
        <v>41820</v>
      </c>
      <c r="B8">
        <v>1</v>
      </c>
      <c r="C8">
        <v>100.68</v>
      </c>
      <c r="D8">
        <v>358586</v>
      </c>
      <c r="E8">
        <v>429400.2</v>
      </c>
      <c r="F8">
        <v>188131</v>
      </c>
      <c r="G8">
        <v>11.569100000000001</v>
      </c>
      <c r="H8">
        <v>8780</v>
      </c>
      <c r="I8">
        <v>105.37</v>
      </c>
      <c r="J8">
        <v>4.4610000000000003</v>
      </c>
      <c r="K8">
        <v>16826.599999999999</v>
      </c>
      <c r="L8">
        <v>1.3692</v>
      </c>
      <c r="M8">
        <v>1.7105999999999999</v>
      </c>
      <c r="N8">
        <v>0.16117000000000001</v>
      </c>
      <c r="O8">
        <v>9.8689999999999993E-3</v>
      </c>
      <c r="P8">
        <v>2.9420000000000002E-2</v>
      </c>
      <c r="Q8">
        <v>1.6655E-2</v>
      </c>
      <c r="R8">
        <v>0.45179999999999998</v>
      </c>
    </row>
    <row r="9" spans="1:18" x14ac:dyDescent="0.25">
      <c r="A9" s="1">
        <v>41729</v>
      </c>
      <c r="B9">
        <v>1</v>
      </c>
      <c r="C9">
        <v>97.68</v>
      </c>
      <c r="D9">
        <v>353033</v>
      </c>
      <c r="E9">
        <v>419437.92</v>
      </c>
      <c r="F9">
        <v>182891</v>
      </c>
      <c r="G9">
        <v>11.6829</v>
      </c>
      <c r="H9">
        <v>9100</v>
      </c>
      <c r="I9">
        <v>101.58</v>
      </c>
      <c r="J9">
        <v>4.3710000000000004</v>
      </c>
      <c r="K9">
        <v>16457.66</v>
      </c>
      <c r="L9">
        <v>1.3769</v>
      </c>
      <c r="M9">
        <v>1.6661999999999999</v>
      </c>
      <c r="N9">
        <v>0.16084000000000001</v>
      </c>
      <c r="O9">
        <v>9.6869999999999994E-3</v>
      </c>
      <c r="P9">
        <v>2.852E-2</v>
      </c>
      <c r="Q9">
        <v>1.67E-2</v>
      </c>
      <c r="R9">
        <v>0.44030000000000002</v>
      </c>
    </row>
    <row r="10" spans="1:18" x14ac:dyDescent="0.25">
      <c r="A10" s="1">
        <v>41639</v>
      </c>
      <c r="B10">
        <v>1</v>
      </c>
      <c r="C10">
        <v>101.2</v>
      </c>
      <c r="D10">
        <v>346808</v>
      </c>
      <c r="E10">
        <v>438702</v>
      </c>
      <c r="F10">
        <v>180495</v>
      </c>
      <c r="G10">
        <v>12.576000000000001</v>
      </c>
      <c r="H10">
        <v>8350</v>
      </c>
      <c r="I10">
        <v>98.42</v>
      </c>
      <c r="J10">
        <v>4.2300000000000004</v>
      </c>
      <c r="K10">
        <v>16576.66</v>
      </c>
      <c r="L10">
        <v>1.3743000000000001</v>
      </c>
      <c r="M10">
        <v>1.6556999999999999</v>
      </c>
      <c r="N10">
        <v>0.16513</v>
      </c>
      <c r="O10">
        <v>9.4970000000000002E-3</v>
      </c>
      <c r="P10">
        <v>3.039E-2</v>
      </c>
      <c r="Q10">
        <v>1.6164999999999999E-2</v>
      </c>
      <c r="R10">
        <v>0.42309999999999998</v>
      </c>
    </row>
    <row r="11" spans="1:18" x14ac:dyDescent="0.25">
      <c r="A11" s="1">
        <v>41547</v>
      </c>
      <c r="B11">
        <v>1</v>
      </c>
      <c r="C11">
        <v>86.04</v>
      </c>
      <c r="D11">
        <v>347564</v>
      </c>
      <c r="E11">
        <v>375908.76</v>
      </c>
      <c r="F11">
        <v>175478</v>
      </c>
      <c r="G11">
        <v>12.1343</v>
      </c>
      <c r="H11">
        <v>7870</v>
      </c>
      <c r="I11">
        <v>102.33</v>
      </c>
      <c r="J11">
        <v>3.56</v>
      </c>
      <c r="K11">
        <v>15129.67</v>
      </c>
      <c r="L11">
        <v>1.3527</v>
      </c>
      <c r="M11">
        <v>1.6186</v>
      </c>
      <c r="N11">
        <v>0.16339000000000001</v>
      </c>
      <c r="O11">
        <v>1.018E-2</v>
      </c>
      <c r="P11">
        <v>3.09E-2</v>
      </c>
      <c r="Q11">
        <v>1.5987999999999999E-2</v>
      </c>
      <c r="R11">
        <v>0.45050000000000001</v>
      </c>
    </row>
    <row r="12" spans="1:18" x14ac:dyDescent="0.25">
      <c r="A12" s="1">
        <v>41453</v>
      </c>
      <c r="B12">
        <v>1</v>
      </c>
      <c r="C12">
        <v>90.35</v>
      </c>
      <c r="D12">
        <v>341615</v>
      </c>
      <c r="E12">
        <v>397720.7</v>
      </c>
      <c r="F12">
        <v>171588</v>
      </c>
      <c r="G12">
        <v>11.2811</v>
      </c>
      <c r="H12">
        <v>6860</v>
      </c>
      <c r="I12">
        <v>96.56</v>
      </c>
      <c r="J12">
        <v>3.5649999999999999</v>
      </c>
      <c r="K12">
        <v>14909.6</v>
      </c>
      <c r="L12">
        <v>1.3009999999999999</v>
      </c>
      <c r="M12">
        <v>1.5213000000000001</v>
      </c>
      <c r="N12">
        <v>0.16292999999999999</v>
      </c>
      <c r="O12">
        <v>1.0085999999999999E-2</v>
      </c>
      <c r="P12">
        <v>3.0460000000000001E-2</v>
      </c>
      <c r="Q12">
        <v>1.6754999999999999E-2</v>
      </c>
      <c r="R12">
        <v>0.44819999999999999</v>
      </c>
    </row>
    <row r="13" spans="1:18" x14ac:dyDescent="0.25">
      <c r="A13" s="1">
        <v>41361</v>
      </c>
      <c r="B13">
        <v>1</v>
      </c>
      <c r="C13">
        <v>90.11</v>
      </c>
      <c r="D13">
        <v>339639</v>
      </c>
      <c r="E13">
        <v>400629.06</v>
      </c>
      <c r="F13">
        <v>173077</v>
      </c>
      <c r="G13">
        <v>7.7492000000000001</v>
      </c>
      <c r="H13">
        <v>9500</v>
      </c>
      <c r="I13">
        <v>97.23</v>
      </c>
      <c r="J13">
        <v>4.024</v>
      </c>
      <c r="K13">
        <v>14578.54</v>
      </c>
      <c r="L13">
        <v>1.2819</v>
      </c>
      <c r="M13">
        <v>1.5198</v>
      </c>
      <c r="N13">
        <v>0.16100999999999999</v>
      </c>
      <c r="O13">
        <v>1.0614E-2</v>
      </c>
      <c r="P13">
        <v>3.218E-2</v>
      </c>
      <c r="Q13">
        <v>1.8356999999999998E-2</v>
      </c>
      <c r="R13">
        <v>0.4945</v>
      </c>
    </row>
    <row r="14" spans="1:18" x14ac:dyDescent="0.25">
      <c r="A14" s="1">
        <v>41274</v>
      </c>
      <c r="B14">
        <v>1</v>
      </c>
      <c r="C14">
        <v>86.55</v>
      </c>
      <c r="D14">
        <v>333795</v>
      </c>
      <c r="E14">
        <v>389648.1</v>
      </c>
      <c r="F14">
        <v>171660</v>
      </c>
      <c r="G14">
        <v>6.7465000000000002</v>
      </c>
      <c r="H14">
        <v>9950</v>
      </c>
      <c r="I14">
        <v>91.82</v>
      </c>
      <c r="J14">
        <v>3.351</v>
      </c>
      <c r="K14">
        <v>13104.14</v>
      </c>
      <c r="L14">
        <v>1.3192999999999999</v>
      </c>
      <c r="M14">
        <v>1.6254999999999999</v>
      </c>
      <c r="N14">
        <v>0.16047</v>
      </c>
      <c r="O14">
        <v>1.153E-2</v>
      </c>
      <c r="P14">
        <v>3.2730000000000002E-2</v>
      </c>
      <c r="Q14">
        <v>1.8235999999999999E-2</v>
      </c>
      <c r="R14">
        <v>0.48759999999999998</v>
      </c>
    </row>
    <row r="15" spans="1:18" x14ac:dyDescent="0.25">
      <c r="A15" s="1">
        <v>41180</v>
      </c>
      <c r="B15">
        <v>1</v>
      </c>
      <c r="C15">
        <v>91.45</v>
      </c>
      <c r="D15">
        <v>335191</v>
      </c>
      <c r="E15">
        <v>416920.55</v>
      </c>
      <c r="F15">
        <v>172355</v>
      </c>
      <c r="G15">
        <v>7.2084000000000001</v>
      </c>
      <c r="H15">
        <v>9570</v>
      </c>
      <c r="I15">
        <v>92.19</v>
      </c>
      <c r="J15">
        <v>3.32</v>
      </c>
      <c r="K15">
        <v>13437.13</v>
      </c>
      <c r="L15">
        <v>1.286</v>
      </c>
      <c r="M15">
        <v>1.6167</v>
      </c>
      <c r="N15">
        <v>0.15909000000000001</v>
      </c>
      <c r="O15">
        <v>1.2829999999999999E-2</v>
      </c>
      <c r="P15">
        <v>3.2070000000000001E-2</v>
      </c>
      <c r="Q15">
        <v>1.8911000000000001E-2</v>
      </c>
      <c r="R15">
        <v>0.49320000000000003</v>
      </c>
    </row>
    <row r="16" spans="1:18" x14ac:dyDescent="0.25">
      <c r="A16" s="1">
        <v>41089</v>
      </c>
      <c r="B16">
        <v>1</v>
      </c>
      <c r="C16">
        <v>85.57</v>
      </c>
      <c r="D16">
        <v>329645</v>
      </c>
      <c r="E16">
        <v>394991.12</v>
      </c>
      <c r="F16">
        <v>167985</v>
      </c>
      <c r="G16">
        <v>9.2751999999999999</v>
      </c>
      <c r="H16">
        <v>15910</v>
      </c>
      <c r="I16">
        <v>84.96</v>
      </c>
      <c r="J16">
        <v>2.8239999999999998</v>
      </c>
      <c r="K16">
        <v>12880.09</v>
      </c>
      <c r="L16">
        <v>1.2666999999999999</v>
      </c>
      <c r="M16">
        <v>1.5707</v>
      </c>
      <c r="N16">
        <v>0.15734999999999999</v>
      </c>
      <c r="O16">
        <v>1.2529999999999999E-2</v>
      </c>
      <c r="P16">
        <v>3.0890000000000001E-2</v>
      </c>
      <c r="Q16">
        <v>1.8055000000000002E-2</v>
      </c>
      <c r="R16">
        <v>0.49709999999999999</v>
      </c>
    </row>
    <row r="17" spans="1:18" x14ac:dyDescent="0.25">
      <c r="A17" s="1">
        <v>40998</v>
      </c>
      <c r="B17">
        <v>1</v>
      </c>
      <c r="C17">
        <v>86.73</v>
      </c>
      <c r="D17">
        <v>345152</v>
      </c>
      <c r="E17">
        <v>405549.48</v>
      </c>
      <c r="F17">
        <v>164117</v>
      </c>
      <c r="G17">
        <v>9.5358999999999998</v>
      </c>
      <c r="H17">
        <v>9450</v>
      </c>
      <c r="I17">
        <v>103.02</v>
      </c>
      <c r="J17">
        <v>2.1259999999999999</v>
      </c>
      <c r="K17">
        <v>13212.04</v>
      </c>
      <c r="L17">
        <v>1.3343</v>
      </c>
      <c r="M17">
        <v>1.6008</v>
      </c>
      <c r="N17">
        <v>0.15887000000000001</v>
      </c>
      <c r="O17">
        <v>1.2068000000000001E-2</v>
      </c>
      <c r="P17">
        <v>3.4119999999999998E-2</v>
      </c>
      <c r="Q17">
        <v>1.9626999999999999E-2</v>
      </c>
      <c r="R17">
        <v>0.5474</v>
      </c>
    </row>
    <row r="18" spans="1:18" x14ac:dyDescent="0.25">
      <c r="A18" s="1">
        <v>40907</v>
      </c>
      <c r="B18">
        <v>1</v>
      </c>
      <c r="C18">
        <v>84.76</v>
      </c>
      <c r="D18">
        <v>331052</v>
      </c>
      <c r="E18">
        <v>401253.84</v>
      </c>
      <c r="F18">
        <v>160744</v>
      </c>
      <c r="G18">
        <v>10.596399999999999</v>
      </c>
      <c r="H18">
        <v>9400</v>
      </c>
      <c r="I18">
        <v>98.83</v>
      </c>
      <c r="J18">
        <v>2.9889999999999999</v>
      </c>
      <c r="K18">
        <v>12217.56</v>
      </c>
      <c r="L18">
        <v>1.2961</v>
      </c>
      <c r="M18">
        <v>1.5543</v>
      </c>
      <c r="N18">
        <v>0.15872</v>
      </c>
      <c r="O18">
        <v>1.3001E-2</v>
      </c>
      <c r="P18">
        <v>3.108E-2</v>
      </c>
      <c r="Q18">
        <v>1.8821999999999998E-2</v>
      </c>
      <c r="R18">
        <v>0.5363</v>
      </c>
    </row>
    <row r="19" spans="1:18" x14ac:dyDescent="0.25">
      <c r="A19" s="1">
        <v>40816</v>
      </c>
      <c r="B19">
        <v>1</v>
      </c>
      <c r="C19">
        <v>72.63</v>
      </c>
      <c r="D19">
        <v>323227</v>
      </c>
      <c r="E19">
        <v>348115.59</v>
      </c>
      <c r="F19">
        <v>162212</v>
      </c>
      <c r="G19">
        <v>10.333399999999999</v>
      </c>
      <c r="H19">
        <v>10330</v>
      </c>
      <c r="I19">
        <v>79.2</v>
      </c>
      <c r="J19">
        <v>3.6659999999999999</v>
      </c>
      <c r="K19">
        <v>10913.38</v>
      </c>
      <c r="L19">
        <v>1.3387</v>
      </c>
      <c r="M19">
        <v>1.5584</v>
      </c>
      <c r="N19">
        <v>0.15665999999999999</v>
      </c>
      <c r="O19">
        <v>1.2983E-2</v>
      </c>
      <c r="P19">
        <v>3.1E-2</v>
      </c>
      <c r="Q19">
        <v>2.0427000000000001E-2</v>
      </c>
      <c r="R19">
        <v>0.53180000000000005</v>
      </c>
    </row>
    <row r="20" spans="1:18" x14ac:dyDescent="0.25">
      <c r="A20" s="1">
        <v>40724</v>
      </c>
      <c r="B20">
        <v>1</v>
      </c>
      <c r="C20">
        <v>81.38</v>
      </c>
      <c r="D20">
        <v>326204</v>
      </c>
      <c r="E20">
        <v>395669.56</v>
      </c>
      <c r="F20">
        <v>161835</v>
      </c>
      <c r="G20">
        <v>10.1882</v>
      </c>
      <c r="H20">
        <v>10680</v>
      </c>
      <c r="I20">
        <v>95.42</v>
      </c>
      <c r="J20">
        <v>4.3739999999999997</v>
      </c>
      <c r="K20">
        <v>12414.34</v>
      </c>
      <c r="L20">
        <v>1.4501999999999999</v>
      </c>
      <c r="M20">
        <v>1.6052999999999999</v>
      </c>
      <c r="N20">
        <v>0.15470999999999999</v>
      </c>
      <c r="O20">
        <v>1.2413E-2</v>
      </c>
      <c r="P20">
        <v>3.5869999999999999E-2</v>
      </c>
      <c r="Q20">
        <v>2.2411E-2</v>
      </c>
      <c r="R20">
        <v>0.63970000000000005</v>
      </c>
    </row>
    <row r="21" spans="1:18" x14ac:dyDescent="0.25">
      <c r="A21" s="1">
        <v>40633</v>
      </c>
      <c r="B21">
        <v>1</v>
      </c>
      <c r="C21">
        <v>84.13</v>
      </c>
      <c r="D21">
        <v>319533</v>
      </c>
      <c r="E21">
        <v>414424.38</v>
      </c>
      <c r="F21">
        <v>157531</v>
      </c>
      <c r="G21">
        <v>10.077999999999999</v>
      </c>
      <c r="H21">
        <v>10650</v>
      </c>
      <c r="I21">
        <v>106.72</v>
      </c>
      <c r="J21">
        <v>4.3890000000000002</v>
      </c>
      <c r="K21">
        <v>12319.73</v>
      </c>
      <c r="L21">
        <v>1.4157999999999999</v>
      </c>
      <c r="M21">
        <v>1.6028</v>
      </c>
      <c r="N21">
        <v>0.15271999999999999</v>
      </c>
      <c r="O21">
        <v>1.2029E-2</v>
      </c>
      <c r="P21">
        <v>3.5229999999999997E-2</v>
      </c>
      <c r="Q21">
        <v>2.2428E-2</v>
      </c>
      <c r="R21">
        <v>0.61260000000000003</v>
      </c>
    </row>
    <row r="22" spans="1:18" x14ac:dyDescent="0.25">
      <c r="A22" s="1">
        <v>40543</v>
      </c>
      <c r="B22">
        <v>1</v>
      </c>
      <c r="C22">
        <v>73.12</v>
      </c>
      <c r="D22">
        <v>302510</v>
      </c>
      <c r="E22">
        <v>364064.48</v>
      </c>
      <c r="F22">
        <v>152679</v>
      </c>
      <c r="G22">
        <v>9.8337000000000003</v>
      </c>
      <c r="H22">
        <v>9250</v>
      </c>
      <c r="I22">
        <v>91.38</v>
      </c>
      <c r="J22">
        <v>4.4050000000000002</v>
      </c>
      <c r="K22">
        <v>11577.51</v>
      </c>
      <c r="L22">
        <v>1.3384</v>
      </c>
      <c r="M22">
        <v>1.5611999999999999</v>
      </c>
      <c r="N22">
        <v>0.1515</v>
      </c>
      <c r="O22">
        <v>1.2323000000000001E-2</v>
      </c>
      <c r="P22">
        <v>3.2770000000000001E-2</v>
      </c>
      <c r="Q22">
        <v>2.2364999999999999E-2</v>
      </c>
      <c r="R22">
        <v>0.60240000000000005</v>
      </c>
    </row>
    <row r="23" spans="1:18" x14ac:dyDescent="0.25">
      <c r="A23" s="1">
        <v>40451</v>
      </c>
      <c r="B23">
        <v>1</v>
      </c>
      <c r="C23">
        <v>61.79</v>
      </c>
      <c r="D23">
        <v>299994</v>
      </c>
      <c r="E23">
        <v>311606.96999999997</v>
      </c>
      <c r="F23">
        <v>150600</v>
      </c>
      <c r="G23">
        <v>12.147399999999999</v>
      </c>
      <c r="H23">
        <v>7350</v>
      </c>
      <c r="I23">
        <v>79.97</v>
      </c>
      <c r="J23">
        <v>3.8719999999999999</v>
      </c>
      <c r="K23">
        <v>10788.05</v>
      </c>
      <c r="L23">
        <v>1.3633999999999999</v>
      </c>
      <c r="M23">
        <v>1.5716000000000001</v>
      </c>
      <c r="N23">
        <v>0.14948</v>
      </c>
      <c r="O23">
        <v>1.1972999999999999E-2</v>
      </c>
      <c r="P23">
        <v>3.27E-2</v>
      </c>
      <c r="Q23">
        <v>2.2253999999999999E-2</v>
      </c>
      <c r="R23">
        <v>0.59279999999999999</v>
      </c>
    </row>
    <row r="24" spans="1:18" x14ac:dyDescent="0.25">
      <c r="A24" s="1">
        <v>40359</v>
      </c>
      <c r="B24">
        <v>1</v>
      </c>
      <c r="C24">
        <v>57.07</v>
      </c>
      <c r="D24">
        <v>291068</v>
      </c>
      <c r="E24">
        <v>290600.44</v>
      </c>
      <c r="F24">
        <v>145367</v>
      </c>
      <c r="G24">
        <v>14.0555</v>
      </c>
      <c r="H24">
        <v>7560</v>
      </c>
      <c r="I24">
        <v>75.63</v>
      </c>
      <c r="J24">
        <v>4.6159999999999997</v>
      </c>
      <c r="K24">
        <v>9774.02</v>
      </c>
      <c r="L24">
        <v>1.2238</v>
      </c>
      <c r="M24">
        <v>1.4944999999999999</v>
      </c>
      <c r="N24">
        <v>0.14746000000000001</v>
      </c>
      <c r="O24">
        <v>1.1308E-2</v>
      </c>
      <c r="P24">
        <v>3.1989999999999998E-2</v>
      </c>
      <c r="Q24">
        <v>2.1527000000000001E-2</v>
      </c>
      <c r="R24">
        <v>0.55400000000000005</v>
      </c>
    </row>
    <row r="25" spans="1:18" x14ac:dyDescent="0.25">
      <c r="A25" s="1">
        <v>40268</v>
      </c>
      <c r="B25">
        <v>1</v>
      </c>
      <c r="C25">
        <v>66.98</v>
      </c>
      <c r="D25">
        <v>242748</v>
      </c>
      <c r="E25">
        <v>314672.03999999998</v>
      </c>
      <c r="F25">
        <v>117666</v>
      </c>
      <c r="G25">
        <v>8.0312000000000001</v>
      </c>
      <c r="H25">
        <v>6300</v>
      </c>
      <c r="I25">
        <v>83.76</v>
      </c>
      <c r="J25">
        <v>3.8689999999999998</v>
      </c>
      <c r="K25">
        <v>10856.63</v>
      </c>
      <c r="L25">
        <v>1.351</v>
      </c>
      <c r="M25">
        <v>1.5184</v>
      </c>
      <c r="N25">
        <v>0.14649000000000001</v>
      </c>
      <c r="O25">
        <v>1.0699999999999999E-2</v>
      </c>
      <c r="P25">
        <v>3.397E-2</v>
      </c>
      <c r="Q25">
        <v>2.2305999999999999E-2</v>
      </c>
      <c r="R25">
        <v>0.5625</v>
      </c>
    </row>
    <row r="26" spans="1:18" x14ac:dyDescent="0.25">
      <c r="A26" s="1">
        <v>40178</v>
      </c>
      <c r="B26">
        <v>1</v>
      </c>
      <c r="C26">
        <v>68.19</v>
      </c>
      <c r="D26">
        <v>233323</v>
      </c>
      <c r="E26">
        <v>322334.13</v>
      </c>
      <c r="F26">
        <v>115392</v>
      </c>
      <c r="G26">
        <v>8.3238000000000003</v>
      </c>
      <c r="H26">
        <v>6050</v>
      </c>
      <c r="I26">
        <v>79.36</v>
      </c>
      <c r="J26">
        <v>5.5720000000000001</v>
      </c>
      <c r="K26">
        <v>10428.049999999999</v>
      </c>
      <c r="L26">
        <v>1.4320999999999999</v>
      </c>
      <c r="M26">
        <v>1.617</v>
      </c>
      <c r="N26">
        <v>0.14646999999999999</v>
      </c>
      <c r="O26">
        <v>1.0753E-2</v>
      </c>
      <c r="P26">
        <v>3.329E-2</v>
      </c>
      <c r="Q26">
        <v>2.1493000000000002E-2</v>
      </c>
      <c r="R26">
        <v>0.57379999999999998</v>
      </c>
    </row>
    <row r="27" spans="1:18" x14ac:dyDescent="0.25">
      <c r="A27" s="1">
        <v>40086</v>
      </c>
      <c r="B27">
        <v>1</v>
      </c>
      <c r="C27">
        <v>68.61</v>
      </c>
      <c r="D27">
        <v>229307</v>
      </c>
      <c r="E27">
        <v>325691.67</v>
      </c>
      <c r="F27">
        <v>112105</v>
      </c>
      <c r="G27">
        <v>8.5661000000000005</v>
      </c>
      <c r="H27">
        <v>4730</v>
      </c>
      <c r="I27">
        <v>70.61</v>
      </c>
      <c r="J27">
        <v>4.8410000000000002</v>
      </c>
      <c r="K27">
        <v>9712.2800000000007</v>
      </c>
      <c r="L27">
        <v>1.464</v>
      </c>
      <c r="M27">
        <v>1.5982000000000001</v>
      </c>
      <c r="N27">
        <v>0.14649999999999999</v>
      </c>
      <c r="O27">
        <v>1.115E-2</v>
      </c>
      <c r="P27">
        <v>3.3309999999999999E-2</v>
      </c>
      <c r="Q27">
        <v>2.0788999999999998E-2</v>
      </c>
      <c r="R27">
        <v>0.56589999999999996</v>
      </c>
    </row>
    <row r="28" spans="1:18" x14ac:dyDescent="0.25">
      <c r="A28" s="1">
        <v>39994</v>
      </c>
      <c r="B28">
        <v>1</v>
      </c>
      <c r="C28">
        <v>69.91</v>
      </c>
      <c r="D28">
        <v>224661</v>
      </c>
      <c r="E28">
        <v>335987.46</v>
      </c>
      <c r="F28">
        <v>111153</v>
      </c>
      <c r="G28">
        <v>8.3435000000000006</v>
      </c>
      <c r="H28">
        <v>3950</v>
      </c>
      <c r="I28">
        <v>69.89</v>
      </c>
      <c r="J28">
        <v>3.835</v>
      </c>
      <c r="K28">
        <v>8447</v>
      </c>
      <c r="L28">
        <v>1.4033</v>
      </c>
      <c r="M28">
        <v>1.6457999999999999</v>
      </c>
      <c r="N28">
        <v>0.1464</v>
      </c>
      <c r="O28">
        <v>1.0377000000000001E-2</v>
      </c>
      <c r="P28">
        <v>3.2099999999999997E-2</v>
      </c>
      <c r="Q28">
        <v>2.0875000000000001E-2</v>
      </c>
      <c r="R28">
        <v>0.5121</v>
      </c>
    </row>
    <row r="29" spans="1:18" x14ac:dyDescent="0.25">
      <c r="A29" s="1">
        <v>39903</v>
      </c>
      <c r="B29">
        <v>1</v>
      </c>
      <c r="C29">
        <v>68.099999999999994</v>
      </c>
      <c r="D29">
        <v>222491</v>
      </c>
      <c r="E29">
        <v>332328</v>
      </c>
      <c r="F29">
        <v>111378</v>
      </c>
      <c r="G29">
        <v>8.2637999999999998</v>
      </c>
      <c r="H29">
        <v>4550</v>
      </c>
      <c r="I29">
        <v>49.66</v>
      </c>
      <c r="J29">
        <v>3.7759999999999998</v>
      </c>
      <c r="K29">
        <v>7608.92</v>
      </c>
      <c r="L29">
        <v>1.325</v>
      </c>
      <c r="M29">
        <v>1.4322999999999999</v>
      </c>
      <c r="N29">
        <v>0.14634</v>
      </c>
      <c r="O29">
        <v>1.0104E-2</v>
      </c>
      <c r="P29">
        <v>2.945E-2</v>
      </c>
      <c r="Q29">
        <v>1.9712E-2</v>
      </c>
      <c r="R29">
        <v>0.43030000000000002</v>
      </c>
    </row>
    <row r="30" spans="1:18" x14ac:dyDescent="0.25">
      <c r="A30" s="1">
        <v>39813</v>
      </c>
      <c r="B30">
        <v>1</v>
      </c>
      <c r="C30">
        <v>79.83</v>
      </c>
      <c r="D30">
        <v>228052</v>
      </c>
      <c r="E30">
        <v>397234.08</v>
      </c>
      <c r="F30">
        <v>117523</v>
      </c>
      <c r="G30">
        <v>8.0197000000000003</v>
      </c>
      <c r="H30">
        <v>7820</v>
      </c>
      <c r="I30">
        <v>44.6</v>
      </c>
      <c r="J30">
        <v>5.6219999999999999</v>
      </c>
      <c r="K30">
        <v>8776.39</v>
      </c>
      <c r="L30">
        <v>1.3971</v>
      </c>
      <c r="M30">
        <v>1.4593</v>
      </c>
      <c r="N30">
        <v>0.14655000000000001</v>
      </c>
      <c r="O30">
        <v>1.1021E-2</v>
      </c>
      <c r="P30">
        <v>3.4009999999999999E-2</v>
      </c>
      <c r="Q30">
        <v>2.0539999999999999E-2</v>
      </c>
      <c r="R30">
        <v>0.43209999999999998</v>
      </c>
    </row>
    <row r="31" spans="1:18" x14ac:dyDescent="0.25">
      <c r="A31" s="1">
        <v>39721</v>
      </c>
      <c r="B31">
        <v>1</v>
      </c>
      <c r="C31">
        <v>77.66</v>
      </c>
      <c r="D31">
        <v>256218</v>
      </c>
      <c r="E31">
        <v>395056.42</v>
      </c>
      <c r="F31">
        <v>125286</v>
      </c>
      <c r="G31">
        <v>8.1925000000000008</v>
      </c>
      <c r="H31">
        <v>14830</v>
      </c>
      <c r="I31">
        <v>100.64</v>
      </c>
      <c r="J31">
        <v>7.4379999999999997</v>
      </c>
      <c r="K31">
        <v>10850.66</v>
      </c>
      <c r="L31">
        <v>1.4092</v>
      </c>
      <c r="M31">
        <v>1.7805</v>
      </c>
      <c r="N31">
        <v>0.14601</v>
      </c>
      <c r="O31">
        <v>9.4240000000000001E-3</v>
      </c>
      <c r="P31">
        <v>3.8989999999999997E-2</v>
      </c>
      <c r="Q31">
        <v>2.1288000000000001E-2</v>
      </c>
      <c r="R31">
        <v>0.52500000000000002</v>
      </c>
    </row>
    <row r="32" spans="1:18" x14ac:dyDescent="0.25">
      <c r="A32" s="1">
        <v>39629</v>
      </c>
      <c r="B32">
        <v>1</v>
      </c>
      <c r="C32">
        <v>88.13</v>
      </c>
      <c r="D32">
        <v>266758</v>
      </c>
      <c r="E32">
        <v>457747.22</v>
      </c>
      <c r="F32">
        <v>124826</v>
      </c>
      <c r="G32">
        <v>7.7202999999999999</v>
      </c>
      <c r="H32">
        <v>11680</v>
      </c>
      <c r="I32">
        <v>140</v>
      </c>
      <c r="J32">
        <v>13.353</v>
      </c>
      <c r="K32">
        <v>11350.01</v>
      </c>
      <c r="L32">
        <v>1.5754999999999999</v>
      </c>
      <c r="M32">
        <v>1.9923</v>
      </c>
      <c r="N32">
        <v>0.1459</v>
      </c>
      <c r="O32">
        <v>9.4149999999999998E-3</v>
      </c>
      <c r="P32">
        <v>4.265E-2</v>
      </c>
      <c r="Q32">
        <v>2.3202E-2</v>
      </c>
      <c r="R32">
        <v>0.62339999999999995</v>
      </c>
    </row>
    <row r="33" spans="1:18" x14ac:dyDescent="0.25">
      <c r="A33" s="1">
        <v>39538</v>
      </c>
      <c r="B33">
        <v>1</v>
      </c>
      <c r="C33">
        <v>84.58</v>
      </c>
      <c r="D33">
        <v>258202</v>
      </c>
      <c r="E33">
        <v>446836.14</v>
      </c>
      <c r="F33">
        <v>123139</v>
      </c>
      <c r="G33">
        <v>8.1257999999999999</v>
      </c>
      <c r="H33">
        <v>10890</v>
      </c>
      <c r="I33">
        <v>101.58</v>
      </c>
      <c r="J33">
        <v>10.101000000000001</v>
      </c>
      <c r="K33">
        <v>12262.89</v>
      </c>
      <c r="L33">
        <v>1.5788</v>
      </c>
      <c r="M33">
        <v>1.9837</v>
      </c>
      <c r="N33">
        <v>0.14260999999999999</v>
      </c>
      <c r="O33">
        <v>1.0031E-2</v>
      </c>
      <c r="P33">
        <v>4.2560000000000001E-2</v>
      </c>
      <c r="Q33">
        <v>2.4930000000000001E-2</v>
      </c>
      <c r="R33">
        <v>0.56820000000000004</v>
      </c>
    </row>
    <row r="34" spans="1:18" x14ac:dyDescent="0.25">
      <c r="A34" s="1">
        <v>39447</v>
      </c>
      <c r="B34">
        <v>1</v>
      </c>
      <c r="C34">
        <v>93.69</v>
      </c>
      <c r="D34">
        <v>242082</v>
      </c>
      <c r="E34">
        <v>504239.58</v>
      </c>
      <c r="F34">
        <v>126044</v>
      </c>
      <c r="G34">
        <v>7.5894000000000004</v>
      </c>
      <c r="H34">
        <v>11660</v>
      </c>
      <c r="I34">
        <v>95.98</v>
      </c>
      <c r="J34">
        <v>7.4829999999999997</v>
      </c>
      <c r="K34">
        <v>13264.82</v>
      </c>
      <c r="L34">
        <v>1.4589000000000001</v>
      </c>
      <c r="M34">
        <v>1.9850000000000001</v>
      </c>
      <c r="N34">
        <v>0.13691</v>
      </c>
      <c r="O34">
        <v>8.9479999999999994E-3</v>
      </c>
      <c r="P34">
        <v>4.0590000000000001E-2</v>
      </c>
      <c r="Q34">
        <v>2.5374000000000001E-2</v>
      </c>
      <c r="R34">
        <v>0.56340000000000001</v>
      </c>
    </row>
    <row r="35" spans="1:18" x14ac:dyDescent="0.25">
      <c r="A35" s="1">
        <v>39353</v>
      </c>
      <c r="B35">
        <v>1</v>
      </c>
      <c r="C35">
        <v>92.56</v>
      </c>
      <c r="D35">
        <v>236661</v>
      </c>
      <c r="E35">
        <v>505655.28</v>
      </c>
      <c r="F35">
        <v>118603</v>
      </c>
      <c r="G35">
        <v>7.5808</v>
      </c>
      <c r="H35">
        <v>9410</v>
      </c>
      <c r="I35">
        <v>81.66</v>
      </c>
      <c r="J35">
        <v>6.87</v>
      </c>
      <c r="K35">
        <v>13895.63</v>
      </c>
      <c r="L35">
        <v>1.4267000000000001</v>
      </c>
      <c r="M35">
        <v>2.0472999999999999</v>
      </c>
      <c r="N35">
        <v>0.13322000000000001</v>
      </c>
      <c r="O35">
        <v>8.7100000000000007E-3</v>
      </c>
      <c r="P35">
        <v>4.0239999999999998E-2</v>
      </c>
      <c r="Q35">
        <v>2.5148E-2</v>
      </c>
      <c r="R35">
        <v>0.54559999999999997</v>
      </c>
    </row>
    <row r="36" spans="1:18" x14ac:dyDescent="0.25">
      <c r="A36" s="1">
        <v>39262</v>
      </c>
      <c r="B36">
        <v>1</v>
      </c>
      <c r="C36">
        <v>83.88</v>
      </c>
      <c r="D36">
        <v>228315</v>
      </c>
      <c r="E36">
        <v>465198.48</v>
      </c>
      <c r="F36">
        <v>116350</v>
      </c>
      <c r="G36">
        <v>7.5548000000000002</v>
      </c>
      <c r="H36">
        <v>10260</v>
      </c>
      <c r="I36">
        <v>70.680000000000007</v>
      </c>
      <c r="J36">
        <v>6.7729999999999997</v>
      </c>
      <c r="K36">
        <v>13408.62</v>
      </c>
      <c r="L36">
        <v>1.3541000000000001</v>
      </c>
      <c r="M36">
        <v>2.0087000000000002</v>
      </c>
      <c r="N36">
        <v>0.1313</v>
      </c>
      <c r="O36">
        <v>8.1189999999999995E-3</v>
      </c>
      <c r="P36">
        <v>3.8830000000000003E-2</v>
      </c>
      <c r="Q36">
        <v>2.4563999999999999E-2</v>
      </c>
      <c r="R36">
        <v>0.51839999999999997</v>
      </c>
    </row>
    <row r="37" spans="1:18" x14ac:dyDescent="0.25">
      <c r="A37" s="1">
        <v>39171</v>
      </c>
      <c r="B37">
        <v>1</v>
      </c>
      <c r="C37">
        <v>75.45</v>
      </c>
      <c r="D37">
        <v>223299</v>
      </c>
      <c r="E37">
        <v>425009.85</v>
      </c>
      <c r="F37">
        <v>114110</v>
      </c>
      <c r="G37">
        <v>7.6802999999999999</v>
      </c>
      <c r="H37">
        <v>9280</v>
      </c>
      <c r="I37">
        <v>65.87</v>
      </c>
      <c r="J37">
        <v>7.73</v>
      </c>
      <c r="K37">
        <v>12354.35</v>
      </c>
      <c r="L37">
        <v>1.3353999999999999</v>
      </c>
      <c r="M37">
        <v>1.9678</v>
      </c>
      <c r="N37">
        <v>0.12942000000000001</v>
      </c>
      <c r="O37">
        <v>8.4869999999999998E-3</v>
      </c>
      <c r="P37">
        <v>3.848E-2</v>
      </c>
      <c r="Q37">
        <v>2.2977999999999998E-2</v>
      </c>
      <c r="R37">
        <v>0.48570000000000002</v>
      </c>
    </row>
    <row r="38" spans="1:18" x14ac:dyDescent="0.25">
      <c r="A38" s="1">
        <v>39080</v>
      </c>
      <c r="B38">
        <v>1</v>
      </c>
      <c r="C38">
        <v>76.63</v>
      </c>
      <c r="D38">
        <v>219015</v>
      </c>
      <c r="E38">
        <v>439013.27</v>
      </c>
      <c r="F38">
        <v>117648</v>
      </c>
      <c r="G38">
        <v>7.0949</v>
      </c>
      <c r="H38">
        <v>10250</v>
      </c>
      <c r="I38">
        <v>61.05</v>
      </c>
      <c r="J38">
        <v>6.2990000000000004</v>
      </c>
      <c r="K38">
        <v>12463.15</v>
      </c>
      <c r="L38">
        <v>1.3197000000000001</v>
      </c>
      <c r="M38">
        <v>1.9588000000000001</v>
      </c>
      <c r="N38">
        <v>0.128</v>
      </c>
      <c r="O38">
        <v>8.3990000000000002E-3</v>
      </c>
      <c r="P38">
        <v>3.798E-2</v>
      </c>
      <c r="Q38">
        <v>2.2595000000000001E-2</v>
      </c>
      <c r="R38">
        <v>0.46760000000000002</v>
      </c>
    </row>
    <row r="39" spans="1:18" x14ac:dyDescent="0.25">
      <c r="A39" s="1">
        <v>38989</v>
      </c>
      <c r="B39">
        <v>1</v>
      </c>
      <c r="C39">
        <v>67.099999999999994</v>
      </c>
      <c r="D39">
        <v>223947</v>
      </c>
      <c r="E39">
        <v>391327.2</v>
      </c>
      <c r="F39">
        <v>116593</v>
      </c>
      <c r="G39">
        <v>7.3666999999999998</v>
      </c>
      <c r="H39">
        <v>10490</v>
      </c>
      <c r="I39">
        <v>62.91</v>
      </c>
      <c r="J39">
        <v>5.62</v>
      </c>
      <c r="K39">
        <v>11679.07</v>
      </c>
      <c r="L39">
        <v>1.2674000000000001</v>
      </c>
      <c r="M39">
        <v>1.8721000000000001</v>
      </c>
      <c r="N39">
        <v>0.12651999999999999</v>
      </c>
      <c r="O39">
        <v>8.4620000000000008E-3</v>
      </c>
      <c r="P39">
        <v>3.7319999999999999E-2</v>
      </c>
      <c r="Q39">
        <v>2.1772E-2</v>
      </c>
      <c r="R39">
        <v>0.45979999999999999</v>
      </c>
    </row>
    <row r="40" spans="1:18" x14ac:dyDescent="0.25">
      <c r="A40" s="1">
        <v>38898</v>
      </c>
      <c r="B40">
        <v>1</v>
      </c>
      <c r="C40">
        <v>61.35</v>
      </c>
      <c r="D40">
        <v>221010</v>
      </c>
      <c r="E40">
        <v>364725.75</v>
      </c>
      <c r="F40">
        <v>115764</v>
      </c>
      <c r="G40">
        <v>7.2190000000000003</v>
      </c>
      <c r="H40">
        <v>10360</v>
      </c>
      <c r="I40">
        <v>73.930000000000007</v>
      </c>
      <c r="J40">
        <v>6.1040000000000001</v>
      </c>
      <c r="K40">
        <v>11150.22</v>
      </c>
      <c r="L40">
        <v>1.2790999999999999</v>
      </c>
      <c r="M40">
        <v>1.8483000000000001</v>
      </c>
      <c r="N40">
        <v>0.12509999999999999</v>
      </c>
      <c r="O40">
        <v>8.7390000000000002E-3</v>
      </c>
      <c r="P40">
        <v>3.7249999999999998E-2</v>
      </c>
      <c r="Q40">
        <v>2.1713E-2</v>
      </c>
      <c r="R40">
        <v>0.46200000000000002</v>
      </c>
    </row>
    <row r="41" spans="1:18" x14ac:dyDescent="0.25">
      <c r="A41" s="1">
        <v>38807</v>
      </c>
      <c r="B41">
        <v>1</v>
      </c>
      <c r="C41">
        <v>60.86</v>
      </c>
      <c r="D41">
        <v>216002</v>
      </c>
      <c r="E41">
        <v>368203</v>
      </c>
      <c r="F41">
        <v>112463</v>
      </c>
      <c r="G41">
        <v>7.1081000000000003</v>
      </c>
      <c r="H41">
        <v>8400</v>
      </c>
      <c r="I41">
        <v>66.63</v>
      </c>
      <c r="J41">
        <v>7.21</v>
      </c>
      <c r="K41">
        <v>11109.32</v>
      </c>
      <c r="L41">
        <v>1.2118</v>
      </c>
      <c r="M41">
        <v>1.7372000000000001</v>
      </c>
      <c r="N41">
        <v>0.12472999999999999</v>
      </c>
      <c r="O41">
        <v>8.4910000000000003E-3</v>
      </c>
      <c r="P41">
        <v>3.6110000000000003E-2</v>
      </c>
      <c r="Q41">
        <v>2.2411E-2</v>
      </c>
      <c r="R41">
        <v>0.46179999999999999</v>
      </c>
    </row>
    <row r="42" spans="1:18" x14ac:dyDescent="0.25">
      <c r="A42" s="1">
        <v>38716</v>
      </c>
      <c r="B42">
        <v>1</v>
      </c>
      <c r="C42">
        <v>56.17</v>
      </c>
      <c r="D42">
        <v>208335</v>
      </c>
      <c r="E42">
        <v>344490.61</v>
      </c>
      <c r="F42">
        <v>114713</v>
      </c>
      <c r="G42">
        <v>6.9661</v>
      </c>
      <c r="H42">
        <v>10710</v>
      </c>
      <c r="I42">
        <v>61.04</v>
      </c>
      <c r="J42">
        <v>11.225</v>
      </c>
      <c r="K42">
        <v>10717.5</v>
      </c>
      <c r="L42">
        <v>1.1849000000000001</v>
      </c>
      <c r="M42">
        <v>1.7230000000000001</v>
      </c>
      <c r="N42">
        <v>0.1239</v>
      </c>
      <c r="O42">
        <v>8.4939999999999998E-3</v>
      </c>
      <c r="P42">
        <v>3.4759999999999999E-2</v>
      </c>
      <c r="Q42">
        <v>2.2204000000000002E-2</v>
      </c>
      <c r="R42">
        <v>0.42770000000000002</v>
      </c>
    </row>
    <row r="43" spans="1:18" x14ac:dyDescent="0.25">
      <c r="A43" s="1">
        <v>38625</v>
      </c>
      <c r="B43">
        <v>1</v>
      </c>
      <c r="C43">
        <v>63.54</v>
      </c>
      <c r="D43">
        <v>209721</v>
      </c>
      <c r="E43">
        <v>395371.022</v>
      </c>
      <c r="F43">
        <v>107890</v>
      </c>
      <c r="G43">
        <v>7.8384999999999998</v>
      </c>
      <c r="H43">
        <v>9920</v>
      </c>
      <c r="I43">
        <v>66.239999999999995</v>
      </c>
      <c r="J43">
        <v>13.920999999999999</v>
      </c>
      <c r="K43">
        <v>10568.7</v>
      </c>
      <c r="L43">
        <v>1.2025999999999999</v>
      </c>
      <c r="M43">
        <v>1.7643</v>
      </c>
      <c r="N43">
        <v>0.12356</v>
      </c>
      <c r="O43">
        <v>8.8120000000000004E-3</v>
      </c>
      <c r="P43">
        <v>3.5029999999999999E-2</v>
      </c>
      <c r="Q43">
        <v>2.2720000000000001E-2</v>
      </c>
      <c r="R43">
        <v>0.44840000000000002</v>
      </c>
    </row>
    <row r="44" spans="1:18" x14ac:dyDescent="0.25">
      <c r="A44" s="1">
        <v>38533</v>
      </c>
      <c r="B44">
        <v>1</v>
      </c>
      <c r="C44">
        <v>57.47</v>
      </c>
      <c r="D44">
        <v>201816</v>
      </c>
      <c r="E44">
        <v>362355.91159999999</v>
      </c>
      <c r="F44">
        <v>104596</v>
      </c>
      <c r="G44">
        <v>8.6867999999999999</v>
      </c>
      <c r="H44">
        <v>7640</v>
      </c>
      <c r="I44">
        <v>56.5</v>
      </c>
      <c r="J44">
        <v>6.9809999999999999</v>
      </c>
      <c r="K44">
        <v>10274.969999999999</v>
      </c>
      <c r="L44">
        <v>1.2108000000000001</v>
      </c>
      <c r="M44">
        <v>1.7915000000000001</v>
      </c>
      <c r="N44">
        <v>0.12077</v>
      </c>
      <c r="O44">
        <v>9.0150000000000004E-3</v>
      </c>
      <c r="P44">
        <v>3.4930000000000003E-2</v>
      </c>
      <c r="Q44">
        <v>2.2973E-2</v>
      </c>
      <c r="R44">
        <v>0.42870000000000003</v>
      </c>
    </row>
    <row r="45" spans="1:18" x14ac:dyDescent="0.25">
      <c r="A45" s="1">
        <v>38442</v>
      </c>
      <c r="B45">
        <v>1</v>
      </c>
      <c r="C45">
        <v>59.6</v>
      </c>
      <c r="D45">
        <v>201252</v>
      </c>
      <c r="E45">
        <v>379397.77899999998</v>
      </c>
      <c r="F45">
        <v>103698</v>
      </c>
      <c r="G45">
        <v>8.0272000000000006</v>
      </c>
      <c r="H45">
        <v>7860</v>
      </c>
      <c r="I45">
        <v>55.4</v>
      </c>
      <c r="J45">
        <v>7.6530000000000005</v>
      </c>
      <c r="K45">
        <v>10503.76</v>
      </c>
      <c r="L45">
        <v>1.2964</v>
      </c>
      <c r="M45">
        <v>1.8905000000000001</v>
      </c>
      <c r="N45">
        <v>0.12082</v>
      </c>
      <c r="O45">
        <v>9.3329999999999993E-3</v>
      </c>
      <c r="P45">
        <v>3.5869999999999999E-2</v>
      </c>
      <c r="Q45">
        <v>2.2855E-2</v>
      </c>
      <c r="R45">
        <v>0.372</v>
      </c>
    </row>
    <row r="46" spans="1:18" x14ac:dyDescent="0.25">
      <c r="A46" s="1">
        <v>38352</v>
      </c>
      <c r="B46">
        <v>1</v>
      </c>
      <c r="C46">
        <v>51.26</v>
      </c>
      <c r="D46">
        <v>195256</v>
      </c>
      <c r="E46">
        <v>328115.26</v>
      </c>
      <c r="F46">
        <v>105708</v>
      </c>
      <c r="G46">
        <v>7.8452000000000002</v>
      </c>
      <c r="H46">
        <v>8420</v>
      </c>
      <c r="I46">
        <v>43.45</v>
      </c>
      <c r="J46">
        <v>6.149</v>
      </c>
      <c r="K46">
        <v>10783.01</v>
      </c>
      <c r="L46">
        <v>1.3553999999999999</v>
      </c>
      <c r="M46">
        <v>1.9181999999999999</v>
      </c>
      <c r="N46">
        <v>0.12082</v>
      </c>
      <c r="O46">
        <v>9.7439999999999992E-3</v>
      </c>
      <c r="P46">
        <v>3.6060000000000002E-2</v>
      </c>
      <c r="Q46">
        <v>2.2998999999999999E-2</v>
      </c>
      <c r="R46">
        <v>0.37690000000000001</v>
      </c>
    </row>
    <row r="47" spans="1:18" x14ac:dyDescent="0.25">
      <c r="A47" s="1">
        <v>38260</v>
      </c>
      <c r="B47">
        <v>1</v>
      </c>
      <c r="C47">
        <v>48.33</v>
      </c>
      <c r="D47">
        <v>187433</v>
      </c>
      <c r="E47">
        <v>311791.08730000001</v>
      </c>
      <c r="F47">
        <v>95442</v>
      </c>
      <c r="G47">
        <v>10.591799999999999</v>
      </c>
      <c r="H47">
        <v>5680</v>
      </c>
      <c r="I47">
        <v>49.64</v>
      </c>
      <c r="J47">
        <v>6.7949999999999999</v>
      </c>
      <c r="K47">
        <v>10080.27</v>
      </c>
      <c r="L47">
        <v>1.2436</v>
      </c>
      <c r="M47">
        <v>1.8120000000000001</v>
      </c>
      <c r="N47">
        <v>0.12082</v>
      </c>
      <c r="O47">
        <v>9.0869999999999996E-3</v>
      </c>
      <c r="P47">
        <v>3.422E-2</v>
      </c>
      <c r="Q47">
        <v>2.1751E-2</v>
      </c>
      <c r="R47">
        <v>0.34960000000000002</v>
      </c>
    </row>
    <row r="48" spans="1:18" x14ac:dyDescent="0.25">
      <c r="A48" s="1">
        <v>38168</v>
      </c>
      <c r="B48">
        <v>1</v>
      </c>
      <c r="C48">
        <v>44.41</v>
      </c>
      <c r="D48">
        <v>180989</v>
      </c>
      <c r="E48">
        <v>288909.5711</v>
      </c>
      <c r="F48">
        <v>93535</v>
      </c>
      <c r="G48">
        <v>10.509399999999999</v>
      </c>
      <c r="H48">
        <v>5790</v>
      </c>
      <c r="I48">
        <v>37.049999999999997</v>
      </c>
      <c r="J48">
        <v>6.1550000000000002</v>
      </c>
      <c r="K48">
        <v>10435.48</v>
      </c>
      <c r="L48">
        <v>1.22</v>
      </c>
      <c r="M48">
        <v>1.8204</v>
      </c>
      <c r="N48">
        <v>0.12082</v>
      </c>
      <c r="O48">
        <v>9.1940000000000008E-3</v>
      </c>
      <c r="P48">
        <v>3.44E-2</v>
      </c>
      <c r="Q48">
        <v>2.1749999999999999E-2</v>
      </c>
      <c r="R48">
        <v>0.32429999999999998</v>
      </c>
    </row>
    <row r="49" spans="1:18" x14ac:dyDescent="0.25">
      <c r="A49" s="1">
        <v>38077</v>
      </c>
      <c r="B49">
        <v>1</v>
      </c>
      <c r="C49">
        <v>41.59</v>
      </c>
      <c r="D49">
        <v>180202</v>
      </c>
      <c r="E49">
        <v>272000.47159999999</v>
      </c>
      <c r="F49">
        <v>91681</v>
      </c>
      <c r="G49">
        <v>10.8736</v>
      </c>
      <c r="H49">
        <v>5440</v>
      </c>
      <c r="I49">
        <v>35.76</v>
      </c>
      <c r="J49">
        <v>5.9329999999999998</v>
      </c>
      <c r="K49">
        <v>10357.700000000001</v>
      </c>
      <c r="L49">
        <v>1.2316</v>
      </c>
      <c r="M49">
        <v>1.8462000000000001</v>
      </c>
      <c r="N49">
        <v>0.12081</v>
      </c>
      <c r="O49">
        <v>9.5910000000000006E-3</v>
      </c>
      <c r="P49">
        <v>3.5099999999999999E-2</v>
      </c>
      <c r="Q49">
        <v>2.3E-2</v>
      </c>
      <c r="R49">
        <v>0.34539999999999998</v>
      </c>
    </row>
    <row r="50" spans="1:18" x14ac:dyDescent="0.25">
      <c r="A50" s="1">
        <v>37986</v>
      </c>
      <c r="B50">
        <v>1</v>
      </c>
      <c r="C50">
        <v>41</v>
      </c>
      <c r="D50">
        <v>174278</v>
      </c>
      <c r="E50">
        <v>269288</v>
      </c>
      <c r="F50">
        <v>93297</v>
      </c>
      <c r="G50">
        <v>10.2308</v>
      </c>
      <c r="H50">
        <v>6650</v>
      </c>
      <c r="I50">
        <v>32.520000000000003</v>
      </c>
      <c r="J50">
        <v>6.1890000000000001</v>
      </c>
      <c r="K50">
        <v>10453.92</v>
      </c>
      <c r="L50">
        <v>1.2595000000000001</v>
      </c>
      <c r="M50">
        <v>1.7858000000000001</v>
      </c>
      <c r="N50">
        <v>0.12082</v>
      </c>
      <c r="O50">
        <v>9.3270000000000002E-3</v>
      </c>
      <c r="P50">
        <v>3.4200000000000001E-2</v>
      </c>
      <c r="Q50">
        <v>2.1899999999999999E-2</v>
      </c>
      <c r="R50">
        <v>0.34599999999999997</v>
      </c>
    </row>
    <row r="51" spans="1:18" x14ac:dyDescent="0.25">
      <c r="A51" s="1">
        <v>37894</v>
      </c>
      <c r="B51">
        <v>1</v>
      </c>
      <c r="C51">
        <v>36.6</v>
      </c>
      <c r="D51">
        <v>166987</v>
      </c>
      <c r="E51">
        <v>241889.4</v>
      </c>
      <c r="F51">
        <v>83764</v>
      </c>
      <c r="G51">
        <v>11.483499999999999</v>
      </c>
      <c r="H51">
        <v>3650</v>
      </c>
      <c r="I51">
        <v>29.2</v>
      </c>
      <c r="J51">
        <v>4.83</v>
      </c>
      <c r="K51">
        <v>9275.06</v>
      </c>
      <c r="L51">
        <v>1.1657</v>
      </c>
      <c r="M51">
        <v>1.6617999999999999</v>
      </c>
      <c r="N51">
        <v>0.12081</v>
      </c>
      <c r="O51">
        <v>8.9680000000000003E-3</v>
      </c>
      <c r="P51">
        <v>3.2599999999999997E-2</v>
      </c>
      <c r="Q51">
        <v>2.1850000000000001E-2</v>
      </c>
      <c r="R51">
        <v>0.3448</v>
      </c>
    </row>
    <row r="52" spans="1:18" x14ac:dyDescent="0.25">
      <c r="A52" s="1">
        <v>37802</v>
      </c>
      <c r="B52">
        <v>1</v>
      </c>
      <c r="C52">
        <v>35.909999999999997</v>
      </c>
      <c r="D52">
        <v>165103</v>
      </c>
      <c r="E52">
        <v>238873.32</v>
      </c>
      <c r="F52">
        <v>82581</v>
      </c>
      <c r="G52">
        <v>12.276400000000001</v>
      </c>
      <c r="H52">
        <v>4170</v>
      </c>
      <c r="I52">
        <v>30.19</v>
      </c>
      <c r="J52">
        <v>5.4109999999999996</v>
      </c>
      <c r="K52">
        <v>8985.44</v>
      </c>
      <c r="L52">
        <v>1.1512</v>
      </c>
      <c r="M52">
        <v>1.6546000000000001</v>
      </c>
      <c r="N52">
        <v>0.1208</v>
      </c>
      <c r="O52">
        <v>8.3479999999999995E-3</v>
      </c>
      <c r="P52">
        <v>3.2899999999999999E-2</v>
      </c>
      <c r="Q52">
        <v>2.1100000000000001E-2</v>
      </c>
      <c r="R52">
        <v>0.35199999999999998</v>
      </c>
    </row>
    <row r="53" spans="1:18" x14ac:dyDescent="0.25">
      <c r="A53" s="1">
        <v>37711</v>
      </c>
      <c r="B53">
        <v>1</v>
      </c>
      <c r="C53">
        <v>34.950000000000003</v>
      </c>
      <c r="D53">
        <v>162495</v>
      </c>
      <c r="E53">
        <v>233444.71549999999</v>
      </c>
      <c r="F53">
        <v>79585</v>
      </c>
      <c r="G53">
        <v>13.3957</v>
      </c>
      <c r="H53">
        <v>7040</v>
      </c>
      <c r="I53">
        <v>31.04</v>
      </c>
      <c r="J53">
        <v>5.0599999999999996</v>
      </c>
      <c r="K53">
        <v>7992.13</v>
      </c>
      <c r="L53">
        <v>1.0914999999999999</v>
      </c>
      <c r="M53">
        <v>1.5827</v>
      </c>
      <c r="N53">
        <v>0.12081</v>
      </c>
      <c r="O53">
        <v>8.4659999999999996E-3</v>
      </c>
      <c r="P53">
        <v>3.1899999999999998E-2</v>
      </c>
      <c r="Q53">
        <v>2.1049999999999999E-2</v>
      </c>
      <c r="R53">
        <v>0.29820000000000002</v>
      </c>
    </row>
    <row r="54" spans="1:18" x14ac:dyDescent="0.25">
      <c r="A54" s="1">
        <v>37621</v>
      </c>
      <c r="B54">
        <v>1</v>
      </c>
      <c r="C54">
        <v>34.94</v>
      </c>
      <c r="D54">
        <v>152644</v>
      </c>
      <c r="E54">
        <v>234098</v>
      </c>
      <c r="F54">
        <v>77365</v>
      </c>
      <c r="G54">
        <v>13.8926</v>
      </c>
      <c r="H54">
        <v>4090</v>
      </c>
      <c r="I54">
        <v>31.2</v>
      </c>
      <c r="J54">
        <v>4.7889999999999997</v>
      </c>
      <c r="K54">
        <v>8341.6299999999992</v>
      </c>
      <c r="L54">
        <v>1.0491999999999999</v>
      </c>
      <c r="M54">
        <v>1.61</v>
      </c>
      <c r="N54">
        <v>0.12081</v>
      </c>
      <c r="O54">
        <v>8.4159999999999999E-3</v>
      </c>
      <c r="P54">
        <v>3.1300000000000001E-2</v>
      </c>
      <c r="Q54">
        <v>2.0899999999999998E-2</v>
      </c>
      <c r="R54">
        <v>0.28249999999999997</v>
      </c>
    </row>
    <row r="55" spans="1:18" x14ac:dyDescent="0.25">
      <c r="A55" s="1">
        <v>37529</v>
      </c>
      <c r="B55">
        <v>1</v>
      </c>
      <c r="C55">
        <v>31.9</v>
      </c>
      <c r="D55">
        <v>149473</v>
      </c>
      <c r="E55">
        <v>214655.1</v>
      </c>
      <c r="F55">
        <v>74690</v>
      </c>
      <c r="G55">
        <v>14.5709</v>
      </c>
      <c r="H55">
        <v>2640</v>
      </c>
      <c r="I55">
        <v>30.45</v>
      </c>
      <c r="J55">
        <v>4.1379999999999999</v>
      </c>
      <c r="K55">
        <v>7591.93</v>
      </c>
      <c r="L55">
        <v>0.98660000000000003</v>
      </c>
      <c r="M55">
        <v>1.5684</v>
      </c>
      <c r="N55">
        <v>0.12081</v>
      </c>
      <c r="O55">
        <v>8.2150000000000001E-3</v>
      </c>
      <c r="P55">
        <v>3.1559999999999998E-2</v>
      </c>
      <c r="Q55">
        <v>2.0670000000000001E-2</v>
      </c>
      <c r="R55">
        <v>0.26740000000000003</v>
      </c>
    </row>
    <row r="56" spans="1:18" x14ac:dyDescent="0.25">
      <c r="A56" s="1">
        <v>37435</v>
      </c>
      <c r="B56">
        <v>1</v>
      </c>
      <c r="C56">
        <v>40.92</v>
      </c>
      <c r="D56">
        <v>148232</v>
      </c>
      <c r="E56">
        <v>276496.44</v>
      </c>
      <c r="F56">
        <v>75118</v>
      </c>
      <c r="G56">
        <v>15.055</v>
      </c>
      <c r="H56">
        <v>2640</v>
      </c>
      <c r="I56">
        <v>26.86</v>
      </c>
      <c r="J56">
        <v>3.2450000000000001</v>
      </c>
      <c r="K56">
        <v>9243.26</v>
      </c>
      <c r="L56">
        <v>0.99150000000000005</v>
      </c>
      <c r="M56">
        <v>1.5335000000000001</v>
      </c>
      <c r="N56">
        <v>0.12081</v>
      </c>
      <c r="O56">
        <v>8.3630000000000006E-3</v>
      </c>
      <c r="P56">
        <v>3.177E-2</v>
      </c>
      <c r="Q56">
        <v>2.0449999999999999E-2</v>
      </c>
      <c r="R56">
        <v>0.35489999999999999</v>
      </c>
    </row>
    <row r="57" spans="1:18" x14ac:dyDescent="0.25">
      <c r="A57" s="1">
        <v>37343</v>
      </c>
      <c r="B57">
        <v>1</v>
      </c>
      <c r="C57">
        <v>43.83</v>
      </c>
      <c r="D57">
        <v>142037</v>
      </c>
      <c r="E57">
        <v>297255.06</v>
      </c>
      <c r="F57">
        <v>72367</v>
      </c>
      <c r="G57">
        <v>14.5273</v>
      </c>
      <c r="H57">
        <v>2090</v>
      </c>
      <c r="I57">
        <v>26.31</v>
      </c>
      <c r="J57">
        <v>3.2829999999999999</v>
      </c>
      <c r="K57">
        <v>10403.94</v>
      </c>
      <c r="L57">
        <v>0.87170000000000003</v>
      </c>
      <c r="M57">
        <v>1.4258999999999999</v>
      </c>
      <c r="N57">
        <v>0.12081</v>
      </c>
      <c r="O57">
        <v>7.5339999999999999E-3</v>
      </c>
      <c r="P57">
        <v>3.2039999999999999E-2</v>
      </c>
      <c r="Q57">
        <v>2.0490000000000001E-2</v>
      </c>
      <c r="R57">
        <v>0.43009999999999998</v>
      </c>
    </row>
    <row r="58" spans="1:18" x14ac:dyDescent="0.25">
      <c r="A58" s="1">
        <v>37256</v>
      </c>
      <c r="B58">
        <v>1</v>
      </c>
      <c r="C58">
        <v>39.299999999999997</v>
      </c>
      <c r="D58">
        <v>143174</v>
      </c>
      <c r="E58">
        <v>266949.10810000001</v>
      </c>
      <c r="F58">
        <v>75986</v>
      </c>
      <c r="G58">
        <v>14.2158</v>
      </c>
      <c r="H58">
        <v>2680</v>
      </c>
      <c r="I58">
        <v>19.84</v>
      </c>
      <c r="J58">
        <v>2.57</v>
      </c>
      <c r="K58">
        <v>10021.5</v>
      </c>
      <c r="L58">
        <v>0.88949999999999996</v>
      </c>
      <c r="M58">
        <v>1.4545999999999999</v>
      </c>
      <c r="N58">
        <v>0.12082</v>
      </c>
      <c r="O58">
        <v>7.5950000000000002E-3</v>
      </c>
      <c r="P58">
        <v>3.2779999999999997E-2</v>
      </c>
      <c r="Q58">
        <v>2.0719999999999999E-2</v>
      </c>
      <c r="R58">
        <v>0.43280000000000002</v>
      </c>
    </row>
    <row r="59" spans="1:18" x14ac:dyDescent="0.25">
      <c r="A59" s="1">
        <v>37162</v>
      </c>
      <c r="B59">
        <v>1</v>
      </c>
      <c r="C59">
        <v>39.4</v>
      </c>
      <c r="D59">
        <v>147904</v>
      </c>
      <c r="E59">
        <v>269496</v>
      </c>
      <c r="F59">
        <v>73825</v>
      </c>
      <c r="G59">
        <v>15.080299999999999</v>
      </c>
      <c r="H59">
        <v>3180</v>
      </c>
      <c r="I59">
        <v>23.43</v>
      </c>
      <c r="J59">
        <v>2.2439999999999998</v>
      </c>
      <c r="K59">
        <v>8847.56</v>
      </c>
      <c r="L59">
        <v>0.91139999999999999</v>
      </c>
      <c r="M59">
        <v>1.4743999999999999</v>
      </c>
      <c r="N59">
        <v>0.12081</v>
      </c>
      <c r="O59">
        <v>8.3639999999999999E-3</v>
      </c>
      <c r="P59">
        <v>3.3939999999999998E-2</v>
      </c>
      <c r="Q59">
        <v>2.0889999999999999E-2</v>
      </c>
      <c r="R59">
        <v>0.37430000000000002</v>
      </c>
    </row>
    <row r="60" spans="1:18" x14ac:dyDescent="0.25">
      <c r="A60" s="1">
        <v>37071</v>
      </c>
      <c r="B60">
        <v>1</v>
      </c>
      <c r="C60">
        <v>43.674999999999997</v>
      </c>
      <c r="D60">
        <v>147660</v>
      </c>
      <c r="E60">
        <v>298522.0735</v>
      </c>
      <c r="F60">
        <v>72974</v>
      </c>
      <c r="G60">
        <v>15.3192</v>
      </c>
      <c r="H60">
        <v>4460</v>
      </c>
      <c r="I60">
        <v>26.25</v>
      </c>
      <c r="J60">
        <v>3.0960000000000001</v>
      </c>
      <c r="K60">
        <v>10502.4</v>
      </c>
      <c r="L60">
        <v>0.84899999999999998</v>
      </c>
      <c r="M60">
        <v>1.4153</v>
      </c>
      <c r="N60">
        <v>0.12082</v>
      </c>
      <c r="O60">
        <v>8.0210000000000004E-3</v>
      </c>
      <c r="P60">
        <v>3.4299999999999997E-2</v>
      </c>
      <c r="Q60">
        <v>2.1260000000000001E-2</v>
      </c>
      <c r="R60">
        <v>0.43090000000000001</v>
      </c>
    </row>
    <row r="61" spans="1:18" x14ac:dyDescent="0.25">
      <c r="A61" s="1">
        <v>36980</v>
      </c>
      <c r="B61">
        <v>1</v>
      </c>
      <c r="C61">
        <v>40.5</v>
      </c>
      <c r="D61">
        <v>148786</v>
      </c>
      <c r="E61">
        <v>279450</v>
      </c>
      <c r="F61">
        <v>71889</v>
      </c>
      <c r="G61">
        <v>17.847000000000001</v>
      </c>
      <c r="H61">
        <v>5000</v>
      </c>
      <c r="I61">
        <v>26.29</v>
      </c>
      <c r="J61">
        <v>5.0250000000000004</v>
      </c>
      <c r="K61">
        <v>9878.7800000000007</v>
      </c>
      <c r="L61">
        <v>0.87670000000000003</v>
      </c>
      <c r="M61">
        <v>1.4160999999999999</v>
      </c>
      <c r="N61">
        <v>0.1208</v>
      </c>
      <c r="O61">
        <v>7.9159999999999994E-3</v>
      </c>
      <c r="P61">
        <v>3.4770000000000002E-2</v>
      </c>
      <c r="Q61">
        <v>2.145E-2</v>
      </c>
      <c r="R61">
        <v>0.46510000000000001</v>
      </c>
    </row>
    <row r="62" spans="1:18" x14ac:dyDescent="0.25">
      <c r="A62" s="1">
        <v>36889</v>
      </c>
      <c r="B62">
        <v>1</v>
      </c>
      <c r="C62">
        <v>43.468800000000002</v>
      </c>
      <c r="D62">
        <v>149000</v>
      </c>
      <c r="E62">
        <v>301238.4375</v>
      </c>
      <c r="F62">
        <v>73987</v>
      </c>
      <c r="G62">
        <v>18.166699999999999</v>
      </c>
      <c r="H62">
        <v>5220</v>
      </c>
      <c r="I62">
        <v>26.8</v>
      </c>
      <c r="J62">
        <v>9.7750000000000004</v>
      </c>
      <c r="K62">
        <v>10786.85</v>
      </c>
      <c r="L62">
        <v>0.94269999999999998</v>
      </c>
      <c r="M62">
        <v>1.4930000000000001</v>
      </c>
      <c r="N62">
        <v>0.12081</v>
      </c>
      <c r="O62">
        <v>8.7410000000000005E-3</v>
      </c>
      <c r="P62">
        <v>3.551E-2</v>
      </c>
      <c r="Q62">
        <v>2.1409999999999998E-2</v>
      </c>
      <c r="R62">
        <v>0.51280000000000003</v>
      </c>
    </row>
    <row r="63" spans="1:18" x14ac:dyDescent="0.25">
      <c r="A63" s="1">
        <v>36798</v>
      </c>
      <c r="B63">
        <v>1</v>
      </c>
      <c r="C63">
        <v>44.552799999999998</v>
      </c>
      <c r="D63">
        <v>148252</v>
      </c>
      <c r="E63">
        <v>309730.71799999999</v>
      </c>
      <c r="F63">
        <v>68111</v>
      </c>
      <c r="G63">
        <v>20.9085</v>
      </c>
      <c r="H63">
        <v>4490</v>
      </c>
      <c r="I63">
        <v>30.84</v>
      </c>
      <c r="J63">
        <v>5.1859999999999999</v>
      </c>
      <c r="K63">
        <v>10650.92</v>
      </c>
      <c r="L63">
        <v>0.88280000000000003</v>
      </c>
      <c r="M63">
        <v>1.4754</v>
      </c>
      <c r="N63">
        <v>0.12077</v>
      </c>
      <c r="O63">
        <v>9.247E-3</v>
      </c>
      <c r="P63">
        <v>3.5990000000000001E-2</v>
      </c>
      <c r="Q63">
        <v>2.1729999999999999E-2</v>
      </c>
      <c r="R63">
        <v>0.5423</v>
      </c>
    </row>
    <row r="64" spans="1:18" x14ac:dyDescent="0.25">
      <c r="A64" s="1">
        <v>36707</v>
      </c>
      <c r="B64">
        <v>1</v>
      </c>
      <c r="C64">
        <v>39.25</v>
      </c>
      <c r="D64">
        <v>146618</v>
      </c>
      <c r="E64">
        <v>273481.51850000001</v>
      </c>
      <c r="F64">
        <v>66936</v>
      </c>
      <c r="G64">
        <v>21.8507</v>
      </c>
      <c r="H64">
        <v>4530</v>
      </c>
      <c r="I64">
        <v>32.5</v>
      </c>
      <c r="J64">
        <v>4.476</v>
      </c>
      <c r="K64">
        <v>10447.9</v>
      </c>
      <c r="L64">
        <v>0.95250000000000001</v>
      </c>
      <c r="M64">
        <v>1.5141</v>
      </c>
      <c r="N64">
        <v>0.12078999999999999</v>
      </c>
      <c r="O64">
        <v>9.4359999999999999E-3</v>
      </c>
      <c r="P64">
        <v>3.5619999999999999E-2</v>
      </c>
      <c r="Q64">
        <v>2.2380000000000001E-2</v>
      </c>
      <c r="R64">
        <v>0.55559999999999998</v>
      </c>
    </row>
    <row r="65" spans="1:18" x14ac:dyDescent="0.25">
      <c r="A65" s="1">
        <v>36616</v>
      </c>
      <c r="B65">
        <v>1</v>
      </c>
      <c r="C65">
        <v>39</v>
      </c>
      <c r="D65">
        <v>143238</v>
      </c>
      <c r="E65">
        <v>271527.82799999998</v>
      </c>
      <c r="F65">
        <v>64605</v>
      </c>
      <c r="G65">
        <v>23.8047</v>
      </c>
      <c r="H65">
        <v>3480</v>
      </c>
      <c r="I65">
        <v>26.9</v>
      </c>
      <c r="J65">
        <v>2.9449999999999998</v>
      </c>
      <c r="K65">
        <v>10921.93</v>
      </c>
      <c r="L65">
        <v>0.95550000000000002</v>
      </c>
      <c r="M65">
        <v>1.5911</v>
      </c>
      <c r="N65">
        <v>0.12078999999999999</v>
      </c>
      <c r="O65">
        <v>9.7280000000000005E-3</v>
      </c>
      <c r="P65">
        <v>3.4889999999999997E-2</v>
      </c>
      <c r="Q65">
        <v>2.2929999999999999E-2</v>
      </c>
      <c r="R65">
        <v>0.57599999999999996</v>
      </c>
    </row>
    <row r="66" spans="1:18" x14ac:dyDescent="0.25">
      <c r="A66" s="1">
        <v>36525</v>
      </c>
      <c r="B66">
        <v>1</v>
      </c>
      <c r="C66">
        <v>40.281300000000002</v>
      </c>
      <c r="D66">
        <v>144521</v>
      </c>
      <c r="E66">
        <v>280115.8125</v>
      </c>
      <c r="F66">
        <v>67154</v>
      </c>
      <c r="G66">
        <v>28.2515</v>
      </c>
      <c r="H66">
        <v>4185</v>
      </c>
      <c r="I66">
        <v>25.6</v>
      </c>
      <c r="J66">
        <v>2.3290000000000002</v>
      </c>
      <c r="K66">
        <v>11497.12</v>
      </c>
      <c r="L66">
        <v>1.0062</v>
      </c>
      <c r="M66">
        <v>1.6182000000000001</v>
      </c>
      <c r="N66">
        <v>0.12078</v>
      </c>
      <c r="O66">
        <v>9.7549999999999998E-3</v>
      </c>
      <c r="P66">
        <v>3.6290000000000003E-2</v>
      </c>
      <c r="Q66">
        <v>2.2960000000000001E-2</v>
      </c>
      <c r="R66">
        <v>0.55589999999999995</v>
      </c>
    </row>
    <row r="67" spans="1:18" x14ac:dyDescent="0.25">
      <c r="A67" s="1">
        <v>36433</v>
      </c>
      <c r="B67">
        <v>1</v>
      </c>
      <c r="C67">
        <v>38</v>
      </c>
      <c r="D67">
        <v>94394</v>
      </c>
      <c r="E67">
        <v>184511.66</v>
      </c>
      <c r="F67">
        <v>43834</v>
      </c>
      <c r="G67">
        <v>21.090900000000001</v>
      </c>
      <c r="H67">
        <v>2188</v>
      </c>
      <c r="I67">
        <v>24.51</v>
      </c>
      <c r="J67">
        <v>2.7439999999999998</v>
      </c>
      <c r="K67">
        <v>10336.959999999999</v>
      </c>
      <c r="L67">
        <v>1.0684</v>
      </c>
      <c r="M67">
        <v>1.6473</v>
      </c>
      <c r="N67">
        <v>0.1208</v>
      </c>
      <c r="O67">
        <v>9.4050000000000002E-3</v>
      </c>
      <c r="P67">
        <v>3.9620000000000002E-2</v>
      </c>
      <c r="Q67">
        <v>2.2919999999999999E-2</v>
      </c>
      <c r="R67">
        <v>0.5161</v>
      </c>
    </row>
    <row r="68" spans="1:18" x14ac:dyDescent="0.25">
      <c r="A68" s="1">
        <v>36341</v>
      </c>
      <c r="B68">
        <v>1</v>
      </c>
      <c r="C68">
        <v>38.5625</v>
      </c>
      <c r="D68">
        <v>91235</v>
      </c>
      <c r="E68">
        <v>187259.5</v>
      </c>
      <c r="F68">
        <v>42829</v>
      </c>
      <c r="G68">
        <v>21.6372</v>
      </c>
      <c r="H68">
        <v>1954</v>
      </c>
      <c r="I68">
        <v>19.29</v>
      </c>
      <c r="J68">
        <v>2.3940000000000001</v>
      </c>
      <c r="K68">
        <v>10970.81</v>
      </c>
      <c r="L68">
        <v>1.0350999999999999</v>
      </c>
      <c r="M68">
        <v>1.5778000000000001</v>
      </c>
      <c r="N68">
        <v>0.12078999999999999</v>
      </c>
      <c r="O68">
        <v>8.2579999999999997E-3</v>
      </c>
      <c r="P68">
        <v>4.122E-2</v>
      </c>
      <c r="Q68">
        <v>2.3050000000000001E-2</v>
      </c>
      <c r="R68">
        <v>0.54900000000000004</v>
      </c>
    </row>
    <row r="69" spans="1:18" x14ac:dyDescent="0.25">
      <c r="A69" s="1">
        <v>36250</v>
      </c>
      <c r="B69">
        <v>1</v>
      </c>
      <c r="C69">
        <v>35.281300000000002</v>
      </c>
      <c r="D69">
        <v>90731</v>
      </c>
      <c r="E69">
        <v>171310.6085</v>
      </c>
      <c r="F69">
        <v>43002</v>
      </c>
      <c r="G69">
        <v>19.533999999999999</v>
      </c>
      <c r="H69">
        <v>1484</v>
      </c>
      <c r="I69">
        <v>16.760000000000002</v>
      </c>
      <c r="J69">
        <v>2.0129999999999999</v>
      </c>
      <c r="K69">
        <v>9786.16</v>
      </c>
      <c r="L69">
        <v>1.0762</v>
      </c>
      <c r="M69">
        <v>1.6112</v>
      </c>
      <c r="N69">
        <v>0.12077</v>
      </c>
      <c r="O69">
        <v>8.4130000000000003E-3</v>
      </c>
      <c r="P69">
        <v>4.02E-2</v>
      </c>
      <c r="Q69">
        <v>2.3560000000000001E-2</v>
      </c>
      <c r="R69">
        <v>0.58220000000000005</v>
      </c>
    </row>
    <row r="70" spans="1:18" x14ac:dyDescent="0.25">
      <c r="A70" s="1">
        <v>36160</v>
      </c>
      <c r="B70">
        <v>1</v>
      </c>
      <c r="C70">
        <v>36.5625</v>
      </c>
      <c r="D70">
        <v>139335</v>
      </c>
      <c r="E70">
        <v>252866.25</v>
      </c>
      <c r="F70">
        <v>65747</v>
      </c>
      <c r="G70">
        <v>25.881</v>
      </c>
      <c r="H70">
        <v>3234</v>
      </c>
      <c r="I70">
        <v>12.05</v>
      </c>
      <c r="J70">
        <v>1.9449999999999998</v>
      </c>
      <c r="K70">
        <v>9181.43</v>
      </c>
      <c r="L70">
        <v>1.1736</v>
      </c>
      <c r="M70">
        <v>1.66</v>
      </c>
      <c r="N70">
        <v>0.12078</v>
      </c>
      <c r="O70">
        <v>8.7790000000000003E-3</v>
      </c>
      <c r="P70">
        <v>4.8489999999999998E-2</v>
      </c>
      <c r="Q70">
        <v>2.3529999999999999E-2</v>
      </c>
      <c r="R70">
        <v>0.8276</v>
      </c>
    </row>
    <row r="71" spans="1:18" x14ac:dyDescent="0.25">
      <c r="A71" s="1">
        <v>36068</v>
      </c>
      <c r="B71">
        <v>1</v>
      </c>
      <c r="C71">
        <v>35.3125</v>
      </c>
      <c r="D71">
        <v>95227</v>
      </c>
      <c r="E71">
        <v>171705.61730000001</v>
      </c>
      <c r="F71">
        <v>43884</v>
      </c>
      <c r="G71">
        <v>21.764199999999999</v>
      </c>
      <c r="H71">
        <v>1400</v>
      </c>
      <c r="I71">
        <v>16.14</v>
      </c>
      <c r="J71">
        <v>2.4329999999999998</v>
      </c>
      <c r="K71">
        <v>7842.62</v>
      </c>
      <c r="L71">
        <v>1.1706000000000001</v>
      </c>
      <c r="M71">
        <v>1.6989000000000001</v>
      </c>
      <c r="N71">
        <v>0.1208</v>
      </c>
      <c r="O71">
        <v>7.3280000000000003E-3</v>
      </c>
      <c r="P71">
        <v>6.2850000000000003E-2</v>
      </c>
      <c r="Q71">
        <v>2.3550000000000001E-2</v>
      </c>
      <c r="R71">
        <v>0.84350000000000003</v>
      </c>
    </row>
    <row r="72" spans="1:18" x14ac:dyDescent="0.25">
      <c r="A72" s="1">
        <v>35976</v>
      </c>
      <c r="B72">
        <v>1</v>
      </c>
      <c r="C72">
        <v>35.6875</v>
      </c>
      <c r="D72">
        <v>93216</v>
      </c>
      <c r="E72">
        <v>174041.29829999999</v>
      </c>
      <c r="F72">
        <v>43357</v>
      </c>
      <c r="G72">
        <v>21.874199999999998</v>
      </c>
      <c r="H72">
        <v>1620</v>
      </c>
      <c r="I72">
        <v>14.18</v>
      </c>
      <c r="J72">
        <v>2.4689999999999999</v>
      </c>
      <c r="K72">
        <v>8952.01</v>
      </c>
      <c r="L72">
        <v>1.0851</v>
      </c>
      <c r="M72">
        <v>1.6678999999999999</v>
      </c>
      <c r="N72">
        <v>0.12077</v>
      </c>
      <c r="O72">
        <v>7.2059999999999997E-3</v>
      </c>
      <c r="P72">
        <v>0.16134000000000001</v>
      </c>
      <c r="Q72">
        <v>2.3570000000000001E-2</v>
      </c>
      <c r="R72">
        <v>0.86470000000000002</v>
      </c>
    </row>
    <row r="73" spans="1:18" x14ac:dyDescent="0.25">
      <c r="A73" s="1">
        <v>35885</v>
      </c>
      <c r="B73">
        <v>1</v>
      </c>
      <c r="C73">
        <v>33.8125</v>
      </c>
      <c r="D73">
        <v>94953</v>
      </c>
      <c r="E73">
        <v>165464.2911</v>
      </c>
      <c r="F73">
        <v>43745</v>
      </c>
      <c r="G73">
        <v>22.4711</v>
      </c>
      <c r="H73">
        <v>1820</v>
      </c>
      <c r="I73">
        <v>15.61</v>
      </c>
      <c r="J73">
        <v>2.5220000000000002</v>
      </c>
      <c r="K73">
        <v>8799.7999999999993</v>
      </c>
      <c r="L73">
        <v>1.0589</v>
      </c>
      <c r="M73">
        <v>1.6725000000000001</v>
      </c>
      <c r="N73">
        <v>0.12078</v>
      </c>
      <c r="O73">
        <v>7.515E-3</v>
      </c>
      <c r="P73">
        <v>0.16377</v>
      </c>
      <c r="Q73">
        <v>2.5319999999999999E-2</v>
      </c>
      <c r="R73">
        <v>0.87949999999999995</v>
      </c>
    </row>
    <row r="74" spans="1:18" x14ac:dyDescent="0.25">
      <c r="A74" s="1">
        <v>35795</v>
      </c>
      <c r="B74">
        <v>1</v>
      </c>
      <c r="C74">
        <v>30.593800000000002</v>
      </c>
      <c r="D74">
        <v>96064</v>
      </c>
      <c r="E74">
        <v>150337.6875</v>
      </c>
      <c r="F74">
        <v>46031</v>
      </c>
      <c r="G74">
        <v>21.620200000000001</v>
      </c>
      <c r="H74">
        <v>2500</v>
      </c>
      <c r="I74">
        <v>17.64</v>
      </c>
      <c r="J74">
        <v>2.2640000000000002</v>
      </c>
      <c r="K74">
        <v>7908.24</v>
      </c>
      <c r="L74">
        <v>1.0909</v>
      </c>
      <c r="M74">
        <v>1.6452</v>
      </c>
      <c r="N74">
        <v>0.12078</v>
      </c>
      <c r="O74">
        <v>7.6579999999999999E-3</v>
      </c>
      <c r="P74">
        <v>0.16783999999999999</v>
      </c>
      <c r="Q74">
        <v>2.5510000000000001E-2</v>
      </c>
      <c r="R74">
        <v>0.89610000000000001</v>
      </c>
    </row>
    <row r="75" spans="1:18" x14ac:dyDescent="0.25">
      <c r="A75" s="1">
        <v>35703</v>
      </c>
      <c r="B75">
        <v>1</v>
      </c>
      <c r="C75">
        <v>32.031300000000002</v>
      </c>
      <c r="D75">
        <v>97123</v>
      </c>
      <c r="E75">
        <v>157978.125</v>
      </c>
      <c r="F75">
        <v>43356</v>
      </c>
      <c r="G75">
        <v>22.898800000000001</v>
      </c>
      <c r="H75">
        <v>1820</v>
      </c>
      <c r="I75">
        <v>21.18</v>
      </c>
      <c r="J75">
        <v>3.0819999999999999</v>
      </c>
      <c r="K75">
        <v>7945.25</v>
      </c>
      <c r="L75">
        <v>1.1106</v>
      </c>
      <c r="M75">
        <v>1.6155999999999999</v>
      </c>
      <c r="N75">
        <v>0.1207</v>
      </c>
      <c r="O75">
        <v>8.2979999999999998E-3</v>
      </c>
      <c r="P75">
        <v>0.17061000000000001</v>
      </c>
      <c r="Q75">
        <v>2.7660000000000001E-2</v>
      </c>
      <c r="R75">
        <v>0.91239999999999999</v>
      </c>
    </row>
    <row r="76" spans="1:18" x14ac:dyDescent="0.25">
      <c r="A76" s="1">
        <v>35611</v>
      </c>
      <c r="B76">
        <v>1</v>
      </c>
      <c r="C76">
        <v>30.625</v>
      </c>
      <c r="D76">
        <v>94920</v>
      </c>
      <c r="E76">
        <v>151532.5</v>
      </c>
      <c r="F76">
        <v>43815</v>
      </c>
      <c r="G76">
        <v>22.102</v>
      </c>
      <c r="H76">
        <v>1965</v>
      </c>
      <c r="I76">
        <v>19.8</v>
      </c>
      <c r="J76">
        <v>2.1390000000000002</v>
      </c>
      <c r="K76">
        <v>7672.79</v>
      </c>
      <c r="L76">
        <v>1.1254999999999999</v>
      </c>
      <c r="M76">
        <v>1.6656</v>
      </c>
      <c r="N76">
        <v>0.12060999999999999</v>
      </c>
      <c r="O76">
        <v>8.7279999999999996E-3</v>
      </c>
      <c r="P76">
        <v>0.17294999999999999</v>
      </c>
      <c r="Q76">
        <v>2.793E-2</v>
      </c>
      <c r="R76">
        <v>0.92889999999999995</v>
      </c>
    </row>
    <row r="77" spans="1:18" x14ac:dyDescent="0.25">
      <c r="A77" s="1">
        <v>35520</v>
      </c>
      <c r="B77">
        <v>1</v>
      </c>
      <c r="C77">
        <v>26.9375</v>
      </c>
      <c r="D77">
        <v>95647</v>
      </c>
      <c r="E77">
        <v>133772.91399999999</v>
      </c>
      <c r="F77">
        <v>43670</v>
      </c>
      <c r="G77">
        <v>22.532599999999999</v>
      </c>
      <c r="H77">
        <v>2175</v>
      </c>
      <c r="I77">
        <v>20.41</v>
      </c>
      <c r="J77">
        <v>1.9260000000000002</v>
      </c>
      <c r="K77">
        <v>6583.47</v>
      </c>
      <c r="L77">
        <v>1.1654</v>
      </c>
      <c r="M77">
        <v>1.6374</v>
      </c>
      <c r="N77">
        <v>0.12053999999999999</v>
      </c>
      <c r="O77">
        <v>8.0780000000000001E-3</v>
      </c>
      <c r="P77">
        <v>0.17463999999999999</v>
      </c>
      <c r="Q77">
        <v>2.7869999999999999E-2</v>
      </c>
      <c r="R77">
        <v>0.94389999999999996</v>
      </c>
    </row>
    <row r="78" spans="1:18" x14ac:dyDescent="0.25">
      <c r="A78" s="1">
        <v>35430</v>
      </c>
      <c r="B78">
        <v>1</v>
      </c>
      <c r="C78">
        <v>24.5</v>
      </c>
      <c r="D78">
        <v>95527</v>
      </c>
      <c r="E78">
        <v>121733.1548</v>
      </c>
      <c r="F78">
        <v>45456</v>
      </c>
      <c r="G78">
        <v>21.4405</v>
      </c>
      <c r="H78">
        <v>2495</v>
      </c>
      <c r="I78">
        <v>25.92</v>
      </c>
      <c r="J78">
        <v>2.7570000000000001</v>
      </c>
      <c r="K78">
        <v>6448.26</v>
      </c>
      <c r="L78">
        <v>1.2716000000000001</v>
      </c>
      <c r="M78">
        <v>1.714</v>
      </c>
      <c r="N78">
        <v>0.1205</v>
      </c>
      <c r="O78">
        <v>8.6429999999999996E-3</v>
      </c>
      <c r="P78">
        <v>0.18018000000000001</v>
      </c>
      <c r="Q78">
        <v>2.7890000000000002E-2</v>
      </c>
      <c r="R78">
        <v>0.96289999999999998</v>
      </c>
    </row>
    <row r="79" spans="1:18" x14ac:dyDescent="0.25">
      <c r="A79" s="1">
        <v>35338</v>
      </c>
      <c r="B79">
        <v>1</v>
      </c>
      <c r="C79">
        <v>20.8125</v>
      </c>
      <c r="D79">
        <v>93468</v>
      </c>
      <c r="E79">
        <v>103378.2687</v>
      </c>
      <c r="F79">
        <v>41791</v>
      </c>
      <c r="G79">
        <v>23.186800000000002</v>
      </c>
      <c r="H79">
        <v>1560</v>
      </c>
      <c r="I79">
        <v>24.38</v>
      </c>
      <c r="J79">
        <v>2.214</v>
      </c>
      <c r="K79">
        <v>5882.16</v>
      </c>
      <c r="L79">
        <v>1.2804</v>
      </c>
      <c r="M79">
        <v>1.5652999999999999</v>
      </c>
      <c r="N79">
        <v>0.12045</v>
      </c>
      <c r="O79">
        <v>8.9770000000000006E-3</v>
      </c>
      <c r="P79">
        <v>0.18532000000000001</v>
      </c>
      <c r="Q79">
        <v>2.7949999999999999E-2</v>
      </c>
      <c r="R79">
        <v>0.97940000000000005</v>
      </c>
    </row>
    <row r="80" spans="1:18" x14ac:dyDescent="0.25">
      <c r="A80" s="1">
        <v>35244</v>
      </c>
      <c r="B80">
        <v>1</v>
      </c>
      <c r="C80">
        <v>21.718800000000002</v>
      </c>
      <c r="D80">
        <v>92396</v>
      </c>
      <c r="E80">
        <v>107885.7166</v>
      </c>
      <c r="F80">
        <v>41378</v>
      </c>
      <c r="G80">
        <v>24.276199999999999</v>
      </c>
      <c r="H80">
        <v>1570</v>
      </c>
      <c r="I80">
        <v>20.92</v>
      </c>
      <c r="J80">
        <v>2.911</v>
      </c>
      <c r="K80">
        <v>5654.62</v>
      </c>
      <c r="L80">
        <v>1.2808999999999999</v>
      </c>
      <c r="M80">
        <v>1.5527</v>
      </c>
      <c r="N80">
        <v>0.12016</v>
      </c>
      <c r="O80">
        <v>9.1140000000000006E-3</v>
      </c>
      <c r="P80">
        <v>0.19588</v>
      </c>
      <c r="Q80">
        <v>2.8490000000000001E-2</v>
      </c>
      <c r="R80">
        <v>0.99609999999999999</v>
      </c>
    </row>
    <row r="81" spans="1:18" x14ac:dyDescent="0.25">
      <c r="A81" s="1">
        <v>42369</v>
      </c>
      <c r="B81">
        <v>2</v>
      </c>
      <c r="C81">
        <v>44.47</v>
      </c>
      <c r="D81">
        <v>18842</v>
      </c>
      <c r="E81">
        <v>16811.179800000002</v>
      </c>
      <c r="F81">
        <v>4228</v>
      </c>
      <c r="G81">
        <v>207.59219999999999</v>
      </c>
      <c r="H81">
        <v>-7213</v>
      </c>
      <c r="I81">
        <v>37.04</v>
      </c>
      <c r="J81">
        <v>2.3370000000000002</v>
      </c>
      <c r="K81">
        <v>17425.03</v>
      </c>
      <c r="L81">
        <v>1.0862000000000001</v>
      </c>
      <c r="M81">
        <v>1.4736</v>
      </c>
      <c r="N81">
        <v>0.154</v>
      </c>
      <c r="O81">
        <v>8.3160000000000005E-3</v>
      </c>
      <c r="P81">
        <v>1.37E-2</v>
      </c>
      <c r="Q81">
        <v>1.5102000000000001E-2</v>
      </c>
      <c r="R81">
        <v>0.2525</v>
      </c>
    </row>
    <row r="82" spans="1:18" x14ac:dyDescent="0.25">
      <c r="A82" s="1">
        <v>42277</v>
      </c>
      <c r="B82">
        <v>2</v>
      </c>
      <c r="C82">
        <v>39.159999999999997</v>
      </c>
      <c r="D82">
        <v>27812</v>
      </c>
      <c r="E82">
        <v>14803.2299</v>
      </c>
      <c r="F82">
        <v>11972</v>
      </c>
      <c r="G82">
        <v>73.312700000000007</v>
      </c>
      <c r="H82">
        <v>-5655</v>
      </c>
      <c r="I82">
        <v>45.09</v>
      </c>
      <c r="J82">
        <v>2.524</v>
      </c>
      <c r="K82">
        <v>16284.7</v>
      </c>
      <c r="L82">
        <v>1.1176999999999999</v>
      </c>
      <c r="M82">
        <v>1.5127999999999999</v>
      </c>
      <c r="N82">
        <v>0.15731999999999999</v>
      </c>
      <c r="O82">
        <v>8.3420000000000005E-3</v>
      </c>
      <c r="P82">
        <v>1.529E-2</v>
      </c>
      <c r="Q82">
        <v>1.5252999999999999E-2</v>
      </c>
      <c r="R82">
        <v>0.25330000000000003</v>
      </c>
    </row>
    <row r="83" spans="1:18" x14ac:dyDescent="0.25">
      <c r="A83" s="1">
        <v>42185</v>
      </c>
      <c r="B83">
        <v>2</v>
      </c>
      <c r="C83">
        <v>57.63</v>
      </c>
      <c r="D83">
        <v>35312</v>
      </c>
      <c r="E83">
        <v>21783.468000000001</v>
      </c>
      <c r="F83">
        <v>17755</v>
      </c>
      <c r="G83">
        <v>54.497300000000003</v>
      </c>
      <c r="H83">
        <v>-5600</v>
      </c>
      <c r="I83">
        <v>59.47</v>
      </c>
      <c r="J83">
        <v>2.8319999999999999</v>
      </c>
      <c r="K83">
        <v>17619.509999999998</v>
      </c>
      <c r="L83">
        <v>1.1147</v>
      </c>
      <c r="M83">
        <v>1.5711999999999999</v>
      </c>
      <c r="N83">
        <v>0.16108</v>
      </c>
      <c r="O83">
        <v>8.1630000000000001E-3</v>
      </c>
      <c r="P83">
        <v>1.8069999999999999E-2</v>
      </c>
      <c r="Q83">
        <v>1.5722E-2</v>
      </c>
      <c r="R83">
        <v>0.32219999999999999</v>
      </c>
    </row>
    <row r="84" spans="1:18" x14ac:dyDescent="0.25">
      <c r="A84" s="1">
        <v>42094</v>
      </c>
      <c r="B84">
        <v>2</v>
      </c>
      <c r="C84">
        <v>60.33</v>
      </c>
      <c r="D84">
        <v>48650</v>
      </c>
      <c r="E84">
        <v>22739.4506</v>
      </c>
      <c r="F84">
        <v>23405</v>
      </c>
      <c r="G84">
        <v>52.4375</v>
      </c>
      <c r="H84">
        <v>-4651</v>
      </c>
      <c r="I84">
        <v>47.6</v>
      </c>
      <c r="J84">
        <v>2.64</v>
      </c>
      <c r="K84">
        <v>17776.12</v>
      </c>
      <c r="L84">
        <v>1.0730999999999999</v>
      </c>
      <c r="M84">
        <v>1.4818</v>
      </c>
      <c r="N84">
        <v>0.16128999999999999</v>
      </c>
      <c r="O84">
        <v>8.3239999999999998E-3</v>
      </c>
      <c r="P84">
        <v>1.7180000000000001E-2</v>
      </c>
      <c r="Q84">
        <v>1.6048E-2</v>
      </c>
      <c r="R84">
        <v>0.31280000000000002</v>
      </c>
    </row>
    <row r="85" spans="1:18" x14ac:dyDescent="0.25">
      <c r="A85" s="1">
        <v>42004</v>
      </c>
      <c r="B85">
        <v>2</v>
      </c>
      <c r="C85">
        <v>62.67</v>
      </c>
      <c r="D85">
        <v>55952</v>
      </c>
      <c r="E85">
        <v>23595.561600000001</v>
      </c>
      <c r="F85">
        <v>28137</v>
      </c>
      <c r="G85">
        <v>39.965200000000003</v>
      </c>
      <c r="H85">
        <v>-4814</v>
      </c>
      <c r="I85">
        <v>53.27</v>
      </c>
      <c r="J85">
        <v>2.8890000000000002</v>
      </c>
      <c r="K85">
        <v>17823.07</v>
      </c>
      <c r="L85">
        <v>1.2098</v>
      </c>
      <c r="M85">
        <v>1.5577000000000001</v>
      </c>
      <c r="N85">
        <v>0.16113</v>
      </c>
      <c r="O85">
        <v>8.3549999999999996E-3</v>
      </c>
      <c r="P85">
        <v>1.7229999999999999E-2</v>
      </c>
      <c r="Q85">
        <v>1.5813000000000001E-2</v>
      </c>
      <c r="R85">
        <v>0.37730000000000002</v>
      </c>
    </row>
    <row r="86" spans="1:18" x14ac:dyDescent="0.25">
      <c r="A86" s="1">
        <v>41912</v>
      </c>
      <c r="B86">
        <v>2</v>
      </c>
      <c r="C86">
        <v>93.87</v>
      </c>
      <c r="D86">
        <v>60990</v>
      </c>
      <c r="E86">
        <v>35371.922700000003</v>
      </c>
      <c r="F86">
        <v>32986</v>
      </c>
      <c r="G86">
        <v>33.110999999999997</v>
      </c>
      <c r="H86">
        <v>-1330</v>
      </c>
      <c r="I86">
        <v>91.16</v>
      </c>
      <c r="J86">
        <v>4.1210000000000004</v>
      </c>
      <c r="K86">
        <v>17042.900000000001</v>
      </c>
      <c r="L86">
        <v>1.2630999999999999</v>
      </c>
      <c r="M86">
        <v>1.6213</v>
      </c>
      <c r="N86">
        <v>0.16289999999999999</v>
      </c>
      <c r="O86">
        <v>9.1199999999999996E-3</v>
      </c>
      <c r="P86">
        <v>2.5260000000000001E-2</v>
      </c>
      <c r="Q86">
        <v>1.6150999999999999E-2</v>
      </c>
      <c r="R86">
        <v>0.40899999999999997</v>
      </c>
    </row>
    <row r="87" spans="1:18" x14ac:dyDescent="0.25">
      <c r="A87" s="1">
        <v>41820</v>
      </c>
      <c r="B87">
        <v>2</v>
      </c>
      <c r="C87">
        <v>100.62</v>
      </c>
      <c r="D87">
        <v>61171</v>
      </c>
      <c r="E87">
        <v>38470.137900000002</v>
      </c>
      <c r="F87">
        <v>34892</v>
      </c>
      <c r="G87">
        <v>27.728400000000001</v>
      </c>
      <c r="H87">
        <v>505</v>
      </c>
      <c r="I87">
        <v>105.37</v>
      </c>
      <c r="J87">
        <v>4.4610000000000003</v>
      </c>
      <c r="K87">
        <v>16826.599999999999</v>
      </c>
      <c r="L87">
        <v>1.3692</v>
      </c>
      <c r="M87">
        <v>1.7105999999999999</v>
      </c>
      <c r="N87">
        <v>0.16117000000000001</v>
      </c>
      <c r="O87">
        <v>9.8689999999999993E-3</v>
      </c>
      <c r="P87">
        <v>2.9420000000000002E-2</v>
      </c>
      <c r="Q87">
        <v>1.6655E-2</v>
      </c>
      <c r="R87">
        <v>0.45179999999999998</v>
      </c>
    </row>
    <row r="88" spans="1:18" x14ac:dyDescent="0.25">
      <c r="A88" s="1">
        <v>41729</v>
      </c>
      <c r="B88">
        <v>2</v>
      </c>
      <c r="C88">
        <v>82.95</v>
      </c>
      <c r="D88">
        <v>61121</v>
      </c>
      <c r="E88">
        <v>32356.057000000001</v>
      </c>
      <c r="F88">
        <v>35177</v>
      </c>
      <c r="G88">
        <v>27.498100000000001</v>
      </c>
      <c r="H88">
        <v>236</v>
      </c>
      <c r="I88">
        <v>101.58</v>
      </c>
      <c r="J88">
        <v>4.3710000000000004</v>
      </c>
      <c r="K88">
        <v>16457.66</v>
      </c>
      <c r="L88">
        <v>1.3769</v>
      </c>
      <c r="M88">
        <v>1.6661999999999999</v>
      </c>
      <c r="N88">
        <v>0.16084000000000001</v>
      </c>
      <c r="O88">
        <v>9.6869999999999994E-3</v>
      </c>
      <c r="P88">
        <v>2.852E-2</v>
      </c>
      <c r="Q88">
        <v>1.67E-2</v>
      </c>
      <c r="R88">
        <v>0.44030000000000002</v>
      </c>
    </row>
    <row r="89" spans="1:18" x14ac:dyDescent="0.25">
      <c r="A89" s="1">
        <v>41639</v>
      </c>
      <c r="B89">
        <v>2</v>
      </c>
      <c r="C89">
        <v>85.94</v>
      </c>
      <c r="D89">
        <v>61637</v>
      </c>
      <c r="E89">
        <v>34012.723700000002</v>
      </c>
      <c r="F89">
        <v>35393</v>
      </c>
      <c r="G89">
        <v>27.4772</v>
      </c>
      <c r="H89">
        <v>174</v>
      </c>
      <c r="I89">
        <v>98.42</v>
      </c>
      <c r="J89">
        <v>4.2300000000000004</v>
      </c>
      <c r="K89">
        <v>16576.66</v>
      </c>
      <c r="L89">
        <v>1.3743000000000001</v>
      </c>
      <c r="M89">
        <v>1.6556999999999999</v>
      </c>
      <c r="N89">
        <v>0.16513</v>
      </c>
      <c r="O89">
        <v>9.4970000000000002E-3</v>
      </c>
      <c r="P89">
        <v>3.039E-2</v>
      </c>
      <c r="Q89">
        <v>1.6164999999999999E-2</v>
      </c>
      <c r="R89">
        <v>0.42309999999999998</v>
      </c>
    </row>
    <row r="90" spans="1:18" x14ac:dyDescent="0.25">
      <c r="A90" s="1">
        <v>41547</v>
      </c>
      <c r="B90">
        <v>2</v>
      </c>
      <c r="C90">
        <v>85.14</v>
      </c>
      <c r="D90">
        <v>60239</v>
      </c>
      <c r="E90">
        <v>34389.746299999999</v>
      </c>
      <c r="F90">
        <v>32981</v>
      </c>
      <c r="G90">
        <v>33.125100000000003</v>
      </c>
      <c r="H90">
        <v>306</v>
      </c>
      <c r="I90">
        <v>102.33</v>
      </c>
      <c r="J90">
        <v>3.56</v>
      </c>
      <c r="K90">
        <v>15129.67</v>
      </c>
      <c r="L90">
        <v>1.3527</v>
      </c>
      <c r="M90">
        <v>1.6186</v>
      </c>
      <c r="N90">
        <v>0.16339000000000001</v>
      </c>
      <c r="O90">
        <v>1.018E-2</v>
      </c>
      <c r="P90">
        <v>3.09E-2</v>
      </c>
      <c r="Q90">
        <v>1.5987999999999999E-2</v>
      </c>
      <c r="R90">
        <v>0.45050000000000001</v>
      </c>
    </row>
    <row r="91" spans="1:18" x14ac:dyDescent="0.25">
      <c r="A91" s="1">
        <v>41453</v>
      </c>
      <c r="B91">
        <v>2</v>
      </c>
      <c r="C91">
        <v>83.83</v>
      </c>
      <c r="D91">
        <v>63350</v>
      </c>
      <c r="E91">
        <v>32641.836800000001</v>
      </c>
      <c r="F91">
        <v>32721</v>
      </c>
      <c r="G91">
        <v>39.042200000000001</v>
      </c>
      <c r="H91">
        <v>1035</v>
      </c>
      <c r="I91">
        <v>96.56</v>
      </c>
      <c r="J91">
        <v>3.5649999999999999</v>
      </c>
      <c r="K91">
        <v>14909.6</v>
      </c>
      <c r="L91">
        <v>1.3009999999999999</v>
      </c>
      <c r="M91">
        <v>1.5213000000000001</v>
      </c>
      <c r="N91">
        <v>0.16292999999999999</v>
      </c>
      <c r="O91">
        <v>1.0085999999999999E-2</v>
      </c>
      <c r="P91">
        <v>3.0460000000000001E-2</v>
      </c>
      <c r="Q91">
        <v>1.6754999999999999E-2</v>
      </c>
      <c r="R91">
        <v>0.44819999999999999</v>
      </c>
    </row>
    <row r="92" spans="1:18" x14ac:dyDescent="0.25">
      <c r="A92" s="1">
        <v>41361</v>
      </c>
      <c r="B92">
        <v>2</v>
      </c>
      <c r="C92">
        <v>77.16</v>
      </c>
      <c r="D92">
        <v>61792</v>
      </c>
      <c r="E92">
        <v>30234.674900000002</v>
      </c>
      <c r="F92">
        <v>31987</v>
      </c>
      <c r="G92">
        <v>39.012700000000002</v>
      </c>
      <c r="H92">
        <v>717</v>
      </c>
      <c r="I92">
        <v>97.23</v>
      </c>
      <c r="J92">
        <v>4.024</v>
      </c>
      <c r="K92">
        <v>14578.54</v>
      </c>
      <c r="L92">
        <v>1.2819</v>
      </c>
      <c r="M92">
        <v>1.5198</v>
      </c>
      <c r="N92">
        <v>0.16100999999999999</v>
      </c>
      <c r="O92">
        <v>1.0614E-2</v>
      </c>
      <c r="P92">
        <v>3.218E-2</v>
      </c>
      <c r="Q92">
        <v>1.8356999999999998E-2</v>
      </c>
      <c r="R92">
        <v>0.4945</v>
      </c>
    </row>
    <row r="93" spans="1:18" x14ac:dyDescent="0.25">
      <c r="A93" s="1">
        <v>41274</v>
      </c>
      <c r="B93">
        <v>2</v>
      </c>
      <c r="C93">
        <v>78.5</v>
      </c>
      <c r="D93">
        <v>60737</v>
      </c>
      <c r="E93">
        <v>30743.8004</v>
      </c>
      <c r="F93">
        <v>31331</v>
      </c>
      <c r="G93">
        <v>39.401899999999998</v>
      </c>
      <c r="H93">
        <v>668</v>
      </c>
      <c r="I93">
        <v>91.82</v>
      </c>
      <c r="J93">
        <v>3.351</v>
      </c>
      <c r="K93">
        <v>13104.14</v>
      </c>
      <c r="L93">
        <v>1.3192999999999999</v>
      </c>
      <c r="M93">
        <v>1.6254999999999999</v>
      </c>
      <c r="N93">
        <v>0.16047</v>
      </c>
      <c r="O93">
        <v>1.153E-2</v>
      </c>
      <c r="P93">
        <v>3.2730000000000002E-2</v>
      </c>
      <c r="Q93">
        <v>1.8235999999999999E-2</v>
      </c>
      <c r="R93">
        <v>0.48759999999999998</v>
      </c>
    </row>
    <row r="94" spans="1:18" x14ac:dyDescent="0.25">
      <c r="A94" s="1">
        <v>41180</v>
      </c>
      <c r="B94">
        <v>2</v>
      </c>
      <c r="C94">
        <v>86.47</v>
      </c>
      <c r="D94">
        <v>58810</v>
      </c>
      <c r="E94">
        <v>33833.341800000002</v>
      </c>
      <c r="F94">
        <v>30714</v>
      </c>
      <c r="G94">
        <v>37.878500000000003</v>
      </c>
      <c r="H94">
        <v>180</v>
      </c>
      <c r="I94">
        <v>92.19</v>
      </c>
      <c r="J94">
        <v>3.32</v>
      </c>
      <c r="K94">
        <v>13437.13</v>
      </c>
      <c r="L94">
        <v>1.286</v>
      </c>
      <c r="M94">
        <v>1.6167</v>
      </c>
      <c r="N94">
        <v>0.15909000000000001</v>
      </c>
      <c r="O94">
        <v>1.2829999999999999E-2</v>
      </c>
      <c r="P94">
        <v>3.2070000000000001E-2</v>
      </c>
      <c r="Q94">
        <v>1.8911000000000001E-2</v>
      </c>
      <c r="R94">
        <v>0.49320000000000003</v>
      </c>
    </row>
    <row r="95" spans="1:18" x14ac:dyDescent="0.25">
      <c r="A95" s="1">
        <v>41089</v>
      </c>
      <c r="B95">
        <v>2</v>
      </c>
      <c r="C95">
        <v>87.89</v>
      </c>
      <c r="D95">
        <v>57217</v>
      </c>
      <c r="E95">
        <v>34382.410199999998</v>
      </c>
      <c r="F95">
        <v>30673</v>
      </c>
      <c r="G95">
        <v>33.377899999999997</v>
      </c>
      <c r="H95">
        <v>356</v>
      </c>
      <c r="I95">
        <v>84.96</v>
      </c>
      <c r="J95">
        <v>2.8239999999999998</v>
      </c>
      <c r="K95">
        <v>12880.09</v>
      </c>
      <c r="L95">
        <v>1.2666999999999999</v>
      </c>
      <c r="M95">
        <v>1.5707</v>
      </c>
      <c r="N95">
        <v>0.15734999999999999</v>
      </c>
      <c r="O95">
        <v>1.2529999999999999E-2</v>
      </c>
      <c r="P95">
        <v>3.0890000000000001E-2</v>
      </c>
      <c r="Q95">
        <v>1.8055000000000002E-2</v>
      </c>
      <c r="R95">
        <v>0.49709999999999999</v>
      </c>
    </row>
    <row r="96" spans="1:18" x14ac:dyDescent="0.25">
      <c r="A96" s="1">
        <v>40998</v>
      </c>
      <c r="B96">
        <v>2</v>
      </c>
      <c r="C96">
        <v>100.44</v>
      </c>
      <c r="D96">
        <v>53237</v>
      </c>
      <c r="E96">
        <v>38617.640099999997</v>
      </c>
      <c r="F96">
        <v>29715</v>
      </c>
      <c r="G96">
        <v>26.495000000000001</v>
      </c>
      <c r="H96">
        <v>797</v>
      </c>
      <c r="I96">
        <v>103.02</v>
      </c>
      <c r="J96">
        <v>2.1259999999999999</v>
      </c>
      <c r="K96">
        <v>13212.04</v>
      </c>
      <c r="L96">
        <v>1.3343</v>
      </c>
      <c r="M96">
        <v>1.6008</v>
      </c>
      <c r="N96">
        <v>0.15887000000000001</v>
      </c>
      <c r="O96">
        <v>1.2068000000000001E-2</v>
      </c>
      <c r="P96">
        <v>3.4119999999999998E-2</v>
      </c>
      <c r="Q96">
        <v>1.9626999999999999E-2</v>
      </c>
      <c r="R96">
        <v>0.5474</v>
      </c>
    </row>
    <row r="97" spans="1:18" x14ac:dyDescent="0.25">
      <c r="A97" s="1">
        <v>40907</v>
      </c>
      <c r="B97">
        <v>2</v>
      </c>
      <c r="C97">
        <v>90.58</v>
      </c>
      <c r="D97">
        <v>52051</v>
      </c>
      <c r="E97">
        <v>34793.376100000001</v>
      </c>
      <c r="F97">
        <v>28993</v>
      </c>
      <c r="G97">
        <v>24.8888</v>
      </c>
      <c r="H97">
        <v>1189</v>
      </c>
      <c r="I97">
        <v>98.83</v>
      </c>
      <c r="J97">
        <v>2.9889999999999999</v>
      </c>
      <c r="K97">
        <v>12217.56</v>
      </c>
      <c r="L97">
        <v>1.2961</v>
      </c>
      <c r="M97">
        <v>1.5543</v>
      </c>
      <c r="N97">
        <v>0.15872</v>
      </c>
      <c r="O97">
        <v>1.3001E-2</v>
      </c>
      <c r="P97">
        <v>3.108E-2</v>
      </c>
      <c r="Q97">
        <v>1.8821999999999998E-2</v>
      </c>
      <c r="R97">
        <v>0.5363</v>
      </c>
    </row>
    <row r="98" spans="1:18" x14ac:dyDescent="0.25">
      <c r="A98" s="1">
        <v>40816</v>
      </c>
      <c r="B98">
        <v>2</v>
      </c>
      <c r="C98">
        <v>80.239999999999995</v>
      </c>
      <c r="D98">
        <v>47482</v>
      </c>
      <c r="E98">
        <v>30814.358199999999</v>
      </c>
      <c r="F98">
        <v>27903</v>
      </c>
      <c r="G98">
        <v>25.8108</v>
      </c>
      <c r="H98">
        <v>1002</v>
      </c>
      <c r="I98">
        <v>79.2</v>
      </c>
      <c r="J98">
        <v>3.6659999999999999</v>
      </c>
      <c r="K98">
        <v>10913.38</v>
      </c>
      <c r="L98">
        <v>1.3387</v>
      </c>
      <c r="M98">
        <v>1.5584</v>
      </c>
      <c r="N98">
        <v>0.15665999999999999</v>
      </c>
      <c r="O98">
        <v>1.2983E-2</v>
      </c>
      <c r="P98">
        <v>3.1E-2</v>
      </c>
      <c r="Q98">
        <v>2.0427000000000001E-2</v>
      </c>
      <c r="R98">
        <v>0.53180000000000005</v>
      </c>
    </row>
    <row r="99" spans="1:18" x14ac:dyDescent="0.25">
      <c r="A99" s="1">
        <v>40724</v>
      </c>
      <c r="B99">
        <v>2</v>
      </c>
      <c r="C99">
        <v>123.39</v>
      </c>
      <c r="D99">
        <v>46529</v>
      </c>
      <c r="E99">
        <v>47361.451699999998</v>
      </c>
      <c r="F99">
        <v>26667</v>
      </c>
      <c r="G99">
        <v>29.444600000000001</v>
      </c>
      <c r="H99">
        <v>1259</v>
      </c>
      <c r="I99">
        <v>95.42</v>
      </c>
      <c r="J99">
        <v>4.3739999999999997</v>
      </c>
      <c r="K99">
        <v>12414.34</v>
      </c>
      <c r="L99">
        <v>1.4501999999999999</v>
      </c>
      <c r="M99">
        <v>1.6052999999999999</v>
      </c>
      <c r="N99">
        <v>0.15470999999999999</v>
      </c>
      <c r="O99">
        <v>1.2413E-2</v>
      </c>
      <c r="P99">
        <v>3.5869999999999999E-2</v>
      </c>
      <c r="Q99">
        <v>2.2411E-2</v>
      </c>
      <c r="R99">
        <v>0.63970000000000005</v>
      </c>
    </row>
    <row r="100" spans="1:18" x14ac:dyDescent="0.25">
      <c r="A100" s="1">
        <v>40633</v>
      </c>
      <c r="B100">
        <v>2</v>
      </c>
      <c r="C100">
        <v>130.91999999999999</v>
      </c>
      <c r="D100">
        <v>44866</v>
      </c>
      <c r="E100">
        <v>50191.843999999997</v>
      </c>
      <c r="F100">
        <v>25198</v>
      </c>
      <c r="G100">
        <v>32.383499999999998</v>
      </c>
      <c r="H100">
        <v>1134</v>
      </c>
      <c r="I100">
        <v>106.72</v>
      </c>
      <c r="J100">
        <v>4.3890000000000002</v>
      </c>
      <c r="K100">
        <v>12319.73</v>
      </c>
      <c r="L100">
        <v>1.4157999999999999</v>
      </c>
      <c r="M100">
        <v>1.6028</v>
      </c>
      <c r="N100">
        <v>0.15271999999999999</v>
      </c>
      <c r="O100">
        <v>1.2029E-2</v>
      </c>
      <c r="P100">
        <v>3.5229999999999997E-2</v>
      </c>
      <c r="Q100">
        <v>2.2428E-2</v>
      </c>
      <c r="R100">
        <v>0.61260000000000003</v>
      </c>
    </row>
    <row r="101" spans="1:18" x14ac:dyDescent="0.25">
      <c r="A101" s="1">
        <v>40543</v>
      </c>
      <c r="B101">
        <v>2</v>
      </c>
      <c r="C101">
        <v>119.23</v>
      </c>
      <c r="D101">
        <v>43425</v>
      </c>
      <c r="E101">
        <v>45592.5674</v>
      </c>
      <c r="F101">
        <v>24377</v>
      </c>
      <c r="G101">
        <v>33.3962</v>
      </c>
      <c r="H101">
        <v>689</v>
      </c>
      <c r="I101">
        <v>91.38</v>
      </c>
      <c r="J101">
        <v>4.4050000000000002</v>
      </c>
      <c r="K101">
        <v>11577.51</v>
      </c>
      <c r="L101">
        <v>1.3384</v>
      </c>
      <c r="M101">
        <v>1.5611999999999999</v>
      </c>
      <c r="N101">
        <v>0.1515</v>
      </c>
      <c r="O101">
        <v>1.2323000000000001E-2</v>
      </c>
      <c r="P101">
        <v>3.2770000000000001E-2</v>
      </c>
      <c r="Q101">
        <v>2.2364999999999999E-2</v>
      </c>
      <c r="R101">
        <v>0.60240000000000005</v>
      </c>
    </row>
    <row r="102" spans="1:18" x14ac:dyDescent="0.25">
      <c r="A102" s="1">
        <v>40451</v>
      </c>
      <c r="B102">
        <v>2</v>
      </c>
      <c r="C102">
        <v>97.76</v>
      </c>
      <c r="D102">
        <v>36928.349000000002</v>
      </c>
      <c r="E102">
        <v>35626.17</v>
      </c>
      <c r="F102">
        <v>21945.382000000001</v>
      </c>
      <c r="G102">
        <v>29.691700000000001</v>
      </c>
      <c r="H102">
        <v>778</v>
      </c>
      <c r="I102">
        <v>79.97</v>
      </c>
      <c r="J102">
        <v>3.8719999999999999</v>
      </c>
      <c r="K102">
        <v>10788.05</v>
      </c>
      <c r="L102">
        <v>1.3633999999999999</v>
      </c>
      <c r="M102">
        <v>1.5716000000000001</v>
      </c>
      <c r="N102">
        <v>0.14948</v>
      </c>
      <c r="O102">
        <v>1.1972999999999999E-2</v>
      </c>
      <c r="P102">
        <v>3.27E-2</v>
      </c>
      <c r="Q102">
        <v>2.2253999999999999E-2</v>
      </c>
      <c r="R102">
        <v>0.59279999999999999</v>
      </c>
    </row>
    <row r="103" spans="1:18" x14ac:dyDescent="0.25">
      <c r="A103" s="1">
        <v>40359</v>
      </c>
      <c r="B103">
        <v>2</v>
      </c>
      <c r="C103">
        <v>84.19</v>
      </c>
      <c r="D103">
        <v>30432.406999999999</v>
      </c>
      <c r="E103">
        <v>28439.311300000001</v>
      </c>
      <c r="F103">
        <v>17675.759999999998</v>
      </c>
      <c r="G103">
        <v>28.357099999999999</v>
      </c>
      <c r="H103">
        <v>860.22299999999996</v>
      </c>
      <c r="I103">
        <v>75.63</v>
      </c>
      <c r="J103">
        <v>4.6159999999999997</v>
      </c>
      <c r="K103">
        <v>9774.02</v>
      </c>
      <c r="L103">
        <v>1.2238</v>
      </c>
      <c r="M103">
        <v>1.4944999999999999</v>
      </c>
      <c r="N103">
        <v>0.14746000000000001</v>
      </c>
      <c r="O103">
        <v>1.1308E-2</v>
      </c>
      <c r="P103">
        <v>3.1989999999999998E-2</v>
      </c>
      <c r="Q103">
        <v>2.1527000000000001E-2</v>
      </c>
      <c r="R103">
        <v>0.55400000000000005</v>
      </c>
    </row>
    <row r="104" spans="1:18" x14ac:dyDescent="0.25">
      <c r="A104" s="1">
        <v>40268</v>
      </c>
      <c r="B104">
        <v>2</v>
      </c>
      <c r="C104">
        <v>101.5</v>
      </c>
      <c r="D104">
        <v>29228.161</v>
      </c>
      <c r="E104">
        <v>34218.417300000001</v>
      </c>
      <c r="F104">
        <v>16758.536</v>
      </c>
      <c r="G104">
        <v>30.219799999999999</v>
      </c>
      <c r="H104">
        <v>704.98099999999999</v>
      </c>
      <c r="I104">
        <v>83.76</v>
      </c>
      <c r="J104">
        <v>3.8689999999999998</v>
      </c>
      <c r="K104">
        <v>10856.63</v>
      </c>
      <c r="L104">
        <v>1.351</v>
      </c>
      <c r="M104">
        <v>1.5184</v>
      </c>
      <c r="N104">
        <v>0.14649000000000001</v>
      </c>
      <c r="O104">
        <v>1.0699999999999999E-2</v>
      </c>
      <c r="P104">
        <v>3.397E-2</v>
      </c>
      <c r="Q104">
        <v>2.2305999999999999E-2</v>
      </c>
      <c r="R104">
        <v>0.5625</v>
      </c>
    </row>
    <row r="105" spans="1:18" x14ac:dyDescent="0.25">
      <c r="A105" s="1">
        <v>40178</v>
      </c>
      <c r="B105">
        <v>2</v>
      </c>
      <c r="C105">
        <v>103.17</v>
      </c>
      <c r="D105">
        <v>28185.742999999999</v>
      </c>
      <c r="E105">
        <v>34710.202400000002</v>
      </c>
      <c r="F105">
        <v>15778.620999999999</v>
      </c>
      <c r="G105">
        <v>32.117600000000003</v>
      </c>
      <c r="H105">
        <v>585.80600000000004</v>
      </c>
      <c r="I105">
        <v>79.36</v>
      </c>
      <c r="J105">
        <v>5.5720000000000001</v>
      </c>
      <c r="K105">
        <v>10428.049999999999</v>
      </c>
      <c r="L105">
        <v>1.4320999999999999</v>
      </c>
      <c r="M105">
        <v>1.617</v>
      </c>
      <c r="N105">
        <v>0.14646999999999999</v>
      </c>
      <c r="O105">
        <v>1.0753E-2</v>
      </c>
      <c r="P105">
        <v>3.329E-2</v>
      </c>
      <c r="Q105">
        <v>2.1493000000000002E-2</v>
      </c>
      <c r="R105">
        <v>0.57379999999999998</v>
      </c>
    </row>
    <row r="106" spans="1:18" x14ac:dyDescent="0.25">
      <c r="A106" s="1">
        <v>40086</v>
      </c>
      <c r="B106">
        <v>2</v>
      </c>
      <c r="C106">
        <v>91.83</v>
      </c>
      <c r="D106">
        <v>27225.495999999999</v>
      </c>
      <c r="E106">
        <v>30870.891599999999</v>
      </c>
      <c r="F106">
        <v>15355.322</v>
      </c>
      <c r="G106">
        <v>32.8857</v>
      </c>
      <c r="H106">
        <v>442.01600000000002</v>
      </c>
      <c r="I106">
        <v>70.61</v>
      </c>
      <c r="J106">
        <v>4.8410000000000002</v>
      </c>
      <c r="K106">
        <v>9712.2800000000007</v>
      </c>
      <c r="L106">
        <v>1.464</v>
      </c>
      <c r="M106">
        <v>1.5982000000000001</v>
      </c>
      <c r="N106">
        <v>0.14649999999999999</v>
      </c>
      <c r="O106">
        <v>1.115E-2</v>
      </c>
      <c r="P106">
        <v>3.3309999999999999E-2</v>
      </c>
      <c r="Q106">
        <v>2.0788999999999998E-2</v>
      </c>
      <c r="R106">
        <v>0.56589999999999996</v>
      </c>
    </row>
    <row r="107" spans="1:18" x14ac:dyDescent="0.25">
      <c r="A107" s="1">
        <v>39994</v>
      </c>
      <c r="B107">
        <v>2</v>
      </c>
      <c r="C107">
        <v>72.150000000000006</v>
      </c>
      <c r="D107">
        <v>26401.927</v>
      </c>
      <c r="E107">
        <v>24224.151600000001</v>
      </c>
      <c r="F107">
        <v>14958.695</v>
      </c>
      <c r="G107">
        <v>33.206899999999997</v>
      </c>
      <c r="H107">
        <v>444.72</v>
      </c>
      <c r="I107">
        <v>69.89</v>
      </c>
      <c r="J107">
        <v>3.835</v>
      </c>
      <c r="K107">
        <v>8447</v>
      </c>
      <c r="L107">
        <v>1.4033</v>
      </c>
      <c r="M107">
        <v>1.6457999999999999</v>
      </c>
      <c r="N107">
        <v>0.1464</v>
      </c>
      <c r="O107">
        <v>1.0377000000000001E-2</v>
      </c>
      <c r="P107">
        <v>3.2099999999999997E-2</v>
      </c>
      <c r="Q107">
        <v>2.0875000000000001E-2</v>
      </c>
      <c r="R107">
        <v>0.5121</v>
      </c>
    </row>
    <row r="108" spans="1:18" x14ac:dyDescent="0.25">
      <c r="A108" s="1">
        <v>39903</v>
      </c>
      <c r="B108">
        <v>2</v>
      </c>
      <c r="C108">
        <v>64.09</v>
      </c>
      <c r="D108">
        <v>26292.804</v>
      </c>
      <c r="E108">
        <v>21482.053400000001</v>
      </c>
      <c r="F108">
        <v>14741.15</v>
      </c>
      <c r="G108">
        <v>33.323</v>
      </c>
      <c r="H108">
        <v>-1756.94</v>
      </c>
      <c r="I108">
        <v>49.66</v>
      </c>
      <c r="J108">
        <v>3.7759999999999998</v>
      </c>
      <c r="K108">
        <v>7608.92</v>
      </c>
      <c r="L108">
        <v>1.325</v>
      </c>
      <c r="M108">
        <v>1.4322999999999999</v>
      </c>
      <c r="N108">
        <v>0.14634</v>
      </c>
      <c r="O108">
        <v>1.0104E-2</v>
      </c>
      <c r="P108">
        <v>2.945E-2</v>
      </c>
      <c r="Q108">
        <v>1.9712E-2</v>
      </c>
      <c r="R108">
        <v>0.43030000000000002</v>
      </c>
    </row>
    <row r="109" spans="1:18" x14ac:dyDescent="0.25">
      <c r="A109" s="1">
        <v>39813</v>
      </c>
      <c r="B109">
        <v>2</v>
      </c>
      <c r="C109">
        <v>74.53</v>
      </c>
      <c r="D109">
        <v>29186.485000000001</v>
      </c>
      <c r="E109">
        <v>24945.9411</v>
      </c>
      <c r="F109">
        <v>16508.721000000001</v>
      </c>
      <c r="G109">
        <v>29.812000000000001</v>
      </c>
      <c r="H109">
        <v>-2945.6129999999998</v>
      </c>
      <c r="I109">
        <v>44.6</v>
      </c>
      <c r="J109">
        <v>5.6219999999999999</v>
      </c>
      <c r="K109">
        <v>8776.39</v>
      </c>
      <c r="L109">
        <v>1.3971</v>
      </c>
      <c r="M109">
        <v>1.4593</v>
      </c>
      <c r="N109">
        <v>0.14655000000000001</v>
      </c>
      <c r="O109">
        <v>1.1021E-2</v>
      </c>
      <c r="P109">
        <v>3.4009999999999999E-2</v>
      </c>
      <c r="Q109">
        <v>2.0539999999999999E-2</v>
      </c>
      <c r="R109">
        <v>0.43209999999999998</v>
      </c>
    </row>
    <row r="110" spans="1:18" x14ac:dyDescent="0.25">
      <c r="A110" s="1">
        <v>39721</v>
      </c>
      <c r="B110">
        <v>2</v>
      </c>
      <c r="C110">
        <v>104.28</v>
      </c>
      <c r="D110">
        <v>32992.432000000001</v>
      </c>
      <c r="E110">
        <v>34899.4113</v>
      </c>
      <c r="F110">
        <v>18763.106</v>
      </c>
      <c r="G110">
        <v>21.6267</v>
      </c>
      <c r="H110">
        <v>1190.825</v>
      </c>
      <c r="I110">
        <v>100.64</v>
      </c>
      <c r="J110">
        <v>7.4379999999999997</v>
      </c>
      <c r="K110">
        <v>10850.66</v>
      </c>
      <c r="L110">
        <v>1.4092</v>
      </c>
      <c r="M110">
        <v>1.7805</v>
      </c>
      <c r="N110">
        <v>0.14601</v>
      </c>
      <c r="O110">
        <v>9.4240000000000001E-3</v>
      </c>
      <c r="P110">
        <v>3.8989999999999997E-2</v>
      </c>
      <c r="Q110">
        <v>2.1288000000000001E-2</v>
      </c>
      <c r="R110">
        <v>0.52500000000000002</v>
      </c>
    </row>
    <row r="111" spans="1:18" x14ac:dyDescent="0.25">
      <c r="A111" s="1">
        <v>39629</v>
      </c>
      <c r="B111">
        <v>2</v>
      </c>
      <c r="C111">
        <v>139</v>
      </c>
      <c r="D111">
        <v>31877.159</v>
      </c>
      <c r="E111">
        <v>46488.719700000001</v>
      </c>
      <c r="F111">
        <v>16514.469000000001</v>
      </c>
      <c r="G111">
        <v>24.499300000000002</v>
      </c>
      <c r="H111">
        <v>1445.229</v>
      </c>
      <c r="I111">
        <v>140</v>
      </c>
      <c r="J111">
        <v>13.353</v>
      </c>
      <c r="K111">
        <v>11350.01</v>
      </c>
      <c r="L111">
        <v>1.5754999999999999</v>
      </c>
      <c r="M111">
        <v>1.9923</v>
      </c>
      <c r="N111">
        <v>0.1459</v>
      </c>
      <c r="O111">
        <v>9.4149999999999998E-3</v>
      </c>
      <c r="P111">
        <v>4.265E-2</v>
      </c>
      <c r="Q111">
        <v>2.3202E-2</v>
      </c>
      <c r="R111">
        <v>0.62339999999999995</v>
      </c>
    </row>
    <row r="112" spans="1:18" x14ac:dyDescent="0.25">
      <c r="A112" s="1">
        <v>39538</v>
      </c>
      <c r="B112">
        <v>2</v>
      </c>
      <c r="C112">
        <v>120.82</v>
      </c>
      <c r="D112">
        <v>29816.075000000001</v>
      </c>
      <c r="E112">
        <v>40304.213600000003</v>
      </c>
      <c r="F112">
        <v>16080.007</v>
      </c>
      <c r="G112">
        <v>25.743200000000002</v>
      </c>
      <c r="H112">
        <v>1021.513</v>
      </c>
      <c r="I112">
        <v>101.58</v>
      </c>
      <c r="J112">
        <v>10.101000000000001</v>
      </c>
      <c r="K112">
        <v>12262.89</v>
      </c>
      <c r="L112">
        <v>1.5788</v>
      </c>
      <c r="M112">
        <v>1.9837</v>
      </c>
      <c r="N112">
        <v>0.14260999999999999</v>
      </c>
      <c r="O112">
        <v>1.0031E-2</v>
      </c>
      <c r="P112">
        <v>4.2560000000000001E-2</v>
      </c>
      <c r="Q112">
        <v>2.4930000000000001E-2</v>
      </c>
      <c r="R112">
        <v>0.56820000000000004</v>
      </c>
    </row>
    <row r="113" spans="1:18" x14ac:dyDescent="0.25">
      <c r="A113" s="1">
        <v>39447</v>
      </c>
      <c r="B113">
        <v>2</v>
      </c>
      <c r="C113">
        <v>107.54</v>
      </c>
      <c r="D113">
        <v>28634.651000000002</v>
      </c>
      <c r="E113">
        <v>35802.985000000001</v>
      </c>
      <c r="F113">
        <v>15377.978999999999</v>
      </c>
      <c r="G113">
        <v>27.485299999999999</v>
      </c>
      <c r="H113">
        <v>1072.5229999999999</v>
      </c>
      <c r="I113">
        <v>95.98</v>
      </c>
      <c r="J113">
        <v>7.4829999999999997</v>
      </c>
      <c r="K113">
        <v>13264.82</v>
      </c>
      <c r="L113">
        <v>1.4589000000000001</v>
      </c>
      <c r="M113">
        <v>1.9850000000000001</v>
      </c>
      <c r="N113">
        <v>0.13691</v>
      </c>
      <c r="O113">
        <v>8.9479999999999994E-3</v>
      </c>
      <c r="P113">
        <v>4.0590000000000001E-2</v>
      </c>
      <c r="Q113">
        <v>2.5374000000000001E-2</v>
      </c>
      <c r="R113">
        <v>0.56340000000000001</v>
      </c>
    </row>
    <row r="114" spans="1:18" x14ac:dyDescent="0.25">
      <c r="A114" s="1">
        <v>39353</v>
      </c>
      <c r="B114">
        <v>2</v>
      </c>
      <c r="C114">
        <v>90.06</v>
      </c>
      <c r="D114">
        <v>27650.918000000001</v>
      </c>
      <c r="E114">
        <v>29958.2284</v>
      </c>
      <c r="F114">
        <v>14672.794</v>
      </c>
      <c r="G114">
        <v>33.127099999999999</v>
      </c>
      <c r="H114">
        <v>613.34799999999996</v>
      </c>
      <c r="I114">
        <v>81.66</v>
      </c>
      <c r="J114">
        <v>6.87</v>
      </c>
      <c r="K114">
        <v>13895.63</v>
      </c>
      <c r="L114">
        <v>1.4267000000000001</v>
      </c>
      <c r="M114">
        <v>2.0472999999999999</v>
      </c>
      <c r="N114">
        <v>0.13322000000000001</v>
      </c>
      <c r="O114">
        <v>8.7100000000000007E-3</v>
      </c>
      <c r="P114">
        <v>4.0239999999999998E-2</v>
      </c>
      <c r="Q114">
        <v>2.5148E-2</v>
      </c>
      <c r="R114">
        <v>0.54559999999999997</v>
      </c>
    </row>
    <row r="115" spans="1:18" x14ac:dyDescent="0.25">
      <c r="A115" s="1">
        <v>39262</v>
      </c>
      <c r="B115">
        <v>2</v>
      </c>
      <c r="C115">
        <v>81.59</v>
      </c>
      <c r="D115">
        <v>26931.931</v>
      </c>
      <c r="E115">
        <v>27088.457200000001</v>
      </c>
      <c r="F115">
        <v>14105.188</v>
      </c>
      <c r="G115">
        <v>35.3551</v>
      </c>
      <c r="H115">
        <v>633.53800000000001</v>
      </c>
      <c r="I115">
        <v>70.680000000000007</v>
      </c>
      <c r="J115">
        <v>6.7729999999999997</v>
      </c>
      <c r="K115">
        <v>13408.62</v>
      </c>
      <c r="L115">
        <v>1.3541000000000001</v>
      </c>
      <c r="M115">
        <v>2.0087000000000002</v>
      </c>
      <c r="N115">
        <v>0.1313</v>
      </c>
      <c r="O115">
        <v>8.1189999999999995E-3</v>
      </c>
      <c r="P115">
        <v>3.8830000000000003E-2</v>
      </c>
      <c r="Q115">
        <v>2.4563999999999999E-2</v>
      </c>
      <c r="R115">
        <v>0.51839999999999997</v>
      </c>
    </row>
    <row r="116" spans="1:18" x14ac:dyDescent="0.25">
      <c r="A116" s="1">
        <v>39171</v>
      </c>
      <c r="B116">
        <v>2</v>
      </c>
      <c r="C116">
        <v>70.7</v>
      </c>
      <c r="D116">
        <v>26053.807000000001</v>
      </c>
      <c r="E116">
        <v>23413.039799999999</v>
      </c>
      <c r="F116">
        <v>13447.855</v>
      </c>
      <c r="G116">
        <v>37.281300000000002</v>
      </c>
      <c r="H116">
        <v>492.94900000000001</v>
      </c>
      <c r="I116">
        <v>65.87</v>
      </c>
      <c r="J116">
        <v>7.73</v>
      </c>
      <c r="K116">
        <v>12354.35</v>
      </c>
      <c r="L116">
        <v>1.3353999999999999</v>
      </c>
      <c r="M116">
        <v>1.9678</v>
      </c>
      <c r="N116">
        <v>0.12942000000000001</v>
      </c>
      <c r="O116">
        <v>8.4869999999999998E-3</v>
      </c>
      <c r="P116">
        <v>3.848E-2</v>
      </c>
      <c r="Q116">
        <v>2.2977999999999998E-2</v>
      </c>
      <c r="R116">
        <v>0.48570000000000002</v>
      </c>
    </row>
    <row r="117" spans="1:18" x14ac:dyDescent="0.25">
      <c r="A117" s="1">
        <v>39080</v>
      </c>
      <c r="B117">
        <v>2</v>
      </c>
      <c r="C117">
        <v>66.510000000000005</v>
      </c>
      <c r="D117">
        <v>24308.174999999999</v>
      </c>
      <c r="E117">
        <v>21997.346099999999</v>
      </c>
      <c r="F117">
        <v>13191.053</v>
      </c>
      <c r="G117">
        <v>28.973600000000001</v>
      </c>
      <c r="H117">
        <v>520.84100000000001</v>
      </c>
      <c r="I117">
        <v>61.05</v>
      </c>
      <c r="J117">
        <v>6.2990000000000004</v>
      </c>
      <c r="K117">
        <v>12463.15</v>
      </c>
      <c r="L117">
        <v>1.3197000000000001</v>
      </c>
      <c r="M117">
        <v>1.9588000000000001</v>
      </c>
      <c r="N117">
        <v>0.128</v>
      </c>
      <c r="O117">
        <v>8.3990000000000002E-3</v>
      </c>
      <c r="P117">
        <v>3.798E-2</v>
      </c>
      <c r="Q117">
        <v>2.2595000000000001E-2</v>
      </c>
      <c r="R117">
        <v>0.46760000000000002</v>
      </c>
    </row>
    <row r="118" spans="1:18" x14ac:dyDescent="0.25">
      <c r="A118" s="1">
        <v>38989</v>
      </c>
      <c r="B118">
        <v>2</v>
      </c>
      <c r="C118">
        <v>63.2</v>
      </c>
      <c r="D118">
        <v>23425.924999999999</v>
      </c>
      <c r="E118">
        <v>20818.929700000001</v>
      </c>
      <c r="F118">
        <v>12635.044</v>
      </c>
      <c r="G118">
        <v>28.875299999999999</v>
      </c>
      <c r="H118">
        <v>647.06399999999996</v>
      </c>
      <c r="I118">
        <v>62.91</v>
      </c>
      <c r="J118">
        <v>5.62</v>
      </c>
      <c r="K118">
        <v>11679.07</v>
      </c>
      <c r="L118">
        <v>1.2674000000000001</v>
      </c>
      <c r="M118">
        <v>1.8721000000000001</v>
      </c>
      <c r="N118">
        <v>0.12651999999999999</v>
      </c>
      <c r="O118">
        <v>8.4620000000000008E-3</v>
      </c>
      <c r="P118">
        <v>3.7319999999999999E-2</v>
      </c>
      <c r="Q118">
        <v>2.1772E-2</v>
      </c>
      <c r="R118">
        <v>0.45979999999999999</v>
      </c>
    </row>
    <row r="119" spans="1:18" x14ac:dyDescent="0.25">
      <c r="A119" s="1">
        <v>38898</v>
      </c>
      <c r="B119">
        <v>2</v>
      </c>
      <c r="C119">
        <v>68.25</v>
      </c>
      <c r="D119">
        <v>21911.355</v>
      </c>
      <c r="E119">
        <v>22470.651000000002</v>
      </c>
      <c r="F119">
        <v>11829.893</v>
      </c>
      <c r="G119">
        <v>29.3857</v>
      </c>
      <c r="H119">
        <v>723.625</v>
      </c>
      <c r="I119">
        <v>73.930000000000007</v>
      </c>
      <c r="J119">
        <v>6.1040000000000001</v>
      </c>
      <c r="K119">
        <v>11150.22</v>
      </c>
      <c r="L119">
        <v>1.2790999999999999</v>
      </c>
      <c r="M119">
        <v>1.8483000000000001</v>
      </c>
      <c r="N119">
        <v>0.12509999999999999</v>
      </c>
      <c r="O119">
        <v>8.7390000000000002E-3</v>
      </c>
      <c r="P119">
        <v>3.7249999999999998E-2</v>
      </c>
      <c r="Q119">
        <v>2.1713E-2</v>
      </c>
      <c r="R119">
        <v>0.46200000000000002</v>
      </c>
    </row>
    <row r="120" spans="1:18" x14ac:dyDescent="0.25">
      <c r="A120" s="1">
        <v>38807</v>
      </c>
      <c r="B120">
        <v>2</v>
      </c>
      <c r="C120">
        <v>65.510000000000005</v>
      </c>
      <c r="D120">
        <v>19999.102999999999</v>
      </c>
      <c r="E120">
        <v>21640.497299999999</v>
      </c>
      <c r="F120">
        <v>11256.495999999999</v>
      </c>
      <c r="G120">
        <v>20.8475</v>
      </c>
      <c r="H120">
        <v>660.92100000000005</v>
      </c>
      <c r="I120">
        <v>66.63</v>
      </c>
      <c r="J120">
        <v>7.21</v>
      </c>
      <c r="K120">
        <v>11109.32</v>
      </c>
      <c r="L120">
        <v>1.2118</v>
      </c>
      <c r="M120">
        <v>1.7372000000000001</v>
      </c>
      <c r="N120">
        <v>0.12472999999999999</v>
      </c>
      <c r="O120">
        <v>8.4910000000000003E-3</v>
      </c>
      <c r="P120">
        <v>3.6110000000000003E-2</v>
      </c>
      <c r="Q120">
        <v>2.2411E-2</v>
      </c>
      <c r="R120">
        <v>0.46179999999999999</v>
      </c>
    </row>
    <row r="121" spans="1:18" x14ac:dyDescent="0.25">
      <c r="A121" s="1">
        <v>38716</v>
      </c>
      <c r="B121">
        <v>2</v>
      </c>
      <c r="C121">
        <v>68.52</v>
      </c>
      <c r="D121">
        <v>19271.795999999998</v>
      </c>
      <c r="E121">
        <v>22619.9067</v>
      </c>
      <c r="F121">
        <v>10541.215</v>
      </c>
      <c r="G121">
        <v>20.796700000000001</v>
      </c>
      <c r="H121">
        <v>788.22199999999998</v>
      </c>
      <c r="I121">
        <v>61.04</v>
      </c>
      <c r="J121">
        <v>11.225</v>
      </c>
      <c r="K121">
        <v>10717.5</v>
      </c>
      <c r="L121">
        <v>1.1849000000000001</v>
      </c>
      <c r="M121">
        <v>1.7230000000000001</v>
      </c>
      <c r="N121">
        <v>0.1239</v>
      </c>
      <c r="O121">
        <v>8.4939999999999998E-3</v>
      </c>
      <c r="P121">
        <v>3.4759999999999999E-2</v>
      </c>
      <c r="Q121">
        <v>2.2204000000000002E-2</v>
      </c>
      <c r="R121">
        <v>0.42770000000000002</v>
      </c>
    </row>
    <row r="122" spans="1:18" x14ac:dyDescent="0.25">
      <c r="A122" s="1">
        <v>38625</v>
      </c>
      <c r="B122">
        <v>2</v>
      </c>
      <c r="C122">
        <v>75.22</v>
      </c>
      <c r="D122">
        <v>17853.097000000002</v>
      </c>
      <c r="E122">
        <v>24769.464400000001</v>
      </c>
      <c r="F122">
        <v>9712.8510000000006</v>
      </c>
      <c r="G122">
        <v>22.5686</v>
      </c>
      <c r="H122">
        <v>686.995</v>
      </c>
      <c r="I122">
        <v>66.239999999999995</v>
      </c>
      <c r="J122">
        <v>13.920999999999999</v>
      </c>
      <c r="K122">
        <v>10568.7</v>
      </c>
      <c r="L122">
        <v>1.2025999999999999</v>
      </c>
      <c r="M122">
        <v>1.7643</v>
      </c>
      <c r="N122">
        <v>0.12356</v>
      </c>
      <c r="O122">
        <v>8.8120000000000004E-3</v>
      </c>
      <c r="P122">
        <v>3.5029999999999999E-2</v>
      </c>
      <c r="Q122">
        <v>2.2720000000000001E-2</v>
      </c>
      <c r="R122">
        <v>0.44840000000000002</v>
      </c>
    </row>
    <row r="123" spans="1:18" x14ac:dyDescent="0.25">
      <c r="A123" s="1">
        <v>38533</v>
      </c>
      <c r="B123">
        <v>2</v>
      </c>
      <c r="C123">
        <v>64.599999999999994</v>
      </c>
      <c r="D123">
        <v>16880.580000000002</v>
      </c>
      <c r="E123">
        <v>21243.517400000001</v>
      </c>
      <c r="F123">
        <v>9196.6280000000006</v>
      </c>
      <c r="G123">
        <v>26.9543</v>
      </c>
      <c r="H123">
        <v>588.03</v>
      </c>
      <c r="I123">
        <v>56.5</v>
      </c>
      <c r="J123">
        <v>6.9809999999999999</v>
      </c>
      <c r="K123">
        <v>10274.969999999999</v>
      </c>
      <c r="L123">
        <v>1.2108000000000001</v>
      </c>
      <c r="M123">
        <v>1.7915000000000001</v>
      </c>
      <c r="N123">
        <v>0.12077</v>
      </c>
      <c r="O123">
        <v>9.0150000000000004E-3</v>
      </c>
      <c r="P123">
        <v>3.4930000000000003E-2</v>
      </c>
      <c r="Q123">
        <v>2.2973E-2</v>
      </c>
      <c r="R123">
        <v>0.42870000000000003</v>
      </c>
    </row>
    <row r="124" spans="1:18" x14ac:dyDescent="0.25">
      <c r="A124" s="1">
        <v>38442</v>
      </c>
      <c r="B124">
        <v>2</v>
      </c>
      <c r="C124">
        <v>61.23</v>
      </c>
      <c r="D124">
        <v>16257.067999999999</v>
      </c>
      <c r="E124">
        <v>20094.989099999999</v>
      </c>
      <c r="F124">
        <v>8623.9490000000005</v>
      </c>
      <c r="G124">
        <v>29.3569</v>
      </c>
      <c r="H124">
        <v>560.48299999999995</v>
      </c>
      <c r="I124">
        <v>55.4</v>
      </c>
      <c r="J124">
        <v>7.6530000000000005</v>
      </c>
      <c r="K124">
        <v>10503.76</v>
      </c>
      <c r="L124">
        <v>1.2964</v>
      </c>
      <c r="M124">
        <v>1.8905000000000001</v>
      </c>
      <c r="N124">
        <v>0.12082</v>
      </c>
      <c r="O124">
        <v>9.3329999999999993E-3</v>
      </c>
      <c r="P124">
        <v>3.5869999999999999E-2</v>
      </c>
      <c r="Q124">
        <v>2.2855E-2</v>
      </c>
      <c r="R124">
        <v>0.372</v>
      </c>
    </row>
    <row r="125" spans="1:18" x14ac:dyDescent="0.25">
      <c r="A125" s="1">
        <v>38352</v>
      </c>
      <c r="B125">
        <v>2</v>
      </c>
      <c r="C125">
        <v>50.57</v>
      </c>
      <c r="D125">
        <v>15502.48</v>
      </c>
      <c r="E125">
        <v>16559.525900000001</v>
      </c>
      <c r="F125">
        <v>8204.4210000000003</v>
      </c>
      <c r="G125">
        <v>31.5487</v>
      </c>
      <c r="H125">
        <v>508.428</v>
      </c>
      <c r="I125">
        <v>43.45</v>
      </c>
      <c r="J125">
        <v>6.149</v>
      </c>
      <c r="K125">
        <v>10783.01</v>
      </c>
      <c r="L125">
        <v>1.3553999999999999</v>
      </c>
      <c r="M125">
        <v>1.9181999999999999</v>
      </c>
      <c r="N125">
        <v>0.12082</v>
      </c>
      <c r="O125">
        <v>9.7439999999999992E-3</v>
      </c>
      <c r="P125">
        <v>3.6060000000000002E-2</v>
      </c>
      <c r="Q125">
        <v>2.2998999999999999E-2</v>
      </c>
      <c r="R125">
        <v>0.37690000000000001</v>
      </c>
    </row>
    <row r="126" spans="1:18" x14ac:dyDescent="0.25">
      <c r="A126" s="1">
        <v>38260</v>
      </c>
      <c r="B126">
        <v>2</v>
      </c>
      <c r="C126">
        <v>50.11</v>
      </c>
      <c r="D126">
        <v>14622.71</v>
      </c>
      <c r="E126">
        <v>16359.461799999999</v>
      </c>
      <c r="F126">
        <v>7671.6170000000002</v>
      </c>
      <c r="G126">
        <v>35.651299999999999</v>
      </c>
      <c r="H126">
        <v>430.47500000000002</v>
      </c>
      <c r="I126">
        <v>49.64</v>
      </c>
      <c r="J126">
        <v>6.7949999999999999</v>
      </c>
      <c r="K126">
        <v>10080.27</v>
      </c>
      <c r="L126">
        <v>1.2436</v>
      </c>
      <c r="M126">
        <v>1.8120000000000001</v>
      </c>
      <c r="N126">
        <v>0.12082</v>
      </c>
      <c r="O126">
        <v>9.0869999999999996E-3</v>
      </c>
      <c r="P126">
        <v>3.422E-2</v>
      </c>
      <c r="Q126">
        <v>2.1751E-2</v>
      </c>
      <c r="R126">
        <v>0.34960000000000002</v>
      </c>
    </row>
    <row r="127" spans="1:18" x14ac:dyDescent="0.25">
      <c r="A127" s="1">
        <v>38168</v>
      </c>
      <c r="B127">
        <v>2</v>
      </c>
      <c r="C127">
        <v>43.55</v>
      </c>
      <c r="D127">
        <v>13249.96</v>
      </c>
      <c r="E127">
        <v>14197.3871</v>
      </c>
      <c r="F127">
        <v>7274.1970000000001</v>
      </c>
      <c r="G127">
        <v>30.134899999999998</v>
      </c>
      <c r="H127">
        <v>383.52600000000001</v>
      </c>
      <c r="I127">
        <v>37.049999999999997</v>
      </c>
      <c r="J127">
        <v>6.1550000000000002</v>
      </c>
      <c r="K127">
        <v>10435.48</v>
      </c>
      <c r="L127">
        <v>1.22</v>
      </c>
      <c r="M127">
        <v>1.8204</v>
      </c>
      <c r="N127">
        <v>0.12082</v>
      </c>
      <c r="O127">
        <v>9.1940000000000008E-3</v>
      </c>
      <c r="P127">
        <v>3.44E-2</v>
      </c>
      <c r="Q127">
        <v>2.1749999999999999E-2</v>
      </c>
      <c r="R127">
        <v>0.32429999999999998</v>
      </c>
    </row>
    <row r="128" spans="1:18" x14ac:dyDescent="0.25">
      <c r="A128" s="1">
        <v>38077</v>
      </c>
      <c r="B128">
        <v>2</v>
      </c>
      <c r="C128">
        <v>43.17</v>
      </c>
      <c r="D128">
        <v>12785.71</v>
      </c>
      <c r="E128">
        <v>14040.135899999999</v>
      </c>
      <c r="F128">
        <v>6872.4369999999999</v>
      </c>
      <c r="G128">
        <v>31.894400000000001</v>
      </c>
      <c r="H128">
        <v>346.32499999999999</v>
      </c>
      <c r="I128">
        <v>35.76</v>
      </c>
      <c r="J128">
        <v>5.9329999999999998</v>
      </c>
      <c r="K128">
        <v>10357.700000000001</v>
      </c>
      <c r="L128">
        <v>1.2316</v>
      </c>
      <c r="M128">
        <v>1.8462000000000001</v>
      </c>
      <c r="N128">
        <v>0.12081</v>
      </c>
      <c r="O128">
        <v>9.5910000000000006E-3</v>
      </c>
      <c r="P128">
        <v>3.5099999999999999E-2</v>
      </c>
      <c r="Q128">
        <v>2.3E-2</v>
      </c>
      <c r="R128">
        <v>0.34539999999999998</v>
      </c>
    </row>
    <row r="129" spans="1:18" x14ac:dyDescent="0.25">
      <c r="A129" s="1">
        <v>37986</v>
      </c>
      <c r="B129">
        <v>2</v>
      </c>
      <c r="C129">
        <v>40.549999999999997</v>
      </c>
      <c r="D129">
        <v>12416.126</v>
      </c>
      <c r="E129">
        <v>13158.360500000001</v>
      </c>
      <c r="F129">
        <v>6532.7979999999998</v>
      </c>
      <c r="G129">
        <v>35.619700000000002</v>
      </c>
      <c r="H129">
        <v>261.61399999999998</v>
      </c>
      <c r="I129">
        <v>32.520000000000003</v>
      </c>
      <c r="J129">
        <v>6.1890000000000001</v>
      </c>
      <c r="K129">
        <v>10453.92</v>
      </c>
      <c r="L129">
        <v>1.2595000000000001</v>
      </c>
      <c r="M129">
        <v>1.7858000000000001</v>
      </c>
      <c r="N129">
        <v>0.12082</v>
      </c>
      <c r="O129">
        <v>9.3270000000000002E-3</v>
      </c>
      <c r="P129">
        <v>3.4200000000000001E-2</v>
      </c>
      <c r="Q129">
        <v>2.1899999999999999E-2</v>
      </c>
      <c r="R129">
        <v>0.34599999999999997</v>
      </c>
    </row>
    <row r="130" spans="1:18" x14ac:dyDescent="0.25">
      <c r="A130" s="1">
        <v>37894</v>
      </c>
      <c r="B130">
        <v>2</v>
      </c>
      <c r="C130">
        <v>34.67</v>
      </c>
      <c r="D130">
        <v>12240.05</v>
      </c>
      <c r="E130">
        <v>11228.2955</v>
      </c>
      <c r="F130">
        <v>6297.085</v>
      </c>
      <c r="G130">
        <v>39.9251</v>
      </c>
      <c r="H130">
        <v>276.96100000000001</v>
      </c>
      <c r="I130">
        <v>29.2</v>
      </c>
      <c r="J130">
        <v>4.83</v>
      </c>
      <c r="K130">
        <v>9275.06</v>
      </c>
      <c r="L130">
        <v>1.1657</v>
      </c>
      <c r="M130">
        <v>1.6617999999999999</v>
      </c>
      <c r="N130">
        <v>0.12081</v>
      </c>
      <c r="O130">
        <v>8.9680000000000003E-3</v>
      </c>
      <c r="P130">
        <v>3.2599999999999997E-2</v>
      </c>
      <c r="Q130">
        <v>2.1850000000000001E-2</v>
      </c>
      <c r="R130">
        <v>0.3448</v>
      </c>
    </row>
    <row r="131" spans="1:18" x14ac:dyDescent="0.25">
      <c r="A131" s="1">
        <v>37802</v>
      </c>
      <c r="B131">
        <v>2</v>
      </c>
      <c r="C131">
        <v>32.53</v>
      </c>
      <c r="D131">
        <v>11896.035</v>
      </c>
      <c r="E131">
        <v>10526.544400000001</v>
      </c>
      <c r="F131">
        <v>6499.0469999999996</v>
      </c>
      <c r="G131">
        <v>36.151499999999999</v>
      </c>
      <c r="H131">
        <v>244.381</v>
      </c>
      <c r="I131">
        <v>30.19</v>
      </c>
      <c r="J131">
        <v>5.4109999999999996</v>
      </c>
      <c r="K131">
        <v>8985.44</v>
      </c>
      <c r="L131">
        <v>1.1512</v>
      </c>
      <c r="M131">
        <v>1.6546000000000001</v>
      </c>
      <c r="N131">
        <v>0.1208</v>
      </c>
      <c r="O131">
        <v>8.3479999999999995E-3</v>
      </c>
      <c r="P131">
        <v>3.2899999999999999E-2</v>
      </c>
      <c r="Q131">
        <v>2.1100000000000001E-2</v>
      </c>
      <c r="R131">
        <v>0.35199999999999998</v>
      </c>
    </row>
    <row r="132" spans="1:18" x14ac:dyDescent="0.25">
      <c r="A132" s="1">
        <v>37711</v>
      </c>
      <c r="B132">
        <v>2</v>
      </c>
      <c r="C132">
        <v>30.87</v>
      </c>
      <c r="D132">
        <v>10872.28</v>
      </c>
      <c r="E132">
        <v>9977.3075000000008</v>
      </c>
      <c r="F132">
        <v>6240.1880000000001</v>
      </c>
      <c r="G132">
        <v>31.142700000000001</v>
      </c>
      <c r="H132">
        <v>338.92899999999997</v>
      </c>
      <c r="I132">
        <v>31.04</v>
      </c>
      <c r="J132">
        <v>5.0599999999999996</v>
      </c>
      <c r="K132">
        <v>7992.13</v>
      </c>
      <c r="L132">
        <v>1.0914999999999999</v>
      </c>
      <c r="M132">
        <v>1.5827</v>
      </c>
      <c r="N132">
        <v>0.12081</v>
      </c>
      <c r="O132">
        <v>8.4659999999999996E-3</v>
      </c>
      <c r="P132">
        <v>3.1899999999999998E-2</v>
      </c>
      <c r="Q132">
        <v>2.1049999999999999E-2</v>
      </c>
      <c r="R132">
        <v>0.29820000000000002</v>
      </c>
    </row>
    <row r="133" spans="1:18" x14ac:dyDescent="0.25">
      <c r="A133" s="1">
        <v>37621</v>
      </c>
      <c r="B133">
        <v>2</v>
      </c>
      <c r="C133">
        <v>27.138100000000001</v>
      </c>
      <c r="D133">
        <v>9459.8505999999998</v>
      </c>
      <c r="E133">
        <v>8619.9205999999995</v>
      </c>
      <c r="F133">
        <v>5360.9061000000002</v>
      </c>
      <c r="G133">
        <v>40.269599999999997</v>
      </c>
      <c r="H133">
        <v>180.81899999999999</v>
      </c>
      <c r="I133">
        <v>31.2</v>
      </c>
      <c r="J133">
        <v>4.7889999999999997</v>
      </c>
      <c r="K133">
        <v>8341.6299999999992</v>
      </c>
      <c r="L133">
        <v>1.0491999999999999</v>
      </c>
      <c r="M133">
        <v>1.61</v>
      </c>
      <c r="N133">
        <v>0.12081</v>
      </c>
      <c r="O133">
        <v>8.4159999999999999E-3</v>
      </c>
      <c r="P133">
        <v>3.1300000000000001E-2</v>
      </c>
      <c r="Q133">
        <v>2.0899999999999998E-2</v>
      </c>
      <c r="R133">
        <v>0.28249999999999997</v>
      </c>
    </row>
    <row r="134" spans="1:18" x14ac:dyDescent="0.25">
      <c r="A134" s="1">
        <v>37529</v>
      </c>
      <c r="B134">
        <v>2</v>
      </c>
      <c r="C134">
        <v>28.3095</v>
      </c>
      <c r="D134">
        <v>9248.7090000000007</v>
      </c>
      <c r="E134">
        <v>8558.8210999999992</v>
      </c>
      <c r="F134">
        <v>5197.5749999999998</v>
      </c>
      <c r="G134">
        <v>41.619100000000003</v>
      </c>
      <c r="H134">
        <v>146.52799999999999</v>
      </c>
      <c r="I134">
        <v>30.45</v>
      </c>
      <c r="J134">
        <v>4.1379999999999999</v>
      </c>
      <c r="K134">
        <v>7591.93</v>
      </c>
      <c r="L134">
        <v>0.98660000000000003</v>
      </c>
      <c r="M134">
        <v>1.5684</v>
      </c>
      <c r="N134">
        <v>0.12081</v>
      </c>
      <c r="O134">
        <v>8.2150000000000001E-3</v>
      </c>
      <c r="P134">
        <v>3.1559999999999998E-2</v>
      </c>
      <c r="Q134">
        <v>2.0670000000000001E-2</v>
      </c>
      <c r="R134">
        <v>0.26740000000000003</v>
      </c>
    </row>
    <row r="135" spans="1:18" x14ac:dyDescent="0.25">
      <c r="A135" s="1">
        <v>37435</v>
      </c>
      <c r="B135">
        <v>2</v>
      </c>
      <c r="C135">
        <v>27.371400000000001</v>
      </c>
      <c r="D135">
        <v>9165.9480000000003</v>
      </c>
      <c r="E135">
        <v>8265.5926999999992</v>
      </c>
      <c r="F135">
        <v>5137.7709999999997</v>
      </c>
      <c r="G135">
        <v>42.922199999999997</v>
      </c>
      <c r="H135">
        <v>146.31</v>
      </c>
      <c r="I135">
        <v>26.86</v>
      </c>
      <c r="J135">
        <v>3.2450000000000001</v>
      </c>
      <c r="K135">
        <v>9243.26</v>
      </c>
      <c r="L135">
        <v>0.99150000000000005</v>
      </c>
      <c r="M135">
        <v>1.5335000000000001</v>
      </c>
      <c r="N135">
        <v>0.12081</v>
      </c>
      <c r="O135">
        <v>8.3630000000000006E-3</v>
      </c>
      <c r="P135">
        <v>3.177E-2</v>
      </c>
      <c r="Q135">
        <v>2.0449999999999999E-2</v>
      </c>
      <c r="R135">
        <v>0.35489999999999999</v>
      </c>
    </row>
    <row r="136" spans="1:18" x14ac:dyDescent="0.25">
      <c r="A136" s="1">
        <v>37343</v>
      </c>
      <c r="B136">
        <v>2</v>
      </c>
      <c r="C136">
        <v>27.085699999999999</v>
      </c>
      <c r="D136">
        <v>8964.3250000000007</v>
      </c>
      <c r="E136">
        <v>7815.9946</v>
      </c>
      <c r="F136">
        <v>4928.6570000000002</v>
      </c>
      <c r="G136">
        <v>46.218800000000002</v>
      </c>
      <c r="H136">
        <v>80.671999999999997</v>
      </c>
      <c r="I136">
        <v>26.31</v>
      </c>
      <c r="J136">
        <v>3.2829999999999999</v>
      </c>
      <c r="K136">
        <v>10403.94</v>
      </c>
      <c r="L136">
        <v>0.87170000000000003</v>
      </c>
      <c r="M136">
        <v>1.4258999999999999</v>
      </c>
      <c r="N136">
        <v>0.12081</v>
      </c>
      <c r="O136">
        <v>7.5339999999999999E-3</v>
      </c>
      <c r="P136">
        <v>3.2039999999999999E-2</v>
      </c>
      <c r="Q136">
        <v>2.0490000000000001E-2</v>
      </c>
      <c r="R136">
        <v>0.43009999999999998</v>
      </c>
    </row>
    <row r="137" spans="1:18" x14ac:dyDescent="0.25">
      <c r="A137" s="1">
        <v>37256</v>
      </c>
      <c r="B137">
        <v>2</v>
      </c>
      <c r="C137">
        <v>23.752400000000002</v>
      </c>
      <c r="D137">
        <v>8933.6563000000006</v>
      </c>
      <c r="E137">
        <v>6838.6975000000002</v>
      </c>
      <c r="F137">
        <v>4859.1660000000002</v>
      </c>
      <c r="G137">
        <v>46.188099999999999</v>
      </c>
      <c r="H137">
        <v>78.62</v>
      </c>
      <c r="I137">
        <v>19.84</v>
      </c>
      <c r="J137">
        <v>2.57</v>
      </c>
      <c r="K137">
        <v>10021.5</v>
      </c>
      <c r="L137">
        <v>0.88949999999999996</v>
      </c>
      <c r="M137">
        <v>1.4545999999999999</v>
      </c>
      <c r="N137">
        <v>0.12082</v>
      </c>
      <c r="O137">
        <v>7.5950000000000002E-3</v>
      </c>
      <c r="P137">
        <v>3.2779999999999997E-2</v>
      </c>
      <c r="Q137">
        <v>2.0719999999999999E-2</v>
      </c>
      <c r="R137">
        <v>0.43280000000000002</v>
      </c>
    </row>
    <row r="138" spans="1:18" x14ac:dyDescent="0.25">
      <c r="A138" s="1">
        <v>37162</v>
      </c>
      <c r="B138">
        <v>2</v>
      </c>
      <c r="C138">
        <v>18.614699999999999</v>
      </c>
      <c r="D138">
        <v>9066.7350000000006</v>
      </c>
      <c r="E138">
        <v>5358.9834000000001</v>
      </c>
      <c r="F138">
        <v>4838.8670000000002</v>
      </c>
      <c r="G138">
        <v>47.7697</v>
      </c>
      <c r="H138">
        <v>156.833</v>
      </c>
      <c r="I138">
        <v>23.43</v>
      </c>
      <c r="J138">
        <v>2.2439999999999998</v>
      </c>
      <c r="K138">
        <v>8847.56</v>
      </c>
      <c r="L138">
        <v>0.91139999999999999</v>
      </c>
      <c r="M138">
        <v>1.4743999999999999</v>
      </c>
      <c r="N138">
        <v>0.12081</v>
      </c>
      <c r="O138">
        <v>8.3639999999999999E-3</v>
      </c>
      <c r="P138">
        <v>3.3939999999999998E-2</v>
      </c>
      <c r="Q138">
        <v>2.0889999999999999E-2</v>
      </c>
      <c r="R138">
        <v>0.37430000000000002</v>
      </c>
    </row>
    <row r="139" spans="1:18" x14ac:dyDescent="0.25">
      <c r="A139" s="1">
        <v>37071</v>
      </c>
      <c r="B139">
        <v>2</v>
      </c>
      <c r="C139">
        <v>21.9697</v>
      </c>
      <c r="D139">
        <v>8965.393</v>
      </c>
      <c r="E139">
        <v>6342.7349999999997</v>
      </c>
      <c r="F139">
        <v>4340.34</v>
      </c>
      <c r="G139">
        <v>60.776899999999998</v>
      </c>
      <c r="H139">
        <v>205.745</v>
      </c>
      <c r="I139">
        <v>26.25</v>
      </c>
      <c r="J139">
        <v>3.0960000000000001</v>
      </c>
      <c r="K139">
        <v>10502.4</v>
      </c>
      <c r="L139">
        <v>0.84899999999999998</v>
      </c>
      <c r="M139">
        <v>1.4153</v>
      </c>
      <c r="N139">
        <v>0.12082</v>
      </c>
      <c r="O139">
        <v>8.0210000000000004E-3</v>
      </c>
      <c r="P139">
        <v>3.4299999999999997E-2</v>
      </c>
      <c r="Q139">
        <v>2.1260000000000001E-2</v>
      </c>
      <c r="R139">
        <v>0.43090000000000001</v>
      </c>
    </row>
    <row r="140" spans="1:18" x14ac:dyDescent="0.25">
      <c r="A140" s="1">
        <v>36980</v>
      </c>
      <c r="B140">
        <v>2</v>
      </c>
      <c r="C140">
        <v>24.939399999999999</v>
      </c>
      <c r="D140">
        <v>8856.2939999999999</v>
      </c>
      <c r="E140">
        <v>7224.6972999999998</v>
      </c>
      <c r="F140">
        <v>4032.7649999999999</v>
      </c>
      <c r="G140">
        <v>68.1571</v>
      </c>
      <c r="H140">
        <v>282.20100000000002</v>
      </c>
      <c r="I140">
        <v>26.29</v>
      </c>
      <c r="J140">
        <v>5.0250000000000004</v>
      </c>
      <c r="K140">
        <v>9878.7800000000007</v>
      </c>
      <c r="L140">
        <v>0.87670000000000003</v>
      </c>
      <c r="M140">
        <v>1.4160999999999999</v>
      </c>
      <c r="N140">
        <v>0.1208</v>
      </c>
      <c r="O140">
        <v>7.9159999999999994E-3</v>
      </c>
      <c r="P140">
        <v>3.4770000000000002E-2</v>
      </c>
      <c r="Q140">
        <v>2.145E-2</v>
      </c>
      <c r="R140">
        <v>0.46510000000000001</v>
      </c>
    </row>
    <row r="141" spans="1:18" x14ac:dyDescent="0.25">
      <c r="A141" s="1">
        <v>36889</v>
      </c>
      <c r="B141">
        <v>2</v>
      </c>
      <c r="C141">
        <v>30.330100000000002</v>
      </c>
      <c r="D141">
        <v>7481.9502000000002</v>
      </c>
      <c r="E141">
        <v>8662.1772999999994</v>
      </c>
      <c r="F141">
        <v>3754.6401000000001</v>
      </c>
      <c r="G141">
        <v>59.080399999999997</v>
      </c>
      <c r="H141">
        <v>257.11900000000003</v>
      </c>
      <c r="I141">
        <v>26.8</v>
      </c>
      <c r="J141">
        <v>9.7750000000000004</v>
      </c>
      <c r="K141">
        <v>10786.85</v>
      </c>
      <c r="L141">
        <v>0.94269999999999998</v>
      </c>
      <c r="M141">
        <v>1.4930000000000001</v>
      </c>
      <c r="N141">
        <v>0.12081</v>
      </c>
      <c r="O141">
        <v>8.7410000000000005E-3</v>
      </c>
      <c r="P141">
        <v>3.551E-2</v>
      </c>
      <c r="Q141">
        <v>2.1409999999999998E-2</v>
      </c>
      <c r="R141">
        <v>0.51280000000000003</v>
      </c>
    </row>
    <row r="142" spans="1:18" x14ac:dyDescent="0.25">
      <c r="A142" s="1">
        <v>36798</v>
      </c>
      <c r="B142">
        <v>2</v>
      </c>
      <c r="C142">
        <v>25.595199999999998</v>
      </c>
      <c r="D142">
        <v>6750.9359999999997</v>
      </c>
      <c r="E142">
        <v>7302.5879000000004</v>
      </c>
      <c r="F142">
        <v>3498.4450000000002</v>
      </c>
      <c r="G142">
        <v>56.137799999999999</v>
      </c>
      <c r="H142">
        <v>206.178</v>
      </c>
      <c r="I142">
        <v>30.84</v>
      </c>
      <c r="J142">
        <v>5.1859999999999999</v>
      </c>
      <c r="K142">
        <v>10650.92</v>
      </c>
      <c r="L142">
        <v>0.88280000000000003</v>
      </c>
      <c r="M142">
        <v>1.4754</v>
      </c>
      <c r="N142">
        <v>0.12077</v>
      </c>
      <c r="O142">
        <v>9.247E-3</v>
      </c>
      <c r="P142">
        <v>3.5990000000000001E-2</v>
      </c>
      <c r="Q142">
        <v>2.1729999999999999E-2</v>
      </c>
      <c r="R142">
        <v>0.5423</v>
      </c>
    </row>
    <row r="143" spans="1:18" x14ac:dyDescent="0.25">
      <c r="A143" s="1">
        <v>36707</v>
      </c>
      <c r="B143">
        <v>2</v>
      </c>
      <c r="C143">
        <v>25.46</v>
      </c>
      <c r="D143">
        <v>6214.799</v>
      </c>
      <c r="E143">
        <v>6712.4471000000003</v>
      </c>
      <c r="F143">
        <v>2896.3519999999999</v>
      </c>
      <c r="G143">
        <v>76.809200000000004</v>
      </c>
      <c r="H143">
        <v>145.33699999999999</v>
      </c>
      <c r="I143">
        <v>32.5</v>
      </c>
      <c r="J143">
        <v>4.476</v>
      </c>
      <c r="K143">
        <v>10447.9</v>
      </c>
      <c r="L143">
        <v>0.95250000000000001</v>
      </c>
      <c r="M143">
        <v>1.5141</v>
      </c>
      <c r="N143">
        <v>0.12078999999999999</v>
      </c>
      <c r="O143">
        <v>9.4359999999999999E-3</v>
      </c>
      <c r="P143">
        <v>3.5619999999999999E-2</v>
      </c>
      <c r="Q143">
        <v>2.2380000000000001E-2</v>
      </c>
      <c r="R143">
        <v>0.55559999999999998</v>
      </c>
    </row>
    <row r="144" spans="1:18" x14ac:dyDescent="0.25">
      <c r="A144" s="1">
        <v>36616</v>
      </c>
      <c r="B144">
        <v>2</v>
      </c>
      <c r="C144">
        <v>21.536799999999999</v>
      </c>
      <c r="D144">
        <v>5717.1120000000001</v>
      </c>
      <c r="E144">
        <v>5657.3710000000001</v>
      </c>
      <c r="F144">
        <v>2754.2139999999999</v>
      </c>
      <c r="G144">
        <v>71.016199999999998</v>
      </c>
      <c r="H144">
        <v>116.304</v>
      </c>
      <c r="I144">
        <v>26.9</v>
      </c>
      <c r="J144">
        <v>2.9449999999999998</v>
      </c>
      <c r="K144">
        <v>10921.93</v>
      </c>
      <c r="L144">
        <v>0.95550000000000002</v>
      </c>
      <c r="M144">
        <v>1.5911</v>
      </c>
      <c r="N144">
        <v>0.12078999999999999</v>
      </c>
      <c r="O144">
        <v>9.7280000000000005E-3</v>
      </c>
      <c r="P144">
        <v>3.4889999999999997E-2</v>
      </c>
      <c r="Q144">
        <v>2.2929999999999999E-2</v>
      </c>
      <c r="R144">
        <v>0.57599999999999996</v>
      </c>
    </row>
    <row r="145" spans="1:18" x14ac:dyDescent="0.25">
      <c r="A145" s="1">
        <v>36525</v>
      </c>
      <c r="B145">
        <v>2</v>
      </c>
      <c r="C145">
        <v>15.9903</v>
      </c>
      <c r="D145">
        <v>5502.5429999999997</v>
      </c>
      <c r="E145">
        <v>4210.7444999999998</v>
      </c>
      <c r="F145">
        <v>2669.4270000000001</v>
      </c>
      <c r="G145">
        <v>70.6447</v>
      </c>
      <c r="H145">
        <v>97.477000000000004</v>
      </c>
      <c r="I145">
        <v>25.6</v>
      </c>
      <c r="J145">
        <v>2.3290000000000002</v>
      </c>
      <c r="K145">
        <v>11497.12</v>
      </c>
      <c r="L145">
        <v>1.0062</v>
      </c>
      <c r="M145">
        <v>1.6182000000000001</v>
      </c>
      <c r="N145">
        <v>0.12078</v>
      </c>
      <c r="O145">
        <v>9.7549999999999998E-3</v>
      </c>
      <c r="P145">
        <v>3.6290000000000003E-2</v>
      </c>
      <c r="Q145">
        <v>2.2960000000000001E-2</v>
      </c>
      <c r="R145">
        <v>0.55589999999999995</v>
      </c>
    </row>
    <row r="146" spans="1:18" x14ac:dyDescent="0.25">
      <c r="A146" s="1">
        <v>36433</v>
      </c>
      <c r="B146">
        <v>2</v>
      </c>
      <c r="C146">
        <v>18.695900000000002</v>
      </c>
      <c r="D146">
        <v>4927.5360000000001</v>
      </c>
      <c r="E146">
        <v>4926.9596000000001</v>
      </c>
      <c r="F146">
        <v>2565.89</v>
      </c>
      <c r="G146">
        <v>56.379800000000003</v>
      </c>
      <c r="H146">
        <v>72.778000000000006</v>
      </c>
      <c r="I146">
        <v>24.51</v>
      </c>
      <c r="J146">
        <v>2.7439999999999998</v>
      </c>
      <c r="K146">
        <v>10336.959999999999</v>
      </c>
      <c r="L146">
        <v>1.0684</v>
      </c>
      <c r="M146">
        <v>1.6473</v>
      </c>
      <c r="N146">
        <v>0.1208</v>
      </c>
      <c r="O146">
        <v>9.4050000000000002E-3</v>
      </c>
      <c r="P146">
        <v>3.9620000000000002E-2</v>
      </c>
      <c r="Q146">
        <v>2.2919999999999999E-2</v>
      </c>
      <c r="R146">
        <v>0.5161</v>
      </c>
    </row>
    <row r="147" spans="1:18" x14ac:dyDescent="0.25">
      <c r="A147" s="1">
        <v>36341</v>
      </c>
      <c r="B147">
        <v>2</v>
      </c>
      <c r="C147">
        <v>16.883099999999999</v>
      </c>
      <c r="D147">
        <v>4894.9690000000001</v>
      </c>
      <c r="E147">
        <v>4440.9690000000001</v>
      </c>
      <c r="F147">
        <v>2507.5030000000002</v>
      </c>
      <c r="G147">
        <v>62.119300000000003</v>
      </c>
      <c r="H147">
        <v>32.768000000000001</v>
      </c>
      <c r="I147">
        <v>19.29</v>
      </c>
      <c r="J147">
        <v>2.3940000000000001</v>
      </c>
      <c r="K147">
        <v>10970.81</v>
      </c>
      <c r="L147">
        <v>1.0350999999999999</v>
      </c>
      <c r="M147">
        <v>1.5778000000000001</v>
      </c>
      <c r="N147">
        <v>0.12078999999999999</v>
      </c>
      <c r="O147">
        <v>8.2579999999999997E-3</v>
      </c>
      <c r="P147">
        <v>4.122E-2</v>
      </c>
      <c r="Q147">
        <v>2.3050000000000001E-2</v>
      </c>
      <c r="R147">
        <v>0.54900000000000004</v>
      </c>
    </row>
    <row r="148" spans="1:18" x14ac:dyDescent="0.25">
      <c r="A148" s="1">
        <v>36250</v>
      </c>
      <c r="B148">
        <v>2</v>
      </c>
      <c r="C148">
        <v>11.282500000000001</v>
      </c>
      <c r="D148">
        <v>4091.52</v>
      </c>
      <c r="E148">
        <v>2549.4511000000002</v>
      </c>
      <c r="F148">
        <v>1795.5809999999999</v>
      </c>
      <c r="G148">
        <v>86.160499999999999</v>
      </c>
      <c r="H148">
        <v>-2.1680000000000001</v>
      </c>
      <c r="I148">
        <v>16.760000000000002</v>
      </c>
      <c r="J148">
        <v>2.0129999999999999</v>
      </c>
      <c r="K148">
        <v>9786.16</v>
      </c>
      <c r="L148">
        <v>1.0762</v>
      </c>
      <c r="M148">
        <v>1.6112</v>
      </c>
      <c r="N148">
        <v>0.12077</v>
      </c>
      <c r="O148">
        <v>8.4130000000000003E-3</v>
      </c>
      <c r="P148">
        <v>4.02E-2</v>
      </c>
      <c r="Q148">
        <v>2.3560000000000001E-2</v>
      </c>
      <c r="R148">
        <v>0.58220000000000005</v>
      </c>
    </row>
    <row r="149" spans="1:18" x14ac:dyDescent="0.25">
      <c r="A149" s="1">
        <v>36160</v>
      </c>
      <c r="B149">
        <v>2</v>
      </c>
      <c r="C149">
        <v>10.957800000000001</v>
      </c>
      <c r="D149">
        <v>3996.0619999999999</v>
      </c>
      <c r="E149">
        <v>2474.7777000000001</v>
      </c>
      <c r="F149">
        <v>1801.8330000000001</v>
      </c>
      <c r="G149">
        <v>75.409800000000004</v>
      </c>
      <c r="H149">
        <v>-159.18</v>
      </c>
      <c r="I149">
        <v>12.05</v>
      </c>
      <c r="J149">
        <v>1.9449999999999998</v>
      </c>
      <c r="K149">
        <v>9181.43</v>
      </c>
      <c r="L149">
        <v>1.1736</v>
      </c>
      <c r="M149">
        <v>1.66</v>
      </c>
      <c r="N149">
        <v>0.12078</v>
      </c>
      <c r="O149">
        <v>8.7790000000000003E-3</v>
      </c>
      <c r="P149">
        <v>4.8489999999999998E-2</v>
      </c>
      <c r="Q149">
        <v>2.3529999999999999E-2</v>
      </c>
      <c r="R149">
        <v>0.8276</v>
      </c>
    </row>
    <row r="150" spans="1:18" x14ac:dyDescent="0.25">
      <c r="A150" s="1">
        <v>36068</v>
      </c>
      <c r="B150">
        <v>2</v>
      </c>
      <c r="C150">
        <v>11.607099999999999</v>
      </c>
      <c r="D150">
        <v>4144.2943999999998</v>
      </c>
      <c r="E150">
        <v>2621.1097</v>
      </c>
      <c r="F150">
        <v>1962.6610000000001</v>
      </c>
      <c r="G150">
        <v>66.788399999999996</v>
      </c>
      <c r="H150">
        <v>3.2010000000000001</v>
      </c>
      <c r="I150">
        <v>16.14</v>
      </c>
      <c r="J150">
        <v>2.4329999999999998</v>
      </c>
      <c r="K150">
        <v>7842.62</v>
      </c>
      <c r="L150">
        <v>1.1706000000000001</v>
      </c>
      <c r="M150">
        <v>1.6989000000000001</v>
      </c>
      <c r="N150">
        <v>0.1208</v>
      </c>
      <c r="O150">
        <v>7.3280000000000003E-3</v>
      </c>
      <c r="P150">
        <v>6.2850000000000003E-2</v>
      </c>
      <c r="Q150">
        <v>2.3550000000000001E-2</v>
      </c>
      <c r="R150">
        <v>0.84350000000000003</v>
      </c>
    </row>
    <row r="151" spans="1:18" x14ac:dyDescent="0.25">
      <c r="A151" s="1">
        <v>35976</v>
      </c>
      <c r="B151">
        <v>2</v>
      </c>
      <c r="C151">
        <v>13.6364</v>
      </c>
      <c r="D151">
        <v>4177.9589999999998</v>
      </c>
      <c r="E151">
        <v>3106.0259000000001</v>
      </c>
      <c r="F151">
        <v>1898.6569999999999</v>
      </c>
      <c r="G151">
        <v>76.157899999999998</v>
      </c>
      <c r="H151">
        <v>9.2360000000000007</v>
      </c>
      <c r="I151">
        <v>14.18</v>
      </c>
      <c r="J151">
        <v>2.4689999999999999</v>
      </c>
      <c r="K151">
        <v>8952.01</v>
      </c>
      <c r="L151">
        <v>1.0851</v>
      </c>
      <c r="M151">
        <v>1.6678999999999999</v>
      </c>
      <c r="N151">
        <v>0.12077</v>
      </c>
      <c r="O151">
        <v>7.2059999999999997E-3</v>
      </c>
      <c r="P151">
        <v>0.16134000000000001</v>
      </c>
      <c r="Q151">
        <v>2.3570000000000001E-2</v>
      </c>
      <c r="R151">
        <v>0.86470000000000002</v>
      </c>
    </row>
    <row r="152" spans="1:18" x14ac:dyDescent="0.25">
      <c r="A152" s="1">
        <v>35885</v>
      </c>
      <c r="B152">
        <v>2</v>
      </c>
      <c r="C152">
        <v>15.9091</v>
      </c>
      <c r="D152">
        <v>4141.8227999999999</v>
      </c>
      <c r="E152">
        <v>3623.4765000000002</v>
      </c>
      <c r="F152">
        <v>1900.172</v>
      </c>
      <c r="G152">
        <v>73.947500000000005</v>
      </c>
      <c r="H152">
        <v>17.356000000000002</v>
      </c>
      <c r="I152">
        <v>15.61</v>
      </c>
      <c r="J152">
        <v>2.5220000000000002</v>
      </c>
      <c r="K152">
        <v>8799.7999999999993</v>
      </c>
      <c r="L152">
        <v>1.0589</v>
      </c>
      <c r="M152">
        <v>1.6725000000000001</v>
      </c>
      <c r="N152">
        <v>0.12078</v>
      </c>
      <c r="O152">
        <v>7.515E-3</v>
      </c>
      <c r="P152">
        <v>0.16377</v>
      </c>
      <c r="Q152">
        <v>2.5319999999999999E-2</v>
      </c>
      <c r="R152">
        <v>0.87949999999999995</v>
      </c>
    </row>
    <row r="153" spans="1:18" x14ac:dyDescent="0.25">
      <c r="A153" s="1">
        <v>35795</v>
      </c>
      <c r="B153">
        <v>2</v>
      </c>
      <c r="C153">
        <v>15.178599999999999</v>
      </c>
      <c r="D153">
        <v>4138.6328000000003</v>
      </c>
      <c r="E153">
        <v>3271.5066000000002</v>
      </c>
      <c r="F153">
        <v>1729.1769999999999</v>
      </c>
      <c r="G153">
        <v>87.820999999999998</v>
      </c>
      <c r="H153">
        <v>45.488</v>
      </c>
      <c r="I153">
        <v>17.64</v>
      </c>
      <c r="J153">
        <v>2.2640000000000002</v>
      </c>
      <c r="K153">
        <v>7908.24</v>
      </c>
      <c r="L153">
        <v>1.0909</v>
      </c>
      <c r="M153">
        <v>1.6452</v>
      </c>
      <c r="N153">
        <v>0.12078</v>
      </c>
      <c r="O153">
        <v>7.6579999999999999E-3</v>
      </c>
      <c r="P153">
        <v>0.16783999999999999</v>
      </c>
      <c r="Q153">
        <v>2.5510000000000001E-2</v>
      </c>
      <c r="R153">
        <v>0.89610000000000001</v>
      </c>
    </row>
    <row r="154" spans="1:18" x14ac:dyDescent="0.25">
      <c r="A154" s="1">
        <v>35703</v>
      </c>
      <c r="B154">
        <v>2</v>
      </c>
      <c r="C154">
        <v>18.560600000000001</v>
      </c>
      <c r="D154">
        <v>3726.4141</v>
      </c>
      <c r="E154">
        <v>3877.7437</v>
      </c>
      <c r="F154">
        <v>1616.0609999999999</v>
      </c>
      <c r="G154">
        <v>81.283699999999996</v>
      </c>
      <c r="H154">
        <v>30.785</v>
      </c>
      <c r="I154">
        <v>21.18</v>
      </c>
      <c r="J154">
        <v>3.0819999999999999</v>
      </c>
      <c r="K154">
        <v>7945.25</v>
      </c>
      <c r="L154">
        <v>1.1106</v>
      </c>
      <c r="M154">
        <v>1.6155999999999999</v>
      </c>
      <c r="N154">
        <v>0.1207</v>
      </c>
      <c r="O154">
        <v>8.2979999999999998E-3</v>
      </c>
      <c r="P154">
        <v>0.17061000000000001</v>
      </c>
      <c r="Q154">
        <v>2.7660000000000001E-2</v>
      </c>
      <c r="R154">
        <v>0.91239999999999999</v>
      </c>
    </row>
    <row r="155" spans="1:18" x14ac:dyDescent="0.25">
      <c r="A155" s="1">
        <v>35611</v>
      </c>
      <c r="B155">
        <v>2</v>
      </c>
      <c r="C155">
        <v>14.0693</v>
      </c>
      <c r="D155">
        <v>3599.7820000000002</v>
      </c>
      <c r="E155">
        <v>2935.3674999999998</v>
      </c>
      <c r="F155">
        <v>1588.6479999999999</v>
      </c>
      <c r="G155">
        <v>85.393299999999996</v>
      </c>
      <c r="H155">
        <v>25.745999999999999</v>
      </c>
      <c r="I155">
        <v>19.8</v>
      </c>
      <c r="J155">
        <v>2.1390000000000002</v>
      </c>
      <c r="K155">
        <v>7672.79</v>
      </c>
      <c r="L155">
        <v>1.1254999999999999</v>
      </c>
      <c r="M155">
        <v>1.6656</v>
      </c>
      <c r="N155">
        <v>0.12060999999999999</v>
      </c>
      <c r="O155">
        <v>8.7279999999999996E-3</v>
      </c>
      <c r="P155">
        <v>0.17294999999999999</v>
      </c>
      <c r="Q155">
        <v>2.793E-2</v>
      </c>
      <c r="R155">
        <v>0.92889999999999995</v>
      </c>
    </row>
    <row r="156" spans="1:18" x14ac:dyDescent="0.25">
      <c r="A156" s="1">
        <v>35520</v>
      </c>
      <c r="B156">
        <v>2</v>
      </c>
      <c r="C156">
        <v>14.5022</v>
      </c>
      <c r="D156">
        <v>3493.616</v>
      </c>
      <c r="E156">
        <v>3023.375</v>
      </c>
      <c r="F156">
        <v>1567.3040000000001</v>
      </c>
      <c r="G156">
        <v>79.671000000000006</v>
      </c>
      <c r="H156">
        <v>52.877000000000002</v>
      </c>
      <c r="I156">
        <v>20.41</v>
      </c>
      <c r="J156">
        <v>1.9260000000000002</v>
      </c>
      <c r="K156">
        <v>6583.47</v>
      </c>
      <c r="L156">
        <v>1.1654</v>
      </c>
      <c r="M156">
        <v>1.6374</v>
      </c>
      <c r="N156">
        <v>0.12053999999999999</v>
      </c>
      <c r="O156">
        <v>8.0780000000000001E-3</v>
      </c>
      <c r="P156">
        <v>0.17463999999999999</v>
      </c>
      <c r="Q156">
        <v>2.7869999999999999E-2</v>
      </c>
      <c r="R156">
        <v>0.94389999999999996</v>
      </c>
    </row>
    <row r="157" spans="1:18" x14ac:dyDescent="0.25">
      <c r="A157" s="1">
        <v>35430</v>
      </c>
      <c r="B157">
        <v>2</v>
      </c>
      <c r="C157">
        <v>15.2056</v>
      </c>
      <c r="D157">
        <v>3432.4299000000001</v>
      </c>
      <c r="E157">
        <v>3168.556</v>
      </c>
      <c r="F157">
        <v>1518.5160000000001</v>
      </c>
      <c r="G157">
        <v>81.507599999999996</v>
      </c>
      <c r="H157">
        <v>51.198</v>
      </c>
      <c r="I157">
        <v>25.92</v>
      </c>
      <c r="J157">
        <v>2.7570000000000001</v>
      </c>
      <c r="K157">
        <v>6448.26</v>
      </c>
      <c r="L157">
        <v>1.2716000000000001</v>
      </c>
      <c r="M157">
        <v>1.714</v>
      </c>
      <c r="N157">
        <v>0.1205</v>
      </c>
      <c r="O157">
        <v>8.6429999999999996E-3</v>
      </c>
      <c r="P157">
        <v>0.18018000000000001</v>
      </c>
      <c r="Q157">
        <v>2.7890000000000002E-2</v>
      </c>
      <c r="R157">
        <v>0.96289999999999998</v>
      </c>
    </row>
    <row r="158" spans="1:18" x14ac:dyDescent="0.25">
      <c r="A158" s="1">
        <v>35338</v>
      </c>
      <c r="B158">
        <v>2</v>
      </c>
      <c r="C158">
        <v>12.8247</v>
      </c>
      <c r="D158">
        <v>3297.259</v>
      </c>
      <c r="E158">
        <v>2662.6949</v>
      </c>
      <c r="F158">
        <v>1474.8329000000001</v>
      </c>
      <c r="G158">
        <v>84.266800000000003</v>
      </c>
      <c r="H158">
        <v>30.137</v>
      </c>
      <c r="I158">
        <v>24.38</v>
      </c>
      <c r="J158">
        <v>2.214</v>
      </c>
      <c r="K158">
        <v>5882.16</v>
      </c>
      <c r="L158">
        <v>1.2804</v>
      </c>
      <c r="M158">
        <v>1.5652999999999999</v>
      </c>
      <c r="N158">
        <v>0.12045</v>
      </c>
      <c r="O158">
        <v>8.9770000000000006E-3</v>
      </c>
      <c r="P158">
        <v>0.18532000000000001</v>
      </c>
      <c r="Q158">
        <v>2.7949999999999999E-2</v>
      </c>
      <c r="R158">
        <v>0.97940000000000005</v>
      </c>
    </row>
    <row r="159" spans="1:18" x14ac:dyDescent="0.25">
      <c r="A159" s="1">
        <v>35244</v>
      </c>
      <c r="B159">
        <v>2</v>
      </c>
      <c r="C159">
        <v>14.2316</v>
      </c>
      <c r="D159">
        <v>3180.1621</v>
      </c>
      <c r="E159">
        <v>2952.3065000000001</v>
      </c>
      <c r="F159">
        <v>1448.578</v>
      </c>
      <c r="G159">
        <v>80.788300000000007</v>
      </c>
      <c r="H159">
        <v>24.437000000000001</v>
      </c>
      <c r="I159">
        <v>20.92</v>
      </c>
      <c r="J159">
        <v>2.911</v>
      </c>
      <c r="K159">
        <v>5654.62</v>
      </c>
      <c r="L159">
        <v>1.2808999999999999</v>
      </c>
      <c r="M159">
        <v>1.5527</v>
      </c>
      <c r="N159">
        <v>0.12016</v>
      </c>
      <c r="O159">
        <v>9.1140000000000006E-3</v>
      </c>
      <c r="P159">
        <v>0.19588</v>
      </c>
      <c r="Q159">
        <v>2.8490000000000001E-2</v>
      </c>
      <c r="R159">
        <v>0.99609999999999999</v>
      </c>
    </row>
    <row r="160" spans="1:18" x14ac:dyDescent="0.25">
      <c r="A160" s="1">
        <v>42369</v>
      </c>
      <c r="B160">
        <v>3</v>
      </c>
      <c r="C160">
        <v>18.36</v>
      </c>
      <c r="D160">
        <v>21334</v>
      </c>
      <c r="E160">
        <v>7894.8</v>
      </c>
      <c r="F160">
        <v>3461</v>
      </c>
      <c r="G160">
        <v>254.66630000000001</v>
      </c>
      <c r="H160">
        <v>-509</v>
      </c>
      <c r="I160">
        <v>37.04</v>
      </c>
      <c r="J160">
        <v>2.3370000000000002</v>
      </c>
      <c r="K160">
        <v>17425.03</v>
      </c>
      <c r="L160">
        <v>1.0862000000000001</v>
      </c>
      <c r="M160">
        <v>1.4736</v>
      </c>
      <c r="N160">
        <v>0.154</v>
      </c>
      <c r="O160">
        <v>8.3160000000000005E-3</v>
      </c>
      <c r="P160">
        <v>1.37E-2</v>
      </c>
      <c r="Q160">
        <v>1.5102000000000001E-2</v>
      </c>
      <c r="R160">
        <v>0.2525</v>
      </c>
    </row>
    <row r="161" spans="1:18" x14ac:dyDescent="0.25">
      <c r="A161" s="1">
        <v>42277</v>
      </c>
      <c r="B161">
        <v>3</v>
      </c>
      <c r="C161">
        <v>18.04</v>
      </c>
      <c r="D161">
        <v>21778</v>
      </c>
      <c r="E161">
        <v>7761.9291000000003</v>
      </c>
      <c r="F161">
        <v>4058</v>
      </c>
      <c r="G161">
        <v>213.1345</v>
      </c>
      <c r="H161">
        <v>-391</v>
      </c>
      <c r="I161">
        <v>45.09</v>
      </c>
      <c r="J161">
        <v>2.524</v>
      </c>
      <c r="K161">
        <v>16284.7</v>
      </c>
      <c r="L161">
        <v>1.1176999999999999</v>
      </c>
      <c r="M161">
        <v>1.5127999999999999</v>
      </c>
      <c r="N161">
        <v>0.15731999999999999</v>
      </c>
      <c r="O161">
        <v>8.3420000000000005E-3</v>
      </c>
      <c r="P161">
        <v>1.529E-2</v>
      </c>
      <c r="Q161">
        <v>1.5252999999999999E-2</v>
      </c>
      <c r="R161">
        <v>0.25330000000000003</v>
      </c>
    </row>
    <row r="162" spans="1:18" x14ac:dyDescent="0.25">
      <c r="A162" s="1">
        <v>42185</v>
      </c>
      <c r="B162">
        <v>3</v>
      </c>
      <c r="C162">
        <v>19.03</v>
      </c>
      <c r="D162">
        <v>22602</v>
      </c>
      <c r="E162">
        <v>8187.8450999999995</v>
      </c>
      <c r="F162">
        <v>4550</v>
      </c>
      <c r="G162">
        <v>188.24180000000001</v>
      </c>
      <c r="H162">
        <v>77</v>
      </c>
      <c r="I162">
        <v>59.47</v>
      </c>
      <c r="J162">
        <v>2.8319999999999999</v>
      </c>
      <c r="K162">
        <v>17619.509999999998</v>
      </c>
      <c r="L162">
        <v>1.1147</v>
      </c>
      <c r="M162">
        <v>1.5711999999999999</v>
      </c>
      <c r="N162">
        <v>0.16108</v>
      </c>
      <c r="O162">
        <v>8.1630000000000001E-3</v>
      </c>
      <c r="P162">
        <v>1.8069999999999999E-2</v>
      </c>
      <c r="Q162">
        <v>1.5722E-2</v>
      </c>
      <c r="R162">
        <v>0.32219999999999999</v>
      </c>
    </row>
    <row r="163" spans="1:18" x14ac:dyDescent="0.25">
      <c r="A163" s="1">
        <v>42094</v>
      </c>
      <c r="B163">
        <v>3</v>
      </c>
      <c r="C163">
        <v>20.41</v>
      </c>
      <c r="D163">
        <v>22670</v>
      </c>
      <c r="E163">
        <v>8780.5174000000006</v>
      </c>
      <c r="F163">
        <v>4574</v>
      </c>
      <c r="G163">
        <v>187.40710000000001</v>
      </c>
      <c r="H163">
        <v>131</v>
      </c>
      <c r="I163">
        <v>47.6</v>
      </c>
      <c r="J163">
        <v>2.64</v>
      </c>
      <c r="K163">
        <v>17776.12</v>
      </c>
      <c r="L163">
        <v>1.0730999999999999</v>
      </c>
      <c r="M163">
        <v>1.4818</v>
      </c>
      <c r="N163">
        <v>0.16128999999999999</v>
      </c>
      <c r="O163">
        <v>8.3239999999999998E-3</v>
      </c>
      <c r="P163">
        <v>1.7180000000000001E-2</v>
      </c>
      <c r="Q163">
        <v>1.6048E-2</v>
      </c>
      <c r="R163">
        <v>0.31280000000000002</v>
      </c>
    </row>
    <row r="164" spans="1:18" x14ac:dyDescent="0.25">
      <c r="A164" s="1">
        <v>42004</v>
      </c>
      <c r="B164">
        <v>3</v>
      </c>
      <c r="C164">
        <v>23.43</v>
      </c>
      <c r="D164">
        <v>23200</v>
      </c>
      <c r="E164">
        <v>10074.9</v>
      </c>
      <c r="F164">
        <v>4548</v>
      </c>
      <c r="G164">
        <v>194.7449</v>
      </c>
      <c r="H164">
        <v>176</v>
      </c>
      <c r="I164">
        <v>53.27</v>
      </c>
      <c r="J164">
        <v>2.8890000000000002</v>
      </c>
      <c r="K164">
        <v>17823.07</v>
      </c>
      <c r="L164">
        <v>1.2098</v>
      </c>
      <c r="M164">
        <v>1.5577000000000001</v>
      </c>
      <c r="N164">
        <v>0.16113</v>
      </c>
      <c r="O164">
        <v>8.3549999999999996E-3</v>
      </c>
      <c r="P164">
        <v>1.7229999999999999E-2</v>
      </c>
      <c r="Q164">
        <v>1.5813000000000001E-2</v>
      </c>
      <c r="R164">
        <v>0.37730000000000002</v>
      </c>
    </row>
    <row r="165" spans="1:18" x14ac:dyDescent="0.25">
      <c r="A165" s="1">
        <v>41912</v>
      </c>
      <c r="B165">
        <v>3</v>
      </c>
      <c r="C165">
        <v>24.47</v>
      </c>
      <c r="D165">
        <v>22048</v>
      </c>
      <c r="E165">
        <v>10517.103999999999</v>
      </c>
      <c r="F165">
        <v>4473</v>
      </c>
      <c r="G165">
        <v>192.2423</v>
      </c>
      <c r="H165">
        <v>143</v>
      </c>
      <c r="I165">
        <v>91.16</v>
      </c>
      <c r="J165">
        <v>4.1210000000000004</v>
      </c>
      <c r="K165">
        <v>17042.900000000001</v>
      </c>
      <c r="L165">
        <v>1.2630999999999999</v>
      </c>
      <c r="M165">
        <v>1.6213</v>
      </c>
      <c r="N165">
        <v>0.16289999999999999</v>
      </c>
      <c r="O165">
        <v>9.1199999999999996E-3</v>
      </c>
      <c r="P165">
        <v>2.5260000000000001E-2</v>
      </c>
      <c r="Q165">
        <v>1.6150999999999999E-2</v>
      </c>
      <c r="R165">
        <v>0.40899999999999997</v>
      </c>
    </row>
    <row r="166" spans="1:18" x14ac:dyDescent="0.25">
      <c r="A166" s="1">
        <v>41820</v>
      </c>
      <c r="B166">
        <v>3</v>
      </c>
      <c r="C166">
        <v>25.54</v>
      </c>
      <c r="D166">
        <v>21920</v>
      </c>
      <c r="E166">
        <v>10976.985500000001</v>
      </c>
      <c r="F166">
        <v>4425</v>
      </c>
      <c r="G166">
        <v>192.24860000000001</v>
      </c>
      <c r="H166">
        <v>107</v>
      </c>
      <c r="I166">
        <v>105.37</v>
      </c>
      <c r="J166">
        <v>4.4610000000000003</v>
      </c>
      <c r="K166">
        <v>16826.599999999999</v>
      </c>
      <c r="L166">
        <v>1.3692</v>
      </c>
      <c r="M166">
        <v>1.7105999999999999</v>
      </c>
      <c r="N166">
        <v>0.16117000000000001</v>
      </c>
      <c r="O166">
        <v>9.8689999999999993E-3</v>
      </c>
      <c r="P166">
        <v>2.9420000000000002E-2</v>
      </c>
      <c r="Q166">
        <v>1.6655E-2</v>
      </c>
      <c r="R166">
        <v>0.45179999999999998</v>
      </c>
    </row>
    <row r="167" spans="1:18" x14ac:dyDescent="0.25">
      <c r="A167" s="1">
        <v>41729</v>
      </c>
      <c r="B167">
        <v>3</v>
      </c>
      <c r="C167">
        <v>23.69</v>
      </c>
      <c r="D167">
        <v>22264</v>
      </c>
      <c r="E167">
        <v>10180.7412</v>
      </c>
      <c r="F167">
        <v>4414</v>
      </c>
      <c r="G167">
        <v>193.99639999999999</v>
      </c>
      <c r="H167">
        <v>185</v>
      </c>
      <c r="I167">
        <v>101.58</v>
      </c>
      <c r="J167">
        <v>4.3710000000000004</v>
      </c>
      <c r="K167">
        <v>16457.66</v>
      </c>
      <c r="L167">
        <v>1.3769</v>
      </c>
      <c r="M167">
        <v>1.6661999999999999</v>
      </c>
      <c r="N167">
        <v>0.16084000000000001</v>
      </c>
      <c r="O167">
        <v>9.6869999999999994E-3</v>
      </c>
      <c r="P167">
        <v>2.852E-2</v>
      </c>
      <c r="Q167">
        <v>1.67E-2</v>
      </c>
      <c r="R167">
        <v>0.44030000000000002</v>
      </c>
    </row>
    <row r="168" spans="1:18" x14ac:dyDescent="0.25">
      <c r="A168" s="1">
        <v>41639</v>
      </c>
      <c r="B168">
        <v>3</v>
      </c>
      <c r="C168">
        <v>23.18</v>
      </c>
      <c r="D168">
        <v>21870</v>
      </c>
      <c r="E168">
        <v>9944.2199999999993</v>
      </c>
      <c r="F168">
        <v>4329</v>
      </c>
      <c r="G168">
        <v>193.04689999999999</v>
      </c>
      <c r="H168">
        <v>113</v>
      </c>
      <c r="I168">
        <v>98.42</v>
      </c>
      <c r="J168">
        <v>4.2300000000000004</v>
      </c>
      <c r="K168">
        <v>16576.66</v>
      </c>
      <c r="L168">
        <v>1.3743000000000001</v>
      </c>
      <c r="M168">
        <v>1.6556999999999999</v>
      </c>
      <c r="N168">
        <v>0.16513</v>
      </c>
      <c r="O168">
        <v>9.4970000000000002E-3</v>
      </c>
      <c r="P168">
        <v>3.039E-2</v>
      </c>
      <c r="Q168">
        <v>1.6164999999999999E-2</v>
      </c>
      <c r="R168">
        <v>0.42309999999999998</v>
      </c>
    </row>
    <row r="169" spans="1:18" x14ac:dyDescent="0.25">
      <c r="A169" s="1">
        <v>41547</v>
      </c>
      <c r="B169">
        <v>3</v>
      </c>
      <c r="C169">
        <v>23.97</v>
      </c>
      <c r="D169">
        <v>21575</v>
      </c>
      <c r="E169">
        <v>10274.504800000001</v>
      </c>
      <c r="F169">
        <v>4261</v>
      </c>
      <c r="G169">
        <v>196.6909</v>
      </c>
      <c r="H169">
        <v>151</v>
      </c>
      <c r="I169">
        <v>102.33</v>
      </c>
      <c r="J169">
        <v>3.56</v>
      </c>
      <c r="K169">
        <v>15129.67</v>
      </c>
      <c r="L169">
        <v>1.3527</v>
      </c>
      <c r="M169">
        <v>1.6186</v>
      </c>
      <c r="N169">
        <v>0.16339000000000001</v>
      </c>
      <c r="O169">
        <v>1.018E-2</v>
      </c>
      <c r="P169">
        <v>3.09E-2</v>
      </c>
      <c r="Q169">
        <v>1.5987999999999999E-2</v>
      </c>
      <c r="R169">
        <v>0.45050000000000001</v>
      </c>
    </row>
    <row r="170" spans="1:18" x14ac:dyDescent="0.25">
      <c r="A170" s="1">
        <v>41453</v>
      </c>
      <c r="B170">
        <v>3</v>
      </c>
      <c r="C170">
        <v>23.49</v>
      </c>
      <c r="D170">
        <v>21658</v>
      </c>
      <c r="E170">
        <v>10067.9894</v>
      </c>
      <c r="F170">
        <v>4191</v>
      </c>
      <c r="G170">
        <v>205.2971</v>
      </c>
      <c r="H170">
        <v>-100</v>
      </c>
      <c r="I170">
        <v>96.56</v>
      </c>
      <c r="J170">
        <v>3.5649999999999999</v>
      </c>
      <c r="K170">
        <v>14909.6</v>
      </c>
      <c r="L170">
        <v>1.3009999999999999</v>
      </c>
      <c r="M170">
        <v>1.5213000000000001</v>
      </c>
      <c r="N170">
        <v>0.16292999999999999</v>
      </c>
      <c r="O170">
        <v>1.0085999999999999E-2</v>
      </c>
      <c r="P170">
        <v>3.0460000000000001E-2</v>
      </c>
      <c r="Q170">
        <v>1.6754999999999999E-2</v>
      </c>
      <c r="R170">
        <v>0.44819999999999999</v>
      </c>
    </row>
    <row r="171" spans="1:18" x14ac:dyDescent="0.25">
      <c r="A171" s="1">
        <v>41361</v>
      </c>
      <c r="B171">
        <v>3</v>
      </c>
      <c r="C171">
        <v>23.96</v>
      </c>
      <c r="D171">
        <v>22370</v>
      </c>
      <c r="E171">
        <v>10267.4144</v>
      </c>
      <c r="F171">
        <v>4371</v>
      </c>
      <c r="G171">
        <v>210.70689999999999</v>
      </c>
      <c r="H171">
        <v>147</v>
      </c>
      <c r="I171">
        <v>97.23</v>
      </c>
      <c r="J171">
        <v>4.024</v>
      </c>
      <c r="K171">
        <v>14578.54</v>
      </c>
      <c r="L171">
        <v>1.2819</v>
      </c>
      <c r="M171">
        <v>1.5198</v>
      </c>
      <c r="N171">
        <v>0.16100999999999999</v>
      </c>
      <c r="O171">
        <v>1.0614E-2</v>
      </c>
      <c r="P171">
        <v>3.218E-2</v>
      </c>
      <c r="Q171">
        <v>1.8356999999999998E-2</v>
      </c>
      <c r="R171">
        <v>0.4945</v>
      </c>
    </row>
    <row r="172" spans="1:18" x14ac:dyDescent="0.25">
      <c r="A172" s="1">
        <v>41274</v>
      </c>
      <c r="B172">
        <v>3</v>
      </c>
      <c r="C172">
        <v>19.25</v>
      </c>
      <c r="D172">
        <v>22871</v>
      </c>
      <c r="E172">
        <v>8239</v>
      </c>
      <c r="F172">
        <v>4301</v>
      </c>
      <c r="G172">
        <v>227.73769999999999</v>
      </c>
      <c r="H172">
        <v>134</v>
      </c>
      <c r="I172">
        <v>91.82</v>
      </c>
      <c r="J172">
        <v>3.351</v>
      </c>
      <c r="K172">
        <v>13104.14</v>
      </c>
      <c r="L172">
        <v>1.3192999999999999</v>
      </c>
      <c r="M172">
        <v>1.6254999999999999</v>
      </c>
      <c r="N172">
        <v>0.16047</v>
      </c>
      <c r="O172">
        <v>1.153E-2</v>
      </c>
      <c r="P172">
        <v>3.2730000000000002E-2</v>
      </c>
      <c r="Q172">
        <v>1.8235999999999999E-2</v>
      </c>
      <c r="R172">
        <v>0.48759999999999998</v>
      </c>
    </row>
    <row r="173" spans="1:18" x14ac:dyDescent="0.25">
      <c r="A173" s="1">
        <v>41180</v>
      </c>
      <c r="B173">
        <v>3</v>
      </c>
      <c r="C173">
        <v>21.3</v>
      </c>
      <c r="D173">
        <v>22477</v>
      </c>
      <c r="E173">
        <v>9104.509</v>
      </c>
      <c r="F173">
        <v>4257</v>
      </c>
      <c r="G173">
        <v>231.85339999999999</v>
      </c>
      <c r="H173">
        <v>10</v>
      </c>
      <c r="I173">
        <v>92.19</v>
      </c>
      <c r="J173">
        <v>3.32</v>
      </c>
      <c r="K173">
        <v>13437.13</v>
      </c>
      <c r="L173">
        <v>1.286</v>
      </c>
      <c r="M173">
        <v>1.6167</v>
      </c>
      <c r="N173">
        <v>0.15909000000000001</v>
      </c>
      <c r="O173">
        <v>1.2829999999999999E-2</v>
      </c>
      <c r="P173">
        <v>3.2070000000000001E-2</v>
      </c>
      <c r="Q173">
        <v>1.8911000000000001E-2</v>
      </c>
      <c r="R173">
        <v>0.49320000000000003</v>
      </c>
    </row>
    <row r="174" spans="1:18" x14ac:dyDescent="0.25">
      <c r="A174" s="1">
        <v>41089</v>
      </c>
      <c r="B174">
        <v>3</v>
      </c>
      <c r="C174">
        <v>20.67</v>
      </c>
      <c r="D174">
        <v>22475</v>
      </c>
      <c r="E174">
        <v>8834.0661</v>
      </c>
      <c r="F174">
        <v>4332</v>
      </c>
      <c r="G174">
        <v>230.86330000000001</v>
      </c>
      <c r="H174">
        <v>126</v>
      </c>
      <c r="I174">
        <v>84.96</v>
      </c>
      <c r="J174">
        <v>2.8239999999999998</v>
      </c>
      <c r="K174">
        <v>12880.09</v>
      </c>
      <c r="L174">
        <v>1.2666999999999999</v>
      </c>
      <c r="M174">
        <v>1.5707</v>
      </c>
      <c r="N174">
        <v>0.15734999999999999</v>
      </c>
      <c r="O174">
        <v>1.2529999999999999E-2</v>
      </c>
      <c r="P174">
        <v>3.0890000000000001E-2</v>
      </c>
      <c r="Q174">
        <v>1.8055000000000002E-2</v>
      </c>
      <c r="R174">
        <v>0.49709999999999999</v>
      </c>
    </row>
    <row r="175" spans="1:18" x14ac:dyDescent="0.25">
      <c r="A175" s="1">
        <v>40998</v>
      </c>
      <c r="B175">
        <v>3</v>
      </c>
      <c r="C175">
        <v>19.72</v>
      </c>
      <c r="D175">
        <v>22351</v>
      </c>
      <c r="E175">
        <v>8426.2528000000002</v>
      </c>
      <c r="F175">
        <v>4286</v>
      </c>
      <c r="G175">
        <v>233.8544</v>
      </c>
      <c r="H175">
        <v>147</v>
      </c>
      <c r="I175">
        <v>103.02</v>
      </c>
      <c r="J175">
        <v>2.1259999999999999</v>
      </c>
      <c r="K175">
        <v>13212.04</v>
      </c>
      <c r="L175">
        <v>1.3343</v>
      </c>
      <c r="M175">
        <v>1.6008</v>
      </c>
      <c r="N175">
        <v>0.15887000000000001</v>
      </c>
      <c r="O175">
        <v>1.2068000000000001E-2</v>
      </c>
      <c r="P175">
        <v>3.4119999999999998E-2</v>
      </c>
      <c r="Q175">
        <v>1.9626999999999999E-2</v>
      </c>
      <c r="R175">
        <v>0.5474</v>
      </c>
    </row>
    <row r="176" spans="1:18" x14ac:dyDescent="0.25">
      <c r="A176" s="1">
        <v>40907</v>
      </c>
      <c r="B176">
        <v>3</v>
      </c>
      <c r="C176">
        <v>20.09</v>
      </c>
      <c r="D176">
        <v>21703</v>
      </c>
      <c r="E176">
        <v>8558.34</v>
      </c>
      <c r="F176">
        <v>4222</v>
      </c>
      <c r="G176">
        <v>217.59829999999999</v>
      </c>
      <c r="H176">
        <v>117</v>
      </c>
      <c r="I176">
        <v>98.83</v>
      </c>
      <c r="J176">
        <v>2.9889999999999999</v>
      </c>
      <c r="K176">
        <v>12217.56</v>
      </c>
      <c r="L176">
        <v>1.2961</v>
      </c>
      <c r="M176">
        <v>1.5543</v>
      </c>
      <c r="N176">
        <v>0.15872</v>
      </c>
      <c r="O176">
        <v>1.3001E-2</v>
      </c>
      <c r="P176">
        <v>3.108E-2</v>
      </c>
      <c r="Q176">
        <v>1.8821999999999998E-2</v>
      </c>
      <c r="R176">
        <v>0.5363</v>
      </c>
    </row>
    <row r="177" spans="1:18" x14ac:dyDescent="0.25">
      <c r="A177" s="1">
        <v>40816</v>
      </c>
      <c r="B177">
        <v>3</v>
      </c>
      <c r="C177">
        <v>19.62</v>
      </c>
      <c r="D177">
        <v>20951</v>
      </c>
      <c r="E177">
        <v>8356.5344999999998</v>
      </c>
      <c r="F177">
        <v>4207</v>
      </c>
      <c r="G177">
        <v>215.4504</v>
      </c>
      <c r="H177">
        <v>973</v>
      </c>
      <c r="I177">
        <v>79.2</v>
      </c>
      <c r="J177">
        <v>3.6659999999999999</v>
      </c>
      <c r="K177">
        <v>10913.38</v>
      </c>
      <c r="L177">
        <v>1.3387</v>
      </c>
      <c r="M177">
        <v>1.5584</v>
      </c>
      <c r="N177">
        <v>0.15665999999999999</v>
      </c>
      <c r="O177">
        <v>1.2983E-2</v>
      </c>
      <c r="P177">
        <v>3.1E-2</v>
      </c>
      <c r="Q177">
        <v>2.0427000000000001E-2</v>
      </c>
      <c r="R177">
        <v>0.53180000000000005</v>
      </c>
    </row>
    <row r="178" spans="1:18" x14ac:dyDescent="0.25">
      <c r="A178" s="1">
        <v>40724</v>
      </c>
      <c r="B178">
        <v>3</v>
      </c>
      <c r="C178">
        <v>19.350000000000001</v>
      </c>
      <c r="D178">
        <v>19677</v>
      </c>
      <c r="E178">
        <v>8239.8906000000006</v>
      </c>
      <c r="F178">
        <v>3313</v>
      </c>
      <c r="G178">
        <v>274.28309999999999</v>
      </c>
      <c r="H178">
        <v>119</v>
      </c>
      <c r="I178">
        <v>95.42</v>
      </c>
      <c r="J178">
        <v>4.3739999999999997</v>
      </c>
      <c r="K178">
        <v>12414.34</v>
      </c>
      <c r="L178">
        <v>1.4501999999999999</v>
      </c>
      <c r="M178">
        <v>1.6052999999999999</v>
      </c>
      <c r="N178">
        <v>0.15470999999999999</v>
      </c>
      <c r="O178">
        <v>1.2413E-2</v>
      </c>
      <c r="P178">
        <v>3.5869999999999999E-2</v>
      </c>
      <c r="Q178">
        <v>2.2411E-2</v>
      </c>
      <c r="R178">
        <v>0.63970000000000005</v>
      </c>
    </row>
    <row r="179" spans="1:18" x14ac:dyDescent="0.25">
      <c r="A179" s="1">
        <v>40633</v>
      </c>
      <c r="B179">
        <v>3</v>
      </c>
      <c r="C179">
        <v>17.559999999999999</v>
      </c>
      <c r="D179">
        <v>19594</v>
      </c>
      <c r="E179">
        <v>7469.6246000000001</v>
      </c>
      <c r="F179">
        <v>3266</v>
      </c>
      <c r="G179">
        <v>280.25110000000001</v>
      </c>
      <c r="H179">
        <v>148</v>
      </c>
      <c r="I179">
        <v>106.72</v>
      </c>
      <c r="J179">
        <v>4.3890000000000002</v>
      </c>
      <c r="K179">
        <v>12319.73</v>
      </c>
      <c r="L179">
        <v>1.4157999999999999</v>
      </c>
      <c r="M179">
        <v>1.6028</v>
      </c>
      <c r="N179">
        <v>0.15271999999999999</v>
      </c>
      <c r="O179">
        <v>1.2029E-2</v>
      </c>
      <c r="P179">
        <v>3.5229999999999997E-2</v>
      </c>
      <c r="Q179">
        <v>2.2428E-2</v>
      </c>
      <c r="R179">
        <v>0.61260000000000003</v>
      </c>
    </row>
    <row r="180" spans="1:18" x14ac:dyDescent="0.25">
      <c r="A180" s="1">
        <v>40543</v>
      </c>
      <c r="B180">
        <v>3</v>
      </c>
      <c r="C180">
        <v>15.72</v>
      </c>
      <c r="D180">
        <v>20111</v>
      </c>
      <c r="E180">
        <v>6681</v>
      </c>
      <c r="F180">
        <v>3198</v>
      </c>
      <c r="G180">
        <v>296.49779999999998</v>
      </c>
      <c r="H180">
        <v>124</v>
      </c>
      <c r="I180">
        <v>91.38</v>
      </c>
      <c r="J180">
        <v>4.4050000000000002</v>
      </c>
      <c r="K180">
        <v>11577.51</v>
      </c>
      <c r="L180">
        <v>1.3384</v>
      </c>
      <c r="M180">
        <v>1.5611999999999999</v>
      </c>
      <c r="N180">
        <v>0.1515</v>
      </c>
      <c r="O180">
        <v>1.2323000000000001E-2</v>
      </c>
      <c r="P180">
        <v>3.2770000000000001E-2</v>
      </c>
      <c r="Q180">
        <v>2.2364999999999999E-2</v>
      </c>
      <c r="R180">
        <v>0.60240000000000005</v>
      </c>
    </row>
    <row r="181" spans="1:18" x14ac:dyDescent="0.25">
      <c r="A181" s="1">
        <v>40451</v>
      </c>
      <c r="B181">
        <v>3</v>
      </c>
      <c r="C181">
        <v>15.72</v>
      </c>
      <c r="D181">
        <v>19399</v>
      </c>
      <c r="E181">
        <v>6651.4310999999998</v>
      </c>
      <c r="F181">
        <v>3129</v>
      </c>
      <c r="G181">
        <v>297.79480000000001</v>
      </c>
      <c r="H181">
        <v>123</v>
      </c>
      <c r="I181">
        <v>79.97</v>
      </c>
      <c r="J181">
        <v>3.8719999999999999</v>
      </c>
      <c r="K181">
        <v>10788.05</v>
      </c>
      <c r="L181">
        <v>1.3633999999999999</v>
      </c>
      <c r="M181">
        <v>1.5716000000000001</v>
      </c>
      <c r="N181">
        <v>0.14948</v>
      </c>
      <c r="O181">
        <v>1.1972999999999999E-2</v>
      </c>
      <c r="P181">
        <v>3.27E-2</v>
      </c>
      <c r="Q181">
        <v>2.2253999999999999E-2</v>
      </c>
      <c r="R181">
        <v>0.59279999999999999</v>
      </c>
    </row>
    <row r="182" spans="1:18" x14ac:dyDescent="0.25">
      <c r="A182" s="1">
        <v>40359</v>
      </c>
      <c r="B182">
        <v>3</v>
      </c>
      <c r="C182">
        <v>13.16</v>
      </c>
      <c r="D182">
        <v>19521</v>
      </c>
      <c r="E182">
        <v>5546.6248999999998</v>
      </c>
      <c r="F182">
        <v>3061</v>
      </c>
      <c r="G182">
        <v>313.91699999999997</v>
      </c>
      <c r="H182">
        <v>80.998000000000005</v>
      </c>
      <c r="I182">
        <v>75.63</v>
      </c>
      <c r="J182">
        <v>4.6159999999999997</v>
      </c>
      <c r="K182">
        <v>9774.02</v>
      </c>
      <c r="L182">
        <v>1.2238</v>
      </c>
      <c r="M182">
        <v>1.4944999999999999</v>
      </c>
      <c r="N182">
        <v>0.14746000000000001</v>
      </c>
      <c r="O182">
        <v>1.1308E-2</v>
      </c>
      <c r="P182">
        <v>3.1989999999999998E-2</v>
      </c>
      <c r="Q182">
        <v>2.1527000000000001E-2</v>
      </c>
      <c r="R182">
        <v>0.55400000000000005</v>
      </c>
    </row>
    <row r="183" spans="1:18" x14ac:dyDescent="0.25">
      <c r="A183" s="1">
        <v>40268</v>
      </c>
      <c r="B183">
        <v>3</v>
      </c>
      <c r="C183">
        <v>14.36</v>
      </c>
      <c r="D183">
        <v>19351</v>
      </c>
      <c r="E183">
        <v>5660.5128999999997</v>
      </c>
      <c r="F183">
        <v>2709</v>
      </c>
      <c r="G183">
        <v>353.78370000000001</v>
      </c>
      <c r="H183">
        <v>114</v>
      </c>
      <c r="I183">
        <v>83.76</v>
      </c>
      <c r="J183">
        <v>3.8689999999999998</v>
      </c>
      <c r="K183">
        <v>10856.63</v>
      </c>
      <c r="L183">
        <v>1.351</v>
      </c>
      <c r="M183">
        <v>1.5184</v>
      </c>
      <c r="N183">
        <v>0.14649000000000001</v>
      </c>
      <c r="O183">
        <v>1.0699999999999999E-2</v>
      </c>
      <c r="P183">
        <v>3.397E-2</v>
      </c>
      <c r="Q183">
        <v>2.2305999999999999E-2</v>
      </c>
      <c r="R183">
        <v>0.5625</v>
      </c>
    </row>
    <row r="184" spans="1:18" x14ac:dyDescent="0.25">
      <c r="A184" s="1">
        <v>40178</v>
      </c>
      <c r="B184">
        <v>3</v>
      </c>
      <c r="C184">
        <v>14.51</v>
      </c>
      <c r="D184">
        <v>19773</v>
      </c>
      <c r="E184">
        <v>5673.41</v>
      </c>
      <c r="F184">
        <v>2639</v>
      </c>
      <c r="G184">
        <v>381.8492</v>
      </c>
      <c r="H184">
        <v>105</v>
      </c>
      <c r="I184">
        <v>79.36</v>
      </c>
      <c r="J184">
        <v>5.5720000000000001</v>
      </c>
      <c r="K184">
        <v>10428.049999999999</v>
      </c>
      <c r="L184">
        <v>1.4320999999999999</v>
      </c>
      <c r="M184">
        <v>1.617</v>
      </c>
      <c r="N184">
        <v>0.14646999999999999</v>
      </c>
      <c r="O184">
        <v>1.0753E-2</v>
      </c>
      <c r="P184">
        <v>3.329E-2</v>
      </c>
      <c r="Q184">
        <v>2.1493000000000002E-2</v>
      </c>
      <c r="R184">
        <v>0.57379999999999998</v>
      </c>
    </row>
    <row r="185" spans="1:18" x14ac:dyDescent="0.25">
      <c r="A185" s="1">
        <v>40086</v>
      </c>
      <c r="B185">
        <v>3</v>
      </c>
      <c r="C185">
        <v>12.43</v>
      </c>
      <c r="D185">
        <v>18653</v>
      </c>
      <c r="E185">
        <v>4851.8204999999998</v>
      </c>
      <c r="F185">
        <v>2588</v>
      </c>
      <c r="G185">
        <v>364.25810000000001</v>
      </c>
      <c r="H185">
        <v>114</v>
      </c>
      <c r="I185">
        <v>70.61</v>
      </c>
      <c r="J185">
        <v>4.8410000000000002</v>
      </c>
      <c r="K185">
        <v>9712.2800000000007</v>
      </c>
      <c r="L185">
        <v>1.464</v>
      </c>
      <c r="M185">
        <v>1.5982000000000001</v>
      </c>
      <c r="N185">
        <v>0.14649999999999999</v>
      </c>
      <c r="O185">
        <v>1.115E-2</v>
      </c>
      <c r="P185">
        <v>3.3309999999999999E-2</v>
      </c>
      <c r="Q185">
        <v>2.0788999999999998E-2</v>
      </c>
      <c r="R185">
        <v>0.56589999999999996</v>
      </c>
    </row>
    <row r="186" spans="1:18" x14ac:dyDescent="0.25">
      <c r="A186" s="1">
        <v>39994</v>
      </c>
      <c r="B186">
        <v>3</v>
      </c>
      <c r="C186">
        <v>11.08</v>
      </c>
      <c r="D186">
        <v>18717</v>
      </c>
      <c r="E186">
        <v>4037.4735999999998</v>
      </c>
      <c r="F186">
        <v>2237</v>
      </c>
      <c r="G186">
        <v>449.26240000000001</v>
      </c>
      <c r="H186">
        <v>86</v>
      </c>
      <c r="I186">
        <v>69.89</v>
      </c>
      <c r="J186">
        <v>3.835</v>
      </c>
      <c r="K186">
        <v>8447</v>
      </c>
      <c r="L186">
        <v>1.4033</v>
      </c>
      <c r="M186">
        <v>1.6457999999999999</v>
      </c>
      <c r="N186">
        <v>0.1464</v>
      </c>
      <c r="O186">
        <v>1.0377000000000001E-2</v>
      </c>
      <c r="P186">
        <v>3.2099999999999997E-2</v>
      </c>
      <c r="Q186">
        <v>2.0875000000000001E-2</v>
      </c>
      <c r="R186">
        <v>0.5121</v>
      </c>
    </row>
    <row r="187" spans="1:18" x14ac:dyDescent="0.25">
      <c r="A187" s="1">
        <v>39903</v>
      </c>
      <c r="B187">
        <v>3</v>
      </c>
      <c r="C187">
        <v>10.43</v>
      </c>
      <c r="D187">
        <v>18810</v>
      </c>
      <c r="E187">
        <v>3642.3285999999998</v>
      </c>
      <c r="F187">
        <v>2069</v>
      </c>
      <c r="G187">
        <v>504.30160000000001</v>
      </c>
      <c r="H187">
        <v>67</v>
      </c>
      <c r="I187">
        <v>49.66</v>
      </c>
      <c r="J187">
        <v>3.7759999999999998</v>
      </c>
      <c r="K187">
        <v>7608.92</v>
      </c>
      <c r="L187">
        <v>1.325</v>
      </c>
      <c r="M187">
        <v>1.4322999999999999</v>
      </c>
      <c r="N187">
        <v>0.14634</v>
      </c>
      <c r="O187">
        <v>1.0104E-2</v>
      </c>
      <c r="P187">
        <v>2.945E-2</v>
      </c>
      <c r="Q187">
        <v>1.9712E-2</v>
      </c>
      <c r="R187">
        <v>0.43030000000000002</v>
      </c>
    </row>
    <row r="188" spans="1:18" x14ac:dyDescent="0.25">
      <c r="A188" s="1">
        <v>39813</v>
      </c>
      <c r="B188">
        <v>3</v>
      </c>
      <c r="C188">
        <v>12.62</v>
      </c>
      <c r="D188">
        <v>19676</v>
      </c>
      <c r="E188">
        <v>4366.5200000000004</v>
      </c>
      <c r="F188">
        <v>2022</v>
      </c>
      <c r="G188">
        <v>527.54700000000003</v>
      </c>
      <c r="H188">
        <v>87</v>
      </c>
      <c r="I188">
        <v>44.6</v>
      </c>
      <c r="J188">
        <v>5.6219999999999999</v>
      </c>
      <c r="K188">
        <v>8776.39</v>
      </c>
      <c r="L188">
        <v>1.3971</v>
      </c>
      <c r="M188">
        <v>1.4593</v>
      </c>
      <c r="N188">
        <v>0.14655000000000001</v>
      </c>
      <c r="O188">
        <v>1.1021E-2</v>
      </c>
      <c r="P188">
        <v>3.4009999999999999E-2</v>
      </c>
      <c r="Q188">
        <v>2.0539999999999999E-2</v>
      </c>
      <c r="R188">
        <v>0.43209999999999998</v>
      </c>
    </row>
    <row r="189" spans="1:18" x14ac:dyDescent="0.25">
      <c r="A189" s="1">
        <v>39721</v>
      </c>
      <c r="B189">
        <v>3</v>
      </c>
      <c r="C189">
        <v>14.57</v>
      </c>
      <c r="D189">
        <v>19032</v>
      </c>
      <c r="E189">
        <v>4997.0362999999998</v>
      </c>
      <c r="F189">
        <v>2059</v>
      </c>
      <c r="G189">
        <v>499.17439999999999</v>
      </c>
      <c r="H189">
        <v>136</v>
      </c>
      <c r="I189">
        <v>100.64</v>
      </c>
      <c r="J189">
        <v>7.4379999999999997</v>
      </c>
      <c r="K189">
        <v>10850.66</v>
      </c>
      <c r="L189">
        <v>1.4092</v>
      </c>
      <c r="M189">
        <v>1.7805</v>
      </c>
      <c r="N189">
        <v>0.14601</v>
      </c>
      <c r="O189">
        <v>9.4240000000000001E-3</v>
      </c>
      <c r="P189">
        <v>3.8989999999999997E-2</v>
      </c>
      <c r="Q189">
        <v>2.1288000000000001E-2</v>
      </c>
      <c r="R189">
        <v>0.52500000000000002</v>
      </c>
    </row>
    <row r="190" spans="1:18" x14ac:dyDescent="0.25">
      <c r="A190" s="1">
        <v>39629</v>
      </c>
      <c r="B190">
        <v>3</v>
      </c>
      <c r="C190">
        <v>16.05</v>
      </c>
      <c r="D190">
        <v>18076</v>
      </c>
      <c r="E190">
        <v>5485.5370000000003</v>
      </c>
      <c r="F190">
        <v>1965</v>
      </c>
      <c r="G190">
        <v>501.93380000000002</v>
      </c>
      <c r="H190">
        <v>101</v>
      </c>
      <c r="I190">
        <v>140</v>
      </c>
      <c r="J190">
        <v>13.353</v>
      </c>
      <c r="K190">
        <v>11350.01</v>
      </c>
      <c r="L190">
        <v>1.5754999999999999</v>
      </c>
      <c r="M190">
        <v>1.9923</v>
      </c>
      <c r="N190">
        <v>0.1459</v>
      </c>
      <c r="O190">
        <v>9.4149999999999998E-3</v>
      </c>
      <c r="P190">
        <v>4.265E-2</v>
      </c>
      <c r="Q190">
        <v>2.3202E-2</v>
      </c>
      <c r="R190">
        <v>0.62339999999999995</v>
      </c>
    </row>
    <row r="191" spans="1:18" x14ac:dyDescent="0.25">
      <c r="A191" s="1">
        <v>39538</v>
      </c>
      <c r="B191">
        <v>3</v>
      </c>
      <c r="C191">
        <v>14.27</v>
      </c>
      <c r="D191">
        <v>17535</v>
      </c>
      <c r="E191">
        <v>4684.3425999999999</v>
      </c>
      <c r="F191">
        <v>1880</v>
      </c>
      <c r="G191">
        <v>513.61699999999996</v>
      </c>
      <c r="H191">
        <v>122</v>
      </c>
      <c r="I191">
        <v>101.58</v>
      </c>
      <c r="J191">
        <v>10.101000000000001</v>
      </c>
      <c r="K191">
        <v>12262.89</v>
      </c>
      <c r="L191">
        <v>1.5788</v>
      </c>
      <c r="M191">
        <v>1.9837</v>
      </c>
      <c r="N191">
        <v>0.14260999999999999</v>
      </c>
      <c r="O191">
        <v>1.0031E-2</v>
      </c>
      <c r="P191">
        <v>4.2560000000000001E-2</v>
      </c>
      <c r="Q191">
        <v>2.4930000000000001E-2</v>
      </c>
      <c r="R191">
        <v>0.56820000000000004</v>
      </c>
    </row>
    <row r="192" spans="1:18" x14ac:dyDescent="0.25">
      <c r="A192" s="1">
        <v>39447</v>
      </c>
      <c r="B192">
        <v>3</v>
      </c>
      <c r="C192">
        <v>17.13</v>
      </c>
      <c r="D192">
        <v>17872</v>
      </c>
      <c r="E192">
        <v>5532.99</v>
      </c>
      <c r="F192">
        <v>1810</v>
      </c>
      <c r="G192">
        <v>547.56910000000005</v>
      </c>
      <c r="H192">
        <v>108</v>
      </c>
      <c r="I192">
        <v>95.98</v>
      </c>
      <c r="J192">
        <v>7.4829999999999997</v>
      </c>
      <c r="K192">
        <v>13264.82</v>
      </c>
      <c r="L192">
        <v>1.4589000000000001</v>
      </c>
      <c r="M192">
        <v>1.9850000000000001</v>
      </c>
      <c r="N192">
        <v>0.13691</v>
      </c>
      <c r="O192">
        <v>8.9479999999999994E-3</v>
      </c>
      <c r="P192">
        <v>4.0590000000000001E-2</v>
      </c>
      <c r="Q192">
        <v>2.5374000000000001E-2</v>
      </c>
      <c r="R192">
        <v>0.56340000000000001</v>
      </c>
    </row>
    <row r="193" spans="1:18" x14ac:dyDescent="0.25">
      <c r="A193" s="1">
        <v>39353</v>
      </c>
      <c r="B193">
        <v>3</v>
      </c>
      <c r="C193">
        <v>16.03</v>
      </c>
      <c r="D193">
        <v>17303</v>
      </c>
      <c r="E193">
        <v>5149.1414000000004</v>
      </c>
      <c r="F193">
        <v>1736</v>
      </c>
      <c r="G193">
        <v>558.46770000000004</v>
      </c>
      <c r="H193">
        <v>91</v>
      </c>
      <c r="I193">
        <v>81.66</v>
      </c>
      <c r="J193">
        <v>6.87</v>
      </c>
      <c r="K193">
        <v>13895.63</v>
      </c>
      <c r="L193">
        <v>1.4267000000000001</v>
      </c>
      <c r="M193">
        <v>2.0472999999999999</v>
      </c>
      <c r="N193">
        <v>0.13322000000000001</v>
      </c>
      <c r="O193">
        <v>8.7100000000000007E-3</v>
      </c>
      <c r="P193">
        <v>4.0239999999999998E-2</v>
      </c>
      <c r="Q193">
        <v>2.5148E-2</v>
      </c>
      <c r="R193">
        <v>0.54559999999999997</v>
      </c>
    </row>
    <row r="194" spans="1:18" x14ac:dyDescent="0.25">
      <c r="A194" s="1">
        <v>39262</v>
      </c>
      <c r="B194">
        <v>3</v>
      </c>
      <c r="C194">
        <v>17.399999999999999</v>
      </c>
      <c r="D194">
        <v>17275</v>
      </c>
      <c r="E194">
        <v>5588.1989999999996</v>
      </c>
      <c r="F194">
        <v>1686</v>
      </c>
      <c r="G194">
        <v>565.95489999999995</v>
      </c>
      <c r="H194">
        <v>70</v>
      </c>
      <c r="I194">
        <v>70.680000000000007</v>
      </c>
      <c r="J194">
        <v>6.7729999999999997</v>
      </c>
      <c r="K194">
        <v>13408.62</v>
      </c>
      <c r="L194">
        <v>1.3541000000000001</v>
      </c>
      <c r="M194">
        <v>2.0087000000000002</v>
      </c>
      <c r="N194">
        <v>0.1313</v>
      </c>
      <c r="O194">
        <v>8.1189999999999995E-3</v>
      </c>
      <c r="P194">
        <v>3.8830000000000003E-2</v>
      </c>
      <c r="Q194">
        <v>2.4563999999999999E-2</v>
      </c>
      <c r="R194">
        <v>0.51839999999999997</v>
      </c>
    </row>
    <row r="195" spans="1:18" x14ac:dyDescent="0.25">
      <c r="A195" s="1">
        <v>39171</v>
      </c>
      <c r="B195">
        <v>3</v>
      </c>
      <c r="C195">
        <v>17.940000000000001</v>
      </c>
      <c r="D195">
        <v>17206</v>
      </c>
      <c r="E195">
        <v>5750.4459999999999</v>
      </c>
      <c r="F195">
        <v>1647</v>
      </c>
      <c r="G195">
        <v>564.66300000000001</v>
      </c>
      <c r="H195">
        <v>130</v>
      </c>
      <c r="I195">
        <v>65.87</v>
      </c>
      <c r="J195">
        <v>7.73</v>
      </c>
      <c r="K195">
        <v>12354.35</v>
      </c>
      <c r="L195">
        <v>1.3353999999999999</v>
      </c>
      <c r="M195">
        <v>1.9678</v>
      </c>
      <c r="N195">
        <v>0.12942000000000001</v>
      </c>
      <c r="O195">
        <v>8.4869999999999998E-3</v>
      </c>
      <c r="P195">
        <v>3.848E-2</v>
      </c>
      <c r="Q195">
        <v>2.2977999999999998E-2</v>
      </c>
      <c r="R195">
        <v>0.48570000000000002</v>
      </c>
    </row>
    <row r="196" spans="1:18" x14ac:dyDescent="0.25">
      <c r="A196" s="1">
        <v>39080</v>
      </c>
      <c r="B196">
        <v>3</v>
      </c>
      <c r="C196">
        <v>16.579999999999998</v>
      </c>
      <c r="D196">
        <v>17633</v>
      </c>
      <c r="E196">
        <v>5206.12</v>
      </c>
      <c r="F196">
        <v>1556</v>
      </c>
      <c r="G196">
        <v>590.42420000000004</v>
      </c>
      <c r="H196">
        <v>67</v>
      </c>
      <c r="I196">
        <v>61.05</v>
      </c>
      <c r="J196">
        <v>6.2990000000000004</v>
      </c>
      <c r="K196">
        <v>12463.15</v>
      </c>
      <c r="L196">
        <v>1.3197000000000001</v>
      </c>
      <c r="M196">
        <v>1.9588000000000001</v>
      </c>
      <c r="N196">
        <v>0.128</v>
      </c>
      <c r="O196">
        <v>8.3990000000000002E-3</v>
      </c>
      <c r="P196">
        <v>3.798E-2</v>
      </c>
      <c r="Q196">
        <v>2.2595000000000001E-2</v>
      </c>
      <c r="R196">
        <v>0.46760000000000002</v>
      </c>
    </row>
    <row r="197" spans="1:18" x14ac:dyDescent="0.25">
      <c r="A197" s="1">
        <v>38989</v>
      </c>
      <c r="B197">
        <v>3</v>
      </c>
      <c r="C197">
        <v>14.32</v>
      </c>
      <c r="D197">
        <v>16973</v>
      </c>
      <c r="E197">
        <v>4472.5052999999998</v>
      </c>
      <c r="F197">
        <v>1567</v>
      </c>
      <c r="G197">
        <v>583.5992</v>
      </c>
      <c r="H197">
        <v>83</v>
      </c>
      <c r="I197">
        <v>62.91</v>
      </c>
      <c r="J197">
        <v>5.62</v>
      </c>
      <c r="K197">
        <v>11679.07</v>
      </c>
      <c r="L197">
        <v>1.2674000000000001</v>
      </c>
      <c r="M197">
        <v>1.8721000000000001</v>
      </c>
      <c r="N197">
        <v>0.12651999999999999</v>
      </c>
      <c r="O197">
        <v>8.4620000000000008E-3</v>
      </c>
      <c r="P197">
        <v>3.7319999999999999E-2</v>
      </c>
      <c r="Q197">
        <v>2.1772E-2</v>
      </c>
      <c r="R197">
        <v>0.45979999999999999</v>
      </c>
    </row>
    <row r="198" spans="1:18" x14ac:dyDescent="0.25">
      <c r="A198" s="1">
        <v>38898</v>
      </c>
      <c r="B198">
        <v>3</v>
      </c>
      <c r="C198">
        <v>12.5</v>
      </c>
      <c r="D198">
        <v>16709</v>
      </c>
      <c r="E198">
        <v>3895.3757000000001</v>
      </c>
      <c r="F198">
        <v>1504</v>
      </c>
      <c r="G198">
        <v>611.70209999999997</v>
      </c>
      <c r="H198">
        <v>194</v>
      </c>
      <c r="I198">
        <v>73.930000000000007</v>
      </c>
      <c r="J198">
        <v>6.1040000000000001</v>
      </c>
      <c r="K198">
        <v>11150.22</v>
      </c>
      <c r="L198">
        <v>1.2790999999999999</v>
      </c>
      <c r="M198">
        <v>1.8483000000000001</v>
      </c>
      <c r="N198">
        <v>0.12509999999999999</v>
      </c>
      <c r="O198">
        <v>8.7390000000000002E-3</v>
      </c>
      <c r="P198">
        <v>3.7249999999999998E-2</v>
      </c>
      <c r="Q198">
        <v>2.1713E-2</v>
      </c>
      <c r="R198">
        <v>0.46200000000000002</v>
      </c>
    </row>
    <row r="199" spans="1:18" x14ac:dyDescent="0.25">
      <c r="A199" s="1">
        <v>38807</v>
      </c>
      <c r="B199">
        <v>3</v>
      </c>
      <c r="C199">
        <v>11.93</v>
      </c>
      <c r="D199">
        <v>16416</v>
      </c>
      <c r="E199">
        <v>3714.3330999999998</v>
      </c>
      <c r="F199">
        <v>1345</v>
      </c>
      <c r="G199">
        <v>659.92570000000001</v>
      </c>
      <c r="H199">
        <v>88</v>
      </c>
      <c r="I199">
        <v>66.63</v>
      </c>
      <c r="J199">
        <v>7.21</v>
      </c>
      <c r="K199">
        <v>11109.32</v>
      </c>
      <c r="L199">
        <v>1.2118</v>
      </c>
      <c r="M199">
        <v>1.7372000000000001</v>
      </c>
      <c r="N199">
        <v>0.12472999999999999</v>
      </c>
      <c r="O199">
        <v>8.4910000000000003E-3</v>
      </c>
      <c r="P199">
        <v>3.6110000000000003E-2</v>
      </c>
      <c r="Q199">
        <v>2.2411E-2</v>
      </c>
      <c r="R199">
        <v>0.46179999999999999</v>
      </c>
    </row>
    <row r="200" spans="1:18" x14ac:dyDescent="0.25">
      <c r="A200" s="1">
        <v>38716</v>
      </c>
      <c r="B200">
        <v>3</v>
      </c>
      <c r="C200">
        <v>12.85</v>
      </c>
      <c r="D200">
        <v>17116</v>
      </c>
      <c r="E200">
        <v>3983.5</v>
      </c>
      <c r="F200">
        <v>1296</v>
      </c>
      <c r="G200">
        <v>687.26850000000002</v>
      </c>
      <c r="H200">
        <v>81</v>
      </c>
      <c r="I200">
        <v>61.04</v>
      </c>
      <c r="J200">
        <v>11.225</v>
      </c>
      <c r="K200">
        <v>10717.5</v>
      </c>
      <c r="L200">
        <v>1.1849000000000001</v>
      </c>
      <c r="M200">
        <v>1.7230000000000001</v>
      </c>
      <c r="N200">
        <v>0.1239</v>
      </c>
      <c r="O200">
        <v>8.4939999999999998E-3</v>
      </c>
      <c r="P200">
        <v>3.4759999999999999E-2</v>
      </c>
      <c r="Q200">
        <v>2.2204000000000002E-2</v>
      </c>
      <c r="R200">
        <v>0.42770000000000002</v>
      </c>
    </row>
    <row r="201" spans="1:18" x14ac:dyDescent="0.25">
      <c r="A201" s="1">
        <v>38625</v>
      </c>
      <c r="B201">
        <v>3</v>
      </c>
      <c r="C201">
        <v>14.87</v>
      </c>
      <c r="D201">
        <v>16512</v>
      </c>
      <c r="E201">
        <v>4610.7375000000002</v>
      </c>
      <c r="F201">
        <v>1218</v>
      </c>
      <c r="G201">
        <v>727.33989999999994</v>
      </c>
      <c r="H201">
        <v>50</v>
      </c>
      <c r="I201">
        <v>66.239999999999995</v>
      </c>
      <c r="J201">
        <v>13.920999999999999</v>
      </c>
      <c r="K201">
        <v>10568.7</v>
      </c>
      <c r="L201">
        <v>1.2025999999999999</v>
      </c>
      <c r="M201">
        <v>1.7643</v>
      </c>
      <c r="N201">
        <v>0.12356</v>
      </c>
      <c r="O201">
        <v>8.8120000000000004E-3</v>
      </c>
      <c r="P201">
        <v>3.5029999999999999E-2</v>
      </c>
      <c r="Q201">
        <v>2.2720000000000001E-2</v>
      </c>
      <c r="R201">
        <v>0.44840000000000002</v>
      </c>
    </row>
    <row r="202" spans="1:18" x14ac:dyDescent="0.25">
      <c r="A202" s="1">
        <v>38533</v>
      </c>
      <c r="B202">
        <v>3</v>
      </c>
      <c r="C202">
        <v>13.21</v>
      </c>
      <c r="D202">
        <v>15889.691000000001</v>
      </c>
      <c r="E202">
        <v>4087.1241</v>
      </c>
      <c r="F202">
        <v>1180.818</v>
      </c>
      <c r="G202">
        <v>749.3664</v>
      </c>
      <c r="H202">
        <v>54</v>
      </c>
      <c r="I202">
        <v>56.5</v>
      </c>
      <c r="J202">
        <v>6.9809999999999999</v>
      </c>
      <c r="K202">
        <v>10274.969999999999</v>
      </c>
      <c r="L202">
        <v>1.2108000000000001</v>
      </c>
      <c r="M202">
        <v>1.7915000000000001</v>
      </c>
      <c r="N202">
        <v>0.12077</v>
      </c>
      <c r="O202">
        <v>9.0150000000000004E-3</v>
      </c>
      <c r="P202">
        <v>3.4930000000000003E-2</v>
      </c>
      <c r="Q202">
        <v>2.2973E-2</v>
      </c>
      <c r="R202">
        <v>0.42870000000000003</v>
      </c>
    </row>
    <row r="203" spans="1:18" x14ac:dyDescent="0.25">
      <c r="A203" s="1">
        <v>38442</v>
      </c>
      <c r="B203">
        <v>3</v>
      </c>
      <c r="C203">
        <v>12.03</v>
      </c>
      <c r="D203">
        <v>17555.089</v>
      </c>
      <c r="E203">
        <v>3717.3148000000001</v>
      </c>
      <c r="F203">
        <v>1135.134</v>
      </c>
      <c r="G203">
        <v>834.90689999999995</v>
      </c>
      <c r="H203">
        <v>67</v>
      </c>
      <c r="I203">
        <v>55.4</v>
      </c>
      <c r="J203">
        <v>7.6530000000000005</v>
      </c>
      <c r="K203">
        <v>10503.76</v>
      </c>
      <c r="L203">
        <v>1.2964</v>
      </c>
      <c r="M203">
        <v>1.8905000000000001</v>
      </c>
      <c r="N203">
        <v>0.12082</v>
      </c>
      <c r="O203">
        <v>9.3329999999999993E-3</v>
      </c>
      <c r="P203">
        <v>3.5869999999999999E-2</v>
      </c>
      <c r="Q203">
        <v>2.2855E-2</v>
      </c>
      <c r="R203">
        <v>0.372</v>
      </c>
    </row>
    <row r="204" spans="1:18" x14ac:dyDescent="0.25">
      <c r="A204" s="1">
        <v>38352</v>
      </c>
      <c r="B204">
        <v>3</v>
      </c>
      <c r="C204">
        <v>11.3</v>
      </c>
      <c r="D204">
        <v>18096</v>
      </c>
      <c r="E204">
        <v>3480.4</v>
      </c>
      <c r="F204">
        <v>1106</v>
      </c>
      <c r="G204">
        <v>816.36530000000005</v>
      </c>
      <c r="H204">
        <v>100</v>
      </c>
      <c r="I204">
        <v>43.45</v>
      </c>
      <c r="J204">
        <v>6.149</v>
      </c>
      <c r="K204">
        <v>10783.01</v>
      </c>
      <c r="L204">
        <v>1.3553999999999999</v>
      </c>
      <c r="M204">
        <v>1.9181999999999999</v>
      </c>
      <c r="N204">
        <v>0.12082</v>
      </c>
      <c r="O204">
        <v>9.7439999999999992E-3</v>
      </c>
      <c r="P204">
        <v>3.6060000000000002E-2</v>
      </c>
      <c r="Q204">
        <v>2.2998999999999999E-2</v>
      </c>
      <c r="R204">
        <v>0.37690000000000001</v>
      </c>
    </row>
    <row r="205" spans="1:18" x14ac:dyDescent="0.25">
      <c r="A205" s="1">
        <v>38260</v>
      </c>
      <c r="B205">
        <v>3</v>
      </c>
      <c r="C205">
        <v>10.36</v>
      </c>
      <c r="D205">
        <v>19586.043000000001</v>
      </c>
      <c r="E205">
        <v>3191.3483999999999</v>
      </c>
      <c r="F205">
        <v>855.53899999999999</v>
      </c>
      <c r="G205">
        <v>1284.9096</v>
      </c>
      <c r="H205">
        <v>-1136</v>
      </c>
      <c r="I205">
        <v>49.64</v>
      </c>
      <c r="J205">
        <v>6.7949999999999999</v>
      </c>
      <c r="K205">
        <v>10080.27</v>
      </c>
      <c r="L205">
        <v>1.2436</v>
      </c>
      <c r="M205">
        <v>1.8120000000000001</v>
      </c>
      <c r="N205">
        <v>0.12082</v>
      </c>
      <c r="O205">
        <v>9.0869999999999996E-3</v>
      </c>
      <c r="P205">
        <v>3.422E-2</v>
      </c>
      <c r="Q205">
        <v>2.1751E-2</v>
      </c>
      <c r="R205">
        <v>0.34960000000000002</v>
      </c>
    </row>
    <row r="206" spans="1:18" x14ac:dyDescent="0.25">
      <c r="A206" s="1">
        <v>38168</v>
      </c>
      <c r="B206">
        <v>3</v>
      </c>
      <c r="C206">
        <v>11.5</v>
      </c>
      <c r="D206">
        <v>21152.364000000001</v>
      </c>
      <c r="E206">
        <v>3535.4974000000002</v>
      </c>
      <c r="F206">
        <v>2065.6379999999999</v>
      </c>
      <c r="G206">
        <v>523.26959999999997</v>
      </c>
      <c r="H206">
        <v>57.652000000000001</v>
      </c>
      <c r="I206">
        <v>37.049999999999997</v>
      </c>
      <c r="J206">
        <v>6.1550000000000002</v>
      </c>
      <c r="K206">
        <v>10435.48</v>
      </c>
      <c r="L206">
        <v>1.22</v>
      </c>
      <c r="M206">
        <v>1.8204</v>
      </c>
      <c r="N206">
        <v>0.12082</v>
      </c>
      <c r="O206">
        <v>9.1940000000000008E-3</v>
      </c>
      <c r="P206">
        <v>3.44E-2</v>
      </c>
      <c r="Q206">
        <v>2.1749999999999999E-2</v>
      </c>
      <c r="R206">
        <v>0.32429999999999998</v>
      </c>
    </row>
    <row r="207" spans="1:18" x14ac:dyDescent="0.25">
      <c r="A207" s="1">
        <v>38077</v>
      </c>
      <c r="B207">
        <v>3</v>
      </c>
      <c r="C207">
        <v>11.43</v>
      </c>
      <c r="D207">
        <v>21059.54</v>
      </c>
      <c r="E207">
        <v>3497.7172</v>
      </c>
      <c r="F207">
        <v>2016.5709999999999</v>
      </c>
      <c r="G207">
        <v>553.69000000000005</v>
      </c>
      <c r="H207">
        <v>73.587000000000003</v>
      </c>
      <c r="I207">
        <v>35.76</v>
      </c>
      <c r="J207">
        <v>5.9329999999999998</v>
      </c>
      <c r="K207">
        <v>10357.700000000001</v>
      </c>
      <c r="L207">
        <v>1.2316</v>
      </c>
      <c r="M207">
        <v>1.8462000000000001</v>
      </c>
      <c r="N207">
        <v>0.12081</v>
      </c>
      <c r="O207">
        <v>9.5910000000000006E-3</v>
      </c>
      <c r="P207">
        <v>3.5099999999999999E-2</v>
      </c>
      <c r="Q207">
        <v>2.3E-2</v>
      </c>
      <c r="R207">
        <v>0.34539999999999998</v>
      </c>
    </row>
    <row r="208" spans="1:18" x14ac:dyDescent="0.25">
      <c r="A208" s="1">
        <v>37986</v>
      </c>
      <c r="B208">
        <v>3</v>
      </c>
      <c r="C208">
        <v>9.69</v>
      </c>
      <c r="D208">
        <v>21461.09</v>
      </c>
      <c r="E208">
        <v>2968.0178999999998</v>
      </c>
      <c r="F208">
        <v>1939.23</v>
      </c>
      <c r="G208">
        <v>567.33140000000003</v>
      </c>
      <c r="H208">
        <v>70.287000000000006</v>
      </c>
      <c r="I208">
        <v>32.520000000000003</v>
      </c>
      <c r="J208">
        <v>6.1890000000000001</v>
      </c>
      <c r="K208">
        <v>10453.92</v>
      </c>
      <c r="L208">
        <v>1.2595000000000001</v>
      </c>
      <c r="M208">
        <v>1.7858000000000001</v>
      </c>
      <c r="N208">
        <v>0.12082</v>
      </c>
      <c r="O208">
        <v>9.3270000000000002E-3</v>
      </c>
      <c r="P208">
        <v>3.4200000000000001E-2</v>
      </c>
      <c r="Q208">
        <v>2.1899999999999999E-2</v>
      </c>
      <c r="R208">
        <v>0.34599999999999997</v>
      </c>
    </row>
    <row r="209" spans="1:18" x14ac:dyDescent="0.25">
      <c r="A209" s="1">
        <v>37894</v>
      </c>
      <c r="B209">
        <v>3</v>
      </c>
      <c r="C209">
        <v>9.17</v>
      </c>
      <c r="D209">
        <v>20058.527999999998</v>
      </c>
      <c r="E209">
        <v>2800.6981999999998</v>
      </c>
      <c r="F209">
        <v>1798.82</v>
      </c>
      <c r="G209">
        <v>617.89200000000005</v>
      </c>
      <c r="H209">
        <v>181.72499999999999</v>
      </c>
      <c r="I209">
        <v>29.2</v>
      </c>
      <c r="J209">
        <v>4.83</v>
      </c>
      <c r="K209">
        <v>9275.06</v>
      </c>
      <c r="L209">
        <v>1.1657</v>
      </c>
      <c r="M209">
        <v>1.6617999999999999</v>
      </c>
      <c r="N209">
        <v>0.12081</v>
      </c>
      <c r="O209">
        <v>8.9680000000000003E-3</v>
      </c>
      <c r="P209">
        <v>3.2599999999999997E-2</v>
      </c>
      <c r="Q209">
        <v>2.1850000000000001E-2</v>
      </c>
      <c r="R209">
        <v>0.3448</v>
      </c>
    </row>
    <row r="210" spans="1:18" x14ac:dyDescent="0.25">
      <c r="A210" s="1">
        <v>37802</v>
      </c>
      <c r="B210">
        <v>3</v>
      </c>
      <c r="C210">
        <v>8.15</v>
      </c>
      <c r="D210">
        <v>19889.474999999999</v>
      </c>
      <c r="E210">
        <v>2482.8418000000001</v>
      </c>
      <c r="F210">
        <v>1620.376</v>
      </c>
      <c r="G210">
        <v>684.27639999999997</v>
      </c>
      <c r="H210">
        <v>63.323</v>
      </c>
      <c r="I210">
        <v>30.19</v>
      </c>
      <c r="J210">
        <v>5.4109999999999996</v>
      </c>
      <c r="K210">
        <v>8985.44</v>
      </c>
      <c r="L210">
        <v>1.1512</v>
      </c>
      <c r="M210">
        <v>1.6546000000000001</v>
      </c>
      <c r="N210">
        <v>0.1208</v>
      </c>
      <c r="O210">
        <v>8.3479999999999995E-3</v>
      </c>
      <c r="P210">
        <v>3.2899999999999999E-2</v>
      </c>
      <c r="Q210">
        <v>2.1100000000000001E-2</v>
      </c>
      <c r="R210">
        <v>0.35199999999999998</v>
      </c>
    </row>
    <row r="211" spans="1:18" x14ac:dyDescent="0.25">
      <c r="A211" s="1">
        <v>37711</v>
      </c>
      <c r="B211">
        <v>3</v>
      </c>
      <c r="C211">
        <v>7.05</v>
      </c>
      <c r="D211">
        <v>20237.400000000001</v>
      </c>
      <c r="E211">
        <v>2126.732</v>
      </c>
      <c r="F211">
        <v>1578.8679999999999</v>
      </c>
      <c r="G211">
        <v>717.71010000000001</v>
      </c>
      <c r="H211">
        <v>168.43199999999999</v>
      </c>
      <c r="I211">
        <v>31.04</v>
      </c>
      <c r="J211">
        <v>5.0599999999999996</v>
      </c>
      <c r="K211">
        <v>7992.13</v>
      </c>
      <c r="L211">
        <v>1.0914999999999999</v>
      </c>
      <c r="M211">
        <v>1.5827</v>
      </c>
      <c r="N211">
        <v>0.12081</v>
      </c>
      <c r="O211">
        <v>8.4659999999999996E-3</v>
      </c>
      <c r="P211">
        <v>3.1899999999999998E-2</v>
      </c>
      <c r="Q211">
        <v>2.1049999999999999E-2</v>
      </c>
      <c r="R211">
        <v>0.29820000000000002</v>
      </c>
    </row>
    <row r="212" spans="1:18" x14ac:dyDescent="0.25">
      <c r="A212" s="1">
        <v>37621</v>
      </c>
      <c r="B212">
        <v>3</v>
      </c>
      <c r="C212">
        <v>8.0104000000000006</v>
      </c>
      <c r="D212">
        <v>20456.609400000001</v>
      </c>
      <c r="E212">
        <v>2592.6444999999999</v>
      </c>
      <c r="F212">
        <v>1422.2420999999999</v>
      </c>
      <c r="G212">
        <v>777.48969999999997</v>
      </c>
      <c r="H212">
        <v>-62.99</v>
      </c>
      <c r="I212">
        <v>31.2</v>
      </c>
      <c r="J212">
        <v>4.7889999999999997</v>
      </c>
      <c r="K212">
        <v>8341.6299999999992</v>
      </c>
      <c r="L212">
        <v>1.0491999999999999</v>
      </c>
      <c r="M212">
        <v>1.61</v>
      </c>
      <c r="N212">
        <v>0.12081</v>
      </c>
      <c r="O212">
        <v>8.4159999999999999E-3</v>
      </c>
      <c r="P212">
        <v>3.1300000000000001E-2</v>
      </c>
      <c r="Q212">
        <v>2.0899999999999998E-2</v>
      </c>
      <c r="R212">
        <v>0.28249999999999997</v>
      </c>
    </row>
    <row r="213" spans="1:18" x14ac:dyDescent="0.25">
      <c r="A213" s="1">
        <v>37529</v>
      </c>
      <c r="B213">
        <v>3</v>
      </c>
      <c r="C213">
        <v>8.1327999999999996</v>
      </c>
      <c r="D213">
        <v>18988.07</v>
      </c>
      <c r="E213">
        <v>2997.1831999999999</v>
      </c>
      <c r="F213">
        <v>1906.604</v>
      </c>
      <c r="G213">
        <v>554.22839999999997</v>
      </c>
      <c r="H213">
        <v>-4124.4930000000004</v>
      </c>
      <c r="I213">
        <v>30.45</v>
      </c>
      <c r="J213">
        <v>4.1379999999999999</v>
      </c>
      <c r="K213">
        <v>7591.93</v>
      </c>
      <c r="L213">
        <v>0.98660000000000003</v>
      </c>
      <c r="M213">
        <v>1.5684</v>
      </c>
      <c r="N213">
        <v>0.12081</v>
      </c>
      <c r="O213">
        <v>8.2150000000000001E-3</v>
      </c>
      <c r="P213">
        <v>3.1559999999999998E-2</v>
      </c>
      <c r="Q213">
        <v>2.0670000000000001E-2</v>
      </c>
      <c r="R213">
        <v>0.26740000000000003</v>
      </c>
    </row>
    <row r="214" spans="1:18" x14ac:dyDescent="0.25">
      <c r="A214" s="1">
        <v>37435</v>
      </c>
      <c r="B214">
        <v>3</v>
      </c>
      <c r="C214">
        <v>13.7308</v>
      </c>
      <c r="D214">
        <v>38203.675799999997</v>
      </c>
      <c r="E214">
        <v>5036.7574999999997</v>
      </c>
      <c r="F214">
        <v>8382.3348000000005</v>
      </c>
      <c r="G214">
        <v>212.5805</v>
      </c>
      <c r="H214">
        <v>235.64500000000001</v>
      </c>
      <c r="I214">
        <v>26.86</v>
      </c>
      <c r="J214">
        <v>3.2450000000000001</v>
      </c>
      <c r="K214">
        <v>9243.26</v>
      </c>
      <c r="L214">
        <v>0.99150000000000005</v>
      </c>
      <c r="M214">
        <v>1.5335000000000001</v>
      </c>
      <c r="N214">
        <v>0.12081</v>
      </c>
      <c r="O214">
        <v>8.3630000000000006E-3</v>
      </c>
      <c r="P214">
        <v>3.177E-2</v>
      </c>
      <c r="Q214">
        <v>2.0449999999999999E-2</v>
      </c>
      <c r="R214">
        <v>0.35489999999999999</v>
      </c>
    </row>
    <row r="215" spans="1:18" x14ac:dyDescent="0.25">
      <c r="A215" s="1">
        <v>37343</v>
      </c>
      <c r="B215">
        <v>3</v>
      </c>
      <c r="C215">
        <v>20.953600000000002</v>
      </c>
      <c r="D215">
        <v>36991.445299999999</v>
      </c>
      <c r="E215">
        <v>7670.9004999999997</v>
      </c>
      <c r="F215">
        <v>8240.9660999999996</v>
      </c>
      <c r="G215">
        <v>206.2064</v>
      </c>
      <c r="H215">
        <v>31.605</v>
      </c>
      <c r="I215">
        <v>26.31</v>
      </c>
      <c r="J215">
        <v>3.2829999999999999</v>
      </c>
      <c r="K215">
        <v>10403.94</v>
      </c>
      <c r="L215">
        <v>0.87170000000000003</v>
      </c>
      <c r="M215">
        <v>1.4258999999999999</v>
      </c>
      <c r="N215">
        <v>0.12081</v>
      </c>
      <c r="O215">
        <v>7.5339999999999999E-3</v>
      </c>
      <c r="P215">
        <v>3.2039999999999999E-2</v>
      </c>
      <c r="Q215">
        <v>2.0490000000000001E-2</v>
      </c>
      <c r="R215">
        <v>0.43009999999999998</v>
      </c>
    </row>
    <row r="216" spans="1:18" x14ac:dyDescent="0.25">
      <c r="A216" s="1">
        <v>37256</v>
      </c>
      <c r="B216">
        <v>3</v>
      </c>
      <c r="C216">
        <v>21.546700000000001</v>
      </c>
      <c r="D216">
        <v>31266.359400000001</v>
      </c>
      <c r="E216">
        <v>8034.0748999999996</v>
      </c>
      <c r="F216">
        <v>7443.6670999999997</v>
      </c>
      <c r="G216">
        <v>131.8646</v>
      </c>
      <c r="H216">
        <v>60.478000000000002</v>
      </c>
      <c r="I216">
        <v>19.84</v>
      </c>
      <c r="J216">
        <v>2.57</v>
      </c>
      <c r="K216">
        <v>10021.5</v>
      </c>
      <c r="L216">
        <v>0.88949999999999996</v>
      </c>
      <c r="M216">
        <v>1.4545999999999999</v>
      </c>
      <c r="N216">
        <v>0.12082</v>
      </c>
      <c r="O216">
        <v>7.5950000000000002E-3</v>
      </c>
      <c r="P216">
        <v>3.2779999999999997E-2</v>
      </c>
      <c r="Q216">
        <v>2.0719999999999999E-2</v>
      </c>
      <c r="R216">
        <v>0.43280000000000002</v>
      </c>
    </row>
    <row r="217" spans="1:18" x14ac:dyDescent="0.25">
      <c r="A217" s="1">
        <v>37162</v>
      </c>
      <c r="B217">
        <v>3</v>
      </c>
      <c r="C217">
        <v>21.3843</v>
      </c>
      <c r="D217">
        <v>31509.1895</v>
      </c>
      <c r="E217">
        <v>7651.8364000000001</v>
      </c>
      <c r="F217">
        <v>8639.9089999999997</v>
      </c>
      <c r="G217">
        <v>104.0222</v>
      </c>
      <c r="H217">
        <v>368.97199999999998</v>
      </c>
      <c r="I217">
        <v>23.43</v>
      </c>
      <c r="J217">
        <v>2.2439999999999998</v>
      </c>
      <c r="K217">
        <v>8847.56</v>
      </c>
      <c r="L217">
        <v>0.91139999999999999</v>
      </c>
      <c r="M217">
        <v>1.4743999999999999</v>
      </c>
      <c r="N217">
        <v>0.12081</v>
      </c>
      <c r="O217">
        <v>8.3639999999999999E-3</v>
      </c>
      <c r="P217">
        <v>3.3939999999999998E-2</v>
      </c>
      <c r="Q217">
        <v>2.0889999999999999E-2</v>
      </c>
      <c r="R217">
        <v>0.37430000000000002</v>
      </c>
    </row>
    <row r="218" spans="1:18" x14ac:dyDescent="0.25">
      <c r="A218" s="1">
        <v>37071</v>
      </c>
      <c r="B218">
        <v>3</v>
      </c>
      <c r="C218">
        <v>26.169699999999999</v>
      </c>
      <c r="D218">
        <v>33238.414100000002</v>
      </c>
      <c r="E218">
        <v>9348.0795999999991</v>
      </c>
      <c r="F218">
        <v>8662.1919999999991</v>
      </c>
      <c r="G218">
        <v>117.9599</v>
      </c>
      <c r="H218">
        <v>330.21300000000002</v>
      </c>
      <c r="I218">
        <v>26.25</v>
      </c>
      <c r="J218">
        <v>3.0960000000000001</v>
      </c>
      <c r="K218">
        <v>10502.4</v>
      </c>
      <c r="L218">
        <v>0.84899999999999998</v>
      </c>
      <c r="M218">
        <v>1.4153</v>
      </c>
      <c r="N218">
        <v>0.12082</v>
      </c>
      <c r="O218">
        <v>8.0210000000000004E-3</v>
      </c>
      <c r="P218">
        <v>3.4299999999999997E-2</v>
      </c>
      <c r="Q218">
        <v>2.1260000000000001E-2</v>
      </c>
      <c r="R218">
        <v>0.43090000000000001</v>
      </c>
    </row>
    <row r="219" spans="1:18" x14ac:dyDescent="0.25">
      <c r="A219" s="1">
        <v>36980</v>
      </c>
      <c r="B219">
        <v>3</v>
      </c>
      <c r="C219">
        <v>36.764299999999999</v>
      </c>
      <c r="D219">
        <v>32468.3613</v>
      </c>
      <c r="E219">
        <v>13075.847</v>
      </c>
      <c r="F219">
        <v>6350.3071</v>
      </c>
      <c r="G219">
        <v>187.71530000000001</v>
      </c>
      <c r="H219">
        <v>276.49400000000003</v>
      </c>
      <c r="I219">
        <v>26.29</v>
      </c>
      <c r="J219">
        <v>5.0250000000000004</v>
      </c>
      <c r="K219">
        <v>9878.7800000000007</v>
      </c>
      <c r="L219">
        <v>0.87670000000000003</v>
      </c>
      <c r="M219">
        <v>1.4160999999999999</v>
      </c>
      <c r="N219">
        <v>0.1208</v>
      </c>
      <c r="O219">
        <v>7.9159999999999994E-3</v>
      </c>
      <c r="P219">
        <v>3.4770000000000002E-2</v>
      </c>
      <c r="Q219">
        <v>2.145E-2</v>
      </c>
      <c r="R219">
        <v>0.46510000000000001</v>
      </c>
    </row>
    <row r="220" spans="1:18" x14ac:dyDescent="0.25">
      <c r="A220" s="1">
        <v>36889</v>
      </c>
      <c r="B220">
        <v>3</v>
      </c>
      <c r="C220">
        <v>35.190199999999997</v>
      </c>
      <c r="D220">
        <v>31699.429700000001</v>
      </c>
      <c r="E220">
        <v>12407.4715</v>
      </c>
      <c r="F220">
        <v>6196.76</v>
      </c>
      <c r="G220">
        <v>187.57849999999999</v>
      </c>
      <c r="H220">
        <v>-285.37099999999998</v>
      </c>
      <c r="I220">
        <v>26.8</v>
      </c>
      <c r="J220">
        <v>9.7750000000000004</v>
      </c>
      <c r="K220">
        <v>10786.85</v>
      </c>
      <c r="L220">
        <v>0.94269999999999998</v>
      </c>
      <c r="M220">
        <v>1.4930000000000001</v>
      </c>
      <c r="N220">
        <v>0.12081</v>
      </c>
      <c r="O220">
        <v>8.7410000000000005E-3</v>
      </c>
      <c r="P220">
        <v>3.551E-2</v>
      </c>
      <c r="Q220">
        <v>2.1409999999999998E-2</v>
      </c>
      <c r="R220">
        <v>0.51280000000000003</v>
      </c>
    </row>
    <row r="221" spans="1:18" x14ac:dyDescent="0.25">
      <c r="A221" s="1">
        <v>36798</v>
      </c>
      <c r="B221">
        <v>3</v>
      </c>
      <c r="C221">
        <v>37.779899999999998</v>
      </c>
      <c r="D221">
        <v>28639.074199999999</v>
      </c>
      <c r="E221">
        <v>13299.051100000001</v>
      </c>
      <c r="F221">
        <v>6471.8428999999996</v>
      </c>
      <c r="G221">
        <v>188.5872</v>
      </c>
      <c r="H221">
        <v>402.81700000000001</v>
      </c>
      <c r="I221">
        <v>30.84</v>
      </c>
      <c r="J221">
        <v>5.1859999999999999</v>
      </c>
      <c r="K221">
        <v>10650.92</v>
      </c>
      <c r="L221">
        <v>0.88280000000000003</v>
      </c>
      <c r="M221">
        <v>1.4754</v>
      </c>
      <c r="N221">
        <v>0.12077</v>
      </c>
      <c r="O221">
        <v>9.247E-3</v>
      </c>
      <c r="P221">
        <v>3.5990000000000001E-2</v>
      </c>
      <c r="Q221">
        <v>2.1729999999999999E-2</v>
      </c>
      <c r="R221">
        <v>0.5423</v>
      </c>
    </row>
    <row r="222" spans="1:18" x14ac:dyDescent="0.25">
      <c r="A222" s="1">
        <v>36707</v>
      </c>
      <c r="B222">
        <v>3</v>
      </c>
      <c r="C222">
        <v>24.018699999999999</v>
      </c>
      <c r="D222">
        <v>30256.480500000001</v>
      </c>
      <c r="E222">
        <v>8427.4009999999998</v>
      </c>
      <c r="F222">
        <v>6167.5798000000004</v>
      </c>
      <c r="G222">
        <v>256.72070000000002</v>
      </c>
      <c r="H222">
        <v>236.74299999999999</v>
      </c>
      <c r="I222">
        <v>32.5</v>
      </c>
      <c r="J222">
        <v>4.476</v>
      </c>
      <c r="K222">
        <v>10447.9</v>
      </c>
      <c r="L222">
        <v>0.95250000000000001</v>
      </c>
      <c r="M222">
        <v>1.5141</v>
      </c>
      <c r="N222">
        <v>0.12078999999999999</v>
      </c>
      <c r="O222">
        <v>9.4359999999999999E-3</v>
      </c>
      <c r="P222">
        <v>3.5619999999999999E-2</v>
      </c>
      <c r="Q222">
        <v>2.2380000000000001E-2</v>
      </c>
      <c r="R222">
        <v>0.55559999999999998</v>
      </c>
    </row>
    <row r="223" spans="1:18" x14ac:dyDescent="0.25">
      <c r="A223" s="1">
        <v>36616</v>
      </c>
      <c r="B223">
        <v>3</v>
      </c>
      <c r="C223">
        <v>19.143899999999999</v>
      </c>
      <c r="D223">
        <v>28060.570299999999</v>
      </c>
      <c r="E223">
        <v>6691.6997000000001</v>
      </c>
      <c r="F223">
        <v>6055.7169999999996</v>
      </c>
      <c r="G223">
        <v>242.95150000000001</v>
      </c>
      <c r="H223">
        <v>147.04499999999999</v>
      </c>
      <c r="I223">
        <v>26.9</v>
      </c>
      <c r="J223">
        <v>2.9449999999999998</v>
      </c>
      <c r="K223">
        <v>10921.93</v>
      </c>
      <c r="L223">
        <v>0.95550000000000002</v>
      </c>
      <c r="M223">
        <v>1.5911</v>
      </c>
      <c r="N223">
        <v>0.12078999999999999</v>
      </c>
      <c r="O223">
        <v>9.7280000000000005E-3</v>
      </c>
      <c r="P223">
        <v>3.4889999999999997E-2</v>
      </c>
      <c r="Q223">
        <v>2.2929999999999999E-2</v>
      </c>
      <c r="R223">
        <v>0.57599999999999996</v>
      </c>
    </row>
    <row r="224" spans="1:18" x14ac:dyDescent="0.25">
      <c r="A224" s="1">
        <v>36525</v>
      </c>
      <c r="B224">
        <v>3</v>
      </c>
      <c r="C224">
        <v>18.5853</v>
      </c>
      <c r="D224">
        <v>26456.470700000002</v>
      </c>
      <c r="E224">
        <v>6724.9525999999996</v>
      </c>
      <c r="F224">
        <v>6011.6040000000003</v>
      </c>
      <c r="G224">
        <v>201.2638</v>
      </c>
      <c r="H224">
        <v>-34.700000000000003</v>
      </c>
      <c r="I224">
        <v>25.6</v>
      </c>
      <c r="J224">
        <v>2.3290000000000002</v>
      </c>
      <c r="K224">
        <v>11497.12</v>
      </c>
      <c r="L224">
        <v>1.0062</v>
      </c>
      <c r="M224">
        <v>1.6182000000000001</v>
      </c>
      <c r="N224">
        <v>0.12078</v>
      </c>
      <c r="O224">
        <v>9.7549999999999998E-3</v>
      </c>
      <c r="P224">
        <v>3.6290000000000003E-2</v>
      </c>
      <c r="Q224">
        <v>2.2960000000000001E-2</v>
      </c>
      <c r="R224">
        <v>0.55589999999999995</v>
      </c>
    </row>
    <row r="225" spans="1:18" x14ac:dyDescent="0.25">
      <c r="A225" s="1">
        <v>36433</v>
      </c>
      <c r="B225">
        <v>3</v>
      </c>
      <c r="C225">
        <v>21.987500000000001</v>
      </c>
      <c r="D225">
        <v>22604.117200000001</v>
      </c>
      <c r="E225">
        <v>8001.6234000000004</v>
      </c>
      <c r="F225">
        <v>6204.4408999999996</v>
      </c>
      <c r="G225">
        <v>156.94829999999999</v>
      </c>
      <c r="H225">
        <v>1704.739</v>
      </c>
      <c r="I225">
        <v>24.51</v>
      </c>
      <c r="J225">
        <v>2.7439999999999998</v>
      </c>
      <c r="K225">
        <v>10336.959999999999</v>
      </c>
      <c r="L225">
        <v>1.0684</v>
      </c>
      <c r="M225">
        <v>1.6473</v>
      </c>
      <c r="N225">
        <v>0.1208</v>
      </c>
      <c r="O225">
        <v>9.4050000000000002E-3</v>
      </c>
      <c r="P225">
        <v>3.9620000000000002E-2</v>
      </c>
      <c r="Q225">
        <v>2.2919999999999999E-2</v>
      </c>
      <c r="R225">
        <v>0.5161</v>
      </c>
    </row>
    <row r="226" spans="1:18" x14ac:dyDescent="0.25">
      <c r="A226" s="1">
        <v>36341</v>
      </c>
      <c r="B226">
        <v>3</v>
      </c>
      <c r="C226">
        <v>22.444500000000001</v>
      </c>
      <c r="D226">
        <v>19460.400399999999</v>
      </c>
      <c r="E226">
        <v>7875.7493999999997</v>
      </c>
      <c r="F226">
        <v>4670.4188999999997</v>
      </c>
      <c r="G226">
        <v>201.39699999999999</v>
      </c>
      <c r="H226">
        <v>88.751999999999995</v>
      </c>
      <c r="I226">
        <v>19.29</v>
      </c>
      <c r="J226">
        <v>2.3940000000000001</v>
      </c>
      <c r="K226">
        <v>10970.81</v>
      </c>
      <c r="L226">
        <v>1.0350999999999999</v>
      </c>
      <c r="M226">
        <v>1.5778000000000001</v>
      </c>
      <c r="N226">
        <v>0.12078999999999999</v>
      </c>
      <c r="O226">
        <v>8.2579999999999997E-3</v>
      </c>
      <c r="P226">
        <v>4.122E-2</v>
      </c>
      <c r="Q226">
        <v>2.3050000000000001E-2</v>
      </c>
      <c r="R226">
        <v>0.54900000000000004</v>
      </c>
    </row>
    <row r="227" spans="1:18" x14ac:dyDescent="0.25">
      <c r="A227" s="1">
        <v>36250</v>
      </c>
      <c r="B227">
        <v>3</v>
      </c>
      <c r="C227">
        <v>21.175000000000001</v>
      </c>
      <c r="D227">
        <v>18886.525399999999</v>
      </c>
      <c r="E227">
        <v>7435.7048999999997</v>
      </c>
      <c r="F227">
        <v>4688.0379999999996</v>
      </c>
      <c r="G227">
        <v>193.83799999999999</v>
      </c>
      <c r="H227">
        <v>-199.898</v>
      </c>
      <c r="I227">
        <v>16.760000000000002</v>
      </c>
      <c r="J227">
        <v>2.0129999999999999</v>
      </c>
      <c r="K227">
        <v>9786.16</v>
      </c>
      <c r="L227">
        <v>1.0762</v>
      </c>
      <c r="M227">
        <v>1.6112</v>
      </c>
      <c r="N227">
        <v>0.12077</v>
      </c>
      <c r="O227">
        <v>8.4130000000000003E-3</v>
      </c>
      <c r="P227">
        <v>4.02E-2</v>
      </c>
      <c r="Q227">
        <v>2.3560000000000001E-2</v>
      </c>
      <c r="R227">
        <v>0.58220000000000005</v>
      </c>
    </row>
    <row r="228" spans="1:18" x14ac:dyDescent="0.25">
      <c r="A228" s="1">
        <v>36160</v>
      </c>
      <c r="B228">
        <v>3</v>
      </c>
      <c r="C228">
        <v>26.049900000000001</v>
      </c>
      <c r="D228">
        <v>19138.519499999999</v>
      </c>
      <c r="E228">
        <v>9495.8865000000005</v>
      </c>
      <c r="F228">
        <v>4664.0999000000002</v>
      </c>
      <c r="G228">
        <v>193.1979</v>
      </c>
      <c r="H228">
        <v>-397.221</v>
      </c>
      <c r="I228">
        <v>12.05</v>
      </c>
      <c r="J228">
        <v>1.9449999999999998</v>
      </c>
      <c r="K228">
        <v>9181.43</v>
      </c>
      <c r="L228">
        <v>1.1736</v>
      </c>
      <c r="M228">
        <v>1.66</v>
      </c>
      <c r="N228">
        <v>0.12078</v>
      </c>
      <c r="O228">
        <v>8.7790000000000003E-3</v>
      </c>
      <c r="P228">
        <v>4.8489999999999998E-2</v>
      </c>
      <c r="Q228">
        <v>2.3529999999999999E-2</v>
      </c>
      <c r="R228">
        <v>0.8276</v>
      </c>
    </row>
    <row r="229" spans="1:18" x14ac:dyDescent="0.25">
      <c r="A229" s="1">
        <v>36068</v>
      </c>
      <c r="B229">
        <v>3</v>
      </c>
      <c r="C229">
        <v>25.2882</v>
      </c>
      <c r="D229">
        <v>19549.830099999999</v>
      </c>
      <c r="E229">
        <v>8854.1905000000006</v>
      </c>
      <c r="F229">
        <v>5198.9139999999998</v>
      </c>
      <c r="G229">
        <v>156.51410000000001</v>
      </c>
      <c r="H229">
        <v>259.05799999999999</v>
      </c>
      <c r="I229">
        <v>16.14</v>
      </c>
      <c r="J229">
        <v>2.4329999999999998</v>
      </c>
      <c r="K229">
        <v>7842.62</v>
      </c>
      <c r="L229">
        <v>1.1706000000000001</v>
      </c>
      <c r="M229">
        <v>1.6989000000000001</v>
      </c>
      <c r="N229">
        <v>0.1208</v>
      </c>
      <c r="O229">
        <v>7.3280000000000003E-3</v>
      </c>
      <c r="P229">
        <v>6.2850000000000003E-2</v>
      </c>
      <c r="Q229">
        <v>2.3550000000000001E-2</v>
      </c>
      <c r="R229">
        <v>0.84350000000000003</v>
      </c>
    </row>
    <row r="230" spans="1:18" x14ac:dyDescent="0.25">
      <c r="A230" s="1">
        <v>35976</v>
      </c>
      <c r="B230">
        <v>3</v>
      </c>
      <c r="C230">
        <v>25.034300000000002</v>
      </c>
      <c r="D230">
        <v>18405.654299999998</v>
      </c>
      <c r="E230">
        <v>8759.9632999999994</v>
      </c>
      <c r="F230">
        <v>5058.8678</v>
      </c>
      <c r="G230">
        <v>157.43940000000001</v>
      </c>
      <c r="H230">
        <v>48.884</v>
      </c>
      <c r="I230">
        <v>14.18</v>
      </c>
      <c r="J230">
        <v>2.4689999999999999</v>
      </c>
      <c r="K230">
        <v>8952.01</v>
      </c>
      <c r="L230">
        <v>1.0851</v>
      </c>
      <c r="M230">
        <v>1.6678999999999999</v>
      </c>
      <c r="N230">
        <v>0.12077</v>
      </c>
      <c r="O230">
        <v>7.2059999999999997E-3</v>
      </c>
      <c r="P230">
        <v>0.16134000000000001</v>
      </c>
      <c r="Q230">
        <v>2.3570000000000001E-2</v>
      </c>
      <c r="R230">
        <v>0.86470000000000002</v>
      </c>
    </row>
    <row r="231" spans="1:18" x14ac:dyDescent="0.25">
      <c r="A231" s="1">
        <v>35885</v>
      </c>
      <c r="B231">
        <v>3</v>
      </c>
      <c r="C231">
        <v>23.358599999999999</v>
      </c>
      <c r="D231">
        <v>18351.882799999999</v>
      </c>
      <c r="E231">
        <v>8163.7348000000002</v>
      </c>
      <c r="F231">
        <v>5129.6370999999999</v>
      </c>
      <c r="G231">
        <v>155.58070000000001</v>
      </c>
      <c r="H231">
        <v>-23.83</v>
      </c>
      <c r="I231">
        <v>15.61</v>
      </c>
      <c r="J231">
        <v>2.5220000000000002</v>
      </c>
      <c r="K231">
        <v>8799.7999999999993</v>
      </c>
      <c r="L231">
        <v>1.0589</v>
      </c>
      <c r="M231">
        <v>1.6725000000000001</v>
      </c>
      <c r="N231">
        <v>0.12078</v>
      </c>
      <c r="O231">
        <v>7.515E-3</v>
      </c>
      <c r="P231">
        <v>0.16377</v>
      </c>
      <c r="Q231">
        <v>2.5319999999999999E-2</v>
      </c>
      <c r="R231">
        <v>0.87949999999999995</v>
      </c>
    </row>
    <row r="232" spans="1:18" x14ac:dyDescent="0.25">
      <c r="A232" s="1">
        <v>35795</v>
      </c>
      <c r="B232">
        <v>3</v>
      </c>
      <c r="C232">
        <v>21.733599999999999</v>
      </c>
      <c r="D232">
        <v>18414.554700000001</v>
      </c>
      <c r="E232">
        <v>7566.9062999999996</v>
      </c>
      <c r="F232">
        <v>5258.7169000000004</v>
      </c>
      <c r="G232">
        <v>144.41050000000001</v>
      </c>
      <c r="H232">
        <v>3.5659999999999998</v>
      </c>
      <c r="I232">
        <v>17.64</v>
      </c>
      <c r="J232">
        <v>2.2640000000000002</v>
      </c>
      <c r="K232">
        <v>7908.24</v>
      </c>
      <c r="L232">
        <v>1.0909</v>
      </c>
      <c r="M232">
        <v>1.6452</v>
      </c>
      <c r="N232">
        <v>0.12078</v>
      </c>
      <c r="O232">
        <v>7.6579999999999999E-3</v>
      </c>
      <c r="P232">
        <v>0.16783999999999999</v>
      </c>
      <c r="Q232">
        <v>2.5510000000000001E-2</v>
      </c>
      <c r="R232">
        <v>0.89610000000000001</v>
      </c>
    </row>
    <row r="233" spans="1:18" x14ac:dyDescent="0.25">
      <c r="A233" s="1">
        <v>35703</v>
      </c>
      <c r="B233">
        <v>3</v>
      </c>
      <c r="C233">
        <v>17.671299999999999</v>
      </c>
      <c r="D233">
        <v>18013.8184</v>
      </c>
      <c r="E233">
        <v>6148.3335999999999</v>
      </c>
      <c r="F233">
        <v>5398.7001</v>
      </c>
      <c r="G233">
        <v>135.62299999999999</v>
      </c>
      <c r="H233">
        <v>251.05</v>
      </c>
      <c r="I233">
        <v>21.18</v>
      </c>
      <c r="J233">
        <v>3.0819999999999999</v>
      </c>
      <c r="K233">
        <v>7945.25</v>
      </c>
      <c r="L233">
        <v>1.1106</v>
      </c>
      <c r="M233">
        <v>1.6155999999999999</v>
      </c>
      <c r="N233">
        <v>0.1207</v>
      </c>
      <c r="O233">
        <v>8.2979999999999998E-3</v>
      </c>
      <c r="P233">
        <v>0.17061000000000001</v>
      </c>
      <c r="Q233">
        <v>2.7660000000000001E-2</v>
      </c>
      <c r="R233">
        <v>0.91239999999999999</v>
      </c>
    </row>
    <row r="234" spans="1:18" x14ac:dyDescent="0.25">
      <c r="A234" s="1">
        <v>35611</v>
      </c>
      <c r="B234">
        <v>3</v>
      </c>
      <c r="C234">
        <v>17.417400000000001</v>
      </c>
      <c r="D234">
        <v>12296.237300000001</v>
      </c>
      <c r="E234">
        <v>5700.8100999999997</v>
      </c>
      <c r="F234">
        <v>4204.3010000000004</v>
      </c>
      <c r="G234">
        <v>106.1677</v>
      </c>
      <c r="H234">
        <v>128.715</v>
      </c>
      <c r="I234">
        <v>19.8</v>
      </c>
      <c r="J234">
        <v>2.1390000000000002</v>
      </c>
      <c r="K234">
        <v>7672.79</v>
      </c>
      <c r="L234">
        <v>1.1254999999999999</v>
      </c>
      <c r="M234">
        <v>1.6656</v>
      </c>
      <c r="N234">
        <v>0.12060999999999999</v>
      </c>
      <c r="O234">
        <v>8.7279999999999996E-3</v>
      </c>
      <c r="P234">
        <v>0.17294999999999999</v>
      </c>
      <c r="Q234">
        <v>2.793E-2</v>
      </c>
      <c r="R234">
        <v>0.92889999999999995</v>
      </c>
    </row>
    <row r="235" spans="1:18" x14ac:dyDescent="0.25">
      <c r="A235" s="1">
        <v>35520</v>
      </c>
      <c r="B235">
        <v>3</v>
      </c>
      <c r="C235">
        <v>16.9603</v>
      </c>
      <c r="D235">
        <v>12220.1387</v>
      </c>
      <c r="E235">
        <v>4881.0761000000002</v>
      </c>
      <c r="F235">
        <v>4164.7901000000002</v>
      </c>
      <c r="G235">
        <v>108.75109999999999</v>
      </c>
      <c r="H235">
        <v>66.263999999999996</v>
      </c>
      <c r="I235">
        <v>20.41</v>
      </c>
      <c r="J235">
        <v>1.9260000000000002</v>
      </c>
      <c r="K235">
        <v>6583.47</v>
      </c>
      <c r="L235">
        <v>1.1654</v>
      </c>
      <c r="M235">
        <v>1.6374</v>
      </c>
      <c r="N235">
        <v>0.12053999999999999</v>
      </c>
      <c r="O235">
        <v>8.0780000000000001E-3</v>
      </c>
      <c r="P235">
        <v>0.17463999999999999</v>
      </c>
      <c r="Q235">
        <v>2.7869999999999999E-2</v>
      </c>
      <c r="R235">
        <v>0.94389999999999996</v>
      </c>
    </row>
    <row r="236" spans="1:18" x14ac:dyDescent="0.25">
      <c r="A236" s="1">
        <v>35430</v>
      </c>
      <c r="B236">
        <v>3</v>
      </c>
      <c r="C236">
        <v>18.382200000000001</v>
      </c>
      <c r="D236">
        <v>12287.857400000001</v>
      </c>
      <c r="E236">
        <v>5279.2044999999998</v>
      </c>
      <c r="F236">
        <v>3988.8398999999999</v>
      </c>
      <c r="G236">
        <v>115.1283</v>
      </c>
      <c r="H236">
        <v>41.572000000000003</v>
      </c>
      <c r="I236">
        <v>25.92</v>
      </c>
      <c r="J236">
        <v>2.7570000000000001</v>
      </c>
      <c r="K236">
        <v>6448.26</v>
      </c>
      <c r="L236">
        <v>1.2716000000000001</v>
      </c>
      <c r="M236">
        <v>1.714</v>
      </c>
      <c r="N236">
        <v>0.1205</v>
      </c>
      <c r="O236">
        <v>8.6429999999999996E-3</v>
      </c>
      <c r="P236">
        <v>0.18018000000000001</v>
      </c>
      <c r="Q236">
        <v>2.7890000000000002E-2</v>
      </c>
      <c r="R236">
        <v>0.96289999999999998</v>
      </c>
    </row>
    <row r="237" spans="1:18" x14ac:dyDescent="0.25">
      <c r="A237" s="1">
        <v>35338</v>
      </c>
      <c r="B237">
        <v>3</v>
      </c>
      <c r="C237">
        <v>17.975899999999999</v>
      </c>
      <c r="D237">
        <v>12135.8418</v>
      </c>
      <c r="E237">
        <v>5310.4867999999997</v>
      </c>
      <c r="F237">
        <v>4378.9699000000001</v>
      </c>
      <c r="G237">
        <v>95.432199999999995</v>
      </c>
      <c r="H237">
        <v>245.39599999999999</v>
      </c>
      <c r="I237">
        <v>24.38</v>
      </c>
      <c r="J237">
        <v>2.214</v>
      </c>
      <c r="K237">
        <v>5882.16</v>
      </c>
      <c r="L237">
        <v>1.2804</v>
      </c>
      <c r="M237">
        <v>1.5652999999999999</v>
      </c>
      <c r="N237">
        <v>0.12045</v>
      </c>
      <c r="O237">
        <v>8.9770000000000006E-3</v>
      </c>
      <c r="P237">
        <v>0.18532000000000001</v>
      </c>
      <c r="Q237">
        <v>2.7949999999999999E-2</v>
      </c>
      <c r="R237">
        <v>0.97940000000000005</v>
      </c>
    </row>
    <row r="238" spans="1:18" x14ac:dyDescent="0.25">
      <c r="A238" s="1">
        <v>35244</v>
      </c>
      <c r="B238">
        <v>3</v>
      </c>
      <c r="C238">
        <v>20.007100000000001</v>
      </c>
      <c r="D238">
        <v>12174.786099999999</v>
      </c>
      <c r="E238">
        <v>6099.3906999999999</v>
      </c>
      <c r="F238">
        <v>4403.0221000000001</v>
      </c>
      <c r="G238">
        <v>97.975300000000004</v>
      </c>
      <c r="H238">
        <v>150.64699999999999</v>
      </c>
      <c r="I238">
        <v>20.92</v>
      </c>
      <c r="J238">
        <v>2.911</v>
      </c>
      <c r="K238">
        <v>5654.62</v>
      </c>
      <c r="L238">
        <v>1.2808999999999999</v>
      </c>
      <c r="M238">
        <v>1.5527</v>
      </c>
      <c r="N238">
        <v>0.12016</v>
      </c>
      <c r="O238">
        <v>9.1140000000000006E-3</v>
      </c>
      <c r="P238">
        <v>0.19588</v>
      </c>
      <c r="Q238">
        <v>2.8490000000000001E-2</v>
      </c>
      <c r="R238">
        <v>0.99609999999999999</v>
      </c>
    </row>
    <row r="239" spans="1:18" x14ac:dyDescent="0.25">
      <c r="A239" s="1">
        <v>42369</v>
      </c>
      <c r="B239">
        <v>4</v>
      </c>
      <c r="C239">
        <v>89.96</v>
      </c>
      <c r="D239">
        <v>266103</v>
      </c>
      <c r="E239">
        <v>169377.9474</v>
      </c>
      <c r="F239">
        <v>153886</v>
      </c>
      <c r="G239">
        <v>25.078299999999999</v>
      </c>
      <c r="H239">
        <v>-588</v>
      </c>
      <c r="I239">
        <v>37.04</v>
      </c>
      <c r="J239">
        <v>2.3370000000000002</v>
      </c>
      <c r="K239">
        <v>17425.03</v>
      </c>
      <c r="L239">
        <v>1.0862000000000001</v>
      </c>
      <c r="M239">
        <v>1.4736</v>
      </c>
      <c r="N239">
        <v>0.154</v>
      </c>
      <c r="O239">
        <v>8.3160000000000005E-3</v>
      </c>
      <c r="P239">
        <v>1.37E-2</v>
      </c>
      <c r="Q239">
        <v>1.5102000000000001E-2</v>
      </c>
      <c r="R239">
        <v>0.2525</v>
      </c>
    </row>
    <row r="240" spans="1:18" x14ac:dyDescent="0.25">
      <c r="A240" s="1">
        <v>42277</v>
      </c>
      <c r="B240">
        <v>4</v>
      </c>
      <c r="C240">
        <v>78.88</v>
      </c>
      <c r="D240">
        <v>268449</v>
      </c>
      <c r="E240">
        <v>148455.0552</v>
      </c>
      <c r="F240">
        <v>155938</v>
      </c>
      <c r="G240">
        <v>23.006599999999999</v>
      </c>
      <c r="H240">
        <v>2037</v>
      </c>
      <c r="I240">
        <v>45.09</v>
      </c>
      <c r="J240">
        <v>2.524</v>
      </c>
      <c r="K240">
        <v>16284.7</v>
      </c>
      <c r="L240">
        <v>1.1176999999999999</v>
      </c>
      <c r="M240">
        <v>1.5127999999999999</v>
      </c>
      <c r="N240">
        <v>0.15731999999999999</v>
      </c>
      <c r="O240">
        <v>8.3420000000000005E-3</v>
      </c>
      <c r="P240">
        <v>1.529E-2</v>
      </c>
      <c r="Q240">
        <v>1.5252999999999999E-2</v>
      </c>
      <c r="R240">
        <v>0.25330000000000003</v>
      </c>
    </row>
    <row r="241" spans="1:18" x14ac:dyDescent="0.25">
      <c r="A241" s="1">
        <v>42185</v>
      </c>
      <c r="B241">
        <v>4</v>
      </c>
      <c r="C241">
        <v>96.47</v>
      </c>
      <c r="D241">
        <v>266455</v>
      </c>
      <c r="E241">
        <v>181530.93909999999</v>
      </c>
      <c r="F241">
        <v>155891</v>
      </c>
      <c r="G241">
        <v>20.4694</v>
      </c>
      <c r="H241">
        <v>571</v>
      </c>
      <c r="I241">
        <v>59.47</v>
      </c>
      <c r="J241">
        <v>2.8319999999999999</v>
      </c>
      <c r="K241">
        <v>17619.509999999998</v>
      </c>
      <c r="L241">
        <v>1.1147</v>
      </c>
      <c r="M241">
        <v>1.5711999999999999</v>
      </c>
      <c r="N241">
        <v>0.16108</v>
      </c>
      <c r="O241">
        <v>8.1630000000000001E-3</v>
      </c>
      <c r="P241">
        <v>1.8069999999999999E-2</v>
      </c>
      <c r="Q241">
        <v>1.5722E-2</v>
      </c>
      <c r="R241">
        <v>0.32219999999999999</v>
      </c>
    </row>
    <row r="242" spans="1:18" x14ac:dyDescent="0.25">
      <c r="A242" s="1">
        <v>42094</v>
      </c>
      <c r="B242">
        <v>4</v>
      </c>
      <c r="C242">
        <v>104.98</v>
      </c>
      <c r="D242">
        <v>269604</v>
      </c>
      <c r="E242">
        <v>197412.55009999999</v>
      </c>
      <c r="F242">
        <v>157001</v>
      </c>
      <c r="G242">
        <v>21.613199999999999</v>
      </c>
      <c r="H242">
        <v>2567</v>
      </c>
      <c r="I242">
        <v>47.6</v>
      </c>
      <c r="J242">
        <v>2.64</v>
      </c>
      <c r="K242">
        <v>17776.12</v>
      </c>
      <c r="L242">
        <v>1.0730999999999999</v>
      </c>
      <c r="M242">
        <v>1.4818</v>
      </c>
      <c r="N242">
        <v>0.16128999999999999</v>
      </c>
      <c r="O242">
        <v>8.3239999999999998E-3</v>
      </c>
      <c r="P242">
        <v>1.7180000000000001E-2</v>
      </c>
      <c r="Q242">
        <v>1.6048E-2</v>
      </c>
      <c r="R242">
        <v>0.31280000000000002</v>
      </c>
    </row>
    <row r="243" spans="1:18" x14ac:dyDescent="0.25">
      <c r="A243" s="1">
        <v>42004</v>
      </c>
      <c r="B243">
        <v>4</v>
      </c>
      <c r="C243">
        <v>112.18</v>
      </c>
      <c r="D243">
        <v>266026</v>
      </c>
      <c r="E243">
        <v>210859.00330000001</v>
      </c>
      <c r="F243">
        <v>156191</v>
      </c>
      <c r="G243">
        <v>17.810200000000002</v>
      </c>
      <c r="H243">
        <v>3471</v>
      </c>
      <c r="I243">
        <v>53.27</v>
      </c>
      <c r="J243">
        <v>2.8890000000000002</v>
      </c>
      <c r="K243">
        <v>17823.07</v>
      </c>
      <c r="L243">
        <v>1.2098</v>
      </c>
      <c r="M243">
        <v>1.5577000000000001</v>
      </c>
      <c r="N243">
        <v>0.16113</v>
      </c>
      <c r="O243">
        <v>8.3549999999999996E-3</v>
      </c>
      <c r="P243">
        <v>1.7229999999999999E-2</v>
      </c>
      <c r="Q243">
        <v>1.5813000000000001E-2</v>
      </c>
      <c r="R243">
        <v>0.37730000000000002</v>
      </c>
    </row>
    <row r="244" spans="1:18" x14ac:dyDescent="0.25">
      <c r="A244" s="1">
        <v>41912</v>
      </c>
      <c r="B244">
        <v>4</v>
      </c>
      <c r="C244">
        <v>119.32</v>
      </c>
      <c r="D244">
        <v>265431</v>
      </c>
      <c r="E244">
        <v>225565.4376</v>
      </c>
      <c r="F244">
        <v>157307</v>
      </c>
      <c r="G244">
        <v>16.3432</v>
      </c>
      <c r="H244">
        <v>5593</v>
      </c>
      <c r="I244">
        <v>91.16</v>
      </c>
      <c r="J244">
        <v>4.1210000000000004</v>
      </c>
      <c r="K244">
        <v>17042.900000000001</v>
      </c>
      <c r="L244">
        <v>1.2630999999999999</v>
      </c>
      <c r="M244">
        <v>1.6213</v>
      </c>
      <c r="N244">
        <v>0.16289999999999999</v>
      </c>
      <c r="O244">
        <v>9.1199999999999996E-3</v>
      </c>
      <c r="P244">
        <v>2.5260000000000001E-2</v>
      </c>
      <c r="Q244">
        <v>1.6150999999999999E-2</v>
      </c>
      <c r="R244">
        <v>0.40899999999999997</v>
      </c>
    </row>
    <row r="245" spans="1:18" x14ac:dyDescent="0.25">
      <c r="A245" s="1">
        <v>41820</v>
      </c>
      <c r="B245">
        <v>4</v>
      </c>
      <c r="C245">
        <v>130.55000000000001</v>
      </c>
      <c r="D245">
        <v>262045</v>
      </c>
      <c r="E245">
        <v>247905.54980000001</v>
      </c>
      <c r="F245">
        <v>154747</v>
      </c>
      <c r="G245">
        <v>15.2171</v>
      </c>
      <c r="H245">
        <v>5665</v>
      </c>
      <c r="I245">
        <v>105.37</v>
      </c>
      <c r="J245">
        <v>4.4610000000000003</v>
      </c>
      <c r="K245">
        <v>16826.599999999999</v>
      </c>
      <c r="L245">
        <v>1.3692</v>
      </c>
      <c r="M245">
        <v>1.7105999999999999</v>
      </c>
      <c r="N245">
        <v>0.16117000000000001</v>
      </c>
      <c r="O245">
        <v>9.8689999999999993E-3</v>
      </c>
      <c r="P245">
        <v>2.9420000000000002E-2</v>
      </c>
      <c r="Q245">
        <v>1.6655E-2</v>
      </c>
      <c r="R245">
        <v>0.45179999999999998</v>
      </c>
    </row>
    <row r="246" spans="1:18" x14ac:dyDescent="0.25">
      <c r="A246" s="1">
        <v>41729</v>
      </c>
      <c r="B246">
        <v>4</v>
      </c>
      <c r="C246">
        <v>118.91</v>
      </c>
      <c r="D246">
        <v>258238</v>
      </c>
      <c r="E246">
        <v>227546.54079999999</v>
      </c>
      <c r="F246">
        <v>151810</v>
      </c>
      <c r="G246">
        <v>15.1861</v>
      </c>
      <c r="H246">
        <v>4512</v>
      </c>
      <c r="I246">
        <v>101.58</v>
      </c>
      <c r="J246">
        <v>4.3710000000000004</v>
      </c>
      <c r="K246">
        <v>16457.66</v>
      </c>
      <c r="L246">
        <v>1.3769</v>
      </c>
      <c r="M246">
        <v>1.6661999999999999</v>
      </c>
      <c r="N246">
        <v>0.16084000000000001</v>
      </c>
      <c r="O246">
        <v>9.6869999999999994E-3</v>
      </c>
      <c r="P246">
        <v>2.852E-2</v>
      </c>
      <c r="Q246">
        <v>1.67E-2</v>
      </c>
      <c r="R246">
        <v>0.44030000000000002</v>
      </c>
    </row>
    <row r="247" spans="1:18" x14ac:dyDescent="0.25">
      <c r="A247" s="1">
        <v>41639</v>
      </c>
      <c r="B247">
        <v>4</v>
      </c>
      <c r="C247">
        <v>124.91</v>
      </c>
      <c r="D247">
        <v>253753</v>
      </c>
      <c r="E247">
        <v>239028.15919999999</v>
      </c>
      <c r="F247">
        <v>150427</v>
      </c>
      <c r="G247">
        <v>13.582000000000001</v>
      </c>
      <c r="H247">
        <v>4930</v>
      </c>
      <c r="I247">
        <v>98.42</v>
      </c>
      <c r="J247">
        <v>4.2300000000000004</v>
      </c>
      <c r="K247">
        <v>16576.66</v>
      </c>
      <c r="L247">
        <v>1.3743000000000001</v>
      </c>
      <c r="M247">
        <v>1.6556999999999999</v>
      </c>
      <c r="N247">
        <v>0.16513</v>
      </c>
      <c r="O247">
        <v>9.4970000000000002E-3</v>
      </c>
      <c r="P247">
        <v>3.039E-2</v>
      </c>
      <c r="Q247">
        <v>1.6164999999999999E-2</v>
      </c>
      <c r="R247">
        <v>0.42309999999999998</v>
      </c>
    </row>
    <row r="248" spans="1:18" x14ac:dyDescent="0.25">
      <c r="A248" s="1">
        <v>41547</v>
      </c>
      <c r="B248">
        <v>4</v>
      </c>
      <c r="C248">
        <v>121.5</v>
      </c>
      <c r="D248">
        <v>247838</v>
      </c>
      <c r="E248">
        <v>233665.52110000001</v>
      </c>
      <c r="F248">
        <v>146073</v>
      </c>
      <c r="G248">
        <v>12.7204</v>
      </c>
      <c r="H248">
        <v>4950</v>
      </c>
      <c r="I248">
        <v>102.33</v>
      </c>
      <c r="J248">
        <v>3.56</v>
      </c>
      <c r="K248">
        <v>15129.67</v>
      </c>
      <c r="L248">
        <v>1.3527</v>
      </c>
      <c r="M248">
        <v>1.6186</v>
      </c>
      <c r="N248">
        <v>0.16339000000000001</v>
      </c>
      <c r="O248">
        <v>1.018E-2</v>
      </c>
      <c r="P248">
        <v>3.09E-2</v>
      </c>
      <c r="Q248">
        <v>1.5987999999999999E-2</v>
      </c>
      <c r="R248">
        <v>0.45050000000000001</v>
      </c>
    </row>
    <row r="249" spans="1:18" x14ac:dyDescent="0.25">
      <c r="A249" s="1">
        <v>41453</v>
      </c>
      <c r="B249">
        <v>4</v>
      </c>
      <c r="C249">
        <v>118.34</v>
      </c>
      <c r="D249">
        <v>244048</v>
      </c>
      <c r="E249">
        <v>230372.22820000001</v>
      </c>
      <c r="F249">
        <v>144164</v>
      </c>
      <c r="G249">
        <v>13.848100000000001</v>
      </c>
      <c r="H249">
        <v>5365</v>
      </c>
      <c r="I249">
        <v>96.56</v>
      </c>
      <c r="J249">
        <v>3.5649999999999999</v>
      </c>
      <c r="K249">
        <v>14909.6</v>
      </c>
      <c r="L249">
        <v>1.3009999999999999</v>
      </c>
      <c r="M249">
        <v>1.5213000000000001</v>
      </c>
      <c r="N249">
        <v>0.16292999999999999</v>
      </c>
      <c r="O249">
        <v>1.0085999999999999E-2</v>
      </c>
      <c r="P249">
        <v>3.0460000000000001E-2</v>
      </c>
      <c r="Q249">
        <v>1.6754999999999999E-2</v>
      </c>
      <c r="R249">
        <v>0.44819999999999999</v>
      </c>
    </row>
    <row r="250" spans="1:18" x14ac:dyDescent="0.25">
      <c r="A250" s="1">
        <v>41361</v>
      </c>
      <c r="B250">
        <v>4</v>
      </c>
      <c r="C250">
        <v>118.82</v>
      </c>
      <c r="D250">
        <v>237410</v>
      </c>
      <c r="E250">
        <v>231306.64319999999</v>
      </c>
      <c r="F250">
        <v>141486</v>
      </c>
      <c r="G250">
        <v>9.9960000000000004</v>
      </c>
      <c r="H250">
        <v>6178</v>
      </c>
      <c r="I250">
        <v>97.23</v>
      </c>
      <c r="J250">
        <v>4.024</v>
      </c>
      <c r="K250">
        <v>14578.54</v>
      </c>
      <c r="L250">
        <v>1.2819</v>
      </c>
      <c r="M250">
        <v>1.5198</v>
      </c>
      <c r="N250">
        <v>0.16100999999999999</v>
      </c>
      <c r="O250">
        <v>1.0614E-2</v>
      </c>
      <c r="P250">
        <v>3.218E-2</v>
      </c>
      <c r="Q250">
        <v>1.8356999999999998E-2</v>
      </c>
      <c r="R250">
        <v>0.4945</v>
      </c>
    </row>
    <row r="251" spans="1:18" x14ac:dyDescent="0.25">
      <c r="A251" s="1">
        <v>41274</v>
      </c>
      <c r="B251">
        <v>4</v>
      </c>
      <c r="C251">
        <v>108.14</v>
      </c>
      <c r="D251">
        <v>232982</v>
      </c>
      <c r="E251">
        <v>210515.90969999999</v>
      </c>
      <c r="F251">
        <v>137832</v>
      </c>
      <c r="G251">
        <v>8.8455999999999992</v>
      </c>
      <c r="H251">
        <v>7245</v>
      </c>
      <c r="I251">
        <v>91.82</v>
      </c>
      <c r="J251">
        <v>3.351</v>
      </c>
      <c r="K251">
        <v>13104.14</v>
      </c>
      <c r="L251">
        <v>1.3192999999999999</v>
      </c>
      <c r="M251">
        <v>1.6254999999999999</v>
      </c>
      <c r="N251">
        <v>0.16047</v>
      </c>
      <c r="O251">
        <v>1.153E-2</v>
      </c>
      <c r="P251">
        <v>3.2730000000000002E-2</v>
      </c>
      <c r="Q251">
        <v>1.8235999999999999E-2</v>
      </c>
      <c r="R251">
        <v>0.48759999999999998</v>
      </c>
    </row>
    <row r="252" spans="1:18" x14ac:dyDescent="0.25">
      <c r="A252" s="1">
        <v>41180</v>
      </c>
      <c r="B252">
        <v>4</v>
      </c>
      <c r="C252">
        <v>116.56</v>
      </c>
      <c r="D252">
        <v>226864</v>
      </c>
      <c r="E252">
        <v>228129.0295</v>
      </c>
      <c r="F252">
        <v>134222</v>
      </c>
      <c r="G252">
        <v>9.1906999999999996</v>
      </c>
      <c r="H252">
        <v>5253</v>
      </c>
      <c r="I252">
        <v>92.19</v>
      </c>
      <c r="J252">
        <v>3.32</v>
      </c>
      <c r="K252">
        <v>13437.13</v>
      </c>
      <c r="L252">
        <v>1.286</v>
      </c>
      <c r="M252">
        <v>1.6167</v>
      </c>
      <c r="N252">
        <v>0.15909000000000001</v>
      </c>
      <c r="O252">
        <v>1.2829999999999999E-2</v>
      </c>
      <c r="P252">
        <v>3.2070000000000001E-2</v>
      </c>
      <c r="Q252">
        <v>1.8911000000000001E-2</v>
      </c>
      <c r="R252">
        <v>0.49320000000000003</v>
      </c>
    </row>
    <row r="253" spans="1:18" x14ac:dyDescent="0.25">
      <c r="A253" s="1">
        <v>41089</v>
      </c>
      <c r="B253">
        <v>4</v>
      </c>
      <c r="C253">
        <v>105.5</v>
      </c>
      <c r="D253">
        <v>219379</v>
      </c>
      <c r="E253">
        <v>207005.77</v>
      </c>
      <c r="F253">
        <v>131289</v>
      </c>
      <c r="G253">
        <v>7.7927</v>
      </c>
      <c r="H253">
        <v>7210</v>
      </c>
      <c r="I253">
        <v>84.96</v>
      </c>
      <c r="J253">
        <v>2.8239999999999998</v>
      </c>
      <c r="K253">
        <v>12880.09</v>
      </c>
      <c r="L253">
        <v>1.2666999999999999</v>
      </c>
      <c r="M253">
        <v>1.5707</v>
      </c>
      <c r="N253">
        <v>0.15734999999999999</v>
      </c>
      <c r="O253">
        <v>1.2529999999999999E-2</v>
      </c>
      <c r="P253">
        <v>3.0890000000000001E-2</v>
      </c>
      <c r="Q253">
        <v>1.8055000000000002E-2</v>
      </c>
      <c r="R253">
        <v>0.49709999999999999</v>
      </c>
    </row>
    <row r="254" spans="1:18" x14ac:dyDescent="0.25">
      <c r="A254" s="1">
        <v>40998</v>
      </c>
      <c r="B254">
        <v>4</v>
      </c>
      <c r="C254">
        <v>107.21</v>
      </c>
      <c r="D254">
        <v>214890</v>
      </c>
      <c r="E254">
        <v>211544.4809</v>
      </c>
      <c r="F254">
        <v>126326</v>
      </c>
      <c r="G254">
        <v>7.3421000000000003</v>
      </c>
      <c r="H254">
        <v>6471</v>
      </c>
      <c r="I254">
        <v>103.02</v>
      </c>
      <c r="J254">
        <v>2.1259999999999999</v>
      </c>
      <c r="K254">
        <v>13212.04</v>
      </c>
      <c r="L254">
        <v>1.3343</v>
      </c>
      <c r="M254">
        <v>1.6008</v>
      </c>
      <c r="N254">
        <v>0.15887000000000001</v>
      </c>
      <c r="O254">
        <v>1.2068000000000001E-2</v>
      </c>
      <c r="P254">
        <v>3.4119999999999998E-2</v>
      </c>
      <c r="Q254">
        <v>1.9626999999999999E-2</v>
      </c>
      <c r="R254">
        <v>0.5474</v>
      </c>
    </row>
    <row r="255" spans="1:18" x14ac:dyDescent="0.25">
      <c r="A255" s="1">
        <v>40907</v>
      </c>
      <c r="B255">
        <v>4</v>
      </c>
      <c r="C255">
        <v>106.4</v>
      </c>
      <c r="D255">
        <v>209474</v>
      </c>
      <c r="E255">
        <v>210796.16070000001</v>
      </c>
      <c r="F255">
        <v>122181</v>
      </c>
      <c r="G255">
        <v>8.3089999999999993</v>
      </c>
      <c r="H255">
        <v>5123</v>
      </c>
      <c r="I255">
        <v>98.83</v>
      </c>
      <c r="J255">
        <v>2.9889999999999999</v>
      </c>
      <c r="K255">
        <v>12217.56</v>
      </c>
      <c r="L255">
        <v>1.2961</v>
      </c>
      <c r="M255">
        <v>1.5543</v>
      </c>
      <c r="N255">
        <v>0.15872</v>
      </c>
      <c r="O255">
        <v>1.3001E-2</v>
      </c>
      <c r="P255">
        <v>3.108E-2</v>
      </c>
      <c r="Q255">
        <v>1.8821999999999998E-2</v>
      </c>
      <c r="R255">
        <v>0.5363</v>
      </c>
    </row>
    <row r="256" spans="1:18" x14ac:dyDescent="0.25">
      <c r="A256" s="1">
        <v>40816</v>
      </c>
      <c r="B256">
        <v>4</v>
      </c>
      <c r="C256">
        <v>92.59</v>
      </c>
      <c r="D256">
        <v>204099</v>
      </c>
      <c r="E256">
        <v>184391.53950000001</v>
      </c>
      <c r="F256">
        <v>121676</v>
      </c>
      <c r="G256">
        <v>8.0073000000000008</v>
      </c>
      <c r="H256">
        <v>7829</v>
      </c>
      <c r="I256">
        <v>79.2</v>
      </c>
      <c r="J256">
        <v>3.6659999999999999</v>
      </c>
      <c r="K256">
        <v>10913.38</v>
      </c>
      <c r="L256">
        <v>1.3387</v>
      </c>
      <c r="M256">
        <v>1.5584</v>
      </c>
      <c r="N256">
        <v>0.15665999999999999</v>
      </c>
      <c r="O256">
        <v>1.2983E-2</v>
      </c>
      <c r="P256">
        <v>3.1E-2</v>
      </c>
      <c r="Q256">
        <v>2.0427000000000001E-2</v>
      </c>
      <c r="R256">
        <v>0.53180000000000005</v>
      </c>
    </row>
    <row r="257" spans="1:18" x14ac:dyDescent="0.25">
      <c r="A257" s="1">
        <v>40724</v>
      </c>
      <c r="B257">
        <v>4</v>
      </c>
      <c r="C257">
        <v>102.84</v>
      </c>
      <c r="D257">
        <v>201717</v>
      </c>
      <c r="E257">
        <v>205986.7788</v>
      </c>
      <c r="F257">
        <v>116430</v>
      </c>
      <c r="G257">
        <v>9.8943999999999992</v>
      </c>
      <c r="H257">
        <v>7732</v>
      </c>
      <c r="I257">
        <v>95.42</v>
      </c>
      <c r="J257">
        <v>4.3739999999999997</v>
      </c>
      <c r="K257">
        <v>12414.34</v>
      </c>
      <c r="L257">
        <v>1.4501999999999999</v>
      </c>
      <c r="M257">
        <v>1.6052999999999999</v>
      </c>
      <c r="N257">
        <v>0.15470999999999999</v>
      </c>
      <c r="O257">
        <v>1.2413E-2</v>
      </c>
      <c r="P257">
        <v>3.5869999999999999E-2</v>
      </c>
      <c r="Q257">
        <v>2.2411E-2</v>
      </c>
      <c r="R257">
        <v>0.63970000000000005</v>
      </c>
    </row>
    <row r="258" spans="1:18" x14ac:dyDescent="0.25">
      <c r="A258" s="1">
        <v>40633</v>
      </c>
      <c r="B258">
        <v>4</v>
      </c>
      <c r="C258">
        <v>107.49</v>
      </c>
      <c r="D258">
        <v>194736</v>
      </c>
      <c r="E258">
        <v>216083.9375</v>
      </c>
      <c r="F258">
        <v>110850</v>
      </c>
      <c r="G258">
        <v>10.442</v>
      </c>
      <c r="H258">
        <v>6211</v>
      </c>
      <c r="I258">
        <v>106.72</v>
      </c>
      <c r="J258">
        <v>4.3890000000000002</v>
      </c>
      <c r="K258">
        <v>12319.73</v>
      </c>
      <c r="L258">
        <v>1.4157999999999999</v>
      </c>
      <c r="M258">
        <v>1.6028</v>
      </c>
      <c r="N258">
        <v>0.15271999999999999</v>
      </c>
      <c r="O258">
        <v>1.2029E-2</v>
      </c>
      <c r="P258">
        <v>3.5229999999999997E-2</v>
      </c>
      <c r="Q258">
        <v>2.2428E-2</v>
      </c>
      <c r="R258">
        <v>0.61260000000000003</v>
      </c>
    </row>
    <row r="259" spans="1:18" x14ac:dyDescent="0.25">
      <c r="A259" s="1">
        <v>40543</v>
      </c>
      <c r="B259">
        <v>4</v>
      </c>
      <c r="C259">
        <v>91.25</v>
      </c>
      <c r="D259">
        <v>184769</v>
      </c>
      <c r="E259">
        <v>183182.6213</v>
      </c>
      <c r="F259">
        <v>105811</v>
      </c>
      <c r="G259">
        <v>10.845800000000001</v>
      </c>
      <c r="H259">
        <v>5295</v>
      </c>
      <c r="I259">
        <v>91.38</v>
      </c>
      <c r="J259">
        <v>4.4050000000000002</v>
      </c>
      <c r="K259">
        <v>11577.51</v>
      </c>
      <c r="L259">
        <v>1.3384</v>
      </c>
      <c r="M259">
        <v>1.5611999999999999</v>
      </c>
      <c r="N259">
        <v>0.1515</v>
      </c>
      <c r="O259">
        <v>1.2323000000000001E-2</v>
      </c>
      <c r="P259">
        <v>3.2770000000000001E-2</v>
      </c>
      <c r="Q259">
        <v>2.2364999999999999E-2</v>
      </c>
      <c r="R259">
        <v>0.60240000000000005</v>
      </c>
    </row>
    <row r="260" spans="1:18" x14ac:dyDescent="0.25">
      <c r="A260" s="1">
        <v>40451</v>
      </c>
      <c r="B260">
        <v>4</v>
      </c>
      <c r="C260">
        <v>81.05</v>
      </c>
      <c r="D260">
        <v>177199</v>
      </c>
      <c r="E260">
        <v>163107.32939999999</v>
      </c>
      <c r="F260">
        <v>102965</v>
      </c>
      <c r="G260">
        <v>10.3132</v>
      </c>
      <c r="H260">
        <v>3768</v>
      </c>
      <c r="I260">
        <v>79.97</v>
      </c>
      <c r="J260">
        <v>3.8719999999999999</v>
      </c>
      <c r="K260">
        <v>10788.05</v>
      </c>
      <c r="L260">
        <v>1.3633999999999999</v>
      </c>
      <c r="M260">
        <v>1.5716000000000001</v>
      </c>
      <c r="N260">
        <v>0.14948</v>
      </c>
      <c r="O260">
        <v>1.1972999999999999E-2</v>
      </c>
      <c r="P260">
        <v>3.27E-2</v>
      </c>
      <c r="Q260">
        <v>2.2253999999999999E-2</v>
      </c>
      <c r="R260">
        <v>0.59279999999999999</v>
      </c>
    </row>
    <row r="261" spans="1:18" x14ac:dyDescent="0.25">
      <c r="A261" s="1">
        <v>40359</v>
      </c>
      <c r="B261">
        <v>4</v>
      </c>
      <c r="C261">
        <v>67.86</v>
      </c>
      <c r="D261">
        <v>171746</v>
      </c>
      <c r="E261">
        <v>136438.88159999999</v>
      </c>
      <c r="F261">
        <v>100291</v>
      </c>
      <c r="G261">
        <v>10.442600000000001</v>
      </c>
      <c r="H261">
        <v>5409</v>
      </c>
      <c r="I261">
        <v>75.63</v>
      </c>
      <c r="J261">
        <v>4.6159999999999997</v>
      </c>
      <c r="K261">
        <v>9774.02</v>
      </c>
      <c r="L261">
        <v>1.2238</v>
      </c>
      <c r="M261">
        <v>1.4944999999999999</v>
      </c>
      <c r="N261">
        <v>0.14746000000000001</v>
      </c>
      <c r="O261">
        <v>1.1308E-2</v>
      </c>
      <c r="P261">
        <v>3.1989999999999998E-2</v>
      </c>
      <c r="Q261">
        <v>2.1527000000000001E-2</v>
      </c>
      <c r="R261">
        <v>0.55400000000000005</v>
      </c>
    </row>
    <row r="262" spans="1:18" x14ac:dyDescent="0.25">
      <c r="A262" s="1">
        <v>40268</v>
      </c>
      <c r="B262">
        <v>4</v>
      </c>
      <c r="C262">
        <v>75.83</v>
      </c>
      <c r="D262">
        <v>168932</v>
      </c>
      <c r="E262">
        <v>152315.33559999999</v>
      </c>
      <c r="F262">
        <v>96052</v>
      </c>
      <c r="G262">
        <v>10.8119</v>
      </c>
      <c r="H262">
        <v>4552</v>
      </c>
      <c r="I262">
        <v>83.76</v>
      </c>
      <c r="J262">
        <v>3.8689999999999998</v>
      </c>
      <c r="K262">
        <v>10856.63</v>
      </c>
      <c r="L262">
        <v>1.351</v>
      </c>
      <c r="M262">
        <v>1.5184</v>
      </c>
      <c r="N262">
        <v>0.14649000000000001</v>
      </c>
      <c r="O262">
        <v>1.0699999999999999E-2</v>
      </c>
      <c r="P262">
        <v>3.397E-2</v>
      </c>
      <c r="Q262">
        <v>2.2305999999999999E-2</v>
      </c>
      <c r="R262">
        <v>0.5625</v>
      </c>
    </row>
    <row r="263" spans="1:18" x14ac:dyDescent="0.25">
      <c r="A263" s="1">
        <v>40178</v>
      </c>
      <c r="B263">
        <v>4</v>
      </c>
      <c r="C263">
        <v>76.989999999999995</v>
      </c>
      <c r="D263">
        <v>164621</v>
      </c>
      <c r="E263">
        <v>154574.5018</v>
      </c>
      <c r="F263">
        <v>92561</v>
      </c>
      <c r="G263">
        <v>11.359</v>
      </c>
      <c r="H263">
        <v>3070</v>
      </c>
      <c r="I263">
        <v>79.36</v>
      </c>
      <c r="J263">
        <v>5.5720000000000001</v>
      </c>
      <c r="K263">
        <v>10428.049999999999</v>
      </c>
      <c r="L263">
        <v>1.4320999999999999</v>
      </c>
      <c r="M263">
        <v>1.617</v>
      </c>
      <c r="N263">
        <v>0.14646999999999999</v>
      </c>
      <c r="O263">
        <v>1.0753E-2</v>
      </c>
      <c r="P263">
        <v>3.329E-2</v>
      </c>
      <c r="Q263">
        <v>2.1493000000000002E-2</v>
      </c>
      <c r="R263">
        <v>0.57379999999999998</v>
      </c>
    </row>
    <row r="264" spans="1:18" x14ac:dyDescent="0.25">
      <c r="A264" s="1">
        <v>40086</v>
      </c>
      <c r="B264">
        <v>4</v>
      </c>
      <c r="C264">
        <v>70.430000000000007</v>
      </c>
      <c r="D264">
        <v>162561</v>
      </c>
      <c r="E264">
        <v>141158.04459999999</v>
      </c>
      <c r="F264">
        <v>91222</v>
      </c>
      <c r="G264">
        <v>11.5564</v>
      </c>
      <c r="H264">
        <v>3831</v>
      </c>
      <c r="I264">
        <v>70.61</v>
      </c>
      <c r="J264">
        <v>4.8410000000000002</v>
      </c>
      <c r="K264">
        <v>9712.2800000000007</v>
      </c>
      <c r="L264">
        <v>1.464</v>
      </c>
      <c r="M264">
        <v>1.5982000000000001</v>
      </c>
      <c r="N264">
        <v>0.14649999999999999</v>
      </c>
      <c r="O264">
        <v>1.115E-2</v>
      </c>
      <c r="P264">
        <v>3.3309999999999999E-2</v>
      </c>
      <c r="Q264">
        <v>2.0788999999999998E-2</v>
      </c>
      <c r="R264">
        <v>0.56589999999999996</v>
      </c>
    </row>
    <row r="265" spans="1:18" x14ac:dyDescent="0.25">
      <c r="A265" s="1">
        <v>39994</v>
      </c>
      <c r="B265">
        <v>4</v>
      </c>
      <c r="C265">
        <v>66.25</v>
      </c>
      <c r="D265">
        <v>161201</v>
      </c>
      <c r="E265">
        <v>132865.21</v>
      </c>
      <c r="F265">
        <v>88480</v>
      </c>
      <c r="G265">
        <v>13.6302</v>
      </c>
      <c r="H265">
        <v>1745</v>
      </c>
      <c r="I265">
        <v>69.89</v>
      </c>
      <c r="J265">
        <v>3.835</v>
      </c>
      <c r="K265">
        <v>8447</v>
      </c>
      <c r="L265">
        <v>1.4033</v>
      </c>
      <c r="M265">
        <v>1.6457999999999999</v>
      </c>
      <c r="N265">
        <v>0.1464</v>
      </c>
      <c r="O265">
        <v>1.0377000000000001E-2</v>
      </c>
      <c r="P265">
        <v>3.2099999999999997E-2</v>
      </c>
      <c r="Q265">
        <v>2.0875000000000001E-2</v>
      </c>
      <c r="R265">
        <v>0.5121</v>
      </c>
    </row>
    <row r="266" spans="1:18" x14ac:dyDescent="0.25">
      <c r="A266" s="1">
        <v>39903</v>
      </c>
      <c r="B266">
        <v>4</v>
      </c>
      <c r="C266">
        <v>67.239999999999995</v>
      </c>
      <c r="D266">
        <v>159426</v>
      </c>
      <c r="E266">
        <v>134794.13159999999</v>
      </c>
      <c r="F266">
        <v>87816</v>
      </c>
      <c r="G266">
        <v>13.885899999999999</v>
      </c>
      <c r="H266">
        <v>1837</v>
      </c>
      <c r="I266">
        <v>49.66</v>
      </c>
      <c r="J266">
        <v>3.7759999999999998</v>
      </c>
      <c r="K266">
        <v>7608.92</v>
      </c>
      <c r="L266">
        <v>1.325</v>
      </c>
      <c r="M266">
        <v>1.4322999999999999</v>
      </c>
      <c r="N266">
        <v>0.14634</v>
      </c>
      <c r="O266">
        <v>1.0104E-2</v>
      </c>
      <c r="P266">
        <v>2.945E-2</v>
      </c>
      <c r="Q266">
        <v>1.9712E-2</v>
      </c>
      <c r="R266">
        <v>0.43030000000000002</v>
      </c>
    </row>
    <row r="267" spans="1:18" x14ac:dyDescent="0.25">
      <c r="A267" s="1">
        <v>39813</v>
      </c>
      <c r="B267">
        <v>4</v>
      </c>
      <c r="C267">
        <v>73.97</v>
      </c>
      <c r="D267">
        <v>161165</v>
      </c>
      <c r="E267">
        <v>148253.0251</v>
      </c>
      <c r="F267">
        <v>87117</v>
      </c>
      <c r="G267">
        <v>10.2173</v>
      </c>
      <c r="H267">
        <v>4895</v>
      </c>
      <c r="I267">
        <v>44.6</v>
      </c>
      <c r="J267">
        <v>5.6219999999999999</v>
      </c>
      <c r="K267">
        <v>8776.39</v>
      </c>
      <c r="L267">
        <v>1.3971</v>
      </c>
      <c r="M267">
        <v>1.4593</v>
      </c>
      <c r="N267">
        <v>0.14655000000000001</v>
      </c>
      <c r="O267">
        <v>1.1021E-2</v>
      </c>
      <c r="P267">
        <v>3.4009999999999999E-2</v>
      </c>
      <c r="Q267">
        <v>2.0539999999999999E-2</v>
      </c>
      <c r="R267">
        <v>0.43209999999999998</v>
      </c>
    </row>
    <row r="268" spans="1:18" x14ac:dyDescent="0.25">
      <c r="A268" s="1">
        <v>39721</v>
      </c>
      <c r="B268">
        <v>4</v>
      </c>
      <c r="C268">
        <v>82.48</v>
      </c>
      <c r="D268">
        <v>165710</v>
      </c>
      <c r="E268">
        <v>167582.09729999999</v>
      </c>
      <c r="F268">
        <v>87165</v>
      </c>
      <c r="G268">
        <v>7.9859999999999998</v>
      </c>
      <c r="H268">
        <v>7893</v>
      </c>
      <c r="I268">
        <v>100.64</v>
      </c>
      <c r="J268">
        <v>7.4379999999999997</v>
      </c>
      <c r="K268">
        <v>10850.66</v>
      </c>
      <c r="L268">
        <v>1.4092</v>
      </c>
      <c r="M268">
        <v>1.7805</v>
      </c>
      <c r="N268">
        <v>0.14601</v>
      </c>
      <c r="O268">
        <v>9.4240000000000001E-3</v>
      </c>
      <c r="P268">
        <v>3.8989999999999997E-2</v>
      </c>
      <c r="Q268">
        <v>2.1288000000000001E-2</v>
      </c>
      <c r="R268">
        <v>0.52500000000000002</v>
      </c>
    </row>
    <row r="269" spans="1:18" x14ac:dyDescent="0.25">
      <c r="A269" s="1">
        <v>39629</v>
      </c>
      <c r="B269">
        <v>4</v>
      </c>
      <c r="C269">
        <v>99.13</v>
      </c>
      <c r="D269">
        <v>163066</v>
      </c>
      <c r="E269">
        <v>203659.75140000001</v>
      </c>
      <c r="F269">
        <v>82494</v>
      </c>
      <c r="G269">
        <v>8.0782000000000007</v>
      </c>
      <c r="H269">
        <v>5975</v>
      </c>
      <c r="I269">
        <v>140</v>
      </c>
      <c r="J269">
        <v>13.353</v>
      </c>
      <c r="K269">
        <v>11350.01</v>
      </c>
      <c r="L269">
        <v>1.5754999999999999</v>
      </c>
      <c r="M269">
        <v>1.9923</v>
      </c>
      <c r="N269">
        <v>0.1459</v>
      </c>
      <c r="O269">
        <v>9.4149999999999998E-3</v>
      </c>
      <c r="P269">
        <v>4.265E-2</v>
      </c>
      <c r="Q269">
        <v>2.3202E-2</v>
      </c>
      <c r="R269">
        <v>0.62339999999999995</v>
      </c>
    </row>
    <row r="270" spans="1:18" x14ac:dyDescent="0.25">
      <c r="A270" s="1">
        <v>39538</v>
      </c>
      <c r="B270">
        <v>4</v>
      </c>
      <c r="C270">
        <v>85.36</v>
      </c>
      <c r="D270">
        <v>152847</v>
      </c>
      <c r="E270">
        <v>178439.443</v>
      </c>
      <c r="F270">
        <v>79423</v>
      </c>
      <c r="G270">
        <v>8.5541999999999998</v>
      </c>
      <c r="H270">
        <v>5168</v>
      </c>
      <c r="I270">
        <v>101.58</v>
      </c>
      <c r="J270">
        <v>10.101000000000001</v>
      </c>
      <c r="K270">
        <v>12262.89</v>
      </c>
      <c r="L270">
        <v>1.5788</v>
      </c>
      <c r="M270">
        <v>1.9837</v>
      </c>
      <c r="N270">
        <v>0.14260999999999999</v>
      </c>
      <c r="O270">
        <v>1.0031E-2</v>
      </c>
      <c r="P270">
        <v>4.2560000000000001E-2</v>
      </c>
      <c r="Q270">
        <v>2.4930000000000001E-2</v>
      </c>
      <c r="R270">
        <v>0.56820000000000004</v>
      </c>
    </row>
    <row r="271" spans="1:18" x14ac:dyDescent="0.25">
      <c r="A271" s="1">
        <v>39447</v>
      </c>
      <c r="B271">
        <v>4</v>
      </c>
      <c r="C271">
        <v>93.33</v>
      </c>
      <c r="D271">
        <v>148786</v>
      </c>
      <c r="E271">
        <v>195100.20170000001</v>
      </c>
      <c r="F271">
        <v>77292</v>
      </c>
      <c r="G271">
        <v>9.3567</v>
      </c>
      <c r="H271">
        <v>4875</v>
      </c>
      <c r="I271">
        <v>95.98</v>
      </c>
      <c r="J271">
        <v>7.4829999999999997</v>
      </c>
      <c r="K271">
        <v>13264.82</v>
      </c>
      <c r="L271">
        <v>1.4589000000000001</v>
      </c>
      <c r="M271">
        <v>1.9850000000000001</v>
      </c>
      <c r="N271">
        <v>0.13691</v>
      </c>
      <c r="O271">
        <v>8.9479999999999994E-3</v>
      </c>
      <c r="P271">
        <v>4.0590000000000001E-2</v>
      </c>
      <c r="Q271">
        <v>2.5374000000000001E-2</v>
      </c>
      <c r="R271">
        <v>0.56340000000000001</v>
      </c>
    </row>
    <row r="272" spans="1:18" x14ac:dyDescent="0.25">
      <c r="A272" s="1">
        <v>39353</v>
      </c>
      <c r="B272">
        <v>4</v>
      </c>
      <c r="C272">
        <v>93.58</v>
      </c>
      <c r="D272">
        <v>139554</v>
      </c>
      <c r="E272">
        <v>197588.73499999999</v>
      </c>
      <c r="F272">
        <v>75153</v>
      </c>
      <c r="G272">
        <v>8.0488999999999997</v>
      </c>
      <c r="H272">
        <v>3718</v>
      </c>
      <c r="I272">
        <v>81.66</v>
      </c>
      <c r="J272">
        <v>6.87</v>
      </c>
      <c r="K272">
        <v>13895.63</v>
      </c>
      <c r="L272">
        <v>1.4267000000000001</v>
      </c>
      <c r="M272">
        <v>2.0472999999999999</v>
      </c>
      <c r="N272">
        <v>0.13322000000000001</v>
      </c>
      <c r="O272">
        <v>8.7100000000000007E-3</v>
      </c>
      <c r="P272">
        <v>4.0239999999999998E-2</v>
      </c>
      <c r="Q272">
        <v>2.5148E-2</v>
      </c>
      <c r="R272">
        <v>0.54559999999999997</v>
      </c>
    </row>
    <row r="273" spans="1:18" x14ac:dyDescent="0.25">
      <c r="A273" s="1">
        <v>39262</v>
      </c>
      <c r="B273">
        <v>4</v>
      </c>
      <c r="C273">
        <v>84.24</v>
      </c>
      <c r="D273">
        <v>139606</v>
      </c>
      <c r="E273">
        <v>182342.3861</v>
      </c>
      <c r="F273">
        <v>74388</v>
      </c>
      <c r="G273">
        <v>11.0085</v>
      </c>
      <c r="H273">
        <v>5380</v>
      </c>
      <c r="I273">
        <v>70.680000000000007</v>
      </c>
      <c r="J273">
        <v>6.7729999999999997</v>
      </c>
      <c r="K273">
        <v>13408.62</v>
      </c>
      <c r="L273">
        <v>1.3541000000000001</v>
      </c>
      <c r="M273">
        <v>2.0087000000000002</v>
      </c>
      <c r="N273">
        <v>0.1313</v>
      </c>
      <c r="O273">
        <v>8.1189999999999995E-3</v>
      </c>
      <c r="P273">
        <v>3.8830000000000003E-2</v>
      </c>
      <c r="Q273">
        <v>2.4563999999999999E-2</v>
      </c>
      <c r="R273">
        <v>0.51839999999999997</v>
      </c>
    </row>
    <row r="274" spans="1:18" x14ac:dyDescent="0.25">
      <c r="A274" s="1">
        <v>39171</v>
      </c>
      <c r="B274">
        <v>4</v>
      </c>
      <c r="C274">
        <v>73.959999999999994</v>
      </c>
      <c r="D274">
        <v>136006</v>
      </c>
      <c r="E274">
        <v>158957.5704</v>
      </c>
      <c r="F274">
        <v>71674</v>
      </c>
      <c r="G274">
        <v>13.8795</v>
      </c>
      <c r="H274">
        <v>4715</v>
      </c>
      <c r="I274">
        <v>65.87</v>
      </c>
      <c r="J274">
        <v>7.73</v>
      </c>
      <c r="K274">
        <v>12354.35</v>
      </c>
      <c r="L274">
        <v>1.3353999999999999</v>
      </c>
      <c r="M274">
        <v>1.9678</v>
      </c>
      <c r="N274">
        <v>0.12942000000000001</v>
      </c>
      <c r="O274">
        <v>8.4869999999999998E-3</v>
      </c>
      <c r="P274">
        <v>3.848E-2</v>
      </c>
      <c r="Q274">
        <v>2.2977999999999998E-2</v>
      </c>
      <c r="R274">
        <v>0.48570000000000002</v>
      </c>
    </row>
    <row r="275" spans="1:18" x14ac:dyDescent="0.25">
      <c r="A275" s="1">
        <v>39080</v>
      </c>
      <c r="B275">
        <v>4</v>
      </c>
      <c r="C275">
        <v>73.53</v>
      </c>
      <c r="D275">
        <v>132628</v>
      </c>
      <c r="E275">
        <v>159159.96729999999</v>
      </c>
      <c r="F275">
        <v>69144</v>
      </c>
      <c r="G275">
        <v>14.228300000000001</v>
      </c>
      <c r="H275">
        <v>3772</v>
      </c>
      <c r="I275">
        <v>61.05</v>
      </c>
      <c r="J275">
        <v>6.2990000000000004</v>
      </c>
      <c r="K275">
        <v>12463.15</v>
      </c>
      <c r="L275">
        <v>1.3197000000000001</v>
      </c>
      <c r="M275">
        <v>1.9588000000000001</v>
      </c>
      <c r="N275">
        <v>0.128</v>
      </c>
      <c r="O275">
        <v>8.3990000000000002E-3</v>
      </c>
      <c r="P275">
        <v>3.798E-2</v>
      </c>
      <c r="Q275">
        <v>2.2595000000000001E-2</v>
      </c>
      <c r="R275">
        <v>0.46760000000000002</v>
      </c>
    </row>
    <row r="276" spans="1:18" x14ac:dyDescent="0.25">
      <c r="A276" s="1">
        <v>38989</v>
      </c>
      <c r="B276">
        <v>4</v>
      </c>
      <c r="C276">
        <v>64.86</v>
      </c>
      <c r="D276">
        <v>134121</v>
      </c>
      <c r="E276">
        <v>141393.66800000001</v>
      </c>
      <c r="F276">
        <v>69829</v>
      </c>
      <c r="G276">
        <v>14.8835</v>
      </c>
      <c r="H276">
        <v>5017</v>
      </c>
      <c r="I276">
        <v>62.91</v>
      </c>
      <c r="J276">
        <v>5.62</v>
      </c>
      <c r="K276">
        <v>11679.07</v>
      </c>
      <c r="L276">
        <v>1.2674000000000001</v>
      </c>
      <c r="M276">
        <v>1.8721000000000001</v>
      </c>
      <c r="N276">
        <v>0.12651999999999999</v>
      </c>
      <c r="O276">
        <v>8.4620000000000008E-3</v>
      </c>
      <c r="P276">
        <v>3.7319999999999999E-2</v>
      </c>
      <c r="Q276">
        <v>2.1772E-2</v>
      </c>
      <c r="R276">
        <v>0.45979999999999999</v>
      </c>
    </row>
    <row r="277" spans="1:18" x14ac:dyDescent="0.25">
      <c r="A277" s="1">
        <v>38898</v>
      </c>
      <c r="B277">
        <v>4</v>
      </c>
      <c r="C277">
        <v>62.06</v>
      </c>
      <c r="D277">
        <v>131183</v>
      </c>
      <c r="E277">
        <v>136407.1183</v>
      </c>
      <c r="F277">
        <v>67137</v>
      </c>
      <c r="G277">
        <v>15.4147</v>
      </c>
      <c r="H277">
        <v>4353</v>
      </c>
      <c r="I277">
        <v>73.930000000000007</v>
      </c>
      <c r="J277">
        <v>6.1040000000000001</v>
      </c>
      <c r="K277">
        <v>11150.22</v>
      </c>
      <c r="L277">
        <v>1.2790999999999999</v>
      </c>
      <c r="M277">
        <v>1.8483000000000001</v>
      </c>
      <c r="N277">
        <v>0.12509999999999999</v>
      </c>
      <c r="O277">
        <v>8.7390000000000002E-3</v>
      </c>
      <c r="P277">
        <v>3.7249999999999998E-2</v>
      </c>
      <c r="Q277">
        <v>2.1713E-2</v>
      </c>
      <c r="R277">
        <v>0.46200000000000002</v>
      </c>
    </row>
    <row r="278" spans="1:18" x14ac:dyDescent="0.25">
      <c r="A278" s="1">
        <v>38807</v>
      </c>
      <c r="B278">
        <v>4</v>
      </c>
      <c r="C278">
        <v>57.97</v>
      </c>
      <c r="D278">
        <v>127731</v>
      </c>
      <c r="E278">
        <v>128492.6649</v>
      </c>
      <c r="F278">
        <v>65054</v>
      </c>
      <c r="G278">
        <v>18.615300000000001</v>
      </c>
      <c r="H278">
        <v>3996</v>
      </c>
      <c r="I278">
        <v>66.63</v>
      </c>
      <c r="J278">
        <v>7.21</v>
      </c>
      <c r="K278">
        <v>11109.32</v>
      </c>
      <c r="L278">
        <v>1.2118</v>
      </c>
      <c r="M278">
        <v>1.7372000000000001</v>
      </c>
      <c r="N278">
        <v>0.12472999999999999</v>
      </c>
      <c r="O278">
        <v>8.4910000000000003E-3</v>
      </c>
      <c r="P278">
        <v>3.6110000000000003E-2</v>
      </c>
      <c r="Q278">
        <v>2.2411E-2</v>
      </c>
      <c r="R278">
        <v>0.46179999999999999</v>
      </c>
    </row>
    <row r="279" spans="1:18" x14ac:dyDescent="0.25">
      <c r="A279" s="1">
        <v>38716</v>
      </c>
      <c r="B279">
        <v>4</v>
      </c>
      <c r="C279">
        <v>56.77</v>
      </c>
      <c r="D279">
        <v>125833</v>
      </c>
      <c r="E279">
        <v>126749.6223</v>
      </c>
      <c r="F279">
        <v>62876</v>
      </c>
      <c r="G279">
        <v>20.468900000000001</v>
      </c>
      <c r="H279">
        <v>4144</v>
      </c>
      <c r="I279">
        <v>61.04</v>
      </c>
      <c r="J279">
        <v>11.225</v>
      </c>
      <c r="K279">
        <v>10717.5</v>
      </c>
      <c r="L279">
        <v>1.1849000000000001</v>
      </c>
      <c r="M279">
        <v>1.7230000000000001</v>
      </c>
      <c r="N279">
        <v>0.1239</v>
      </c>
      <c r="O279">
        <v>8.4939999999999998E-3</v>
      </c>
      <c r="P279">
        <v>3.4759999999999999E-2</v>
      </c>
      <c r="Q279">
        <v>2.2204000000000002E-2</v>
      </c>
      <c r="R279">
        <v>0.42770000000000002</v>
      </c>
    </row>
    <row r="280" spans="1:18" x14ac:dyDescent="0.25">
      <c r="A280" s="1">
        <v>38625</v>
      </c>
      <c r="B280">
        <v>4</v>
      </c>
      <c r="C280">
        <v>64.73</v>
      </c>
      <c r="D280">
        <v>124809</v>
      </c>
      <c r="E280">
        <v>145317.79519999999</v>
      </c>
      <c r="F280">
        <v>60385</v>
      </c>
      <c r="G280">
        <v>22.947800000000001</v>
      </c>
      <c r="H280">
        <v>3594</v>
      </c>
      <c r="I280">
        <v>66.239999999999995</v>
      </c>
      <c r="J280">
        <v>13.920999999999999</v>
      </c>
      <c r="K280">
        <v>10568.7</v>
      </c>
      <c r="L280">
        <v>1.2025999999999999</v>
      </c>
      <c r="M280">
        <v>1.7643</v>
      </c>
      <c r="N280">
        <v>0.12356</v>
      </c>
      <c r="O280">
        <v>8.8120000000000004E-3</v>
      </c>
      <c r="P280">
        <v>3.5029999999999999E-2</v>
      </c>
      <c r="Q280">
        <v>2.2720000000000001E-2</v>
      </c>
      <c r="R280">
        <v>0.44840000000000002</v>
      </c>
    </row>
    <row r="281" spans="1:18" x14ac:dyDescent="0.25">
      <c r="A281" s="1">
        <v>38533</v>
      </c>
      <c r="B281">
        <v>4</v>
      </c>
      <c r="C281">
        <v>55.92</v>
      </c>
      <c r="D281">
        <v>99040</v>
      </c>
      <c r="E281">
        <v>116535.3201</v>
      </c>
      <c r="F281">
        <v>48688</v>
      </c>
      <c r="G281">
        <v>23.145299999999999</v>
      </c>
      <c r="H281">
        <v>3684</v>
      </c>
      <c r="I281">
        <v>56.5</v>
      </c>
      <c r="J281">
        <v>6.9809999999999999</v>
      </c>
      <c r="K281">
        <v>10274.969999999999</v>
      </c>
      <c r="L281">
        <v>1.2108000000000001</v>
      </c>
      <c r="M281">
        <v>1.7915000000000001</v>
      </c>
      <c r="N281">
        <v>0.12077</v>
      </c>
      <c r="O281">
        <v>9.0150000000000004E-3</v>
      </c>
      <c r="P281">
        <v>3.4930000000000003E-2</v>
      </c>
      <c r="Q281">
        <v>2.2973E-2</v>
      </c>
      <c r="R281">
        <v>0.42870000000000003</v>
      </c>
    </row>
    <row r="282" spans="1:18" x14ac:dyDescent="0.25">
      <c r="A282" s="1">
        <v>38442</v>
      </c>
      <c r="B282">
        <v>4</v>
      </c>
      <c r="C282">
        <v>58.31</v>
      </c>
      <c r="D282">
        <v>95803</v>
      </c>
      <c r="E282">
        <v>122347.21829999999</v>
      </c>
      <c r="F282">
        <v>46757</v>
      </c>
      <c r="G282">
        <v>23.624300000000002</v>
      </c>
      <c r="H282">
        <v>2677</v>
      </c>
      <c r="I282">
        <v>55.4</v>
      </c>
      <c r="J282">
        <v>7.6530000000000005</v>
      </c>
      <c r="K282">
        <v>10503.76</v>
      </c>
      <c r="L282">
        <v>1.2964</v>
      </c>
      <c r="M282">
        <v>1.8905000000000001</v>
      </c>
      <c r="N282">
        <v>0.12082</v>
      </c>
      <c r="O282">
        <v>9.3329999999999993E-3</v>
      </c>
      <c r="P282">
        <v>3.5869999999999999E-2</v>
      </c>
      <c r="Q282">
        <v>2.2855E-2</v>
      </c>
      <c r="R282">
        <v>0.372</v>
      </c>
    </row>
    <row r="283" spans="1:18" x14ac:dyDescent="0.25">
      <c r="A283" s="1">
        <v>38352</v>
      </c>
      <c r="B283">
        <v>4</v>
      </c>
      <c r="C283">
        <v>52.51</v>
      </c>
      <c r="D283">
        <v>93208</v>
      </c>
      <c r="E283">
        <v>110644.8777</v>
      </c>
      <c r="F283">
        <v>45402</v>
      </c>
      <c r="G283">
        <v>24.827100000000002</v>
      </c>
      <c r="H283">
        <v>3440</v>
      </c>
      <c r="I283">
        <v>43.45</v>
      </c>
      <c r="J283">
        <v>6.149</v>
      </c>
      <c r="K283">
        <v>10783.01</v>
      </c>
      <c r="L283">
        <v>1.3553999999999999</v>
      </c>
      <c r="M283">
        <v>1.9181999999999999</v>
      </c>
      <c r="N283">
        <v>0.12082</v>
      </c>
      <c r="O283">
        <v>9.7439999999999992E-3</v>
      </c>
      <c r="P283">
        <v>3.6060000000000002E-2</v>
      </c>
      <c r="Q283">
        <v>2.2998999999999999E-2</v>
      </c>
      <c r="R283">
        <v>0.37690000000000001</v>
      </c>
    </row>
    <row r="284" spans="1:18" x14ac:dyDescent="0.25">
      <c r="A284" s="1">
        <v>38260</v>
      </c>
      <c r="B284">
        <v>4</v>
      </c>
      <c r="C284">
        <v>53.64</v>
      </c>
      <c r="D284">
        <v>91020</v>
      </c>
      <c r="E284">
        <v>113642.3477</v>
      </c>
      <c r="F284">
        <v>43039</v>
      </c>
      <c r="G284">
        <v>27.544799999999999</v>
      </c>
      <c r="H284">
        <v>3201</v>
      </c>
      <c r="I284">
        <v>49.64</v>
      </c>
      <c r="J284">
        <v>6.7949999999999999</v>
      </c>
      <c r="K284">
        <v>10080.27</v>
      </c>
      <c r="L284">
        <v>1.2436</v>
      </c>
      <c r="M284">
        <v>1.8120000000000001</v>
      </c>
      <c r="N284">
        <v>0.12082</v>
      </c>
      <c r="O284">
        <v>9.0869999999999996E-3</v>
      </c>
      <c r="P284">
        <v>3.422E-2</v>
      </c>
      <c r="Q284">
        <v>2.1751E-2</v>
      </c>
      <c r="R284">
        <v>0.34960000000000002</v>
      </c>
    </row>
    <row r="285" spans="1:18" x14ac:dyDescent="0.25">
      <c r="A285" s="1">
        <v>38168</v>
      </c>
      <c r="B285">
        <v>4</v>
      </c>
      <c r="C285">
        <v>47.055</v>
      </c>
      <c r="D285">
        <v>88563</v>
      </c>
      <c r="E285">
        <v>100234.11410000001</v>
      </c>
      <c r="F285">
        <v>41218</v>
      </c>
      <c r="G285">
        <v>29.416799999999999</v>
      </c>
      <c r="H285">
        <v>4125</v>
      </c>
      <c r="I285">
        <v>37.049999999999997</v>
      </c>
      <c r="J285">
        <v>6.1550000000000002</v>
      </c>
      <c r="K285">
        <v>10435.48</v>
      </c>
      <c r="L285">
        <v>1.22</v>
      </c>
      <c r="M285">
        <v>1.8204</v>
      </c>
      <c r="N285">
        <v>0.12082</v>
      </c>
      <c r="O285">
        <v>9.1940000000000008E-3</v>
      </c>
      <c r="P285">
        <v>3.44E-2</v>
      </c>
      <c r="Q285">
        <v>2.1749999999999999E-2</v>
      </c>
      <c r="R285">
        <v>0.32429999999999998</v>
      </c>
    </row>
    <row r="286" spans="1:18" x14ac:dyDescent="0.25">
      <c r="A286" s="1">
        <v>38077</v>
      </c>
      <c r="B286">
        <v>4</v>
      </c>
      <c r="C286">
        <v>43.89</v>
      </c>
      <c r="D286">
        <v>85107</v>
      </c>
      <c r="E286">
        <v>93929.252299999993</v>
      </c>
      <c r="F286">
        <v>38463</v>
      </c>
      <c r="G286">
        <v>32.251800000000003</v>
      </c>
      <c r="H286">
        <v>2562</v>
      </c>
      <c r="I286">
        <v>35.76</v>
      </c>
      <c r="J286">
        <v>5.9329999999999998</v>
      </c>
      <c r="K286">
        <v>10357.700000000001</v>
      </c>
      <c r="L286">
        <v>1.2316</v>
      </c>
      <c r="M286">
        <v>1.8462000000000001</v>
      </c>
      <c r="N286">
        <v>0.12081</v>
      </c>
      <c r="O286">
        <v>9.5910000000000006E-3</v>
      </c>
      <c r="P286">
        <v>3.5099999999999999E-2</v>
      </c>
      <c r="Q286">
        <v>2.3E-2</v>
      </c>
      <c r="R286">
        <v>0.34539999999999998</v>
      </c>
    </row>
    <row r="287" spans="1:18" x14ac:dyDescent="0.25">
      <c r="A287" s="1">
        <v>37986</v>
      </c>
      <c r="B287">
        <v>4</v>
      </c>
      <c r="C287">
        <v>43.195</v>
      </c>
      <c r="D287">
        <v>81470</v>
      </c>
      <c r="E287">
        <v>92363.695699999997</v>
      </c>
      <c r="F287">
        <v>36563</v>
      </c>
      <c r="G287">
        <v>34.4529</v>
      </c>
      <c r="H287">
        <v>1735</v>
      </c>
      <c r="I287">
        <v>32.520000000000003</v>
      </c>
      <c r="J287">
        <v>6.1890000000000001</v>
      </c>
      <c r="K287">
        <v>10453.92</v>
      </c>
      <c r="L287">
        <v>1.2595000000000001</v>
      </c>
      <c r="M287">
        <v>1.7858000000000001</v>
      </c>
      <c r="N287">
        <v>0.12082</v>
      </c>
      <c r="O287">
        <v>9.3270000000000002E-3</v>
      </c>
      <c r="P287">
        <v>3.4200000000000001E-2</v>
      </c>
      <c r="Q287">
        <v>2.1899999999999999E-2</v>
      </c>
      <c r="R287">
        <v>0.34599999999999997</v>
      </c>
    </row>
    <row r="288" spans="1:18" x14ac:dyDescent="0.25">
      <c r="A288" s="1">
        <v>37894</v>
      </c>
      <c r="B288">
        <v>4</v>
      </c>
      <c r="C288">
        <v>35.725000000000001</v>
      </c>
      <c r="D288">
        <v>81311</v>
      </c>
      <c r="E288">
        <v>76377.120599999995</v>
      </c>
      <c r="F288">
        <v>35511</v>
      </c>
      <c r="G288">
        <v>37.351799999999997</v>
      </c>
      <c r="H288">
        <v>1975</v>
      </c>
      <c r="I288">
        <v>29.2</v>
      </c>
      <c r="J288">
        <v>4.83</v>
      </c>
      <c r="K288">
        <v>9275.06</v>
      </c>
      <c r="L288">
        <v>1.1657</v>
      </c>
      <c r="M288">
        <v>1.6617999999999999</v>
      </c>
      <c r="N288">
        <v>0.12081</v>
      </c>
      <c r="O288">
        <v>8.9680000000000003E-3</v>
      </c>
      <c r="P288">
        <v>3.2599999999999997E-2</v>
      </c>
      <c r="Q288">
        <v>2.1850000000000001E-2</v>
      </c>
      <c r="R288">
        <v>0.3448</v>
      </c>
    </row>
    <row r="289" spans="1:18" x14ac:dyDescent="0.25">
      <c r="A289" s="1">
        <v>37802</v>
      </c>
      <c r="B289">
        <v>4</v>
      </c>
      <c r="C289">
        <v>36.1</v>
      </c>
      <c r="D289">
        <v>80586</v>
      </c>
      <c r="E289">
        <v>77165.121799999994</v>
      </c>
      <c r="F289">
        <v>34418</v>
      </c>
      <c r="G289">
        <v>38.093400000000003</v>
      </c>
      <c r="H289">
        <v>1600</v>
      </c>
      <c r="I289">
        <v>30.19</v>
      </c>
      <c r="J289">
        <v>5.4109999999999996</v>
      </c>
      <c r="K289">
        <v>8985.44</v>
      </c>
      <c r="L289">
        <v>1.1512</v>
      </c>
      <c r="M289">
        <v>1.6546000000000001</v>
      </c>
      <c r="N289">
        <v>0.1208</v>
      </c>
      <c r="O289">
        <v>8.3479999999999995E-3</v>
      </c>
      <c r="P289">
        <v>3.2899999999999999E-2</v>
      </c>
      <c r="Q289">
        <v>2.1100000000000001E-2</v>
      </c>
      <c r="R289">
        <v>0.35199999999999998</v>
      </c>
    </row>
    <row r="290" spans="1:18" x14ac:dyDescent="0.25">
      <c r="A290" s="1">
        <v>37711</v>
      </c>
      <c r="B290">
        <v>4</v>
      </c>
      <c r="C290">
        <v>32.325000000000003</v>
      </c>
      <c r="D290">
        <v>81302</v>
      </c>
      <c r="E290">
        <v>69067.857799999998</v>
      </c>
      <c r="F290">
        <v>33135</v>
      </c>
      <c r="G290">
        <v>46.153599999999997</v>
      </c>
      <c r="H290">
        <v>1920</v>
      </c>
      <c r="I290">
        <v>31.04</v>
      </c>
      <c r="J290">
        <v>5.0599999999999996</v>
      </c>
      <c r="K290">
        <v>7992.13</v>
      </c>
      <c r="L290">
        <v>1.0914999999999999</v>
      </c>
      <c r="M290">
        <v>1.5827</v>
      </c>
      <c r="N290">
        <v>0.12081</v>
      </c>
      <c r="O290">
        <v>8.4659999999999996E-3</v>
      </c>
      <c r="P290">
        <v>3.1899999999999998E-2</v>
      </c>
      <c r="Q290">
        <v>2.1049999999999999E-2</v>
      </c>
      <c r="R290">
        <v>0.29820000000000002</v>
      </c>
    </row>
    <row r="291" spans="1:18" x14ac:dyDescent="0.25">
      <c r="A291" s="1">
        <v>37621</v>
      </c>
      <c r="B291">
        <v>4</v>
      </c>
      <c r="C291">
        <v>33.24</v>
      </c>
      <c r="D291">
        <v>77359</v>
      </c>
      <c r="E291">
        <v>71009.747799999997</v>
      </c>
      <c r="F291">
        <v>31907</v>
      </c>
      <c r="G291">
        <v>50.988799999999998</v>
      </c>
      <c r="H291">
        <v>904</v>
      </c>
      <c r="I291">
        <v>31.2</v>
      </c>
      <c r="J291">
        <v>4.7889999999999997</v>
      </c>
      <c r="K291">
        <v>8341.6299999999992</v>
      </c>
      <c r="L291">
        <v>1.0491999999999999</v>
      </c>
      <c r="M291">
        <v>1.61</v>
      </c>
      <c r="N291">
        <v>0.12081</v>
      </c>
      <c r="O291">
        <v>8.4159999999999999E-3</v>
      </c>
      <c r="P291">
        <v>3.1300000000000001E-2</v>
      </c>
      <c r="Q291">
        <v>2.0899999999999998E-2</v>
      </c>
      <c r="R291">
        <v>0.28249999999999997</v>
      </c>
    </row>
    <row r="292" spans="1:18" x14ac:dyDescent="0.25">
      <c r="A292" s="1">
        <v>37529</v>
      </c>
      <c r="B292">
        <v>4</v>
      </c>
      <c r="C292">
        <v>34.625</v>
      </c>
      <c r="D292">
        <v>76447</v>
      </c>
      <c r="E292">
        <v>73969.872300000003</v>
      </c>
      <c r="F292">
        <v>32419</v>
      </c>
      <c r="G292">
        <v>50.948500000000003</v>
      </c>
      <c r="H292">
        <v>-904</v>
      </c>
      <c r="I292">
        <v>30.45</v>
      </c>
      <c r="J292">
        <v>4.1379999999999999</v>
      </c>
      <c r="K292">
        <v>7591.93</v>
      </c>
      <c r="L292">
        <v>0.98660000000000003</v>
      </c>
      <c r="M292">
        <v>1.5684</v>
      </c>
      <c r="N292">
        <v>0.12081</v>
      </c>
      <c r="O292">
        <v>8.2150000000000001E-3</v>
      </c>
      <c r="P292">
        <v>3.1559999999999998E-2</v>
      </c>
      <c r="Q292">
        <v>2.0670000000000001E-2</v>
      </c>
      <c r="R292">
        <v>0.26740000000000003</v>
      </c>
    </row>
    <row r="293" spans="1:18" x14ac:dyDescent="0.25">
      <c r="A293" s="1">
        <v>37435</v>
      </c>
      <c r="B293">
        <v>4</v>
      </c>
      <c r="C293">
        <v>44.25</v>
      </c>
      <c r="D293">
        <v>77642</v>
      </c>
      <c r="E293">
        <v>94524.460500000001</v>
      </c>
      <c r="F293">
        <v>34042</v>
      </c>
      <c r="G293">
        <v>49.256799999999998</v>
      </c>
      <c r="H293">
        <v>407</v>
      </c>
      <c r="I293">
        <v>26.86</v>
      </c>
      <c r="J293">
        <v>3.2450000000000001</v>
      </c>
      <c r="K293">
        <v>9243.26</v>
      </c>
      <c r="L293">
        <v>0.99150000000000005</v>
      </c>
      <c r="M293">
        <v>1.5335000000000001</v>
      </c>
      <c r="N293">
        <v>0.12081</v>
      </c>
      <c r="O293">
        <v>8.3630000000000006E-3</v>
      </c>
      <c r="P293">
        <v>3.177E-2</v>
      </c>
      <c r="Q293">
        <v>2.0449999999999999E-2</v>
      </c>
      <c r="R293">
        <v>0.35489999999999999</v>
      </c>
    </row>
    <row r="294" spans="1:18" x14ac:dyDescent="0.25">
      <c r="A294" s="1">
        <v>37343</v>
      </c>
      <c r="B294">
        <v>4</v>
      </c>
      <c r="C294">
        <v>45.134999999999998</v>
      </c>
      <c r="D294">
        <v>78670</v>
      </c>
      <c r="E294">
        <v>96360.3364</v>
      </c>
      <c r="F294">
        <v>34415</v>
      </c>
      <c r="G294">
        <v>51.823300000000003</v>
      </c>
      <c r="H294">
        <v>725</v>
      </c>
      <c r="I294">
        <v>26.31</v>
      </c>
      <c r="J294">
        <v>3.2829999999999999</v>
      </c>
      <c r="K294">
        <v>10403.94</v>
      </c>
      <c r="L294">
        <v>0.87170000000000003</v>
      </c>
      <c r="M294">
        <v>1.4258999999999999</v>
      </c>
      <c r="N294">
        <v>0.12081</v>
      </c>
      <c r="O294">
        <v>7.5339999999999999E-3</v>
      </c>
      <c r="P294">
        <v>3.2039999999999999E-2</v>
      </c>
      <c r="Q294">
        <v>2.0490000000000001E-2</v>
      </c>
      <c r="R294">
        <v>0.43009999999999998</v>
      </c>
    </row>
    <row r="295" spans="1:18" x14ac:dyDescent="0.25">
      <c r="A295" s="1">
        <v>37256</v>
      </c>
      <c r="B295">
        <v>4</v>
      </c>
      <c r="C295">
        <v>44.805</v>
      </c>
      <c r="D295">
        <v>77572</v>
      </c>
      <c r="E295">
        <v>95633.673800000004</v>
      </c>
      <c r="F295">
        <v>34241</v>
      </c>
      <c r="G295">
        <v>50.8688</v>
      </c>
      <c r="H295">
        <v>-2522</v>
      </c>
      <c r="I295">
        <v>19.84</v>
      </c>
      <c r="J295">
        <v>2.57</v>
      </c>
      <c r="K295">
        <v>10021.5</v>
      </c>
      <c r="L295">
        <v>0.88949999999999996</v>
      </c>
      <c r="M295">
        <v>1.4545999999999999</v>
      </c>
      <c r="N295">
        <v>0.12082</v>
      </c>
      <c r="O295">
        <v>7.5950000000000002E-3</v>
      </c>
      <c r="P295">
        <v>3.2779999999999997E-2</v>
      </c>
      <c r="Q295">
        <v>2.0719999999999999E-2</v>
      </c>
      <c r="R295">
        <v>0.43280000000000002</v>
      </c>
    </row>
    <row r="296" spans="1:18" x14ac:dyDescent="0.25">
      <c r="A296" s="1">
        <v>37162</v>
      </c>
      <c r="B296">
        <v>4</v>
      </c>
      <c r="C296">
        <v>42.375</v>
      </c>
      <c r="D296">
        <v>44529</v>
      </c>
      <c r="E296">
        <v>54450.349499999997</v>
      </c>
      <c r="F296">
        <v>23003</v>
      </c>
      <c r="G296">
        <v>28.622399999999999</v>
      </c>
      <c r="H296">
        <v>1269</v>
      </c>
      <c r="I296">
        <v>23.43</v>
      </c>
      <c r="J296">
        <v>2.2439999999999998</v>
      </c>
      <c r="K296">
        <v>8847.56</v>
      </c>
      <c r="L296">
        <v>0.91139999999999999</v>
      </c>
      <c r="M296">
        <v>1.4743999999999999</v>
      </c>
      <c r="N296">
        <v>0.12081</v>
      </c>
      <c r="O296">
        <v>8.3639999999999999E-3</v>
      </c>
      <c r="P296">
        <v>3.3939999999999998E-2</v>
      </c>
      <c r="Q296">
        <v>2.0889999999999999E-2</v>
      </c>
      <c r="R296">
        <v>0.37430000000000002</v>
      </c>
    </row>
    <row r="297" spans="1:18" x14ac:dyDescent="0.25">
      <c r="A297" s="1">
        <v>37071</v>
      </c>
      <c r="B297">
        <v>4</v>
      </c>
      <c r="C297">
        <v>45.25</v>
      </c>
      <c r="D297">
        <v>44055</v>
      </c>
      <c r="E297">
        <v>58141.362999999998</v>
      </c>
      <c r="F297">
        <v>22224</v>
      </c>
      <c r="G297">
        <v>30.188099999999999</v>
      </c>
      <c r="H297">
        <v>2108</v>
      </c>
      <c r="I297">
        <v>26.25</v>
      </c>
      <c r="J297">
        <v>3.0960000000000001</v>
      </c>
      <c r="K297">
        <v>10502.4</v>
      </c>
      <c r="L297">
        <v>0.84899999999999998</v>
      </c>
      <c r="M297">
        <v>1.4153</v>
      </c>
      <c r="N297">
        <v>0.12082</v>
      </c>
      <c r="O297">
        <v>8.0210000000000004E-3</v>
      </c>
      <c r="P297">
        <v>3.4299999999999997E-2</v>
      </c>
      <c r="Q297">
        <v>2.1260000000000001E-2</v>
      </c>
      <c r="R297">
        <v>0.43090000000000001</v>
      </c>
    </row>
    <row r="298" spans="1:18" x14ac:dyDescent="0.25">
      <c r="A298" s="1">
        <v>36980</v>
      </c>
      <c r="B298">
        <v>4</v>
      </c>
      <c r="C298">
        <v>43.9</v>
      </c>
      <c r="D298">
        <v>42817</v>
      </c>
      <c r="E298">
        <v>56323.612200000003</v>
      </c>
      <c r="F298">
        <v>21250</v>
      </c>
      <c r="G298">
        <v>31.435300000000002</v>
      </c>
      <c r="H298">
        <v>2433</v>
      </c>
      <c r="I298">
        <v>26.29</v>
      </c>
      <c r="J298">
        <v>5.0250000000000004</v>
      </c>
      <c r="K298">
        <v>9878.7800000000007</v>
      </c>
      <c r="L298">
        <v>0.87670000000000003</v>
      </c>
      <c r="M298">
        <v>1.4160999999999999</v>
      </c>
      <c r="N298">
        <v>0.1208</v>
      </c>
      <c r="O298">
        <v>7.9159999999999994E-3</v>
      </c>
      <c r="P298">
        <v>3.4770000000000002E-2</v>
      </c>
      <c r="Q298">
        <v>2.145E-2</v>
      </c>
      <c r="R298">
        <v>0.46510000000000001</v>
      </c>
    </row>
    <row r="299" spans="1:18" x14ac:dyDescent="0.25">
      <c r="A299" s="1">
        <v>36889</v>
      </c>
      <c r="B299">
        <v>4</v>
      </c>
      <c r="C299">
        <v>42.218800000000002</v>
      </c>
      <c r="D299">
        <v>77621</v>
      </c>
      <c r="E299">
        <v>89899.422099999996</v>
      </c>
      <c r="F299">
        <v>34115</v>
      </c>
      <c r="G299">
        <v>46.651000000000003</v>
      </c>
      <c r="H299">
        <v>2039</v>
      </c>
      <c r="I299">
        <v>26.8</v>
      </c>
      <c r="J299">
        <v>9.7750000000000004</v>
      </c>
      <c r="K299">
        <v>10786.85</v>
      </c>
      <c r="L299">
        <v>0.94269999999999998</v>
      </c>
      <c r="M299">
        <v>1.4930000000000001</v>
      </c>
      <c r="N299">
        <v>0.12081</v>
      </c>
      <c r="O299">
        <v>8.7410000000000005E-3</v>
      </c>
      <c r="P299">
        <v>3.551E-2</v>
      </c>
      <c r="Q299">
        <v>2.1409999999999998E-2</v>
      </c>
      <c r="R299">
        <v>0.51280000000000003</v>
      </c>
    </row>
    <row r="300" spans="1:18" x14ac:dyDescent="0.25">
      <c r="A300" s="1">
        <v>36798</v>
      </c>
      <c r="B300">
        <v>4</v>
      </c>
      <c r="C300">
        <v>42.625</v>
      </c>
      <c r="D300">
        <v>41646</v>
      </c>
      <c r="E300">
        <v>54714.899299999997</v>
      </c>
      <c r="F300">
        <v>18916</v>
      </c>
      <c r="G300">
        <v>37.391599999999997</v>
      </c>
      <c r="H300">
        <v>1531</v>
      </c>
      <c r="I300">
        <v>30.84</v>
      </c>
      <c r="J300">
        <v>5.1859999999999999</v>
      </c>
      <c r="K300">
        <v>10650.92</v>
      </c>
      <c r="L300">
        <v>0.88280000000000003</v>
      </c>
      <c r="M300">
        <v>1.4754</v>
      </c>
      <c r="N300">
        <v>0.12077</v>
      </c>
      <c r="O300">
        <v>9.247E-3</v>
      </c>
      <c r="P300">
        <v>3.5990000000000001E-2</v>
      </c>
      <c r="Q300">
        <v>2.1729999999999999E-2</v>
      </c>
      <c r="R300">
        <v>0.5423</v>
      </c>
    </row>
    <row r="301" spans="1:18" x14ac:dyDescent="0.25">
      <c r="A301" s="1">
        <v>36707</v>
      </c>
      <c r="B301">
        <v>4</v>
      </c>
      <c r="C301">
        <v>42.406300000000002</v>
      </c>
      <c r="D301">
        <v>41378</v>
      </c>
      <c r="E301">
        <v>55354.404799999997</v>
      </c>
      <c r="F301">
        <v>18750</v>
      </c>
      <c r="G301">
        <v>40.229300000000002</v>
      </c>
      <c r="H301">
        <v>1116</v>
      </c>
      <c r="I301">
        <v>32.5</v>
      </c>
      <c r="J301">
        <v>4.476</v>
      </c>
      <c r="K301">
        <v>10447.9</v>
      </c>
      <c r="L301">
        <v>0.95250000000000001</v>
      </c>
      <c r="M301">
        <v>1.5141</v>
      </c>
      <c r="N301">
        <v>0.12078999999999999</v>
      </c>
      <c r="O301">
        <v>9.4359999999999999E-3</v>
      </c>
      <c r="P301">
        <v>3.5619999999999999E-2</v>
      </c>
      <c r="Q301">
        <v>2.2380000000000001E-2</v>
      </c>
      <c r="R301">
        <v>0.55559999999999998</v>
      </c>
    </row>
    <row r="302" spans="1:18" x14ac:dyDescent="0.25">
      <c r="A302" s="1">
        <v>36616</v>
      </c>
      <c r="B302">
        <v>4</v>
      </c>
      <c r="C302">
        <v>46.218800000000002</v>
      </c>
      <c r="D302">
        <v>41249</v>
      </c>
      <c r="E302">
        <v>60266.476900000001</v>
      </c>
      <c r="F302">
        <v>18005</v>
      </c>
      <c r="G302">
        <v>49.497399999999999</v>
      </c>
      <c r="H302">
        <v>1044</v>
      </c>
      <c r="I302">
        <v>26.9</v>
      </c>
      <c r="J302">
        <v>2.9449999999999998</v>
      </c>
      <c r="K302">
        <v>10921.93</v>
      </c>
      <c r="L302">
        <v>0.95550000000000002</v>
      </c>
      <c r="M302">
        <v>1.5911</v>
      </c>
      <c r="N302">
        <v>0.12078999999999999</v>
      </c>
      <c r="O302">
        <v>9.7280000000000005E-3</v>
      </c>
      <c r="P302">
        <v>3.4889999999999997E-2</v>
      </c>
      <c r="Q302">
        <v>2.2929999999999999E-2</v>
      </c>
      <c r="R302">
        <v>0.57599999999999996</v>
      </c>
    </row>
    <row r="303" spans="1:18" x14ac:dyDescent="0.25">
      <c r="A303" s="1">
        <v>36525</v>
      </c>
      <c r="B303">
        <v>4</v>
      </c>
      <c r="C303">
        <v>43.3125</v>
      </c>
      <c r="D303">
        <v>40668</v>
      </c>
      <c r="E303">
        <v>56855.972199999997</v>
      </c>
      <c r="F303">
        <v>17749</v>
      </c>
      <c r="G303">
        <v>50.250700000000002</v>
      </c>
      <c r="H303">
        <v>809</v>
      </c>
      <c r="I303">
        <v>25.6</v>
      </c>
      <c r="J303">
        <v>2.3290000000000002</v>
      </c>
      <c r="K303">
        <v>11497.12</v>
      </c>
      <c r="L303">
        <v>1.0062</v>
      </c>
      <c r="M303">
        <v>1.6182000000000001</v>
      </c>
      <c r="N303">
        <v>0.12078</v>
      </c>
      <c r="O303">
        <v>9.7549999999999998E-3</v>
      </c>
      <c r="P303">
        <v>3.6290000000000003E-2</v>
      </c>
      <c r="Q303">
        <v>2.2960000000000001E-2</v>
      </c>
      <c r="R303">
        <v>0.55589999999999995</v>
      </c>
    </row>
    <row r="304" spans="1:18" x14ac:dyDescent="0.25">
      <c r="A304" s="1">
        <v>36433</v>
      </c>
      <c r="B304">
        <v>4</v>
      </c>
      <c r="C304">
        <v>44.375</v>
      </c>
      <c r="D304">
        <v>40153</v>
      </c>
      <c r="E304">
        <v>58243.607499999998</v>
      </c>
      <c r="F304">
        <v>17320</v>
      </c>
      <c r="G304">
        <v>48.019599999999997</v>
      </c>
      <c r="H304">
        <v>582</v>
      </c>
      <c r="I304">
        <v>24.51</v>
      </c>
      <c r="J304">
        <v>2.7439999999999998</v>
      </c>
      <c r="K304">
        <v>10336.959999999999</v>
      </c>
      <c r="L304">
        <v>1.0684</v>
      </c>
      <c r="M304">
        <v>1.6473</v>
      </c>
      <c r="N304">
        <v>0.1208</v>
      </c>
      <c r="O304">
        <v>9.4050000000000002E-3</v>
      </c>
      <c r="P304">
        <v>3.9620000000000002E-2</v>
      </c>
      <c r="Q304">
        <v>2.2919999999999999E-2</v>
      </c>
      <c r="R304">
        <v>0.5161</v>
      </c>
    </row>
    <row r="305" spans="1:18" x14ac:dyDescent="0.25">
      <c r="A305" s="1">
        <v>36341</v>
      </c>
      <c r="B305">
        <v>4</v>
      </c>
      <c r="C305">
        <v>47.531300000000002</v>
      </c>
      <c r="D305">
        <v>38402</v>
      </c>
      <c r="E305">
        <v>62354.630799999999</v>
      </c>
      <c r="F305">
        <v>17146</v>
      </c>
      <c r="G305">
        <v>47.357999999999997</v>
      </c>
      <c r="H305">
        <v>350</v>
      </c>
      <c r="I305">
        <v>19.29</v>
      </c>
      <c r="J305">
        <v>2.3940000000000001</v>
      </c>
      <c r="K305">
        <v>10970.81</v>
      </c>
      <c r="L305">
        <v>1.0350999999999999</v>
      </c>
      <c r="M305">
        <v>1.5778000000000001</v>
      </c>
      <c r="N305">
        <v>0.12078999999999999</v>
      </c>
      <c r="O305">
        <v>8.2579999999999997E-3</v>
      </c>
      <c r="P305">
        <v>4.122E-2</v>
      </c>
      <c r="Q305">
        <v>2.3050000000000001E-2</v>
      </c>
      <c r="R305">
        <v>0.54900000000000004</v>
      </c>
    </row>
    <row r="306" spans="1:18" x14ac:dyDescent="0.25">
      <c r="A306" s="1">
        <v>36250</v>
      </c>
      <c r="B306">
        <v>4</v>
      </c>
      <c r="C306">
        <v>44.375</v>
      </c>
      <c r="D306">
        <v>37766</v>
      </c>
      <c r="E306">
        <v>58158.052499999998</v>
      </c>
      <c r="F306">
        <v>17190</v>
      </c>
      <c r="G306">
        <v>47.312399999999997</v>
      </c>
      <c r="H306">
        <v>329</v>
      </c>
      <c r="I306">
        <v>16.760000000000002</v>
      </c>
      <c r="J306">
        <v>2.0129999999999999</v>
      </c>
      <c r="K306">
        <v>9786.16</v>
      </c>
      <c r="L306">
        <v>1.0762</v>
      </c>
      <c r="M306">
        <v>1.6112</v>
      </c>
      <c r="N306">
        <v>0.12077</v>
      </c>
      <c r="O306">
        <v>8.4130000000000003E-3</v>
      </c>
      <c r="P306">
        <v>4.02E-2</v>
      </c>
      <c r="Q306">
        <v>2.3560000000000001E-2</v>
      </c>
      <c r="R306">
        <v>0.58220000000000005</v>
      </c>
    </row>
    <row r="307" spans="1:18" x14ac:dyDescent="0.25">
      <c r="A307" s="1">
        <v>36160</v>
      </c>
      <c r="B307">
        <v>4</v>
      </c>
      <c r="C307">
        <v>41.468800000000002</v>
      </c>
      <c r="D307">
        <v>36540</v>
      </c>
      <c r="E307">
        <v>54160.343999999997</v>
      </c>
      <c r="F307">
        <v>17034</v>
      </c>
      <c r="G307">
        <v>44.370100000000001</v>
      </c>
      <c r="H307">
        <v>-206</v>
      </c>
      <c r="I307">
        <v>12.05</v>
      </c>
      <c r="J307">
        <v>1.9449999999999998</v>
      </c>
      <c r="K307">
        <v>9181.43</v>
      </c>
      <c r="L307">
        <v>1.1736</v>
      </c>
      <c r="M307">
        <v>1.66</v>
      </c>
      <c r="N307">
        <v>0.12078</v>
      </c>
      <c r="O307">
        <v>8.7790000000000003E-3</v>
      </c>
      <c r="P307">
        <v>4.8489999999999998E-2</v>
      </c>
      <c r="Q307">
        <v>2.3529999999999999E-2</v>
      </c>
      <c r="R307">
        <v>0.8276</v>
      </c>
    </row>
    <row r="308" spans="1:18" x14ac:dyDescent="0.25">
      <c r="A308" s="1">
        <v>36068</v>
      </c>
      <c r="B308">
        <v>4</v>
      </c>
      <c r="C308">
        <v>42.031300000000002</v>
      </c>
      <c r="D308">
        <v>36570</v>
      </c>
      <c r="E308">
        <v>54842.984299999996</v>
      </c>
      <c r="F308">
        <v>17590</v>
      </c>
      <c r="G308">
        <v>40.795900000000003</v>
      </c>
      <c r="H308">
        <v>461</v>
      </c>
      <c r="I308">
        <v>16.14</v>
      </c>
      <c r="J308">
        <v>2.4329999999999998</v>
      </c>
      <c r="K308">
        <v>7842.62</v>
      </c>
      <c r="L308">
        <v>1.1706000000000001</v>
      </c>
      <c r="M308">
        <v>1.6989000000000001</v>
      </c>
      <c r="N308">
        <v>0.1208</v>
      </c>
      <c r="O308">
        <v>7.3280000000000003E-3</v>
      </c>
      <c r="P308">
        <v>6.2850000000000003E-2</v>
      </c>
      <c r="Q308">
        <v>2.3550000000000001E-2</v>
      </c>
      <c r="R308">
        <v>0.84350000000000003</v>
      </c>
    </row>
    <row r="309" spans="1:18" x14ac:dyDescent="0.25">
      <c r="A309" s="1">
        <v>35976</v>
      </c>
      <c r="B309">
        <v>4</v>
      </c>
      <c r="C309">
        <v>41.875</v>
      </c>
      <c r="D309">
        <v>36176</v>
      </c>
      <c r="E309">
        <v>54807.962099999997</v>
      </c>
      <c r="F309">
        <v>17674</v>
      </c>
      <c r="G309">
        <v>41.094299999999997</v>
      </c>
      <c r="H309">
        <v>577</v>
      </c>
      <c r="I309">
        <v>14.18</v>
      </c>
      <c r="J309">
        <v>2.4689999999999999</v>
      </c>
      <c r="K309">
        <v>8952.01</v>
      </c>
      <c r="L309">
        <v>1.0851</v>
      </c>
      <c r="M309">
        <v>1.6678999999999999</v>
      </c>
      <c r="N309">
        <v>0.12077</v>
      </c>
      <c r="O309">
        <v>7.2059999999999997E-3</v>
      </c>
      <c r="P309">
        <v>0.16134000000000001</v>
      </c>
      <c r="Q309">
        <v>2.3570000000000001E-2</v>
      </c>
      <c r="R309">
        <v>0.86470000000000002</v>
      </c>
    </row>
    <row r="310" spans="1:18" x14ac:dyDescent="0.25">
      <c r="A310" s="1">
        <v>35885</v>
      </c>
      <c r="B310">
        <v>4</v>
      </c>
      <c r="C310">
        <v>40.156300000000002</v>
      </c>
      <c r="D310">
        <v>35850</v>
      </c>
      <c r="E310">
        <v>52527.936199999996</v>
      </c>
      <c r="F310">
        <v>17477</v>
      </c>
      <c r="G310">
        <v>40.447400000000002</v>
      </c>
      <c r="H310">
        <v>507</v>
      </c>
      <c r="I310">
        <v>15.61</v>
      </c>
      <c r="J310">
        <v>2.5220000000000002</v>
      </c>
      <c r="K310">
        <v>8799.7999999999993</v>
      </c>
      <c r="L310">
        <v>1.0589</v>
      </c>
      <c r="M310">
        <v>1.6725000000000001</v>
      </c>
      <c r="N310">
        <v>0.12078</v>
      </c>
      <c r="O310">
        <v>7.515E-3</v>
      </c>
      <c r="P310">
        <v>0.16377</v>
      </c>
      <c r="Q310">
        <v>2.5319999999999999E-2</v>
      </c>
      <c r="R310">
        <v>0.87949999999999995</v>
      </c>
    </row>
    <row r="311" spans="1:18" x14ac:dyDescent="0.25">
      <c r="A311" s="1">
        <v>35795</v>
      </c>
      <c r="B311">
        <v>4</v>
      </c>
      <c r="C311">
        <v>38.5</v>
      </c>
      <c r="D311">
        <v>35473</v>
      </c>
      <c r="E311">
        <v>50506.689299999998</v>
      </c>
      <c r="F311">
        <v>17472</v>
      </c>
      <c r="G311">
        <v>34.729900000000001</v>
      </c>
      <c r="H311">
        <v>875</v>
      </c>
      <c r="I311">
        <v>17.64</v>
      </c>
      <c r="J311">
        <v>2.2640000000000002</v>
      </c>
      <c r="K311">
        <v>7908.24</v>
      </c>
      <c r="L311">
        <v>1.0909</v>
      </c>
      <c r="M311">
        <v>1.6452</v>
      </c>
      <c r="N311">
        <v>0.12078</v>
      </c>
      <c r="O311">
        <v>7.6579999999999999E-3</v>
      </c>
      <c r="P311">
        <v>0.16783999999999999</v>
      </c>
      <c r="Q311">
        <v>2.5510000000000001E-2</v>
      </c>
      <c r="R311">
        <v>0.89610000000000001</v>
      </c>
    </row>
    <row r="312" spans="1:18" x14ac:dyDescent="0.25">
      <c r="A312" s="1">
        <v>35703</v>
      </c>
      <c r="B312">
        <v>4</v>
      </c>
      <c r="C312">
        <v>41.531300000000002</v>
      </c>
      <c r="D312">
        <v>35471</v>
      </c>
      <c r="E312">
        <v>54551.516100000001</v>
      </c>
      <c r="F312">
        <v>17053</v>
      </c>
      <c r="G312">
        <v>36.456899999999997</v>
      </c>
      <c r="H312">
        <v>727</v>
      </c>
      <c r="I312">
        <v>21.18</v>
      </c>
      <c r="J312">
        <v>3.0819999999999999</v>
      </c>
      <c r="K312">
        <v>7945.25</v>
      </c>
      <c r="L312">
        <v>1.1106</v>
      </c>
      <c r="M312">
        <v>1.6155999999999999</v>
      </c>
      <c r="N312">
        <v>0.1207</v>
      </c>
      <c r="O312">
        <v>8.2979999999999998E-3</v>
      </c>
      <c r="P312">
        <v>0.17061000000000001</v>
      </c>
      <c r="Q312">
        <v>2.7660000000000001E-2</v>
      </c>
      <c r="R312">
        <v>0.91239999999999999</v>
      </c>
    </row>
    <row r="313" spans="1:18" x14ac:dyDescent="0.25">
      <c r="A313" s="1">
        <v>35611</v>
      </c>
      <c r="B313">
        <v>4</v>
      </c>
      <c r="C313">
        <v>36.968800000000002</v>
      </c>
      <c r="D313">
        <v>34957</v>
      </c>
      <c r="E313">
        <v>48406.161</v>
      </c>
      <c r="F313">
        <v>16546</v>
      </c>
      <c r="G313">
        <v>38.927799999999998</v>
      </c>
      <c r="H313">
        <v>823</v>
      </c>
      <c r="I313">
        <v>19.8</v>
      </c>
      <c r="J313">
        <v>2.1390000000000002</v>
      </c>
      <c r="K313">
        <v>7672.79</v>
      </c>
      <c r="L313">
        <v>1.1254999999999999</v>
      </c>
      <c r="M313">
        <v>1.6656</v>
      </c>
      <c r="N313">
        <v>0.12060999999999999</v>
      </c>
      <c r="O313">
        <v>8.7279999999999996E-3</v>
      </c>
      <c r="P313">
        <v>0.17294999999999999</v>
      </c>
      <c r="Q313">
        <v>2.793E-2</v>
      </c>
      <c r="R313">
        <v>0.92889999999999995</v>
      </c>
    </row>
    <row r="314" spans="1:18" x14ac:dyDescent="0.25">
      <c r="A314" s="1">
        <v>35520</v>
      </c>
      <c r="B314">
        <v>4</v>
      </c>
      <c r="C314">
        <v>34.8125</v>
      </c>
      <c r="D314">
        <v>34917</v>
      </c>
      <c r="E314">
        <v>45497.5003</v>
      </c>
      <c r="F314">
        <v>16143</v>
      </c>
      <c r="G314">
        <v>42.0182</v>
      </c>
      <c r="H314">
        <v>831</v>
      </c>
      <c r="I314">
        <v>20.41</v>
      </c>
      <c r="J314">
        <v>1.9260000000000002</v>
      </c>
      <c r="K314">
        <v>6583.47</v>
      </c>
      <c r="L314">
        <v>1.1654</v>
      </c>
      <c r="M314">
        <v>1.6374</v>
      </c>
      <c r="N314">
        <v>0.12053999999999999</v>
      </c>
      <c r="O314">
        <v>8.0780000000000001E-3</v>
      </c>
      <c r="P314">
        <v>0.17463999999999999</v>
      </c>
      <c r="Q314">
        <v>2.7869999999999999E-2</v>
      </c>
      <c r="R314">
        <v>0.94389999999999996</v>
      </c>
    </row>
    <row r="315" spans="1:18" x14ac:dyDescent="0.25">
      <c r="A315" s="1">
        <v>35430</v>
      </c>
      <c r="B315">
        <v>4</v>
      </c>
      <c r="C315">
        <v>32.5</v>
      </c>
      <c r="D315">
        <v>34854</v>
      </c>
      <c r="E315">
        <v>42468.268100000001</v>
      </c>
      <c r="F315">
        <v>15623</v>
      </c>
      <c r="G315">
        <v>42.847099999999998</v>
      </c>
      <c r="H315">
        <v>464</v>
      </c>
      <c r="I315">
        <v>25.92</v>
      </c>
      <c r="J315">
        <v>2.7570000000000001</v>
      </c>
      <c r="K315">
        <v>6448.26</v>
      </c>
      <c r="L315">
        <v>1.2716000000000001</v>
      </c>
      <c r="M315">
        <v>1.714</v>
      </c>
      <c r="N315">
        <v>0.1205</v>
      </c>
      <c r="O315">
        <v>8.6429999999999996E-3</v>
      </c>
      <c r="P315">
        <v>0.18018000000000001</v>
      </c>
      <c r="Q315">
        <v>2.7890000000000002E-2</v>
      </c>
      <c r="R315">
        <v>0.96289999999999998</v>
      </c>
    </row>
    <row r="316" spans="1:18" x14ac:dyDescent="0.25">
      <c r="A316" s="1">
        <v>35338</v>
      </c>
      <c r="B316">
        <v>4</v>
      </c>
      <c r="C316">
        <v>31.3125</v>
      </c>
      <c r="D316">
        <v>35079</v>
      </c>
      <c r="E316">
        <v>40857.927600000003</v>
      </c>
      <c r="F316">
        <v>15496</v>
      </c>
      <c r="G316">
        <v>48.238300000000002</v>
      </c>
      <c r="H316">
        <v>655</v>
      </c>
      <c r="I316">
        <v>24.38</v>
      </c>
      <c r="J316">
        <v>2.214</v>
      </c>
      <c r="K316">
        <v>5882.16</v>
      </c>
      <c r="L316">
        <v>1.2804</v>
      </c>
      <c r="M316">
        <v>1.5652999999999999</v>
      </c>
      <c r="N316">
        <v>0.12045</v>
      </c>
      <c r="O316">
        <v>8.9770000000000006E-3</v>
      </c>
      <c r="P316">
        <v>0.18532000000000001</v>
      </c>
      <c r="Q316">
        <v>2.7949999999999999E-2</v>
      </c>
      <c r="R316">
        <v>0.97940000000000005</v>
      </c>
    </row>
    <row r="317" spans="1:18" x14ac:dyDescent="0.25">
      <c r="A317" s="1">
        <v>35244</v>
      </c>
      <c r="B317">
        <v>4</v>
      </c>
      <c r="C317">
        <v>29.5</v>
      </c>
      <c r="D317">
        <v>34658</v>
      </c>
      <c r="E317">
        <v>38512.131200000003</v>
      </c>
      <c r="F317">
        <v>15198</v>
      </c>
      <c r="G317">
        <v>48.815600000000003</v>
      </c>
      <c r="H317">
        <v>872</v>
      </c>
      <c r="I317">
        <v>20.92</v>
      </c>
      <c r="J317">
        <v>2.911</v>
      </c>
      <c r="K317">
        <v>5654.62</v>
      </c>
      <c r="L317">
        <v>1.2808999999999999</v>
      </c>
      <c r="M317">
        <v>1.5527</v>
      </c>
      <c r="N317">
        <v>0.12016</v>
      </c>
      <c r="O317">
        <v>9.1140000000000006E-3</v>
      </c>
      <c r="P317">
        <v>0.19588</v>
      </c>
      <c r="Q317">
        <v>2.8490000000000001E-2</v>
      </c>
      <c r="R317">
        <v>0.99609999999999999</v>
      </c>
    </row>
    <row r="318" spans="1:18" x14ac:dyDescent="0.25">
      <c r="A318" s="1">
        <v>42369</v>
      </c>
      <c r="B318">
        <v>5</v>
      </c>
      <c r="C318">
        <v>48.48</v>
      </c>
      <c r="D318">
        <v>34195</v>
      </c>
      <c r="E318">
        <v>13867.49</v>
      </c>
      <c r="F318">
        <v>20401</v>
      </c>
      <c r="G318">
        <v>32.498399999999997</v>
      </c>
      <c r="H318">
        <v>-1821</v>
      </c>
      <c r="I318">
        <v>37.04</v>
      </c>
      <c r="J318">
        <v>2.3370000000000002</v>
      </c>
      <c r="K318">
        <v>17425.03</v>
      </c>
      <c r="L318">
        <v>1.0862000000000001</v>
      </c>
      <c r="M318">
        <v>1.4736</v>
      </c>
      <c r="N318">
        <v>0.154</v>
      </c>
      <c r="O318">
        <v>8.3160000000000005E-3</v>
      </c>
      <c r="P318">
        <v>1.37E-2</v>
      </c>
      <c r="Q318">
        <v>1.5102000000000001E-2</v>
      </c>
      <c r="R318">
        <v>0.2525</v>
      </c>
    </row>
    <row r="319" spans="1:18" x14ac:dyDescent="0.25">
      <c r="A319" s="1">
        <v>42277</v>
      </c>
      <c r="B319">
        <v>5</v>
      </c>
      <c r="C319">
        <v>50.06</v>
      </c>
      <c r="D319">
        <v>36456</v>
      </c>
      <c r="E319">
        <v>14322.0255</v>
      </c>
      <c r="F319">
        <v>22363</v>
      </c>
      <c r="G319">
        <v>29.298400000000001</v>
      </c>
      <c r="H319">
        <v>-279</v>
      </c>
      <c r="I319">
        <v>45.09</v>
      </c>
      <c r="J319">
        <v>2.524</v>
      </c>
      <c r="K319">
        <v>16284.7</v>
      </c>
      <c r="L319">
        <v>1.1176999999999999</v>
      </c>
      <c r="M319">
        <v>1.5127999999999999</v>
      </c>
      <c r="N319">
        <v>0.15731999999999999</v>
      </c>
      <c r="O319">
        <v>8.3420000000000005E-3</v>
      </c>
      <c r="P319">
        <v>1.529E-2</v>
      </c>
      <c r="Q319">
        <v>1.5252999999999999E-2</v>
      </c>
      <c r="R319">
        <v>0.25330000000000003</v>
      </c>
    </row>
    <row r="320" spans="1:18" x14ac:dyDescent="0.25">
      <c r="A320" s="1">
        <v>42185</v>
      </c>
      <c r="B320">
        <v>5</v>
      </c>
      <c r="C320">
        <v>66.88</v>
      </c>
      <c r="D320">
        <v>35558</v>
      </c>
      <c r="E320">
        <v>19198.4231</v>
      </c>
      <c r="F320">
        <v>21103</v>
      </c>
      <c r="G320">
        <v>28.228200000000001</v>
      </c>
      <c r="H320">
        <v>-567</v>
      </c>
      <c r="I320">
        <v>59.47</v>
      </c>
      <c r="J320">
        <v>2.8319999999999999</v>
      </c>
      <c r="K320">
        <v>17619.509999999998</v>
      </c>
      <c r="L320">
        <v>1.1147</v>
      </c>
      <c r="M320">
        <v>1.5711999999999999</v>
      </c>
      <c r="N320">
        <v>0.16108</v>
      </c>
      <c r="O320">
        <v>8.1630000000000001E-3</v>
      </c>
      <c r="P320">
        <v>1.8069999999999999E-2</v>
      </c>
      <c r="Q320">
        <v>1.5722E-2</v>
      </c>
      <c r="R320">
        <v>0.32219999999999999</v>
      </c>
    </row>
    <row r="321" spans="1:18" x14ac:dyDescent="0.25">
      <c r="A321" s="1">
        <v>42094</v>
      </c>
      <c r="B321">
        <v>5</v>
      </c>
      <c r="C321">
        <v>67.87</v>
      </c>
      <c r="D321">
        <v>36101</v>
      </c>
      <c r="E321">
        <v>19504.617200000001</v>
      </c>
      <c r="F321">
        <v>21667</v>
      </c>
      <c r="G321">
        <v>27.599599999999999</v>
      </c>
      <c r="H321">
        <v>-389</v>
      </c>
      <c r="I321">
        <v>47.6</v>
      </c>
      <c r="J321">
        <v>2.64</v>
      </c>
      <c r="K321">
        <v>17776.12</v>
      </c>
      <c r="L321">
        <v>1.0730999999999999</v>
      </c>
      <c r="M321">
        <v>1.4818</v>
      </c>
      <c r="N321">
        <v>0.16128999999999999</v>
      </c>
      <c r="O321">
        <v>8.3239999999999998E-3</v>
      </c>
      <c r="P321">
        <v>1.7180000000000001E-2</v>
      </c>
      <c r="Q321">
        <v>1.6048E-2</v>
      </c>
      <c r="R321">
        <v>0.31280000000000002</v>
      </c>
    </row>
    <row r="322" spans="1:18" x14ac:dyDescent="0.25">
      <c r="A322" s="1">
        <v>42004</v>
      </c>
      <c r="B322">
        <v>5</v>
      </c>
      <c r="C322">
        <v>73.819999999999993</v>
      </c>
      <c r="D322">
        <v>38407</v>
      </c>
      <c r="E322">
        <v>21100.337</v>
      </c>
      <c r="F322">
        <v>22320</v>
      </c>
      <c r="G322">
        <v>26.823499999999999</v>
      </c>
      <c r="H322">
        <v>-8</v>
      </c>
      <c r="I322">
        <v>53.27</v>
      </c>
      <c r="J322">
        <v>2.8890000000000002</v>
      </c>
      <c r="K322">
        <v>17823.07</v>
      </c>
      <c r="L322">
        <v>1.2098</v>
      </c>
      <c r="M322">
        <v>1.5577000000000001</v>
      </c>
      <c r="N322">
        <v>0.16113</v>
      </c>
      <c r="O322">
        <v>8.3549999999999996E-3</v>
      </c>
      <c r="P322">
        <v>1.7229999999999999E-2</v>
      </c>
      <c r="Q322">
        <v>1.5813000000000001E-2</v>
      </c>
      <c r="R322">
        <v>0.37730000000000002</v>
      </c>
    </row>
    <row r="323" spans="1:18" x14ac:dyDescent="0.25">
      <c r="A323" s="1">
        <v>41912</v>
      </c>
      <c r="B323">
        <v>5</v>
      </c>
      <c r="C323">
        <v>94.32</v>
      </c>
      <c r="D323">
        <v>40975</v>
      </c>
      <c r="E323">
        <v>28198.715100000001</v>
      </c>
      <c r="F323">
        <v>24365</v>
      </c>
      <c r="G323">
        <v>24.609100000000002</v>
      </c>
      <c r="H323">
        <v>1008</v>
      </c>
      <c r="I323">
        <v>91.16</v>
      </c>
      <c r="J323">
        <v>4.1210000000000004</v>
      </c>
      <c r="K323">
        <v>17042.900000000001</v>
      </c>
      <c r="L323">
        <v>1.2630999999999999</v>
      </c>
      <c r="M323">
        <v>1.6213</v>
      </c>
      <c r="N323">
        <v>0.16289999999999999</v>
      </c>
      <c r="O323">
        <v>9.1199999999999996E-3</v>
      </c>
      <c r="P323">
        <v>2.5260000000000001E-2</v>
      </c>
      <c r="Q323">
        <v>1.6150999999999999E-2</v>
      </c>
      <c r="R323">
        <v>0.40899999999999997</v>
      </c>
    </row>
    <row r="324" spans="1:18" x14ac:dyDescent="0.25">
      <c r="A324" s="1">
        <v>41820</v>
      </c>
      <c r="B324">
        <v>5</v>
      </c>
      <c r="C324">
        <v>98.89</v>
      </c>
      <c r="D324">
        <v>41071</v>
      </c>
      <c r="E324">
        <v>30430.881000000001</v>
      </c>
      <c r="F324">
        <v>24354</v>
      </c>
      <c r="G324">
        <v>24.9528</v>
      </c>
      <c r="H324">
        <v>931</v>
      </c>
      <c r="I324">
        <v>105.37</v>
      </c>
      <c r="J324">
        <v>4.4610000000000003</v>
      </c>
      <c r="K324">
        <v>16826.599999999999</v>
      </c>
      <c r="L324">
        <v>1.3692</v>
      </c>
      <c r="M324">
        <v>1.7105999999999999</v>
      </c>
      <c r="N324">
        <v>0.16117000000000001</v>
      </c>
      <c r="O324">
        <v>9.8689999999999993E-3</v>
      </c>
      <c r="P324">
        <v>2.9420000000000002E-2</v>
      </c>
      <c r="Q324">
        <v>1.6655E-2</v>
      </c>
      <c r="R324">
        <v>0.45179999999999998</v>
      </c>
    </row>
    <row r="325" spans="1:18" x14ac:dyDescent="0.25">
      <c r="A325" s="1">
        <v>41729</v>
      </c>
      <c r="B325">
        <v>5</v>
      </c>
      <c r="C325">
        <v>82.88</v>
      </c>
      <c r="D325">
        <v>41424</v>
      </c>
      <c r="E325">
        <v>26041.585899999998</v>
      </c>
      <c r="F325">
        <v>24242</v>
      </c>
      <c r="G325">
        <v>23.0014</v>
      </c>
      <c r="H325">
        <v>386</v>
      </c>
      <c r="I325">
        <v>101.58</v>
      </c>
      <c r="J325">
        <v>4.3710000000000004</v>
      </c>
      <c r="K325">
        <v>16457.66</v>
      </c>
      <c r="L325">
        <v>1.3769</v>
      </c>
      <c r="M325">
        <v>1.6661999999999999</v>
      </c>
      <c r="N325">
        <v>0.16084000000000001</v>
      </c>
      <c r="O325">
        <v>9.6869999999999994E-3</v>
      </c>
      <c r="P325">
        <v>2.852E-2</v>
      </c>
      <c r="Q325">
        <v>1.67E-2</v>
      </c>
      <c r="R325">
        <v>0.44030000000000002</v>
      </c>
    </row>
    <row r="326" spans="1:18" x14ac:dyDescent="0.25">
      <c r="A326" s="1">
        <v>41639</v>
      </c>
      <c r="B326">
        <v>5</v>
      </c>
      <c r="C326">
        <v>83</v>
      </c>
      <c r="D326">
        <v>42754</v>
      </c>
      <c r="E326">
        <v>27001.076700000001</v>
      </c>
      <c r="F326">
        <v>24784</v>
      </c>
      <c r="G326">
        <v>23.394100000000002</v>
      </c>
      <c r="H326">
        <v>1925</v>
      </c>
      <c r="I326">
        <v>98.42</v>
      </c>
      <c r="J326">
        <v>4.2300000000000004</v>
      </c>
      <c r="K326">
        <v>16576.66</v>
      </c>
      <c r="L326">
        <v>1.3743000000000001</v>
      </c>
      <c r="M326">
        <v>1.6556999999999999</v>
      </c>
      <c r="N326">
        <v>0.16513</v>
      </c>
      <c r="O326">
        <v>9.4970000000000002E-3</v>
      </c>
      <c r="P326">
        <v>3.039E-2</v>
      </c>
      <c r="Q326">
        <v>1.6164999999999999E-2</v>
      </c>
      <c r="R326">
        <v>0.42309999999999998</v>
      </c>
    </row>
    <row r="327" spans="1:18" x14ac:dyDescent="0.25">
      <c r="A327" s="1">
        <v>41547</v>
      </c>
      <c r="B327">
        <v>5</v>
      </c>
      <c r="C327">
        <v>77.34</v>
      </c>
      <c r="D327">
        <v>41896</v>
      </c>
      <c r="E327">
        <v>26108.063200000001</v>
      </c>
      <c r="F327">
        <v>23842</v>
      </c>
      <c r="G327">
        <v>26.042300000000001</v>
      </c>
      <c r="H327">
        <v>420</v>
      </c>
      <c r="I327">
        <v>102.33</v>
      </c>
      <c r="J327">
        <v>3.56</v>
      </c>
      <c r="K327">
        <v>15129.67</v>
      </c>
      <c r="L327">
        <v>1.3527</v>
      </c>
      <c r="M327">
        <v>1.6186</v>
      </c>
      <c r="N327">
        <v>0.16339000000000001</v>
      </c>
      <c r="O327">
        <v>1.018E-2</v>
      </c>
      <c r="P327">
        <v>3.09E-2</v>
      </c>
      <c r="Q327">
        <v>1.5987999999999999E-2</v>
      </c>
      <c r="R327">
        <v>0.45050000000000001</v>
      </c>
    </row>
    <row r="328" spans="1:18" x14ac:dyDescent="0.25">
      <c r="A328" s="1">
        <v>41453</v>
      </c>
      <c r="B328">
        <v>5</v>
      </c>
      <c r="C328">
        <v>66.489999999999995</v>
      </c>
      <c r="D328">
        <v>41428</v>
      </c>
      <c r="E328">
        <v>22832.7526</v>
      </c>
      <c r="F328">
        <v>23973</v>
      </c>
      <c r="G328">
        <v>24.193899999999999</v>
      </c>
      <c r="H328">
        <v>1431</v>
      </c>
      <c r="I328">
        <v>96.56</v>
      </c>
      <c r="J328">
        <v>3.5649999999999999</v>
      </c>
      <c r="K328">
        <v>14909.6</v>
      </c>
      <c r="L328">
        <v>1.3009999999999999</v>
      </c>
      <c r="M328">
        <v>1.5213000000000001</v>
      </c>
      <c r="N328">
        <v>0.16292999999999999</v>
      </c>
      <c r="O328">
        <v>1.0085999999999999E-2</v>
      </c>
      <c r="P328">
        <v>3.0460000000000001E-2</v>
      </c>
      <c r="Q328">
        <v>1.6754999999999999E-2</v>
      </c>
      <c r="R328">
        <v>0.44819999999999999</v>
      </c>
    </row>
    <row r="329" spans="1:18" x14ac:dyDescent="0.25">
      <c r="A329" s="1">
        <v>41361</v>
      </c>
      <c r="B329">
        <v>5</v>
      </c>
      <c r="C329">
        <v>71.61</v>
      </c>
      <c r="D329">
        <v>42379</v>
      </c>
      <c r="E329">
        <v>24583.556700000001</v>
      </c>
      <c r="F329">
        <v>22525</v>
      </c>
      <c r="G329">
        <v>32.745800000000003</v>
      </c>
      <c r="H329">
        <v>1276</v>
      </c>
      <c r="I329">
        <v>97.23</v>
      </c>
      <c r="J329">
        <v>4.024</v>
      </c>
      <c r="K329">
        <v>14578.54</v>
      </c>
      <c r="L329">
        <v>1.2819</v>
      </c>
      <c r="M329">
        <v>1.5198</v>
      </c>
      <c r="N329">
        <v>0.16100999999999999</v>
      </c>
      <c r="O329">
        <v>1.0614E-2</v>
      </c>
      <c r="P329">
        <v>3.218E-2</v>
      </c>
      <c r="Q329">
        <v>1.8356999999999998E-2</v>
      </c>
      <c r="R329">
        <v>0.4945</v>
      </c>
    </row>
    <row r="330" spans="1:18" x14ac:dyDescent="0.25">
      <c r="A330" s="1">
        <v>41274</v>
      </c>
      <c r="B330">
        <v>5</v>
      </c>
      <c r="C330">
        <v>52.96</v>
      </c>
      <c r="D330">
        <v>43441</v>
      </c>
      <c r="E330">
        <v>18087.302599999999</v>
      </c>
      <c r="F330">
        <v>21203</v>
      </c>
      <c r="G330">
        <v>38.253999999999998</v>
      </c>
      <c r="H330">
        <v>374</v>
      </c>
      <c r="I330">
        <v>91.82</v>
      </c>
      <c r="J330">
        <v>3.351</v>
      </c>
      <c r="K330">
        <v>13104.14</v>
      </c>
      <c r="L330">
        <v>1.3192999999999999</v>
      </c>
      <c r="M330">
        <v>1.6254999999999999</v>
      </c>
      <c r="N330">
        <v>0.16047</v>
      </c>
      <c r="O330">
        <v>1.153E-2</v>
      </c>
      <c r="P330">
        <v>3.2730000000000002E-2</v>
      </c>
      <c r="Q330">
        <v>1.8235999999999999E-2</v>
      </c>
      <c r="R330">
        <v>0.48759999999999998</v>
      </c>
    </row>
    <row r="331" spans="1:18" x14ac:dyDescent="0.25">
      <c r="A331" s="1">
        <v>41180</v>
      </c>
      <c r="B331">
        <v>5</v>
      </c>
      <c r="C331">
        <v>53.72</v>
      </c>
      <c r="D331">
        <v>42212</v>
      </c>
      <c r="E331">
        <v>18347.907500000001</v>
      </c>
      <c r="F331">
        <v>20652</v>
      </c>
      <c r="G331">
        <v>37.967300000000002</v>
      </c>
      <c r="H331">
        <v>557</v>
      </c>
      <c r="I331">
        <v>92.19</v>
      </c>
      <c r="J331">
        <v>3.32</v>
      </c>
      <c r="K331">
        <v>13437.13</v>
      </c>
      <c r="L331">
        <v>1.286</v>
      </c>
      <c r="M331">
        <v>1.6167</v>
      </c>
      <c r="N331">
        <v>0.15909000000000001</v>
      </c>
      <c r="O331">
        <v>1.2829999999999999E-2</v>
      </c>
      <c r="P331">
        <v>3.2070000000000001E-2</v>
      </c>
      <c r="Q331">
        <v>1.8911000000000001E-2</v>
      </c>
      <c r="R331">
        <v>0.49320000000000003</v>
      </c>
    </row>
    <row r="332" spans="1:18" x14ac:dyDescent="0.25">
      <c r="A332" s="1">
        <v>41089</v>
      </c>
      <c r="B332">
        <v>5</v>
      </c>
      <c r="C332">
        <v>43.45</v>
      </c>
      <c r="D332">
        <v>40614</v>
      </c>
      <c r="E332">
        <v>14838.715700000001</v>
      </c>
      <c r="F332">
        <v>19959</v>
      </c>
      <c r="G332">
        <v>39.305599999999998</v>
      </c>
      <c r="H332">
        <v>549</v>
      </c>
      <c r="I332">
        <v>84.96</v>
      </c>
      <c r="J332">
        <v>2.8239999999999998</v>
      </c>
      <c r="K332">
        <v>12880.09</v>
      </c>
      <c r="L332">
        <v>1.2666999999999999</v>
      </c>
      <c r="M332">
        <v>1.5707</v>
      </c>
      <c r="N332">
        <v>0.15734999999999999</v>
      </c>
      <c r="O332">
        <v>1.2529999999999999E-2</v>
      </c>
      <c r="P332">
        <v>3.0890000000000001E-2</v>
      </c>
      <c r="Q332">
        <v>1.8055000000000002E-2</v>
      </c>
      <c r="R332">
        <v>0.49709999999999999</v>
      </c>
    </row>
    <row r="333" spans="1:18" x14ac:dyDescent="0.25">
      <c r="A333" s="1">
        <v>40998</v>
      </c>
      <c r="B333">
        <v>5</v>
      </c>
      <c r="C333">
        <v>58.95</v>
      </c>
      <c r="D333">
        <v>40647</v>
      </c>
      <c r="E333">
        <v>20137.972099999999</v>
      </c>
      <c r="F333">
        <v>19157</v>
      </c>
      <c r="G333">
        <v>36.4253</v>
      </c>
      <c r="H333">
        <v>545</v>
      </c>
      <c r="I333">
        <v>103.02</v>
      </c>
      <c r="J333">
        <v>2.1259999999999999</v>
      </c>
      <c r="K333">
        <v>13212.04</v>
      </c>
      <c r="L333">
        <v>1.3343</v>
      </c>
      <c r="M333">
        <v>1.6008</v>
      </c>
      <c r="N333">
        <v>0.15887000000000001</v>
      </c>
      <c r="O333">
        <v>1.2068000000000001E-2</v>
      </c>
      <c r="P333">
        <v>3.4119999999999998E-2</v>
      </c>
      <c r="Q333">
        <v>1.9626999999999999E-2</v>
      </c>
      <c r="R333">
        <v>0.5474</v>
      </c>
    </row>
    <row r="334" spans="1:18" x14ac:dyDescent="0.25">
      <c r="A334" s="1">
        <v>40907</v>
      </c>
      <c r="B334">
        <v>5</v>
      </c>
      <c r="C334">
        <v>56.8</v>
      </c>
      <c r="D334">
        <v>39136</v>
      </c>
      <c r="E334">
        <v>19310.6368</v>
      </c>
      <c r="F334">
        <v>18592</v>
      </c>
      <c r="G334">
        <v>32.578499999999998</v>
      </c>
      <c r="H334">
        <v>-131</v>
      </c>
      <c r="I334">
        <v>98.83</v>
      </c>
      <c r="J334">
        <v>2.9889999999999999</v>
      </c>
      <c r="K334">
        <v>12217.56</v>
      </c>
      <c r="L334">
        <v>1.2961</v>
      </c>
      <c r="M334">
        <v>1.5543</v>
      </c>
      <c r="N334">
        <v>0.15872</v>
      </c>
      <c r="O334">
        <v>1.3001E-2</v>
      </c>
      <c r="P334">
        <v>3.108E-2</v>
      </c>
      <c r="Q334">
        <v>1.8821999999999998E-2</v>
      </c>
      <c r="R334">
        <v>0.5363</v>
      </c>
    </row>
    <row r="335" spans="1:18" x14ac:dyDescent="0.25">
      <c r="A335" s="1">
        <v>40816</v>
      </c>
      <c r="B335">
        <v>5</v>
      </c>
      <c r="C335">
        <v>52.46</v>
      </c>
      <c r="D335">
        <v>37339</v>
      </c>
      <c r="E335">
        <v>17831.153999999999</v>
      </c>
      <c r="F335">
        <v>18914</v>
      </c>
      <c r="G335">
        <v>29.5654</v>
      </c>
      <c r="H335">
        <v>298</v>
      </c>
      <c r="I335">
        <v>79.2</v>
      </c>
      <c r="J335">
        <v>3.6659999999999999</v>
      </c>
      <c r="K335">
        <v>10913.38</v>
      </c>
      <c r="L335">
        <v>1.3387</v>
      </c>
      <c r="M335">
        <v>1.5584</v>
      </c>
      <c r="N335">
        <v>0.15665999999999999</v>
      </c>
      <c r="O335">
        <v>1.2983E-2</v>
      </c>
      <c r="P335">
        <v>3.1E-2</v>
      </c>
      <c r="Q335">
        <v>2.0427000000000001E-2</v>
      </c>
      <c r="R335">
        <v>0.53180000000000005</v>
      </c>
    </row>
    <row r="336" spans="1:18" x14ac:dyDescent="0.25">
      <c r="A336" s="1">
        <v>40724</v>
      </c>
      <c r="B336">
        <v>5</v>
      </c>
      <c r="C336">
        <v>74.760000000000005</v>
      </c>
      <c r="D336">
        <v>36991</v>
      </c>
      <c r="E336">
        <v>25409.578300000001</v>
      </c>
      <c r="F336">
        <v>18904</v>
      </c>
      <c r="G336">
        <v>29.311299999999999</v>
      </c>
      <c r="H336">
        <v>607</v>
      </c>
      <c r="I336">
        <v>95.42</v>
      </c>
      <c r="J336">
        <v>4.3739999999999997</v>
      </c>
      <c r="K336">
        <v>12414.34</v>
      </c>
      <c r="L336">
        <v>1.4501999999999999</v>
      </c>
      <c r="M336">
        <v>1.6052999999999999</v>
      </c>
      <c r="N336">
        <v>0.15470999999999999</v>
      </c>
      <c r="O336">
        <v>1.2413E-2</v>
      </c>
      <c r="P336">
        <v>3.5869999999999999E-2</v>
      </c>
      <c r="Q336">
        <v>2.2411E-2</v>
      </c>
      <c r="R336">
        <v>0.63970000000000005</v>
      </c>
    </row>
    <row r="337" spans="1:18" x14ac:dyDescent="0.25">
      <c r="A337" s="1">
        <v>40633</v>
      </c>
      <c r="B337">
        <v>5</v>
      </c>
      <c r="C337">
        <v>85.21</v>
      </c>
      <c r="D337">
        <v>36637</v>
      </c>
      <c r="E337">
        <v>28949.841899999999</v>
      </c>
      <c r="F337">
        <v>18117</v>
      </c>
      <c r="G337">
        <v>30.645299999999999</v>
      </c>
      <c r="H337">
        <v>929</v>
      </c>
      <c r="I337">
        <v>106.72</v>
      </c>
      <c r="J337">
        <v>4.3890000000000002</v>
      </c>
      <c r="K337">
        <v>12319.73</v>
      </c>
      <c r="L337">
        <v>1.4157999999999999</v>
      </c>
      <c r="M337">
        <v>1.6028</v>
      </c>
      <c r="N337">
        <v>0.15271999999999999</v>
      </c>
      <c r="O337">
        <v>1.2029E-2</v>
      </c>
      <c r="P337">
        <v>3.5229999999999997E-2</v>
      </c>
      <c r="Q337">
        <v>2.2428E-2</v>
      </c>
      <c r="R337">
        <v>0.61260000000000003</v>
      </c>
    </row>
    <row r="338" spans="1:18" x14ac:dyDescent="0.25">
      <c r="A338" s="1">
        <v>40543</v>
      </c>
      <c r="B338">
        <v>5</v>
      </c>
      <c r="C338">
        <v>76.540000000000006</v>
      </c>
      <c r="D338">
        <v>35396</v>
      </c>
      <c r="E338">
        <v>25846.1037</v>
      </c>
      <c r="F338">
        <v>16809</v>
      </c>
      <c r="G338">
        <v>33.214300000000001</v>
      </c>
      <c r="H338">
        <v>58</v>
      </c>
      <c r="I338">
        <v>91.38</v>
      </c>
      <c r="J338">
        <v>4.4050000000000002</v>
      </c>
      <c r="K338">
        <v>11577.51</v>
      </c>
      <c r="L338">
        <v>1.3384</v>
      </c>
      <c r="M338">
        <v>1.5611999999999999</v>
      </c>
      <c r="N338">
        <v>0.1515</v>
      </c>
      <c r="O338">
        <v>1.2323000000000001E-2</v>
      </c>
      <c r="P338">
        <v>3.2770000000000001E-2</v>
      </c>
      <c r="Q338">
        <v>2.2364999999999999E-2</v>
      </c>
      <c r="R338">
        <v>0.60240000000000005</v>
      </c>
    </row>
    <row r="339" spans="1:18" x14ac:dyDescent="0.25">
      <c r="A339" s="1">
        <v>40451</v>
      </c>
      <c r="B339">
        <v>5</v>
      </c>
      <c r="C339">
        <v>59.12</v>
      </c>
      <c r="D339">
        <v>33485</v>
      </c>
      <c r="E339">
        <v>19420.742600000001</v>
      </c>
      <c r="F339">
        <v>15828</v>
      </c>
      <c r="G339">
        <v>35.279299999999999</v>
      </c>
      <c r="H339">
        <v>1154</v>
      </c>
      <c r="I339">
        <v>79.97</v>
      </c>
      <c r="J339">
        <v>3.8719999999999999</v>
      </c>
      <c r="K339">
        <v>10788.05</v>
      </c>
      <c r="L339">
        <v>1.3633999999999999</v>
      </c>
      <c r="M339">
        <v>1.5716000000000001</v>
      </c>
      <c r="N339">
        <v>0.14948</v>
      </c>
      <c r="O339">
        <v>1.1972999999999999E-2</v>
      </c>
      <c r="P339">
        <v>3.27E-2</v>
      </c>
      <c r="Q339">
        <v>2.2253999999999999E-2</v>
      </c>
      <c r="R339">
        <v>0.59279999999999999</v>
      </c>
    </row>
    <row r="340" spans="1:18" x14ac:dyDescent="0.25">
      <c r="A340" s="1">
        <v>40359</v>
      </c>
      <c r="B340">
        <v>5</v>
      </c>
      <c r="C340">
        <v>50.34</v>
      </c>
      <c r="D340">
        <v>29500</v>
      </c>
      <c r="E340">
        <v>16532.662799999998</v>
      </c>
      <c r="F340">
        <v>14530</v>
      </c>
      <c r="G340">
        <v>29.7729</v>
      </c>
      <c r="H340">
        <v>375</v>
      </c>
      <c r="I340">
        <v>75.63</v>
      </c>
      <c r="J340">
        <v>4.6159999999999997</v>
      </c>
      <c r="K340">
        <v>9774.02</v>
      </c>
      <c r="L340">
        <v>1.2238</v>
      </c>
      <c r="M340">
        <v>1.4944999999999999</v>
      </c>
      <c r="N340">
        <v>0.14746000000000001</v>
      </c>
      <c r="O340">
        <v>1.1308E-2</v>
      </c>
      <c r="P340">
        <v>3.1989999999999998E-2</v>
      </c>
      <c r="Q340">
        <v>2.1527000000000001E-2</v>
      </c>
      <c r="R340">
        <v>0.55400000000000005</v>
      </c>
    </row>
    <row r="341" spans="1:18" x14ac:dyDescent="0.25">
      <c r="A341" s="1">
        <v>40268</v>
      </c>
      <c r="B341">
        <v>5</v>
      </c>
      <c r="C341">
        <v>62.55</v>
      </c>
      <c r="D341">
        <v>29949</v>
      </c>
      <c r="E341">
        <v>20537.6044</v>
      </c>
      <c r="F341">
        <v>14027</v>
      </c>
      <c r="G341">
        <v>30.904699999999998</v>
      </c>
      <c r="H341">
        <v>538</v>
      </c>
      <c r="I341">
        <v>83.76</v>
      </c>
      <c r="J341">
        <v>3.8689999999999998</v>
      </c>
      <c r="K341">
        <v>10856.63</v>
      </c>
      <c r="L341">
        <v>1.351</v>
      </c>
      <c r="M341">
        <v>1.5184</v>
      </c>
      <c r="N341">
        <v>0.14649000000000001</v>
      </c>
      <c r="O341">
        <v>1.0699999999999999E-2</v>
      </c>
      <c r="P341">
        <v>3.397E-2</v>
      </c>
      <c r="Q341">
        <v>2.2305999999999999E-2</v>
      </c>
      <c r="R341">
        <v>0.5625</v>
      </c>
    </row>
    <row r="342" spans="1:18" x14ac:dyDescent="0.25">
      <c r="A342" s="1">
        <v>40178</v>
      </c>
      <c r="B342">
        <v>5</v>
      </c>
      <c r="C342">
        <v>60.5</v>
      </c>
      <c r="D342">
        <v>29465</v>
      </c>
      <c r="E342">
        <v>19797.354500000001</v>
      </c>
      <c r="F342">
        <v>13528</v>
      </c>
      <c r="G342">
        <v>33.020400000000002</v>
      </c>
      <c r="H342">
        <v>358</v>
      </c>
      <c r="I342">
        <v>79.36</v>
      </c>
      <c r="J342">
        <v>5.5720000000000001</v>
      </c>
      <c r="K342">
        <v>10428.049999999999</v>
      </c>
      <c r="L342">
        <v>1.4320999999999999</v>
      </c>
      <c r="M342">
        <v>1.617</v>
      </c>
      <c r="N342">
        <v>0.14646999999999999</v>
      </c>
      <c r="O342">
        <v>1.0753E-2</v>
      </c>
      <c r="P342">
        <v>3.329E-2</v>
      </c>
      <c r="Q342">
        <v>2.1493000000000002E-2</v>
      </c>
      <c r="R342">
        <v>0.57379999999999998</v>
      </c>
    </row>
    <row r="343" spans="1:18" x14ac:dyDescent="0.25">
      <c r="A343" s="1">
        <v>40086</v>
      </c>
      <c r="B343">
        <v>5</v>
      </c>
      <c r="C343">
        <v>53.46</v>
      </c>
      <c r="D343">
        <v>28437</v>
      </c>
      <c r="E343">
        <v>17485.215700000001</v>
      </c>
      <c r="F343">
        <v>13007</v>
      </c>
      <c r="G343">
        <v>33.666499999999999</v>
      </c>
      <c r="H343">
        <v>341</v>
      </c>
      <c r="I343">
        <v>70.61</v>
      </c>
      <c r="J343">
        <v>4.8410000000000002</v>
      </c>
      <c r="K343">
        <v>9712.2800000000007</v>
      </c>
      <c r="L343">
        <v>1.464</v>
      </c>
      <c r="M343">
        <v>1.5982000000000001</v>
      </c>
      <c r="N343">
        <v>0.14649999999999999</v>
      </c>
      <c r="O343">
        <v>1.115E-2</v>
      </c>
      <c r="P343">
        <v>3.3309999999999999E-2</v>
      </c>
      <c r="Q343">
        <v>2.0788999999999998E-2</v>
      </c>
      <c r="R343">
        <v>0.56589999999999996</v>
      </c>
    </row>
    <row r="344" spans="1:18" x14ac:dyDescent="0.25">
      <c r="A344" s="1">
        <v>39994</v>
      </c>
      <c r="B344">
        <v>5</v>
      </c>
      <c r="C344">
        <v>53.75</v>
      </c>
      <c r="D344">
        <v>28916</v>
      </c>
      <c r="E344">
        <v>17579.044999999998</v>
      </c>
      <c r="F344">
        <v>12378</v>
      </c>
      <c r="G344">
        <v>34.844099999999997</v>
      </c>
      <c r="H344">
        <v>100</v>
      </c>
      <c r="I344">
        <v>69.89</v>
      </c>
      <c r="J344">
        <v>3.835</v>
      </c>
      <c r="K344">
        <v>8447</v>
      </c>
      <c r="L344">
        <v>1.4033</v>
      </c>
      <c r="M344">
        <v>1.6457999999999999</v>
      </c>
      <c r="N344">
        <v>0.1464</v>
      </c>
      <c r="O344">
        <v>1.0377000000000001E-2</v>
      </c>
      <c r="P344">
        <v>3.2099999999999997E-2</v>
      </c>
      <c r="Q344">
        <v>2.0875000000000001E-2</v>
      </c>
      <c r="R344">
        <v>0.5121</v>
      </c>
    </row>
    <row r="345" spans="1:18" x14ac:dyDescent="0.25">
      <c r="A345" s="1">
        <v>39903</v>
      </c>
      <c r="B345">
        <v>5</v>
      </c>
      <c r="C345">
        <v>54.2</v>
      </c>
      <c r="D345">
        <v>28433</v>
      </c>
      <c r="E345">
        <v>17725.459599999998</v>
      </c>
      <c r="F345">
        <v>12131</v>
      </c>
      <c r="G345">
        <v>35.677199999999999</v>
      </c>
      <c r="H345">
        <v>-59</v>
      </c>
      <c r="I345">
        <v>49.66</v>
      </c>
      <c r="J345">
        <v>3.7759999999999998</v>
      </c>
      <c r="K345">
        <v>7608.92</v>
      </c>
      <c r="L345">
        <v>1.325</v>
      </c>
      <c r="M345">
        <v>1.4322999999999999</v>
      </c>
      <c r="N345">
        <v>0.14634</v>
      </c>
      <c r="O345">
        <v>1.0104E-2</v>
      </c>
      <c r="P345">
        <v>2.945E-2</v>
      </c>
      <c r="Q345">
        <v>1.9712E-2</v>
      </c>
      <c r="R345">
        <v>0.43030000000000002</v>
      </c>
    </row>
    <row r="346" spans="1:18" x14ac:dyDescent="0.25">
      <c r="A346" s="1">
        <v>39813</v>
      </c>
      <c r="B346">
        <v>5</v>
      </c>
      <c r="C346">
        <v>53.64</v>
      </c>
      <c r="D346">
        <v>28589</v>
      </c>
      <c r="E346">
        <v>17493.774099999999</v>
      </c>
      <c r="F346">
        <v>12307</v>
      </c>
      <c r="G346">
        <v>32.136200000000002</v>
      </c>
      <c r="H346">
        <v>-74</v>
      </c>
      <c r="I346">
        <v>44.6</v>
      </c>
      <c r="J346">
        <v>5.6219999999999999</v>
      </c>
      <c r="K346">
        <v>8776.39</v>
      </c>
      <c r="L346">
        <v>1.3971</v>
      </c>
      <c r="M346">
        <v>1.4593</v>
      </c>
      <c r="N346">
        <v>0.14655000000000001</v>
      </c>
      <c r="O346">
        <v>1.1021E-2</v>
      </c>
      <c r="P346">
        <v>3.4009999999999999E-2</v>
      </c>
      <c r="Q346">
        <v>2.0539999999999999E-2</v>
      </c>
      <c r="R346">
        <v>0.43209999999999998</v>
      </c>
    </row>
    <row r="347" spans="1:18" x14ac:dyDescent="0.25">
      <c r="A347" s="1">
        <v>39721</v>
      </c>
      <c r="B347">
        <v>5</v>
      </c>
      <c r="C347">
        <v>82.08</v>
      </c>
      <c r="D347">
        <v>29578</v>
      </c>
      <c r="E347">
        <v>26763.661400000001</v>
      </c>
      <c r="F347">
        <v>12231</v>
      </c>
      <c r="G347">
        <v>32.147799999999997</v>
      </c>
      <c r="H347">
        <v>775</v>
      </c>
      <c r="I347">
        <v>100.64</v>
      </c>
      <c r="J347">
        <v>7.4379999999999997</v>
      </c>
      <c r="K347">
        <v>10850.66</v>
      </c>
      <c r="L347">
        <v>1.4092</v>
      </c>
      <c r="M347">
        <v>1.7805</v>
      </c>
      <c r="N347">
        <v>0.14601</v>
      </c>
      <c r="O347">
        <v>9.4240000000000001E-3</v>
      </c>
      <c r="P347">
        <v>3.8989999999999997E-2</v>
      </c>
      <c r="Q347">
        <v>2.1288000000000001E-2</v>
      </c>
      <c r="R347">
        <v>0.52500000000000002</v>
      </c>
    </row>
    <row r="348" spans="1:18" x14ac:dyDescent="0.25">
      <c r="A348" s="1">
        <v>39629</v>
      </c>
      <c r="B348">
        <v>5</v>
      </c>
      <c r="C348">
        <v>126.19</v>
      </c>
      <c r="D348">
        <v>30739</v>
      </c>
      <c r="E348">
        <v>41054.149799999999</v>
      </c>
      <c r="F348">
        <v>11102</v>
      </c>
      <c r="G348">
        <v>35.534100000000002</v>
      </c>
      <c r="H348">
        <v>900</v>
      </c>
      <c r="I348">
        <v>140</v>
      </c>
      <c r="J348">
        <v>13.353</v>
      </c>
      <c r="K348">
        <v>11350.01</v>
      </c>
      <c r="L348">
        <v>1.5754999999999999</v>
      </c>
      <c r="M348">
        <v>1.9923</v>
      </c>
      <c r="N348">
        <v>0.1459</v>
      </c>
      <c r="O348">
        <v>9.4149999999999998E-3</v>
      </c>
      <c r="P348">
        <v>4.265E-2</v>
      </c>
      <c r="Q348">
        <v>2.3202E-2</v>
      </c>
      <c r="R348">
        <v>0.62339999999999995</v>
      </c>
    </row>
    <row r="349" spans="1:18" x14ac:dyDescent="0.25">
      <c r="A349" s="1">
        <v>39538</v>
      </c>
      <c r="B349">
        <v>5</v>
      </c>
      <c r="C349">
        <v>88.18</v>
      </c>
      <c r="D349">
        <v>27013</v>
      </c>
      <c r="E349">
        <v>28478.701000000001</v>
      </c>
      <c r="F349">
        <v>10755</v>
      </c>
      <c r="G349">
        <v>36.820099999999996</v>
      </c>
      <c r="H349">
        <v>759</v>
      </c>
      <c r="I349">
        <v>101.58</v>
      </c>
      <c r="J349">
        <v>10.101000000000001</v>
      </c>
      <c r="K349">
        <v>12262.89</v>
      </c>
      <c r="L349">
        <v>1.5788</v>
      </c>
      <c r="M349">
        <v>1.9837</v>
      </c>
      <c r="N349">
        <v>0.14260999999999999</v>
      </c>
      <c r="O349">
        <v>1.0031E-2</v>
      </c>
      <c r="P349">
        <v>4.2560000000000001E-2</v>
      </c>
      <c r="Q349">
        <v>2.4930000000000001E-2</v>
      </c>
      <c r="R349">
        <v>0.56820000000000004</v>
      </c>
    </row>
    <row r="350" spans="1:18" x14ac:dyDescent="0.25">
      <c r="A350" s="1">
        <v>39447</v>
      </c>
      <c r="B350">
        <v>5</v>
      </c>
      <c r="C350">
        <v>100.86</v>
      </c>
      <c r="D350">
        <v>26131</v>
      </c>
      <c r="E350">
        <v>32335.716</v>
      </c>
      <c r="F350">
        <v>9774</v>
      </c>
      <c r="G350">
        <v>40.720300000000002</v>
      </c>
      <c r="H350">
        <v>510</v>
      </c>
      <c r="I350">
        <v>95.98</v>
      </c>
      <c r="J350">
        <v>7.4829999999999997</v>
      </c>
      <c r="K350">
        <v>13264.82</v>
      </c>
      <c r="L350">
        <v>1.4589000000000001</v>
      </c>
      <c r="M350">
        <v>1.9850000000000001</v>
      </c>
      <c r="N350">
        <v>0.13691</v>
      </c>
      <c r="O350">
        <v>8.9479999999999994E-3</v>
      </c>
      <c r="P350">
        <v>4.0590000000000001E-2</v>
      </c>
      <c r="Q350">
        <v>2.5374000000000001E-2</v>
      </c>
      <c r="R350">
        <v>0.56340000000000001</v>
      </c>
    </row>
    <row r="351" spans="1:18" x14ac:dyDescent="0.25">
      <c r="A351" s="1">
        <v>39353</v>
      </c>
      <c r="B351">
        <v>5</v>
      </c>
      <c r="C351">
        <v>66.53</v>
      </c>
      <c r="D351">
        <v>23936</v>
      </c>
      <c r="E351">
        <v>21252.941999999999</v>
      </c>
      <c r="F351">
        <v>9509</v>
      </c>
      <c r="G351">
        <v>41.907699999999998</v>
      </c>
      <c r="H351">
        <v>395</v>
      </c>
      <c r="I351">
        <v>81.66</v>
      </c>
      <c r="J351">
        <v>6.87</v>
      </c>
      <c r="K351">
        <v>13895.63</v>
      </c>
      <c r="L351">
        <v>1.4267000000000001</v>
      </c>
      <c r="M351">
        <v>2.0472999999999999</v>
      </c>
      <c r="N351">
        <v>0.13322000000000001</v>
      </c>
      <c r="O351">
        <v>8.7100000000000007E-3</v>
      </c>
      <c r="P351">
        <v>4.0239999999999998E-2</v>
      </c>
      <c r="Q351">
        <v>2.5148E-2</v>
      </c>
      <c r="R351">
        <v>0.54559999999999997</v>
      </c>
    </row>
    <row r="352" spans="1:18" x14ac:dyDescent="0.25">
      <c r="A352" s="1">
        <v>39262</v>
      </c>
      <c r="B352">
        <v>5</v>
      </c>
      <c r="C352">
        <v>58.96</v>
      </c>
      <c r="D352">
        <v>23237</v>
      </c>
      <c r="E352">
        <v>18748.749400000001</v>
      </c>
      <c r="F352">
        <v>9087</v>
      </c>
      <c r="G352">
        <v>43.919899999999998</v>
      </c>
      <c r="H352">
        <v>557</v>
      </c>
      <c r="I352">
        <v>70.680000000000007</v>
      </c>
      <c r="J352">
        <v>6.7729999999999997</v>
      </c>
      <c r="K352">
        <v>13408.62</v>
      </c>
      <c r="L352">
        <v>1.3541000000000001</v>
      </c>
      <c r="M352">
        <v>2.0087000000000002</v>
      </c>
      <c r="N352">
        <v>0.1313</v>
      </c>
      <c r="O352">
        <v>8.1189999999999995E-3</v>
      </c>
      <c r="P352">
        <v>3.8830000000000003E-2</v>
      </c>
      <c r="Q352">
        <v>2.4563999999999999E-2</v>
      </c>
      <c r="R352">
        <v>0.51839999999999997</v>
      </c>
    </row>
    <row r="353" spans="1:18" x14ac:dyDescent="0.25">
      <c r="A353" s="1">
        <v>39171</v>
      </c>
      <c r="B353">
        <v>5</v>
      </c>
      <c r="C353">
        <v>55.47</v>
      </c>
      <c r="D353">
        <v>22727</v>
      </c>
      <c r="E353">
        <v>17599.355200000002</v>
      </c>
      <c r="F353">
        <v>8613</v>
      </c>
      <c r="G353">
        <v>48.078499999999998</v>
      </c>
      <c r="H353">
        <v>370</v>
      </c>
      <c r="I353">
        <v>65.87</v>
      </c>
      <c r="J353">
        <v>7.73</v>
      </c>
      <c r="K353">
        <v>12354.35</v>
      </c>
      <c r="L353">
        <v>1.3353999999999999</v>
      </c>
      <c r="M353">
        <v>1.9678</v>
      </c>
      <c r="N353">
        <v>0.12942000000000001</v>
      </c>
      <c r="O353">
        <v>8.4869999999999998E-3</v>
      </c>
      <c r="P353">
        <v>3.848E-2</v>
      </c>
      <c r="Q353">
        <v>2.2977999999999998E-2</v>
      </c>
      <c r="R353">
        <v>0.48570000000000002</v>
      </c>
    </row>
    <row r="354" spans="1:18" x14ac:dyDescent="0.25">
      <c r="A354" s="1">
        <v>39080</v>
      </c>
      <c r="B354">
        <v>5</v>
      </c>
      <c r="C354">
        <v>49.57</v>
      </c>
      <c r="D354">
        <v>22442</v>
      </c>
      <c r="E354">
        <v>15615.442300000001</v>
      </c>
      <c r="F354">
        <v>8147</v>
      </c>
      <c r="G354">
        <v>46.299300000000002</v>
      </c>
      <c r="H354">
        <v>358</v>
      </c>
      <c r="I354">
        <v>61.05</v>
      </c>
      <c r="J354">
        <v>6.2990000000000004</v>
      </c>
      <c r="K354">
        <v>12463.15</v>
      </c>
      <c r="L354">
        <v>1.3197000000000001</v>
      </c>
      <c r="M354">
        <v>1.9588000000000001</v>
      </c>
      <c r="N354">
        <v>0.128</v>
      </c>
      <c r="O354">
        <v>8.3990000000000002E-3</v>
      </c>
      <c r="P354">
        <v>3.798E-2</v>
      </c>
      <c r="Q354">
        <v>2.2595000000000001E-2</v>
      </c>
      <c r="R354">
        <v>0.46760000000000002</v>
      </c>
    </row>
    <row r="355" spans="1:18" x14ac:dyDescent="0.25">
      <c r="A355" s="1">
        <v>38989</v>
      </c>
      <c r="B355">
        <v>5</v>
      </c>
      <c r="C355">
        <v>41.42</v>
      </c>
      <c r="D355">
        <v>21627</v>
      </c>
      <c r="E355">
        <v>11645.564399999999</v>
      </c>
      <c r="F355">
        <v>7730</v>
      </c>
      <c r="G355">
        <v>48.835700000000003</v>
      </c>
      <c r="H355">
        <v>297</v>
      </c>
      <c r="I355">
        <v>62.91</v>
      </c>
      <c r="J355">
        <v>5.62</v>
      </c>
      <c r="K355">
        <v>11679.07</v>
      </c>
      <c r="L355">
        <v>1.2674000000000001</v>
      </c>
      <c r="M355">
        <v>1.8721000000000001</v>
      </c>
      <c r="N355">
        <v>0.12651999999999999</v>
      </c>
      <c r="O355">
        <v>8.4620000000000008E-3</v>
      </c>
      <c r="P355">
        <v>3.7319999999999999E-2</v>
      </c>
      <c r="Q355">
        <v>2.1772E-2</v>
      </c>
      <c r="R355">
        <v>0.45979999999999999</v>
      </c>
    </row>
    <row r="356" spans="1:18" x14ac:dyDescent="0.25">
      <c r="A356" s="1">
        <v>38898</v>
      </c>
      <c r="B356">
        <v>5</v>
      </c>
      <c r="C356">
        <v>52.85</v>
      </c>
      <c r="D356">
        <v>21244</v>
      </c>
      <c r="E356">
        <v>14825.7991</v>
      </c>
      <c r="F356">
        <v>7158</v>
      </c>
      <c r="G356">
        <v>52.724200000000003</v>
      </c>
      <c r="H356">
        <v>566</v>
      </c>
      <c r="I356">
        <v>73.930000000000007</v>
      </c>
      <c r="J356">
        <v>6.1040000000000001</v>
      </c>
      <c r="K356">
        <v>11150.22</v>
      </c>
      <c r="L356">
        <v>1.2790999999999999</v>
      </c>
      <c r="M356">
        <v>1.8483000000000001</v>
      </c>
      <c r="N356">
        <v>0.12509999999999999</v>
      </c>
      <c r="O356">
        <v>8.7390000000000002E-3</v>
      </c>
      <c r="P356">
        <v>3.7249999999999998E-2</v>
      </c>
      <c r="Q356">
        <v>2.1713E-2</v>
      </c>
      <c r="R356">
        <v>0.46200000000000002</v>
      </c>
    </row>
    <row r="357" spans="1:18" x14ac:dyDescent="0.25">
      <c r="A357" s="1">
        <v>38807</v>
      </c>
      <c r="B357">
        <v>5</v>
      </c>
      <c r="C357">
        <v>47.466700000000003</v>
      </c>
      <c r="D357">
        <v>19885</v>
      </c>
      <c r="E357">
        <v>13309.1312</v>
      </c>
      <c r="F357">
        <v>6759</v>
      </c>
      <c r="G357">
        <v>55.851500000000001</v>
      </c>
      <c r="H357">
        <v>699</v>
      </c>
      <c r="I357">
        <v>66.63</v>
      </c>
      <c r="J357">
        <v>7.21</v>
      </c>
      <c r="K357">
        <v>11109.32</v>
      </c>
      <c r="L357">
        <v>1.2118</v>
      </c>
      <c r="M357">
        <v>1.7372000000000001</v>
      </c>
      <c r="N357">
        <v>0.12472999999999999</v>
      </c>
      <c r="O357">
        <v>8.4910000000000003E-3</v>
      </c>
      <c r="P357">
        <v>3.6110000000000003E-2</v>
      </c>
      <c r="Q357">
        <v>2.2411E-2</v>
      </c>
      <c r="R357">
        <v>0.46179999999999999</v>
      </c>
    </row>
    <row r="358" spans="1:18" x14ac:dyDescent="0.25">
      <c r="A358" s="1">
        <v>38716</v>
      </c>
      <c r="B358">
        <v>5</v>
      </c>
      <c r="C358">
        <v>42.273299999999999</v>
      </c>
      <c r="D358">
        <v>19115</v>
      </c>
      <c r="E358">
        <v>11802.6301</v>
      </c>
      <c r="F358">
        <v>6286</v>
      </c>
      <c r="G358">
        <v>60.213200000000001</v>
      </c>
      <c r="H358">
        <v>452</v>
      </c>
      <c r="I358">
        <v>61.04</v>
      </c>
      <c r="J358">
        <v>11.225</v>
      </c>
      <c r="K358">
        <v>10717.5</v>
      </c>
      <c r="L358">
        <v>1.1849000000000001</v>
      </c>
      <c r="M358">
        <v>1.7230000000000001</v>
      </c>
      <c r="N358">
        <v>0.1239</v>
      </c>
      <c r="O358">
        <v>8.4939999999999998E-3</v>
      </c>
      <c r="P358">
        <v>3.4759999999999999E-2</v>
      </c>
      <c r="Q358">
        <v>2.2204000000000002E-2</v>
      </c>
      <c r="R358">
        <v>0.42770000000000002</v>
      </c>
    </row>
    <row r="359" spans="1:18" x14ac:dyDescent="0.25">
      <c r="A359" s="1">
        <v>38625</v>
      </c>
      <c r="B359">
        <v>5</v>
      </c>
      <c r="C359">
        <v>45.833300000000001</v>
      </c>
      <c r="D359">
        <v>18855</v>
      </c>
      <c r="E359">
        <v>12792.3125</v>
      </c>
      <c r="F359">
        <v>5524</v>
      </c>
      <c r="G359">
        <v>68.555400000000006</v>
      </c>
      <c r="H359">
        <v>272</v>
      </c>
      <c r="I359">
        <v>66.239999999999995</v>
      </c>
      <c r="J359">
        <v>13.920999999999999</v>
      </c>
      <c r="K359">
        <v>10568.7</v>
      </c>
      <c r="L359">
        <v>1.2025999999999999</v>
      </c>
      <c r="M359">
        <v>1.7643</v>
      </c>
      <c r="N359">
        <v>0.12356</v>
      </c>
      <c r="O359">
        <v>8.8120000000000004E-3</v>
      </c>
      <c r="P359">
        <v>3.5029999999999999E-2</v>
      </c>
      <c r="Q359">
        <v>2.2720000000000001E-2</v>
      </c>
      <c r="R359">
        <v>0.44840000000000002</v>
      </c>
    </row>
    <row r="360" spans="1:18" x14ac:dyDescent="0.25">
      <c r="A360" s="1">
        <v>38533</v>
      </c>
      <c r="B360">
        <v>5</v>
      </c>
      <c r="C360">
        <v>35.503300000000003</v>
      </c>
      <c r="D360">
        <v>17459</v>
      </c>
      <c r="E360">
        <v>9893.3943999999992</v>
      </c>
      <c r="F360">
        <v>5267</v>
      </c>
      <c r="G360">
        <v>71.881500000000003</v>
      </c>
      <c r="H360">
        <v>299</v>
      </c>
      <c r="I360">
        <v>56.5</v>
      </c>
      <c r="J360">
        <v>6.9809999999999999</v>
      </c>
      <c r="K360">
        <v>10274.969999999999</v>
      </c>
      <c r="L360">
        <v>1.2108000000000001</v>
      </c>
      <c r="M360">
        <v>1.7915000000000001</v>
      </c>
      <c r="N360">
        <v>0.12077</v>
      </c>
      <c r="O360">
        <v>9.0150000000000004E-3</v>
      </c>
      <c r="P360">
        <v>3.4930000000000003E-2</v>
      </c>
      <c r="Q360">
        <v>2.2973E-2</v>
      </c>
      <c r="R360">
        <v>0.42870000000000003</v>
      </c>
    </row>
    <row r="361" spans="1:18" x14ac:dyDescent="0.25">
      <c r="A361" s="1">
        <v>38442</v>
      </c>
      <c r="B361">
        <v>5</v>
      </c>
      <c r="C361">
        <v>32.07</v>
      </c>
      <c r="D361">
        <v>16916</v>
      </c>
      <c r="E361">
        <v>8881.9148000000005</v>
      </c>
      <c r="F361">
        <v>5026</v>
      </c>
      <c r="G361">
        <v>76.124200000000002</v>
      </c>
      <c r="H361">
        <v>219</v>
      </c>
      <c r="I361">
        <v>55.4</v>
      </c>
      <c r="J361">
        <v>7.6530000000000005</v>
      </c>
      <c r="K361">
        <v>10503.76</v>
      </c>
      <c r="L361">
        <v>1.2964</v>
      </c>
      <c r="M361">
        <v>1.8905000000000001</v>
      </c>
      <c r="N361">
        <v>0.12082</v>
      </c>
      <c r="O361">
        <v>9.3329999999999993E-3</v>
      </c>
      <c r="P361">
        <v>3.5869999999999999E-2</v>
      </c>
      <c r="Q361">
        <v>2.2855E-2</v>
      </c>
      <c r="R361">
        <v>0.372</v>
      </c>
    </row>
    <row r="362" spans="1:18" x14ac:dyDescent="0.25">
      <c r="A362" s="1">
        <v>38352</v>
      </c>
      <c r="B362">
        <v>5</v>
      </c>
      <c r="C362">
        <v>27.46</v>
      </c>
      <c r="D362">
        <v>16312</v>
      </c>
      <c r="E362">
        <v>7555.4817000000003</v>
      </c>
      <c r="F362">
        <v>5597</v>
      </c>
      <c r="G362">
        <v>68.518799999999999</v>
      </c>
      <c r="H362">
        <v>229</v>
      </c>
      <c r="I362">
        <v>43.45</v>
      </c>
      <c r="J362">
        <v>6.149</v>
      </c>
      <c r="K362">
        <v>10783.01</v>
      </c>
      <c r="L362">
        <v>1.3553999999999999</v>
      </c>
      <c r="M362">
        <v>1.9181999999999999</v>
      </c>
      <c r="N362">
        <v>0.12082</v>
      </c>
      <c r="O362">
        <v>9.7439999999999992E-3</v>
      </c>
      <c r="P362">
        <v>3.6060000000000002E-2</v>
      </c>
      <c r="Q362">
        <v>2.2998999999999999E-2</v>
      </c>
      <c r="R362">
        <v>0.37690000000000001</v>
      </c>
    </row>
    <row r="363" spans="1:18" x14ac:dyDescent="0.25">
      <c r="A363" s="1">
        <v>38260</v>
      </c>
      <c r="B363">
        <v>5</v>
      </c>
      <c r="C363">
        <v>29.666699999999999</v>
      </c>
      <c r="D363">
        <v>15735</v>
      </c>
      <c r="E363">
        <v>8157.1170000000002</v>
      </c>
      <c r="F363">
        <v>5261</v>
      </c>
      <c r="G363">
        <v>72.913899999999998</v>
      </c>
      <c r="H363">
        <v>178</v>
      </c>
      <c r="I363">
        <v>49.64</v>
      </c>
      <c r="J363">
        <v>6.7949999999999999</v>
      </c>
      <c r="K363">
        <v>10080.27</v>
      </c>
      <c r="L363">
        <v>1.2436</v>
      </c>
      <c r="M363">
        <v>1.8120000000000001</v>
      </c>
      <c r="N363">
        <v>0.12082</v>
      </c>
      <c r="O363">
        <v>9.0869999999999996E-3</v>
      </c>
      <c r="P363">
        <v>3.422E-2</v>
      </c>
      <c r="Q363">
        <v>2.1751E-2</v>
      </c>
      <c r="R363">
        <v>0.34960000000000002</v>
      </c>
    </row>
    <row r="364" spans="1:18" x14ac:dyDescent="0.25">
      <c r="A364" s="1">
        <v>38168</v>
      </c>
      <c r="B364">
        <v>5</v>
      </c>
      <c r="C364">
        <v>26.396699999999999</v>
      </c>
      <c r="D364">
        <v>14546</v>
      </c>
      <c r="E364">
        <v>7217.6934000000001</v>
      </c>
      <c r="F364">
        <v>5567</v>
      </c>
      <c r="G364">
        <v>69.858099999999993</v>
      </c>
      <c r="H364">
        <v>288</v>
      </c>
      <c r="I364">
        <v>37.049999999999997</v>
      </c>
      <c r="J364">
        <v>6.1550000000000002</v>
      </c>
      <c r="K364">
        <v>10435.48</v>
      </c>
      <c r="L364">
        <v>1.22</v>
      </c>
      <c r="M364">
        <v>1.8204</v>
      </c>
      <c r="N364">
        <v>0.12082</v>
      </c>
      <c r="O364">
        <v>9.1940000000000008E-3</v>
      </c>
      <c r="P364">
        <v>3.44E-2</v>
      </c>
      <c r="Q364">
        <v>2.1749999999999999E-2</v>
      </c>
      <c r="R364">
        <v>0.32429999999999998</v>
      </c>
    </row>
    <row r="365" spans="1:18" x14ac:dyDescent="0.25">
      <c r="A365" s="1">
        <v>38077</v>
      </c>
      <c r="B365">
        <v>5</v>
      </c>
      <c r="C365">
        <v>21.76</v>
      </c>
      <c r="D365">
        <v>14116</v>
      </c>
      <c r="E365">
        <v>5876.4403000000002</v>
      </c>
      <c r="F365">
        <v>5489</v>
      </c>
      <c r="G365">
        <v>71.561300000000003</v>
      </c>
      <c r="H365">
        <v>281</v>
      </c>
      <c r="I365">
        <v>35.76</v>
      </c>
      <c r="J365">
        <v>5.9329999999999998</v>
      </c>
      <c r="K365">
        <v>10357.700000000001</v>
      </c>
      <c r="L365">
        <v>1.2316</v>
      </c>
      <c r="M365">
        <v>1.8462000000000001</v>
      </c>
      <c r="N365">
        <v>0.12081</v>
      </c>
      <c r="O365">
        <v>9.5910000000000006E-3</v>
      </c>
      <c r="P365">
        <v>3.5099999999999999E-2</v>
      </c>
      <c r="Q365">
        <v>2.3E-2</v>
      </c>
      <c r="R365">
        <v>0.34539999999999998</v>
      </c>
    </row>
    <row r="366" spans="1:18" x14ac:dyDescent="0.25">
      <c r="A366" s="1">
        <v>37986</v>
      </c>
      <c r="B366">
        <v>5</v>
      </c>
      <c r="C366">
        <v>17.723300000000002</v>
      </c>
      <c r="D366">
        <v>13983</v>
      </c>
      <c r="E366">
        <v>4778.2812999999996</v>
      </c>
      <c r="F366">
        <v>5340</v>
      </c>
      <c r="G366">
        <v>73.801500000000004</v>
      </c>
      <c r="H366">
        <v>68</v>
      </c>
      <c r="I366">
        <v>32.520000000000003</v>
      </c>
      <c r="J366">
        <v>6.1890000000000001</v>
      </c>
      <c r="K366">
        <v>10453.92</v>
      </c>
      <c r="L366">
        <v>1.2595000000000001</v>
      </c>
      <c r="M366">
        <v>1.7858000000000001</v>
      </c>
      <c r="N366">
        <v>0.12082</v>
      </c>
      <c r="O366">
        <v>9.3270000000000002E-3</v>
      </c>
      <c r="P366">
        <v>3.4200000000000001E-2</v>
      </c>
      <c r="Q366">
        <v>2.1899999999999999E-2</v>
      </c>
      <c r="R366">
        <v>0.34599999999999997</v>
      </c>
    </row>
    <row r="367" spans="1:18" x14ac:dyDescent="0.25">
      <c r="A367" s="1">
        <v>37894</v>
      </c>
      <c r="B367">
        <v>5</v>
      </c>
      <c r="C367">
        <v>16.7</v>
      </c>
      <c r="D367">
        <v>13211</v>
      </c>
      <c r="E367">
        <v>4502.7875999999997</v>
      </c>
      <c r="F367">
        <v>4714</v>
      </c>
      <c r="G367">
        <v>95.248199999999997</v>
      </c>
      <c r="H367">
        <v>146</v>
      </c>
      <c r="I367">
        <v>29.2</v>
      </c>
      <c r="J367">
        <v>4.83</v>
      </c>
      <c r="K367">
        <v>9275.06</v>
      </c>
      <c r="L367">
        <v>1.1657</v>
      </c>
      <c r="M367">
        <v>1.6617999999999999</v>
      </c>
      <c r="N367">
        <v>0.12081</v>
      </c>
      <c r="O367">
        <v>8.9680000000000003E-3</v>
      </c>
      <c r="P367">
        <v>3.2599999999999997E-2</v>
      </c>
      <c r="Q367">
        <v>2.1850000000000001E-2</v>
      </c>
      <c r="R367">
        <v>0.3448</v>
      </c>
    </row>
    <row r="368" spans="1:18" x14ac:dyDescent="0.25">
      <c r="A368" s="1">
        <v>37802</v>
      </c>
      <c r="B368">
        <v>5</v>
      </c>
      <c r="C368">
        <v>16.3933</v>
      </c>
      <c r="D368">
        <v>13600</v>
      </c>
      <c r="E368">
        <v>4423.2983999999997</v>
      </c>
      <c r="F368">
        <v>4573</v>
      </c>
      <c r="G368">
        <v>101.5089</v>
      </c>
      <c r="H368">
        <v>252</v>
      </c>
      <c r="I368">
        <v>30.19</v>
      </c>
      <c r="J368">
        <v>5.4109999999999996</v>
      </c>
      <c r="K368">
        <v>8985.44</v>
      </c>
      <c r="L368">
        <v>1.1512</v>
      </c>
      <c r="M368">
        <v>1.6546000000000001</v>
      </c>
      <c r="N368">
        <v>0.1208</v>
      </c>
      <c r="O368">
        <v>8.3479999999999995E-3</v>
      </c>
      <c r="P368">
        <v>3.2899999999999999E-2</v>
      </c>
      <c r="Q368">
        <v>2.1100000000000001E-2</v>
      </c>
      <c r="R368">
        <v>0.35199999999999998</v>
      </c>
    </row>
    <row r="369" spans="1:18" x14ac:dyDescent="0.25">
      <c r="A369" s="1">
        <v>37711</v>
      </c>
      <c r="B369">
        <v>5</v>
      </c>
      <c r="C369">
        <v>14.753299999999999</v>
      </c>
      <c r="D369">
        <v>13963</v>
      </c>
      <c r="E369">
        <v>3980.2132999999999</v>
      </c>
      <c r="F369">
        <v>4386</v>
      </c>
      <c r="G369">
        <v>110.55629999999999</v>
      </c>
      <c r="H369">
        <v>176</v>
      </c>
      <c r="I369">
        <v>31.04</v>
      </c>
      <c r="J369">
        <v>5.0599999999999996</v>
      </c>
      <c r="K369">
        <v>7992.13</v>
      </c>
      <c r="L369">
        <v>1.0914999999999999</v>
      </c>
      <c r="M369">
        <v>1.5827</v>
      </c>
      <c r="N369">
        <v>0.12081</v>
      </c>
      <c r="O369">
        <v>8.4659999999999996E-3</v>
      </c>
      <c r="P369">
        <v>3.1899999999999998E-2</v>
      </c>
      <c r="Q369">
        <v>2.1049999999999999E-2</v>
      </c>
      <c r="R369">
        <v>0.29820000000000002</v>
      </c>
    </row>
    <row r="370" spans="1:18" x14ac:dyDescent="0.25">
      <c r="A370" s="1">
        <v>37621</v>
      </c>
      <c r="B370">
        <v>5</v>
      </c>
      <c r="C370">
        <v>18.350000000000001</v>
      </c>
      <c r="D370">
        <v>13262</v>
      </c>
      <c r="E370">
        <v>4910.0747000000001</v>
      </c>
      <c r="F370">
        <v>4249</v>
      </c>
      <c r="G370">
        <v>117.48650000000001</v>
      </c>
      <c r="H370">
        <v>-371</v>
      </c>
      <c r="I370">
        <v>31.2</v>
      </c>
      <c r="J370">
        <v>4.7889999999999997</v>
      </c>
      <c r="K370">
        <v>8341.6299999999992</v>
      </c>
      <c r="L370">
        <v>1.0491999999999999</v>
      </c>
      <c r="M370">
        <v>1.61</v>
      </c>
      <c r="N370">
        <v>0.12081</v>
      </c>
      <c r="O370">
        <v>8.4159999999999999E-3</v>
      </c>
      <c r="P370">
        <v>3.1300000000000001E-2</v>
      </c>
      <c r="Q370">
        <v>2.0899999999999998E-2</v>
      </c>
      <c r="R370">
        <v>0.28249999999999997</v>
      </c>
    </row>
    <row r="371" spans="1:18" x14ac:dyDescent="0.25">
      <c r="A371" s="1">
        <v>37529</v>
      </c>
      <c r="B371">
        <v>5</v>
      </c>
      <c r="C371">
        <v>22.6267</v>
      </c>
      <c r="D371">
        <v>13627</v>
      </c>
      <c r="E371">
        <v>6054.9638999999997</v>
      </c>
      <c r="F371">
        <v>4683</v>
      </c>
      <c r="G371">
        <v>108.5415</v>
      </c>
      <c r="H371">
        <v>-136</v>
      </c>
      <c r="I371">
        <v>30.45</v>
      </c>
      <c r="J371">
        <v>4.1379999999999999</v>
      </c>
      <c r="K371">
        <v>7591.93</v>
      </c>
      <c r="L371">
        <v>0.98660000000000003</v>
      </c>
      <c r="M371">
        <v>1.5684</v>
      </c>
      <c r="N371">
        <v>0.12081</v>
      </c>
      <c r="O371">
        <v>8.2150000000000001E-3</v>
      </c>
      <c r="P371">
        <v>3.1559999999999998E-2</v>
      </c>
      <c r="Q371">
        <v>2.0670000000000001E-2</v>
      </c>
      <c r="R371">
        <v>0.26740000000000003</v>
      </c>
    </row>
    <row r="372" spans="1:18" x14ac:dyDescent="0.25">
      <c r="A372" s="1">
        <v>37435</v>
      </c>
      <c r="B372">
        <v>5</v>
      </c>
      <c r="C372">
        <v>27.5</v>
      </c>
      <c r="D372">
        <v>13862</v>
      </c>
      <c r="E372">
        <v>7361.8050000000003</v>
      </c>
      <c r="F372">
        <v>4949</v>
      </c>
      <c r="G372">
        <v>107.1328</v>
      </c>
      <c r="H372">
        <v>149</v>
      </c>
      <c r="I372">
        <v>26.86</v>
      </c>
      <c r="J372">
        <v>3.2450000000000001</v>
      </c>
      <c r="K372">
        <v>9243.26</v>
      </c>
      <c r="L372">
        <v>0.99150000000000005</v>
      </c>
      <c r="M372">
        <v>1.5335000000000001</v>
      </c>
      <c r="N372">
        <v>0.12081</v>
      </c>
      <c r="O372">
        <v>8.3630000000000006E-3</v>
      </c>
      <c r="P372">
        <v>3.177E-2</v>
      </c>
      <c r="Q372">
        <v>2.0449999999999999E-2</v>
      </c>
      <c r="R372">
        <v>0.35489999999999999</v>
      </c>
    </row>
    <row r="373" spans="1:18" x14ac:dyDescent="0.25">
      <c r="A373" s="1">
        <v>37343</v>
      </c>
      <c r="B373">
        <v>5</v>
      </c>
      <c r="C373">
        <v>26.453299999999999</v>
      </c>
      <c r="D373">
        <v>14162</v>
      </c>
      <c r="E373">
        <v>7060.5005000000001</v>
      </c>
      <c r="F373">
        <v>4802</v>
      </c>
      <c r="G373">
        <v>115.681</v>
      </c>
      <c r="H373">
        <v>141</v>
      </c>
      <c r="I373">
        <v>26.31</v>
      </c>
      <c r="J373">
        <v>3.2829999999999999</v>
      </c>
      <c r="K373">
        <v>10403.94</v>
      </c>
      <c r="L373">
        <v>0.87170000000000003</v>
      </c>
      <c r="M373">
        <v>1.4258999999999999</v>
      </c>
      <c r="N373">
        <v>0.12081</v>
      </c>
      <c r="O373">
        <v>7.5339999999999999E-3</v>
      </c>
      <c r="P373">
        <v>3.2039999999999999E-2</v>
      </c>
      <c r="Q373">
        <v>2.0490000000000001E-2</v>
      </c>
      <c r="R373">
        <v>0.43009999999999998</v>
      </c>
    </row>
    <row r="374" spans="1:18" x14ac:dyDescent="0.25">
      <c r="A374" s="1">
        <v>37256</v>
      </c>
      <c r="B374">
        <v>5</v>
      </c>
      <c r="C374">
        <v>20.833300000000001</v>
      </c>
      <c r="D374">
        <v>15369</v>
      </c>
      <c r="E374">
        <v>5547.3127999999997</v>
      </c>
      <c r="F374">
        <v>4907</v>
      </c>
      <c r="G374">
        <v>115.4473</v>
      </c>
      <c r="H374">
        <v>54</v>
      </c>
      <c r="I374">
        <v>19.84</v>
      </c>
      <c r="J374">
        <v>2.57</v>
      </c>
      <c r="K374">
        <v>10021.5</v>
      </c>
      <c r="L374">
        <v>0.88949999999999996</v>
      </c>
      <c r="M374">
        <v>1.4545999999999999</v>
      </c>
      <c r="N374">
        <v>0.12082</v>
      </c>
      <c r="O374">
        <v>7.5950000000000002E-3</v>
      </c>
      <c r="P374">
        <v>3.2779999999999997E-2</v>
      </c>
      <c r="Q374">
        <v>2.0719999999999999E-2</v>
      </c>
      <c r="R374">
        <v>0.43280000000000002</v>
      </c>
    </row>
    <row r="375" spans="1:18" x14ac:dyDescent="0.25">
      <c r="A375" s="1">
        <v>37162</v>
      </c>
      <c r="B375">
        <v>5</v>
      </c>
      <c r="C375">
        <v>21.166699999999999</v>
      </c>
      <c r="D375">
        <v>15291</v>
      </c>
      <c r="E375">
        <v>5632.0055000000002</v>
      </c>
      <c r="F375">
        <v>4820</v>
      </c>
      <c r="G375">
        <v>114.0249</v>
      </c>
      <c r="H375">
        <v>167</v>
      </c>
      <c r="I375">
        <v>23.43</v>
      </c>
      <c r="J375">
        <v>2.2439999999999998</v>
      </c>
      <c r="K375">
        <v>8847.56</v>
      </c>
      <c r="L375">
        <v>0.91139999999999999</v>
      </c>
      <c r="M375">
        <v>1.4743999999999999</v>
      </c>
      <c r="N375">
        <v>0.12081</v>
      </c>
      <c r="O375">
        <v>8.3639999999999999E-3</v>
      </c>
      <c r="P375">
        <v>3.3939999999999998E-2</v>
      </c>
      <c r="Q375">
        <v>2.0889999999999999E-2</v>
      </c>
      <c r="R375">
        <v>0.37430000000000002</v>
      </c>
    </row>
    <row r="376" spans="1:18" x14ac:dyDescent="0.25">
      <c r="A376" s="1">
        <v>37071</v>
      </c>
      <c r="B376">
        <v>5</v>
      </c>
      <c r="C376">
        <v>26.933299999999999</v>
      </c>
      <c r="D376">
        <v>10864</v>
      </c>
      <c r="E376">
        <v>7233.4584000000004</v>
      </c>
      <c r="F376">
        <v>4621</v>
      </c>
      <c r="G376">
        <v>49.34</v>
      </c>
      <c r="H376">
        <v>357</v>
      </c>
      <c r="I376">
        <v>26.25</v>
      </c>
      <c r="J376">
        <v>3.0960000000000001</v>
      </c>
      <c r="K376">
        <v>10502.4</v>
      </c>
      <c r="L376">
        <v>0.84899999999999998</v>
      </c>
      <c r="M376">
        <v>1.4153</v>
      </c>
      <c r="N376">
        <v>0.12082</v>
      </c>
      <c r="O376">
        <v>8.0210000000000004E-3</v>
      </c>
      <c r="P376">
        <v>3.4299999999999997E-2</v>
      </c>
      <c r="Q376">
        <v>2.1260000000000001E-2</v>
      </c>
      <c r="R376">
        <v>0.43090000000000001</v>
      </c>
    </row>
    <row r="377" spans="1:18" x14ac:dyDescent="0.25">
      <c r="A377" s="1">
        <v>36980</v>
      </c>
      <c r="B377">
        <v>5</v>
      </c>
      <c r="C377">
        <v>26.04</v>
      </c>
      <c r="D377">
        <v>10246</v>
      </c>
      <c r="E377">
        <v>6963.3824000000004</v>
      </c>
      <c r="F377">
        <v>4286</v>
      </c>
      <c r="G377">
        <v>47.643500000000003</v>
      </c>
      <c r="H377">
        <v>337</v>
      </c>
      <c r="I377">
        <v>26.29</v>
      </c>
      <c r="J377">
        <v>5.0250000000000004</v>
      </c>
      <c r="K377">
        <v>9878.7800000000007</v>
      </c>
      <c r="L377">
        <v>0.87670000000000003</v>
      </c>
      <c r="M377">
        <v>1.4160999999999999</v>
      </c>
      <c r="N377">
        <v>0.1208</v>
      </c>
      <c r="O377">
        <v>7.9159999999999994E-3</v>
      </c>
      <c r="P377">
        <v>3.4770000000000002E-2</v>
      </c>
      <c r="Q377">
        <v>2.145E-2</v>
      </c>
      <c r="R377">
        <v>0.46510000000000001</v>
      </c>
    </row>
    <row r="378" spans="1:18" x14ac:dyDescent="0.25">
      <c r="A378" s="1">
        <v>36889</v>
      </c>
      <c r="B378">
        <v>5</v>
      </c>
      <c r="C378">
        <v>24.354199999999999</v>
      </c>
      <c r="D378">
        <v>10274</v>
      </c>
      <c r="E378">
        <v>6483.8586999999998</v>
      </c>
      <c r="F378">
        <v>3883</v>
      </c>
      <c r="G378">
        <v>52.794200000000004</v>
      </c>
      <c r="H378">
        <v>340</v>
      </c>
      <c r="I378">
        <v>26.8</v>
      </c>
      <c r="J378">
        <v>9.7750000000000004</v>
      </c>
      <c r="K378">
        <v>10786.85</v>
      </c>
      <c r="L378">
        <v>0.94269999999999998</v>
      </c>
      <c r="M378">
        <v>1.4930000000000001</v>
      </c>
      <c r="N378">
        <v>0.12081</v>
      </c>
      <c r="O378">
        <v>8.7410000000000005E-3</v>
      </c>
      <c r="P378">
        <v>3.551E-2</v>
      </c>
      <c r="Q378">
        <v>2.1409999999999998E-2</v>
      </c>
      <c r="R378">
        <v>0.51280000000000003</v>
      </c>
    </row>
    <row r="379" spans="1:18" x14ac:dyDescent="0.25">
      <c r="A379" s="1">
        <v>36798</v>
      </c>
      <c r="B379">
        <v>5</v>
      </c>
      <c r="C379">
        <v>22.3125</v>
      </c>
      <c r="D379">
        <v>9069</v>
      </c>
      <c r="E379">
        <v>5928.9558999999999</v>
      </c>
      <c r="F379">
        <v>3543</v>
      </c>
      <c r="G379">
        <v>56.421100000000003</v>
      </c>
      <c r="H379">
        <v>257</v>
      </c>
      <c r="I379">
        <v>30.84</v>
      </c>
      <c r="J379">
        <v>5.1859999999999999</v>
      </c>
      <c r="K379">
        <v>10650.92</v>
      </c>
      <c r="L379">
        <v>0.88280000000000003</v>
      </c>
      <c r="M379">
        <v>1.4754</v>
      </c>
      <c r="N379">
        <v>0.12077</v>
      </c>
      <c r="O379">
        <v>9.247E-3</v>
      </c>
      <c r="P379">
        <v>3.5990000000000001E-2</v>
      </c>
      <c r="Q379">
        <v>2.1729999999999999E-2</v>
      </c>
      <c r="R379">
        <v>0.5423</v>
      </c>
    </row>
    <row r="380" spans="1:18" x14ac:dyDescent="0.25">
      <c r="A380" s="1">
        <v>36707</v>
      </c>
      <c r="B380">
        <v>5</v>
      </c>
      <c r="C380">
        <v>20.583300000000001</v>
      </c>
      <c r="D380">
        <v>8880</v>
      </c>
      <c r="E380">
        <v>5562.6563999999998</v>
      </c>
      <c r="F380">
        <v>3408</v>
      </c>
      <c r="G380">
        <v>62.030500000000004</v>
      </c>
      <c r="H380">
        <v>202</v>
      </c>
      <c r="I380">
        <v>32.5</v>
      </c>
      <c r="J380">
        <v>4.476</v>
      </c>
      <c r="K380">
        <v>10447.9</v>
      </c>
      <c r="L380">
        <v>0.95250000000000001</v>
      </c>
      <c r="M380">
        <v>1.5141</v>
      </c>
      <c r="N380">
        <v>0.12078999999999999</v>
      </c>
      <c r="O380">
        <v>9.4359999999999999E-3</v>
      </c>
      <c r="P380">
        <v>3.5619999999999999E-2</v>
      </c>
      <c r="Q380">
        <v>2.2380000000000001E-2</v>
      </c>
      <c r="R380">
        <v>0.55559999999999998</v>
      </c>
    </row>
    <row r="381" spans="1:18" x14ac:dyDescent="0.25">
      <c r="A381" s="1">
        <v>36616</v>
      </c>
      <c r="B381">
        <v>5</v>
      </c>
      <c r="C381">
        <v>21.541699999999999</v>
      </c>
      <c r="D381">
        <v>8034</v>
      </c>
      <c r="E381">
        <v>5855.0317999999997</v>
      </c>
      <c r="F381">
        <v>3250</v>
      </c>
      <c r="G381">
        <v>62.8</v>
      </c>
      <c r="H381">
        <v>224</v>
      </c>
      <c r="I381">
        <v>26.9</v>
      </c>
      <c r="J381">
        <v>2.9449999999999998</v>
      </c>
      <c r="K381">
        <v>10921.93</v>
      </c>
      <c r="L381">
        <v>0.95550000000000002</v>
      </c>
      <c r="M381">
        <v>1.5911</v>
      </c>
      <c r="N381">
        <v>0.12078999999999999</v>
      </c>
      <c r="O381">
        <v>9.7280000000000005E-3</v>
      </c>
      <c r="P381">
        <v>3.4889999999999997E-2</v>
      </c>
      <c r="Q381">
        <v>2.2929999999999999E-2</v>
      </c>
      <c r="R381">
        <v>0.57599999999999996</v>
      </c>
    </row>
    <row r="382" spans="1:18" x14ac:dyDescent="0.25">
      <c r="A382" s="1">
        <v>36525</v>
      </c>
      <c r="B382">
        <v>5</v>
      </c>
      <c r="C382">
        <v>18.916699999999999</v>
      </c>
      <c r="D382">
        <v>7727.7119000000002</v>
      </c>
      <c r="E382">
        <v>5145.8631999999998</v>
      </c>
      <c r="F382">
        <v>3038.1921000000002</v>
      </c>
      <c r="G382">
        <v>76.021600000000007</v>
      </c>
      <c r="H382">
        <v>131.095</v>
      </c>
      <c r="I382">
        <v>25.6</v>
      </c>
      <c r="J382">
        <v>2.3290000000000002</v>
      </c>
      <c r="K382">
        <v>11497.12</v>
      </c>
      <c r="L382">
        <v>1.0062</v>
      </c>
      <c r="M382">
        <v>1.6182000000000001</v>
      </c>
      <c r="N382">
        <v>0.12078</v>
      </c>
      <c r="O382">
        <v>9.7549999999999998E-3</v>
      </c>
      <c r="P382">
        <v>3.6290000000000003E-2</v>
      </c>
      <c r="Q382">
        <v>2.2960000000000001E-2</v>
      </c>
      <c r="R382">
        <v>0.55589999999999995</v>
      </c>
    </row>
    <row r="383" spans="1:18" x14ac:dyDescent="0.25">
      <c r="A383" s="1">
        <v>36433</v>
      </c>
      <c r="B383">
        <v>5</v>
      </c>
      <c r="C383">
        <v>20.416699999999999</v>
      </c>
      <c r="D383">
        <v>7938.9639999999999</v>
      </c>
      <c r="E383">
        <v>5555.0628999999999</v>
      </c>
      <c r="F383">
        <v>2926.8229999999999</v>
      </c>
      <c r="G383">
        <v>82.043099999999995</v>
      </c>
      <c r="H383">
        <v>158</v>
      </c>
      <c r="I383">
        <v>24.51</v>
      </c>
      <c r="J383">
        <v>2.7439999999999998</v>
      </c>
      <c r="K383">
        <v>10336.959999999999</v>
      </c>
      <c r="L383">
        <v>1.0684</v>
      </c>
      <c r="M383">
        <v>1.6473</v>
      </c>
      <c r="N383">
        <v>0.1208</v>
      </c>
      <c r="O383">
        <v>9.4050000000000002E-3</v>
      </c>
      <c r="P383">
        <v>3.9620000000000002E-2</v>
      </c>
      <c r="Q383">
        <v>2.2919999999999999E-2</v>
      </c>
      <c r="R383">
        <v>0.5161</v>
      </c>
    </row>
    <row r="384" spans="1:18" x14ac:dyDescent="0.25">
      <c r="A384" s="1">
        <v>36341</v>
      </c>
      <c r="B384">
        <v>5</v>
      </c>
      <c r="C384">
        <v>19.833300000000001</v>
      </c>
      <c r="D384">
        <v>8205.7759999999998</v>
      </c>
      <c r="E384">
        <v>5388.5582999999997</v>
      </c>
      <c r="F384">
        <v>2768.4850000000001</v>
      </c>
      <c r="G384">
        <v>97.394000000000005</v>
      </c>
      <c r="H384">
        <v>77</v>
      </c>
      <c r="I384">
        <v>19.29</v>
      </c>
      <c r="J384">
        <v>2.3940000000000001</v>
      </c>
      <c r="K384">
        <v>10970.81</v>
      </c>
      <c r="L384">
        <v>1.0350999999999999</v>
      </c>
      <c r="M384">
        <v>1.5778000000000001</v>
      </c>
      <c r="N384">
        <v>0.12078999999999999</v>
      </c>
      <c r="O384">
        <v>8.2579999999999997E-3</v>
      </c>
      <c r="P384">
        <v>4.122E-2</v>
      </c>
      <c r="Q384">
        <v>2.3050000000000001E-2</v>
      </c>
      <c r="R384">
        <v>0.54900000000000004</v>
      </c>
    </row>
    <row r="385" spans="1:18" x14ac:dyDescent="0.25">
      <c r="A385" s="1">
        <v>36250</v>
      </c>
      <c r="B385">
        <v>5</v>
      </c>
      <c r="C385">
        <v>16.958300000000001</v>
      </c>
      <c r="D385">
        <v>7974.3090000000002</v>
      </c>
      <c r="E385">
        <v>4597.4570000000003</v>
      </c>
      <c r="F385">
        <v>2693.6329999999998</v>
      </c>
      <c r="G385">
        <v>99.713499999999996</v>
      </c>
      <c r="H385">
        <v>71</v>
      </c>
      <c r="I385">
        <v>16.760000000000002</v>
      </c>
      <c r="J385">
        <v>2.0129999999999999</v>
      </c>
      <c r="K385">
        <v>9786.16</v>
      </c>
      <c r="L385">
        <v>1.0762</v>
      </c>
      <c r="M385">
        <v>1.6112</v>
      </c>
      <c r="N385">
        <v>0.12077</v>
      </c>
      <c r="O385">
        <v>8.4130000000000003E-3</v>
      </c>
      <c r="P385">
        <v>4.02E-2</v>
      </c>
      <c r="Q385">
        <v>2.3560000000000001E-2</v>
      </c>
      <c r="R385">
        <v>0.58220000000000005</v>
      </c>
    </row>
    <row r="386" spans="1:18" x14ac:dyDescent="0.25">
      <c r="A386" s="1">
        <v>36160</v>
      </c>
      <c r="B386">
        <v>5</v>
      </c>
      <c r="C386">
        <v>16.583300000000001</v>
      </c>
      <c r="D386">
        <v>7882.9834000000001</v>
      </c>
      <c r="E386">
        <v>4495.2609000000002</v>
      </c>
      <c r="F386">
        <v>2643.4119000000001</v>
      </c>
      <c r="G386">
        <v>100.3425</v>
      </c>
      <c r="H386">
        <v>-418.26100000000002</v>
      </c>
      <c r="I386">
        <v>12.05</v>
      </c>
      <c r="J386">
        <v>1.9449999999999998</v>
      </c>
      <c r="K386">
        <v>9181.43</v>
      </c>
      <c r="L386">
        <v>1.1736</v>
      </c>
      <c r="M386">
        <v>1.66</v>
      </c>
      <c r="N386">
        <v>0.12078</v>
      </c>
      <c r="O386">
        <v>8.7790000000000003E-3</v>
      </c>
      <c r="P386">
        <v>4.8489999999999998E-2</v>
      </c>
      <c r="Q386">
        <v>2.3529999999999999E-2</v>
      </c>
      <c r="R386">
        <v>0.8276</v>
      </c>
    </row>
    <row r="387" spans="1:18" x14ac:dyDescent="0.25">
      <c r="A387" s="1">
        <v>36068</v>
      </c>
      <c r="B387">
        <v>5</v>
      </c>
      <c r="C387">
        <v>19.229199999999999</v>
      </c>
      <c r="D387">
        <v>8645.1689000000006</v>
      </c>
      <c r="E387">
        <v>5212.9141</v>
      </c>
      <c r="F387">
        <v>3106.5659000000001</v>
      </c>
      <c r="G387">
        <v>86.574200000000005</v>
      </c>
      <c r="H387">
        <v>-6.319</v>
      </c>
      <c r="I387">
        <v>16.14</v>
      </c>
      <c r="J387">
        <v>2.4329999999999998</v>
      </c>
      <c r="K387">
        <v>7842.62</v>
      </c>
      <c r="L387">
        <v>1.1706000000000001</v>
      </c>
      <c r="M387">
        <v>1.6989000000000001</v>
      </c>
      <c r="N387">
        <v>0.1208</v>
      </c>
      <c r="O387">
        <v>7.3280000000000003E-3</v>
      </c>
      <c r="P387">
        <v>6.2850000000000003E-2</v>
      </c>
      <c r="Q387">
        <v>2.3550000000000001E-2</v>
      </c>
      <c r="R387">
        <v>0.84350000000000003</v>
      </c>
    </row>
    <row r="388" spans="1:18" x14ac:dyDescent="0.25">
      <c r="A388" s="1">
        <v>35976</v>
      </c>
      <c r="B388">
        <v>5</v>
      </c>
      <c r="C388">
        <v>18.104199999999999</v>
      </c>
      <c r="D388">
        <v>7777.8882000000003</v>
      </c>
      <c r="E388">
        <v>4940.1513999999997</v>
      </c>
      <c r="F388">
        <v>3131.518</v>
      </c>
      <c r="G388">
        <v>75.496200000000002</v>
      </c>
      <c r="H388">
        <v>-21.719000000000001</v>
      </c>
      <c r="I388">
        <v>14.18</v>
      </c>
      <c r="J388">
        <v>2.4689999999999999</v>
      </c>
      <c r="K388">
        <v>8952.01</v>
      </c>
      <c r="L388">
        <v>1.0851</v>
      </c>
      <c r="M388">
        <v>1.6678999999999999</v>
      </c>
      <c r="N388">
        <v>0.12077</v>
      </c>
      <c r="O388">
        <v>7.2059999999999997E-3</v>
      </c>
      <c r="P388">
        <v>0.16134000000000001</v>
      </c>
      <c r="Q388">
        <v>2.3570000000000001E-2</v>
      </c>
      <c r="R388">
        <v>0.86470000000000002</v>
      </c>
    </row>
    <row r="389" spans="1:18" x14ac:dyDescent="0.25">
      <c r="A389" s="1">
        <v>35885</v>
      </c>
      <c r="B389">
        <v>5</v>
      </c>
      <c r="C389">
        <v>19.4375</v>
      </c>
      <c r="D389">
        <v>7676.4467999999997</v>
      </c>
      <c r="E389">
        <v>5329.1797999999999</v>
      </c>
      <c r="F389">
        <v>3199.0610000000001</v>
      </c>
      <c r="G389">
        <v>68.193200000000004</v>
      </c>
      <c r="H389">
        <v>-12.593999999999999</v>
      </c>
      <c r="I389">
        <v>15.61</v>
      </c>
      <c r="J389">
        <v>2.5220000000000002</v>
      </c>
      <c r="K389">
        <v>8799.7999999999993</v>
      </c>
      <c r="L389">
        <v>1.0589</v>
      </c>
      <c r="M389">
        <v>1.6725000000000001</v>
      </c>
      <c r="N389">
        <v>0.12078</v>
      </c>
      <c r="O389">
        <v>7.515E-3</v>
      </c>
      <c r="P389">
        <v>0.16377</v>
      </c>
      <c r="Q389">
        <v>2.5319999999999999E-2</v>
      </c>
      <c r="R389">
        <v>0.87949999999999995</v>
      </c>
    </row>
    <row r="390" spans="1:18" x14ac:dyDescent="0.25">
      <c r="A390" s="1">
        <v>35795</v>
      </c>
      <c r="B390">
        <v>5</v>
      </c>
      <c r="C390">
        <v>18.291699999999999</v>
      </c>
      <c r="D390">
        <v>7934.6190999999999</v>
      </c>
      <c r="E390">
        <v>5018.3734000000004</v>
      </c>
      <c r="F390">
        <v>3215.6988999999999</v>
      </c>
      <c r="G390">
        <v>33.54</v>
      </c>
      <c r="H390">
        <v>-61.423999999999999</v>
      </c>
      <c r="I390">
        <v>17.64</v>
      </c>
      <c r="J390">
        <v>2.2640000000000002</v>
      </c>
      <c r="K390">
        <v>7908.24</v>
      </c>
      <c r="L390">
        <v>1.0909</v>
      </c>
      <c r="M390">
        <v>1.6452</v>
      </c>
      <c r="N390">
        <v>0.12078</v>
      </c>
      <c r="O390">
        <v>7.6579999999999999E-3</v>
      </c>
      <c r="P390">
        <v>0.16783999999999999</v>
      </c>
      <c r="Q390">
        <v>2.5510000000000001E-2</v>
      </c>
      <c r="R390">
        <v>0.89610000000000001</v>
      </c>
    </row>
    <row r="391" spans="1:18" x14ac:dyDescent="0.25">
      <c r="A391" s="1">
        <v>35703</v>
      </c>
      <c r="B391">
        <v>5</v>
      </c>
      <c r="C391">
        <v>20.5625</v>
      </c>
      <c r="D391">
        <v>7637.9038</v>
      </c>
      <c r="E391">
        <v>5655.2017999999998</v>
      </c>
      <c r="F391">
        <v>3289.8510000000001</v>
      </c>
      <c r="G391">
        <v>61.784599999999998</v>
      </c>
      <c r="H391">
        <v>22.678999999999998</v>
      </c>
      <c r="I391">
        <v>21.18</v>
      </c>
      <c r="J391">
        <v>3.0819999999999999</v>
      </c>
      <c r="K391">
        <v>7945.25</v>
      </c>
      <c r="L391">
        <v>1.1106</v>
      </c>
      <c r="M391">
        <v>1.6155999999999999</v>
      </c>
      <c r="N391">
        <v>0.1207</v>
      </c>
      <c r="O391">
        <v>8.2979999999999998E-3</v>
      </c>
      <c r="P391">
        <v>0.17061000000000001</v>
      </c>
      <c r="Q391">
        <v>2.7660000000000001E-2</v>
      </c>
      <c r="R391">
        <v>0.91239999999999999</v>
      </c>
    </row>
    <row r="392" spans="1:18" x14ac:dyDescent="0.25">
      <c r="A392" s="1">
        <v>35611</v>
      </c>
      <c r="B392">
        <v>5</v>
      </c>
      <c r="C392">
        <v>18.520800000000001</v>
      </c>
      <c r="D392">
        <v>7347.8051999999998</v>
      </c>
      <c r="E392">
        <v>5097.2480999999998</v>
      </c>
      <c r="F392">
        <v>3306.002</v>
      </c>
      <c r="G392">
        <v>56.7911</v>
      </c>
      <c r="H392">
        <v>41.656999999999996</v>
      </c>
      <c r="I392">
        <v>19.8</v>
      </c>
      <c r="J392">
        <v>2.1390000000000002</v>
      </c>
      <c r="K392">
        <v>7672.79</v>
      </c>
      <c r="L392">
        <v>1.1254999999999999</v>
      </c>
      <c r="M392">
        <v>1.6656</v>
      </c>
      <c r="N392">
        <v>0.12060999999999999</v>
      </c>
      <c r="O392">
        <v>8.7279999999999996E-3</v>
      </c>
      <c r="P392">
        <v>0.17294999999999999</v>
      </c>
      <c r="Q392">
        <v>2.793E-2</v>
      </c>
      <c r="R392">
        <v>0.92889999999999995</v>
      </c>
    </row>
    <row r="393" spans="1:18" x14ac:dyDescent="0.25">
      <c r="A393" s="1">
        <v>35520</v>
      </c>
      <c r="B393">
        <v>5</v>
      </c>
      <c r="C393">
        <v>17.666699999999999</v>
      </c>
      <c r="D393">
        <v>7378.8549999999996</v>
      </c>
      <c r="E393">
        <v>4918.7179999999998</v>
      </c>
      <c r="F393">
        <v>3318.9690999999998</v>
      </c>
      <c r="G393">
        <v>52.518900000000002</v>
      </c>
      <c r="H393">
        <v>4.5880000000000001</v>
      </c>
      <c r="I393">
        <v>20.41</v>
      </c>
      <c r="J393">
        <v>1.9260000000000002</v>
      </c>
      <c r="K393">
        <v>6583.47</v>
      </c>
      <c r="L393">
        <v>1.1654</v>
      </c>
      <c r="M393">
        <v>1.6374</v>
      </c>
      <c r="N393">
        <v>0.12053999999999999</v>
      </c>
      <c r="O393">
        <v>8.0780000000000001E-3</v>
      </c>
      <c r="P393">
        <v>0.17463999999999999</v>
      </c>
      <c r="Q393">
        <v>2.7869999999999999E-2</v>
      </c>
      <c r="R393">
        <v>0.94389999999999996</v>
      </c>
    </row>
    <row r="394" spans="1:18" x14ac:dyDescent="0.25">
      <c r="A394" s="1">
        <v>35430</v>
      </c>
      <c r="B394">
        <v>5</v>
      </c>
      <c r="C394">
        <v>19.291699999999999</v>
      </c>
      <c r="D394">
        <v>7784.4809999999998</v>
      </c>
      <c r="E394">
        <v>5377.7448999999997</v>
      </c>
      <c r="F394">
        <v>3383.6309999999999</v>
      </c>
      <c r="G394">
        <v>56.728999999999999</v>
      </c>
      <c r="H394">
        <v>119.848</v>
      </c>
      <c r="I394">
        <v>25.92</v>
      </c>
      <c r="J394">
        <v>2.7570000000000001</v>
      </c>
      <c r="K394">
        <v>6448.26</v>
      </c>
      <c r="L394">
        <v>1.2716000000000001</v>
      </c>
      <c r="M394">
        <v>1.714</v>
      </c>
      <c r="N394">
        <v>0.1205</v>
      </c>
      <c r="O394">
        <v>8.6429999999999996E-3</v>
      </c>
      <c r="P394">
        <v>0.18018000000000001</v>
      </c>
      <c r="Q394">
        <v>2.7890000000000002E-2</v>
      </c>
      <c r="R394">
        <v>0.96289999999999998</v>
      </c>
    </row>
    <row r="395" spans="1:18" x14ac:dyDescent="0.25">
      <c r="A395" s="1">
        <v>35338</v>
      </c>
      <c r="B395">
        <v>5</v>
      </c>
      <c r="C395">
        <v>17.625</v>
      </c>
      <c r="D395">
        <v>7304.7559000000001</v>
      </c>
      <c r="E395">
        <v>4924.7245999999996</v>
      </c>
      <c r="F395">
        <v>3202.6080999999999</v>
      </c>
      <c r="G395">
        <v>56.422499999999999</v>
      </c>
      <c r="H395">
        <v>97.826999999999998</v>
      </c>
      <c r="I395">
        <v>24.38</v>
      </c>
      <c r="J395">
        <v>2.214</v>
      </c>
      <c r="K395">
        <v>5882.16</v>
      </c>
      <c r="L395">
        <v>1.2804</v>
      </c>
      <c r="M395">
        <v>1.5652999999999999</v>
      </c>
      <c r="N395">
        <v>0.12045</v>
      </c>
      <c r="O395">
        <v>8.9770000000000006E-3</v>
      </c>
      <c r="P395">
        <v>0.18532000000000001</v>
      </c>
      <c r="Q395">
        <v>2.7949999999999999E-2</v>
      </c>
      <c r="R395">
        <v>0.97940000000000005</v>
      </c>
    </row>
    <row r="396" spans="1:18" x14ac:dyDescent="0.25">
      <c r="A396" s="1">
        <v>35244</v>
      </c>
      <c r="B396">
        <v>5</v>
      </c>
      <c r="C396">
        <v>17.875</v>
      </c>
      <c r="D396">
        <v>7036.7728999999999</v>
      </c>
      <c r="E396">
        <v>4994.4180999999999</v>
      </c>
      <c r="F396">
        <v>3111.4159</v>
      </c>
      <c r="G396">
        <v>53.884900000000002</v>
      </c>
      <c r="H396">
        <v>376.447</v>
      </c>
      <c r="I396">
        <v>20.92</v>
      </c>
      <c r="J396">
        <v>2.911</v>
      </c>
      <c r="K396">
        <v>5654.62</v>
      </c>
      <c r="L396">
        <v>1.2808999999999999</v>
      </c>
      <c r="M396">
        <v>1.5527</v>
      </c>
      <c r="N396">
        <v>0.12016</v>
      </c>
      <c r="O396">
        <v>9.1140000000000006E-3</v>
      </c>
      <c r="P396">
        <v>0.19588</v>
      </c>
      <c r="Q396">
        <v>2.8490000000000001E-2</v>
      </c>
      <c r="R396">
        <v>0.99609999999999999</v>
      </c>
    </row>
    <row r="397" spans="1:18" x14ac:dyDescent="0.25">
      <c r="A397" s="1">
        <v>42369</v>
      </c>
      <c r="B397">
        <v>6</v>
      </c>
      <c r="C397">
        <v>22.45</v>
      </c>
      <c r="D397">
        <v>11493.812</v>
      </c>
      <c r="E397">
        <v>3862.1792999999998</v>
      </c>
      <c r="F397">
        <v>5306.7280000000001</v>
      </c>
      <c r="G397">
        <v>57.652799999999999</v>
      </c>
      <c r="H397">
        <v>-587.13199999999995</v>
      </c>
      <c r="I397">
        <v>37.04</v>
      </c>
      <c r="J397">
        <v>2.3370000000000002</v>
      </c>
      <c r="K397">
        <v>17425.03</v>
      </c>
      <c r="L397">
        <v>1.0862000000000001</v>
      </c>
      <c r="M397">
        <v>1.4736</v>
      </c>
      <c r="N397">
        <v>0.154</v>
      </c>
      <c r="O397">
        <v>8.3160000000000005E-3</v>
      </c>
      <c r="P397">
        <v>1.37E-2</v>
      </c>
      <c r="Q397">
        <v>1.5102000000000001E-2</v>
      </c>
      <c r="R397">
        <v>0.2525</v>
      </c>
    </row>
    <row r="398" spans="1:18" x14ac:dyDescent="0.25">
      <c r="A398" s="1">
        <v>42277</v>
      </c>
      <c r="B398">
        <v>6</v>
      </c>
      <c r="C398">
        <v>24.2</v>
      </c>
      <c r="D398">
        <v>12627.962</v>
      </c>
      <c r="E398">
        <v>4162.9984999999997</v>
      </c>
      <c r="F398">
        <v>6028.4539999999997</v>
      </c>
      <c r="G398">
        <v>55.401600000000002</v>
      </c>
      <c r="H398">
        <v>-1595.4259999999999</v>
      </c>
      <c r="I398">
        <v>45.09</v>
      </c>
      <c r="J398">
        <v>2.524</v>
      </c>
      <c r="K398">
        <v>16284.7</v>
      </c>
      <c r="L398">
        <v>1.1176999999999999</v>
      </c>
      <c r="M398">
        <v>1.5127999999999999</v>
      </c>
      <c r="N398">
        <v>0.15731999999999999</v>
      </c>
      <c r="O398">
        <v>8.3420000000000005E-3</v>
      </c>
      <c r="P398">
        <v>1.529E-2</v>
      </c>
      <c r="Q398">
        <v>1.5252999999999999E-2</v>
      </c>
      <c r="R398">
        <v>0.25330000000000003</v>
      </c>
    </row>
    <row r="399" spans="1:18" x14ac:dyDescent="0.25">
      <c r="A399" s="1">
        <v>42185</v>
      </c>
      <c r="B399">
        <v>6</v>
      </c>
      <c r="C399">
        <v>41.57</v>
      </c>
      <c r="D399">
        <v>15149.964</v>
      </c>
      <c r="E399">
        <v>7181.2982000000002</v>
      </c>
      <c r="F399">
        <v>7866.0460000000003</v>
      </c>
      <c r="G399">
        <v>41.695799999999998</v>
      </c>
      <c r="H399">
        <v>-73.834000000000003</v>
      </c>
      <c r="I399">
        <v>59.47</v>
      </c>
      <c r="J399">
        <v>2.8319999999999999</v>
      </c>
      <c r="K399">
        <v>17619.509999999998</v>
      </c>
      <c r="L399">
        <v>1.1147</v>
      </c>
      <c r="M399">
        <v>1.5711999999999999</v>
      </c>
      <c r="N399">
        <v>0.16108</v>
      </c>
      <c r="O399">
        <v>8.1630000000000001E-3</v>
      </c>
      <c r="P399">
        <v>1.8069999999999999E-2</v>
      </c>
      <c r="Q399">
        <v>1.5722E-2</v>
      </c>
      <c r="R399">
        <v>0.32219999999999999</v>
      </c>
    </row>
    <row r="400" spans="1:18" x14ac:dyDescent="0.25">
      <c r="A400" s="1">
        <v>42094</v>
      </c>
      <c r="B400">
        <v>6</v>
      </c>
      <c r="C400">
        <v>46.6</v>
      </c>
      <c r="D400">
        <v>15160.837</v>
      </c>
      <c r="E400">
        <v>8293.3561000000009</v>
      </c>
      <c r="F400">
        <v>8204.4779999999992</v>
      </c>
      <c r="G400">
        <v>31.854900000000001</v>
      </c>
      <c r="H400">
        <v>-14.441000000000001</v>
      </c>
      <c r="I400">
        <v>47.6</v>
      </c>
      <c r="J400">
        <v>2.64</v>
      </c>
      <c r="K400">
        <v>17776.12</v>
      </c>
      <c r="L400">
        <v>1.0730999999999999</v>
      </c>
      <c r="M400">
        <v>1.4818</v>
      </c>
      <c r="N400">
        <v>0.16128999999999999</v>
      </c>
      <c r="O400">
        <v>8.3239999999999998E-3</v>
      </c>
      <c r="P400">
        <v>1.7180000000000001E-2</v>
      </c>
      <c r="Q400">
        <v>1.6048E-2</v>
      </c>
      <c r="R400">
        <v>0.31280000000000002</v>
      </c>
    </row>
    <row r="401" spans="1:18" x14ac:dyDescent="0.25">
      <c r="A401" s="1">
        <v>42004</v>
      </c>
      <c r="B401">
        <v>6</v>
      </c>
      <c r="C401">
        <v>50.52</v>
      </c>
      <c r="D401">
        <v>16723.738000000001</v>
      </c>
      <c r="E401">
        <v>8967.2754000000004</v>
      </c>
      <c r="F401">
        <v>8573.4339999999993</v>
      </c>
      <c r="G401">
        <v>34.794200000000004</v>
      </c>
      <c r="H401">
        <v>375.238</v>
      </c>
      <c r="I401">
        <v>53.27</v>
      </c>
      <c r="J401">
        <v>2.8890000000000002</v>
      </c>
      <c r="K401">
        <v>17823.07</v>
      </c>
      <c r="L401">
        <v>1.2098</v>
      </c>
      <c r="M401">
        <v>1.5577000000000001</v>
      </c>
      <c r="N401">
        <v>0.16113</v>
      </c>
      <c r="O401">
        <v>8.3549999999999996E-3</v>
      </c>
      <c r="P401">
        <v>1.7229999999999999E-2</v>
      </c>
      <c r="Q401">
        <v>1.5813000000000001E-2</v>
      </c>
      <c r="R401">
        <v>0.37730000000000002</v>
      </c>
    </row>
    <row r="402" spans="1:18" x14ac:dyDescent="0.25">
      <c r="A402" s="1">
        <v>41912</v>
      </c>
      <c r="B402">
        <v>6</v>
      </c>
      <c r="C402">
        <v>56.91</v>
      </c>
      <c r="D402">
        <v>17845.766</v>
      </c>
      <c r="E402">
        <v>10101.227500000001</v>
      </c>
      <c r="F402">
        <v>8402.5079999999998</v>
      </c>
      <c r="G402">
        <v>47.912700000000001</v>
      </c>
      <c r="H402">
        <v>245.70699999999999</v>
      </c>
      <c r="I402">
        <v>91.16</v>
      </c>
      <c r="J402">
        <v>4.1210000000000004</v>
      </c>
      <c r="K402">
        <v>17042.900000000001</v>
      </c>
      <c r="L402">
        <v>1.2630999999999999</v>
      </c>
      <c r="M402">
        <v>1.6213</v>
      </c>
      <c r="N402">
        <v>0.16289999999999999</v>
      </c>
      <c r="O402">
        <v>9.1199999999999996E-3</v>
      </c>
      <c r="P402">
        <v>2.5260000000000001E-2</v>
      </c>
      <c r="Q402">
        <v>1.6150999999999999E-2</v>
      </c>
      <c r="R402">
        <v>0.40899999999999997</v>
      </c>
    </row>
    <row r="403" spans="1:18" x14ac:dyDescent="0.25">
      <c r="A403" s="1">
        <v>41820</v>
      </c>
      <c r="B403">
        <v>6</v>
      </c>
      <c r="C403">
        <v>66.48</v>
      </c>
      <c r="D403">
        <v>17873.934000000001</v>
      </c>
      <c r="E403">
        <v>11804.9548</v>
      </c>
      <c r="F403">
        <v>8398.8970000000008</v>
      </c>
      <c r="G403">
        <v>45.501100000000001</v>
      </c>
      <c r="H403">
        <v>129.41200000000001</v>
      </c>
      <c r="I403">
        <v>105.37</v>
      </c>
      <c r="J403">
        <v>4.4610000000000003</v>
      </c>
      <c r="K403">
        <v>16826.599999999999</v>
      </c>
      <c r="L403">
        <v>1.3692</v>
      </c>
      <c r="M403">
        <v>1.7105999999999999</v>
      </c>
      <c r="N403">
        <v>0.16117000000000001</v>
      </c>
      <c r="O403">
        <v>9.8689999999999993E-3</v>
      </c>
      <c r="P403">
        <v>2.9420000000000002E-2</v>
      </c>
      <c r="Q403">
        <v>1.6655E-2</v>
      </c>
      <c r="R403">
        <v>0.45179999999999998</v>
      </c>
    </row>
    <row r="404" spans="1:18" x14ac:dyDescent="0.25">
      <c r="A404" s="1">
        <v>41729</v>
      </c>
      <c r="B404">
        <v>6</v>
      </c>
      <c r="C404">
        <v>62.86</v>
      </c>
      <c r="D404">
        <v>17551.137999999999</v>
      </c>
      <c r="E404">
        <v>11280.024799999999</v>
      </c>
      <c r="F404">
        <v>8304.0779999999995</v>
      </c>
      <c r="G404">
        <v>41.500900000000001</v>
      </c>
      <c r="H404">
        <v>155.25299999999999</v>
      </c>
      <c r="I404">
        <v>101.58</v>
      </c>
      <c r="J404">
        <v>4.3710000000000004</v>
      </c>
      <c r="K404">
        <v>16457.66</v>
      </c>
      <c r="L404">
        <v>1.3769</v>
      </c>
      <c r="M404">
        <v>1.6661999999999999</v>
      </c>
      <c r="N404">
        <v>0.16084000000000001</v>
      </c>
      <c r="O404">
        <v>9.6869999999999994E-3</v>
      </c>
      <c r="P404">
        <v>2.852E-2</v>
      </c>
      <c r="Q404">
        <v>1.67E-2</v>
      </c>
      <c r="R404">
        <v>0.44030000000000002</v>
      </c>
    </row>
    <row r="405" spans="1:18" x14ac:dyDescent="0.25">
      <c r="A405" s="1">
        <v>41639</v>
      </c>
      <c r="B405">
        <v>6</v>
      </c>
      <c r="C405">
        <v>64.88</v>
      </c>
      <c r="D405">
        <v>17509.484</v>
      </c>
      <c r="E405">
        <v>11899.4146</v>
      </c>
      <c r="F405">
        <v>8595.73</v>
      </c>
      <c r="G405">
        <v>34.468400000000003</v>
      </c>
      <c r="H405">
        <v>75.421000000000006</v>
      </c>
      <c r="I405">
        <v>98.42</v>
      </c>
      <c r="J405">
        <v>4.2300000000000004</v>
      </c>
      <c r="K405">
        <v>16576.66</v>
      </c>
      <c r="L405">
        <v>1.3743000000000001</v>
      </c>
      <c r="M405">
        <v>1.6556999999999999</v>
      </c>
      <c r="N405">
        <v>0.16513</v>
      </c>
      <c r="O405">
        <v>9.4970000000000002E-3</v>
      </c>
      <c r="P405">
        <v>3.039E-2</v>
      </c>
      <c r="Q405">
        <v>1.6164999999999999E-2</v>
      </c>
      <c r="R405">
        <v>0.42309999999999998</v>
      </c>
    </row>
    <row r="406" spans="1:18" x14ac:dyDescent="0.25">
      <c r="A406" s="1">
        <v>41547</v>
      </c>
      <c r="B406">
        <v>6</v>
      </c>
      <c r="C406">
        <v>60.32</v>
      </c>
      <c r="D406">
        <v>17491.085999999999</v>
      </c>
      <c r="E406">
        <v>11278.790999999999</v>
      </c>
      <c r="F406">
        <v>8918.0460000000003</v>
      </c>
      <c r="G406">
        <v>29.2103</v>
      </c>
      <c r="H406">
        <v>284.80900000000003</v>
      </c>
      <c r="I406">
        <v>102.33</v>
      </c>
      <c r="J406">
        <v>3.56</v>
      </c>
      <c r="K406">
        <v>15129.67</v>
      </c>
      <c r="L406">
        <v>1.3527</v>
      </c>
      <c r="M406">
        <v>1.6186</v>
      </c>
      <c r="N406">
        <v>0.16339000000000001</v>
      </c>
      <c r="O406">
        <v>1.018E-2</v>
      </c>
      <c r="P406">
        <v>3.09E-2</v>
      </c>
      <c r="Q406">
        <v>1.5987999999999999E-2</v>
      </c>
      <c r="R406">
        <v>0.45050000000000001</v>
      </c>
    </row>
    <row r="407" spans="1:18" x14ac:dyDescent="0.25">
      <c r="A407" s="1">
        <v>41453</v>
      </c>
      <c r="B407">
        <v>6</v>
      </c>
      <c r="C407">
        <v>52.547199999999997</v>
      </c>
      <c r="D407">
        <v>18824.974999999999</v>
      </c>
      <c r="E407">
        <v>11379.6726</v>
      </c>
      <c r="F407">
        <v>9134.1720000000005</v>
      </c>
      <c r="G407">
        <v>33.540399999999998</v>
      </c>
      <c r="H407">
        <v>402.64400000000001</v>
      </c>
      <c r="I407">
        <v>96.56</v>
      </c>
      <c r="J407">
        <v>3.5649999999999999</v>
      </c>
      <c r="K407">
        <v>14909.6</v>
      </c>
      <c r="L407">
        <v>1.3009999999999999</v>
      </c>
      <c r="M407">
        <v>1.5213000000000001</v>
      </c>
      <c r="N407">
        <v>0.16292999999999999</v>
      </c>
      <c r="O407">
        <v>1.0085999999999999E-2</v>
      </c>
      <c r="P407">
        <v>3.0460000000000001E-2</v>
      </c>
      <c r="Q407">
        <v>1.6754999999999999E-2</v>
      </c>
      <c r="R407">
        <v>0.44819999999999999</v>
      </c>
    </row>
    <row r="408" spans="1:18" x14ac:dyDescent="0.25">
      <c r="A408" s="1">
        <v>41361</v>
      </c>
      <c r="B408">
        <v>6</v>
      </c>
      <c r="C408">
        <v>54.998100000000001</v>
      </c>
      <c r="D408">
        <v>17751.685000000001</v>
      </c>
      <c r="E408">
        <v>12170.7526</v>
      </c>
      <c r="F408">
        <v>9138.4940000000006</v>
      </c>
      <c r="G408">
        <v>27.4373</v>
      </c>
      <c r="H408">
        <v>360.59899999999999</v>
      </c>
      <c r="I408">
        <v>97.23</v>
      </c>
      <c r="J408">
        <v>4.024</v>
      </c>
      <c r="K408">
        <v>14578.54</v>
      </c>
      <c r="L408">
        <v>1.2819</v>
      </c>
      <c r="M408">
        <v>1.5198</v>
      </c>
      <c r="N408">
        <v>0.16100999999999999</v>
      </c>
      <c r="O408">
        <v>1.0614E-2</v>
      </c>
      <c r="P408">
        <v>3.218E-2</v>
      </c>
      <c r="Q408">
        <v>1.8356999999999998E-2</v>
      </c>
      <c r="R408">
        <v>0.4945</v>
      </c>
    </row>
    <row r="409" spans="1:18" x14ac:dyDescent="0.25">
      <c r="A409" s="1">
        <v>41274</v>
      </c>
      <c r="B409">
        <v>6</v>
      </c>
      <c r="C409">
        <v>51.390799999999999</v>
      </c>
      <c r="D409">
        <v>17522.643</v>
      </c>
      <c r="E409">
        <v>11352.690399999999</v>
      </c>
      <c r="F409">
        <v>8942.0349999999999</v>
      </c>
      <c r="G409">
        <v>25.108899999999998</v>
      </c>
      <c r="H409">
        <v>158.68700000000001</v>
      </c>
      <c r="I409">
        <v>91.82</v>
      </c>
      <c r="J409">
        <v>3.351</v>
      </c>
      <c r="K409">
        <v>13104.14</v>
      </c>
      <c r="L409">
        <v>1.3192999999999999</v>
      </c>
      <c r="M409">
        <v>1.6254999999999999</v>
      </c>
      <c r="N409">
        <v>0.16047</v>
      </c>
      <c r="O409">
        <v>1.153E-2</v>
      </c>
      <c r="P409">
        <v>3.2730000000000002E-2</v>
      </c>
      <c r="Q409">
        <v>1.8235999999999999E-2</v>
      </c>
      <c r="R409">
        <v>0.48759999999999998</v>
      </c>
    </row>
    <row r="410" spans="1:18" x14ac:dyDescent="0.25">
      <c r="A410" s="1">
        <v>41180</v>
      </c>
      <c r="B410">
        <v>6</v>
      </c>
      <c r="C410">
        <v>46.3337</v>
      </c>
      <c r="D410">
        <v>16589.837</v>
      </c>
      <c r="E410">
        <v>10434.0116</v>
      </c>
      <c r="F410">
        <v>9616.7579999999998</v>
      </c>
      <c r="G410">
        <v>12.318300000000001</v>
      </c>
      <c r="H410">
        <v>226.68100000000001</v>
      </c>
      <c r="I410">
        <v>92.19</v>
      </c>
      <c r="J410">
        <v>3.32</v>
      </c>
      <c r="K410">
        <v>13437.13</v>
      </c>
      <c r="L410">
        <v>1.286</v>
      </c>
      <c r="M410">
        <v>1.6167</v>
      </c>
      <c r="N410">
        <v>0.15909000000000001</v>
      </c>
      <c r="O410">
        <v>1.2829999999999999E-2</v>
      </c>
      <c r="P410">
        <v>3.2070000000000001E-2</v>
      </c>
      <c r="Q410">
        <v>1.8911000000000001E-2</v>
      </c>
      <c r="R410">
        <v>0.49320000000000003</v>
      </c>
    </row>
    <row r="411" spans="1:18" x14ac:dyDescent="0.25">
      <c r="A411" s="1">
        <v>41089</v>
      </c>
      <c r="B411">
        <v>6</v>
      </c>
      <c r="C411">
        <v>43.3996</v>
      </c>
      <c r="D411">
        <v>15000.768</v>
      </c>
      <c r="E411">
        <v>9769.1702000000005</v>
      </c>
      <c r="F411">
        <v>9304.6280000000006</v>
      </c>
      <c r="G411">
        <v>8.5073000000000008</v>
      </c>
      <c r="H411">
        <v>295.43700000000001</v>
      </c>
      <c r="I411">
        <v>84.96</v>
      </c>
      <c r="J411">
        <v>2.8239999999999998</v>
      </c>
      <c r="K411">
        <v>12880.09</v>
      </c>
      <c r="L411">
        <v>1.2666999999999999</v>
      </c>
      <c r="M411">
        <v>1.5707</v>
      </c>
      <c r="N411">
        <v>0.15734999999999999</v>
      </c>
      <c r="O411">
        <v>1.2529999999999999E-2</v>
      </c>
      <c r="P411">
        <v>3.0890000000000001E-2</v>
      </c>
      <c r="Q411">
        <v>1.8055000000000002E-2</v>
      </c>
      <c r="R411">
        <v>0.49709999999999999</v>
      </c>
    </row>
    <row r="412" spans="1:18" x14ac:dyDescent="0.25">
      <c r="A412" s="1">
        <v>40998</v>
      </c>
      <c r="B412">
        <v>6</v>
      </c>
      <c r="C412">
        <v>48.560200000000002</v>
      </c>
      <c r="D412">
        <v>14936.948</v>
      </c>
      <c r="E412">
        <v>10925.8091</v>
      </c>
      <c r="F412">
        <v>9119.0830000000005</v>
      </c>
      <c r="G412">
        <v>6.5751999999999997</v>
      </c>
      <c r="H412">
        <v>290.07100000000003</v>
      </c>
      <c r="I412">
        <v>103.02</v>
      </c>
      <c r="J412">
        <v>2.1259999999999999</v>
      </c>
      <c r="K412">
        <v>13212.04</v>
      </c>
      <c r="L412">
        <v>1.3343</v>
      </c>
      <c r="M412">
        <v>1.6008</v>
      </c>
      <c r="N412">
        <v>0.15887000000000001</v>
      </c>
      <c r="O412">
        <v>1.2068000000000001E-2</v>
      </c>
      <c r="P412">
        <v>3.4119999999999998E-2</v>
      </c>
      <c r="Q412">
        <v>1.9626999999999999E-2</v>
      </c>
      <c r="R412">
        <v>0.5474</v>
      </c>
    </row>
    <row r="413" spans="1:18" x14ac:dyDescent="0.25">
      <c r="A413" s="1">
        <v>40907</v>
      </c>
      <c r="B413">
        <v>6</v>
      </c>
      <c r="C413">
        <v>48.102800000000002</v>
      </c>
      <c r="D413">
        <v>14138.138000000001</v>
      </c>
      <c r="E413">
        <v>10798.131600000001</v>
      </c>
      <c r="F413">
        <v>8778.3970000000008</v>
      </c>
      <c r="G413">
        <v>6.8299000000000003</v>
      </c>
      <c r="H413">
        <v>-113.928</v>
      </c>
      <c r="I413">
        <v>98.83</v>
      </c>
      <c r="J413">
        <v>2.9889999999999999</v>
      </c>
      <c r="K413">
        <v>12217.56</v>
      </c>
      <c r="L413">
        <v>1.2961</v>
      </c>
      <c r="M413">
        <v>1.5543</v>
      </c>
      <c r="N413">
        <v>0.15872</v>
      </c>
      <c r="O413">
        <v>1.3001E-2</v>
      </c>
      <c r="P413">
        <v>3.108E-2</v>
      </c>
      <c r="Q413">
        <v>1.8821999999999998E-2</v>
      </c>
      <c r="R413">
        <v>0.5363</v>
      </c>
    </row>
    <row r="414" spans="1:18" x14ac:dyDescent="0.25">
      <c r="A414" s="1">
        <v>40816</v>
      </c>
      <c r="B414">
        <v>6</v>
      </c>
      <c r="C414">
        <v>38.109499999999997</v>
      </c>
      <c r="D414">
        <v>15491.082</v>
      </c>
      <c r="E414">
        <v>8545.9276000000009</v>
      </c>
      <c r="F414">
        <v>8888.3520000000008</v>
      </c>
      <c r="G414">
        <v>14.9017</v>
      </c>
      <c r="H414">
        <v>406.11399999999998</v>
      </c>
      <c r="I414">
        <v>79.2</v>
      </c>
      <c r="J414">
        <v>3.6659999999999999</v>
      </c>
      <c r="K414">
        <v>10913.38</v>
      </c>
      <c r="L414">
        <v>1.3387</v>
      </c>
      <c r="M414">
        <v>1.5584</v>
      </c>
      <c r="N414">
        <v>0.15665999999999999</v>
      </c>
      <c r="O414">
        <v>1.2983E-2</v>
      </c>
      <c r="P414">
        <v>3.1E-2</v>
      </c>
      <c r="Q414">
        <v>2.0427000000000001E-2</v>
      </c>
      <c r="R414">
        <v>0.53180000000000005</v>
      </c>
    </row>
    <row r="415" spans="1:18" x14ac:dyDescent="0.25">
      <c r="A415" s="1">
        <v>40724</v>
      </c>
      <c r="B415">
        <v>6</v>
      </c>
      <c r="C415">
        <v>56.663600000000002</v>
      </c>
      <c r="D415">
        <v>15567.036</v>
      </c>
      <c r="E415">
        <v>12706.0617</v>
      </c>
      <c r="F415">
        <v>8829.1659999999993</v>
      </c>
      <c r="G415">
        <v>17.3796</v>
      </c>
      <c r="H415">
        <v>311.613</v>
      </c>
      <c r="I415">
        <v>95.42</v>
      </c>
      <c r="J415">
        <v>4.3739999999999997</v>
      </c>
      <c r="K415">
        <v>12414.34</v>
      </c>
      <c r="L415">
        <v>1.4501999999999999</v>
      </c>
      <c r="M415">
        <v>1.6052999999999999</v>
      </c>
      <c r="N415">
        <v>0.15470999999999999</v>
      </c>
      <c r="O415">
        <v>1.2413E-2</v>
      </c>
      <c r="P415">
        <v>3.5869999999999999E-2</v>
      </c>
      <c r="Q415">
        <v>2.2411E-2</v>
      </c>
      <c r="R415">
        <v>0.63970000000000005</v>
      </c>
    </row>
    <row r="416" spans="1:18" x14ac:dyDescent="0.25">
      <c r="A416" s="1">
        <v>40633</v>
      </c>
      <c r="B416">
        <v>6</v>
      </c>
      <c r="C416">
        <v>63.360399999999998</v>
      </c>
      <c r="D416">
        <v>14884.120999999999</v>
      </c>
      <c r="E416">
        <v>14201.363499999999</v>
      </c>
      <c r="F416">
        <v>8531.2369999999992</v>
      </c>
      <c r="G416">
        <v>11.421900000000001</v>
      </c>
      <c r="H416">
        <v>268.90300000000002</v>
      </c>
      <c r="I416">
        <v>106.72</v>
      </c>
      <c r="J416">
        <v>4.3890000000000002</v>
      </c>
      <c r="K416">
        <v>12319.73</v>
      </c>
      <c r="L416">
        <v>1.4157999999999999</v>
      </c>
      <c r="M416">
        <v>1.6028</v>
      </c>
      <c r="N416">
        <v>0.15271999999999999</v>
      </c>
      <c r="O416">
        <v>1.2029E-2</v>
      </c>
      <c r="P416">
        <v>3.5229999999999997E-2</v>
      </c>
      <c r="Q416">
        <v>2.2428E-2</v>
      </c>
      <c r="R416">
        <v>0.61260000000000003</v>
      </c>
    </row>
    <row r="417" spans="1:18" x14ac:dyDescent="0.25">
      <c r="A417" s="1">
        <v>40543</v>
      </c>
      <c r="B417">
        <v>6</v>
      </c>
      <c r="C417">
        <v>64.335599999999999</v>
      </c>
      <c r="D417">
        <v>14233.243</v>
      </c>
      <c r="E417">
        <v>14375.9244</v>
      </c>
      <c r="F417">
        <v>8199.5499999999993</v>
      </c>
      <c r="G417">
        <v>11.4566</v>
      </c>
      <c r="H417">
        <v>174.06899999999999</v>
      </c>
      <c r="I417">
        <v>91.38</v>
      </c>
      <c r="J417">
        <v>4.4050000000000002</v>
      </c>
      <c r="K417">
        <v>11577.51</v>
      </c>
      <c r="L417">
        <v>1.3384</v>
      </c>
      <c r="M417">
        <v>1.5611999999999999</v>
      </c>
      <c r="N417">
        <v>0.1515</v>
      </c>
      <c r="O417">
        <v>1.2323000000000001E-2</v>
      </c>
      <c r="P417">
        <v>3.2770000000000001E-2</v>
      </c>
      <c r="Q417">
        <v>2.2364999999999999E-2</v>
      </c>
      <c r="R417">
        <v>0.60240000000000005</v>
      </c>
    </row>
    <row r="418" spans="1:18" x14ac:dyDescent="0.25">
      <c r="A418" s="1">
        <v>40451</v>
      </c>
      <c r="B418">
        <v>6</v>
      </c>
      <c r="C418">
        <v>53.436100000000003</v>
      </c>
      <c r="D418">
        <v>13732.621999999999</v>
      </c>
      <c r="E418">
        <v>11911.348400000001</v>
      </c>
      <c r="F418">
        <v>7966.9189999999999</v>
      </c>
      <c r="G418">
        <v>12.8575</v>
      </c>
      <c r="H418">
        <v>202.83199999999999</v>
      </c>
      <c r="I418">
        <v>79.97</v>
      </c>
      <c r="J418">
        <v>3.8719999999999999</v>
      </c>
      <c r="K418">
        <v>10788.05</v>
      </c>
      <c r="L418">
        <v>1.3633999999999999</v>
      </c>
      <c r="M418">
        <v>1.5716000000000001</v>
      </c>
      <c r="N418">
        <v>0.14948</v>
      </c>
      <c r="O418">
        <v>1.1972999999999999E-2</v>
      </c>
      <c r="P418">
        <v>3.27E-2</v>
      </c>
      <c r="Q418">
        <v>2.2253999999999999E-2</v>
      </c>
      <c r="R418">
        <v>0.59279999999999999</v>
      </c>
    </row>
    <row r="419" spans="1:18" x14ac:dyDescent="0.25">
      <c r="A419" s="1">
        <v>40359</v>
      </c>
      <c r="B419">
        <v>6</v>
      </c>
      <c r="C419">
        <v>42.760899999999999</v>
      </c>
      <c r="D419">
        <v>13547.316000000001</v>
      </c>
      <c r="E419">
        <v>9503.3572999999997</v>
      </c>
      <c r="F419">
        <v>7666.9679999999998</v>
      </c>
      <c r="G419">
        <v>16.0303</v>
      </c>
      <c r="H419">
        <v>272.28899999999999</v>
      </c>
      <c r="I419">
        <v>75.63</v>
      </c>
      <c r="J419">
        <v>4.6159999999999997</v>
      </c>
      <c r="K419">
        <v>9774.02</v>
      </c>
      <c r="L419">
        <v>1.2238</v>
      </c>
      <c r="M419">
        <v>1.4944999999999999</v>
      </c>
      <c r="N419">
        <v>0.14746000000000001</v>
      </c>
      <c r="O419">
        <v>1.1308E-2</v>
      </c>
      <c r="P419">
        <v>3.1989999999999998E-2</v>
      </c>
      <c r="Q419">
        <v>2.1527000000000001E-2</v>
      </c>
      <c r="R419">
        <v>0.55400000000000005</v>
      </c>
    </row>
    <row r="420" spans="1:18" x14ac:dyDescent="0.25">
      <c r="A420" s="1">
        <v>40268</v>
      </c>
      <c r="B420">
        <v>6</v>
      </c>
      <c r="C420">
        <v>48.491199999999999</v>
      </c>
      <c r="D420">
        <v>13169.842000000001</v>
      </c>
      <c r="E420">
        <v>10759.41</v>
      </c>
      <c r="F420">
        <v>7553.585</v>
      </c>
      <c r="G420">
        <v>16.3004</v>
      </c>
      <c r="H420">
        <v>148.89099999999999</v>
      </c>
      <c r="I420">
        <v>83.76</v>
      </c>
      <c r="J420">
        <v>3.8689999999999998</v>
      </c>
      <c r="K420">
        <v>10856.63</v>
      </c>
      <c r="L420">
        <v>1.351</v>
      </c>
      <c r="M420">
        <v>1.5184</v>
      </c>
      <c r="N420">
        <v>0.14649000000000001</v>
      </c>
      <c r="O420">
        <v>1.0699999999999999E-2</v>
      </c>
      <c r="P420">
        <v>3.397E-2</v>
      </c>
      <c r="Q420">
        <v>2.2305999999999999E-2</v>
      </c>
      <c r="R420">
        <v>0.5625</v>
      </c>
    </row>
    <row r="421" spans="1:18" x14ac:dyDescent="0.25">
      <c r="A421" s="1">
        <v>40178</v>
      </c>
      <c r="B421">
        <v>6</v>
      </c>
      <c r="C421">
        <v>46.773800000000001</v>
      </c>
      <c r="D421">
        <v>12756.359</v>
      </c>
      <c r="E421">
        <v>10358.4535</v>
      </c>
      <c r="F421">
        <v>7346.0259999999998</v>
      </c>
      <c r="G421">
        <v>18.421099999999999</v>
      </c>
      <c r="H421">
        <v>318.87</v>
      </c>
      <c r="I421">
        <v>79.36</v>
      </c>
      <c r="J421">
        <v>5.5720000000000001</v>
      </c>
      <c r="K421">
        <v>10428.049999999999</v>
      </c>
      <c r="L421">
        <v>1.4320999999999999</v>
      </c>
      <c r="M421">
        <v>1.617</v>
      </c>
      <c r="N421">
        <v>0.14646999999999999</v>
      </c>
      <c r="O421">
        <v>1.0753E-2</v>
      </c>
      <c r="P421">
        <v>3.329E-2</v>
      </c>
      <c r="Q421">
        <v>2.1493000000000002E-2</v>
      </c>
      <c r="R421">
        <v>0.57379999999999998</v>
      </c>
    </row>
    <row r="422" spans="1:18" x14ac:dyDescent="0.25">
      <c r="A422" s="1">
        <v>40086</v>
      </c>
      <c r="B422">
        <v>6</v>
      </c>
      <c r="C422">
        <v>49.682099999999998</v>
      </c>
      <c r="D422">
        <v>12279.046</v>
      </c>
      <c r="E422">
        <v>10991.9817</v>
      </c>
      <c r="F422">
        <v>6951.442</v>
      </c>
      <c r="G422">
        <v>21.288799999999998</v>
      </c>
      <c r="H422">
        <v>188.87700000000001</v>
      </c>
      <c r="I422">
        <v>70.61</v>
      </c>
      <c r="J422">
        <v>4.8410000000000002</v>
      </c>
      <c r="K422">
        <v>9712.2800000000007</v>
      </c>
      <c r="L422">
        <v>1.464</v>
      </c>
      <c r="M422">
        <v>1.5982000000000001</v>
      </c>
      <c r="N422">
        <v>0.14649999999999999</v>
      </c>
      <c r="O422">
        <v>1.115E-2</v>
      </c>
      <c r="P422">
        <v>3.3309999999999999E-2</v>
      </c>
      <c r="Q422">
        <v>2.0788999999999998E-2</v>
      </c>
      <c r="R422">
        <v>0.56589999999999996</v>
      </c>
    </row>
    <row r="423" spans="1:18" x14ac:dyDescent="0.25">
      <c r="A423" s="1">
        <v>39994</v>
      </c>
      <c r="B423">
        <v>6</v>
      </c>
      <c r="C423">
        <v>46.877400000000002</v>
      </c>
      <c r="D423">
        <v>12109.268</v>
      </c>
      <c r="E423">
        <v>10365.157800000001</v>
      </c>
      <c r="F423">
        <v>6637.62</v>
      </c>
      <c r="G423">
        <v>23.070399999999999</v>
      </c>
      <c r="H423">
        <v>158.77000000000001</v>
      </c>
      <c r="I423">
        <v>69.89</v>
      </c>
      <c r="J423">
        <v>3.835</v>
      </c>
      <c r="K423">
        <v>8447</v>
      </c>
      <c r="L423">
        <v>1.4033</v>
      </c>
      <c r="M423">
        <v>1.6457999999999999</v>
      </c>
      <c r="N423">
        <v>0.1464</v>
      </c>
      <c r="O423">
        <v>1.0377000000000001E-2</v>
      </c>
      <c r="P423">
        <v>3.2099999999999997E-2</v>
      </c>
      <c r="Q423">
        <v>2.0875000000000001E-2</v>
      </c>
      <c r="R423">
        <v>0.5121</v>
      </c>
    </row>
    <row r="424" spans="1:18" x14ac:dyDescent="0.25">
      <c r="A424" s="1">
        <v>39903</v>
      </c>
      <c r="B424">
        <v>6</v>
      </c>
      <c r="C424">
        <v>38.635899999999999</v>
      </c>
      <c r="D424">
        <v>11064.876</v>
      </c>
      <c r="E424">
        <v>8541.5496000000003</v>
      </c>
      <c r="F424">
        <v>6340.2020000000002</v>
      </c>
      <c r="G424">
        <v>15.7136</v>
      </c>
      <c r="H424">
        <v>171.10400000000001</v>
      </c>
      <c r="I424">
        <v>49.66</v>
      </c>
      <c r="J424">
        <v>3.7759999999999998</v>
      </c>
      <c r="K424">
        <v>7608.92</v>
      </c>
      <c r="L424">
        <v>1.325</v>
      </c>
      <c r="M424">
        <v>1.4322999999999999</v>
      </c>
      <c r="N424">
        <v>0.14634</v>
      </c>
      <c r="O424">
        <v>1.0104E-2</v>
      </c>
      <c r="P424">
        <v>2.945E-2</v>
      </c>
      <c r="Q424">
        <v>1.9712E-2</v>
      </c>
      <c r="R424">
        <v>0.43030000000000002</v>
      </c>
    </row>
    <row r="425" spans="1:18" x14ac:dyDescent="0.25">
      <c r="A425" s="1">
        <v>39813</v>
      </c>
      <c r="B425">
        <v>6</v>
      </c>
      <c r="C425">
        <v>38.273400000000002</v>
      </c>
      <c r="D425">
        <v>11149.098</v>
      </c>
      <c r="E425">
        <v>8458.1573000000008</v>
      </c>
      <c r="F425">
        <v>6278.9449999999997</v>
      </c>
      <c r="G425">
        <v>16.385300000000001</v>
      </c>
      <c r="H425">
        <v>127.36799999999999</v>
      </c>
      <c r="I425">
        <v>44.6</v>
      </c>
      <c r="J425">
        <v>5.6219999999999999</v>
      </c>
      <c r="K425">
        <v>8776.39</v>
      </c>
      <c r="L425">
        <v>1.3971</v>
      </c>
      <c r="M425">
        <v>1.4593</v>
      </c>
      <c r="N425">
        <v>0.14655000000000001</v>
      </c>
      <c r="O425">
        <v>1.1021E-2</v>
      </c>
      <c r="P425">
        <v>3.4009999999999999E-2</v>
      </c>
      <c r="Q425">
        <v>2.0539999999999999E-2</v>
      </c>
      <c r="R425">
        <v>0.43209999999999998</v>
      </c>
    </row>
    <row r="426" spans="1:18" x14ac:dyDescent="0.25">
      <c r="A426" s="1">
        <v>39721</v>
      </c>
      <c r="B426">
        <v>6</v>
      </c>
      <c r="C426">
        <v>55.351900000000001</v>
      </c>
      <c r="D426">
        <v>11830.77</v>
      </c>
      <c r="E426">
        <v>12217.6883</v>
      </c>
      <c r="F426">
        <v>6519.5050000000001</v>
      </c>
      <c r="G426">
        <v>16.398700000000002</v>
      </c>
      <c r="H426">
        <v>584.42200000000003</v>
      </c>
      <c r="I426">
        <v>100.64</v>
      </c>
      <c r="J426">
        <v>7.4379999999999997</v>
      </c>
      <c r="K426">
        <v>10850.66</v>
      </c>
      <c r="L426">
        <v>1.4092</v>
      </c>
      <c r="M426">
        <v>1.7805</v>
      </c>
      <c r="N426">
        <v>0.14601</v>
      </c>
      <c r="O426">
        <v>9.4240000000000001E-3</v>
      </c>
      <c r="P426">
        <v>3.8989999999999997E-2</v>
      </c>
      <c r="Q426">
        <v>2.1288000000000001E-2</v>
      </c>
      <c r="R426">
        <v>0.52500000000000002</v>
      </c>
    </row>
    <row r="427" spans="1:18" x14ac:dyDescent="0.25">
      <c r="A427" s="1">
        <v>39629</v>
      </c>
      <c r="B427">
        <v>6</v>
      </c>
      <c r="C427">
        <v>84.615799999999993</v>
      </c>
      <c r="D427">
        <v>12231.196</v>
      </c>
      <c r="E427">
        <v>18672.124899999999</v>
      </c>
      <c r="F427">
        <v>6066.4430000000002</v>
      </c>
      <c r="G427">
        <v>25.438099999999999</v>
      </c>
      <c r="H427">
        <v>619.20399999999995</v>
      </c>
      <c r="I427">
        <v>140</v>
      </c>
      <c r="J427">
        <v>13.353</v>
      </c>
      <c r="K427">
        <v>11350.01</v>
      </c>
      <c r="L427">
        <v>1.5754999999999999</v>
      </c>
      <c r="M427">
        <v>1.9923</v>
      </c>
      <c r="N427">
        <v>0.1459</v>
      </c>
      <c r="O427">
        <v>9.4149999999999998E-3</v>
      </c>
      <c r="P427">
        <v>4.265E-2</v>
      </c>
      <c r="Q427">
        <v>2.3202E-2</v>
      </c>
      <c r="R427">
        <v>0.62339999999999995</v>
      </c>
    </row>
    <row r="428" spans="1:18" x14ac:dyDescent="0.25">
      <c r="A428" s="1">
        <v>39538</v>
      </c>
      <c r="B428">
        <v>6</v>
      </c>
      <c r="C428">
        <v>70.8857</v>
      </c>
      <c r="D428">
        <v>11260.793</v>
      </c>
      <c r="E428">
        <v>15604.9167</v>
      </c>
      <c r="F428">
        <v>5442.6970000000001</v>
      </c>
      <c r="G428">
        <v>31.5871</v>
      </c>
      <c r="H428">
        <v>408.99200000000002</v>
      </c>
      <c r="I428">
        <v>101.58</v>
      </c>
      <c r="J428">
        <v>10.101000000000001</v>
      </c>
      <c r="K428">
        <v>12262.89</v>
      </c>
      <c r="L428">
        <v>1.5788</v>
      </c>
      <c r="M428">
        <v>1.9837</v>
      </c>
      <c r="N428">
        <v>0.14260999999999999</v>
      </c>
      <c r="O428">
        <v>1.0031E-2</v>
      </c>
      <c r="P428">
        <v>4.2560000000000001E-2</v>
      </c>
      <c r="Q428">
        <v>2.4930000000000001E-2</v>
      </c>
      <c r="R428">
        <v>0.56820000000000004</v>
      </c>
    </row>
    <row r="429" spans="1:18" x14ac:dyDescent="0.25">
      <c r="A429" s="1">
        <v>39447</v>
      </c>
      <c r="B429">
        <v>6</v>
      </c>
      <c r="C429">
        <v>73.215699999999998</v>
      </c>
      <c r="D429">
        <v>10535.849</v>
      </c>
      <c r="E429">
        <v>16095.348400000001</v>
      </c>
      <c r="F429">
        <v>5093.04</v>
      </c>
      <c r="G429">
        <v>30.0199</v>
      </c>
      <c r="H429">
        <v>206.11799999999999</v>
      </c>
      <c r="I429">
        <v>95.98</v>
      </c>
      <c r="J429">
        <v>7.4829999999999997</v>
      </c>
      <c r="K429">
        <v>13264.82</v>
      </c>
      <c r="L429">
        <v>1.4589000000000001</v>
      </c>
      <c r="M429">
        <v>1.9850000000000001</v>
      </c>
      <c r="N429">
        <v>0.13691</v>
      </c>
      <c r="O429">
        <v>8.9479999999999994E-3</v>
      </c>
      <c r="P429">
        <v>4.0590000000000001E-2</v>
      </c>
      <c r="Q429">
        <v>2.5374000000000001E-2</v>
      </c>
      <c r="R429">
        <v>0.56340000000000001</v>
      </c>
    </row>
    <row r="430" spans="1:18" x14ac:dyDescent="0.25">
      <c r="A430" s="1">
        <v>39353</v>
      </c>
      <c r="B430">
        <v>6</v>
      </c>
      <c r="C430">
        <v>60.314100000000003</v>
      </c>
      <c r="D430">
        <v>9530.9439999999995</v>
      </c>
      <c r="E430">
        <v>13227.218199999999</v>
      </c>
      <c r="F430">
        <v>4907.6909999999998</v>
      </c>
      <c r="G430">
        <v>30.757899999999999</v>
      </c>
      <c r="H430">
        <v>199.535</v>
      </c>
      <c r="I430">
        <v>81.66</v>
      </c>
      <c r="J430">
        <v>6.87</v>
      </c>
      <c r="K430">
        <v>13895.63</v>
      </c>
      <c r="L430">
        <v>1.4267000000000001</v>
      </c>
      <c r="M430">
        <v>2.0472999999999999</v>
      </c>
      <c r="N430">
        <v>0.13322000000000001</v>
      </c>
      <c r="O430">
        <v>8.7100000000000007E-3</v>
      </c>
      <c r="P430">
        <v>4.0239999999999998E-2</v>
      </c>
      <c r="Q430">
        <v>2.5148E-2</v>
      </c>
      <c r="R430">
        <v>0.54559999999999997</v>
      </c>
    </row>
    <row r="431" spans="1:18" x14ac:dyDescent="0.25">
      <c r="A431" s="1">
        <v>39262</v>
      </c>
      <c r="B431">
        <v>6</v>
      </c>
      <c r="C431">
        <v>51.295900000000003</v>
      </c>
      <c r="D431">
        <v>8588.6659999999993</v>
      </c>
      <c r="E431">
        <v>11204.6428</v>
      </c>
      <c r="F431">
        <v>4606.7730000000001</v>
      </c>
      <c r="G431">
        <v>24.3277</v>
      </c>
      <c r="H431">
        <v>250.24199999999999</v>
      </c>
      <c r="I431">
        <v>70.680000000000007</v>
      </c>
      <c r="J431">
        <v>6.7729999999999997</v>
      </c>
      <c r="K431">
        <v>13408.62</v>
      </c>
      <c r="L431">
        <v>1.3541000000000001</v>
      </c>
      <c r="M431">
        <v>2.0087000000000002</v>
      </c>
      <c r="N431">
        <v>0.1313</v>
      </c>
      <c r="O431">
        <v>8.1189999999999995E-3</v>
      </c>
      <c r="P431">
        <v>3.8830000000000003E-2</v>
      </c>
      <c r="Q431">
        <v>2.4563999999999999E-2</v>
      </c>
      <c r="R431">
        <v>0.51839999999999997</v>
      </c>
    </row>
    <row r="432" spans="1:18" x14ac:dyDescent="0.25">
      <c r="A432" s="1">
        <v>39171</v>
      </c>
      <c r="B432">
        <v>6</v>
      </c>
      <c r="C432">
        <v>46.083399999999997</v>
      </c>
      <c r="D432">
        <v>8076.4840000000004</v>
      </c>
      <c r="E432">
        <v>10045.972</v>
      </c>
      <c r="F432">
        <v>4258.0429999999997</v>
      </c>
      <c r="G432">
        <v>22.787600000000001</v>
      </c>
      <c r="H432">
        <v>110.634</v>
      </c>
      <c r="I432">
        <v>65.87</v>
      </c>
      <c r="J432">
        <v>7.73</v>
      </c>
      <c r="K432">
        <v>12354.35</v>
      </c>
      <c r="L432">
        <v>1.3353999999999999</v>
      </c>
      <c r="M432">
        <v>1.9678</v>
      </c>
      <c r="N432">
        <v>0.12942000000000001</v>
      </c>
      <c r="O432">
        <v>8.4869999999999998E-3</v>
      </c>
      <c r="P432">
        <v>3.848E-2</v>
      </c>
      <c r="Q432">
        <v>2.2977999999999998E-2</v>
      </c>
      <c r="R432">
        <v>0.48570000000000002</v>
      </c>
    </row>
    <row r="433" spans="1:18" x14ac:dyDescent="0.25">
      <c r="A433" s="1">
        <v>39080</v>
      </c>
      <c r="B433">
        <v>6</v>
      </c>
      <c r="C433">
        <v>43.882800000000003</v>
      </c>
      <c r="D433">
        <v>7483.1610000000001</v>
      </c>
      <c r="E433">
        <v>9538.0463999999993</v>
      </c>
      <c r="F433">
        <v>4144.6130000000003</v>
      </c>
      <c r="G433">
        <v>20.445799999999998</v>
      </c>
      <c r="H433">
        <v>89.736999999999995</v>
      </c>
      <c r="I433">
        <v>61.05</v>
      </c>
      <c r="J433">
        <v>6.2990000000000004</v>
      </c>
      <c r="K433">
        <v>12463.15</v>
      </c>
      <c r="L433">
        <v>1.3197000000000001</v>
      </c>
      <c r="M433">
        <v>1.9588000000000001</v>
      </c>
      <c r="N433">
        <v>0.128</v>
      </c>
      <c r="O433">
        <v>8.3990000000000002E-3</v>
      </c>
      <c r="P433">
        <v>3.798E-2</v>
      </c>
      <c r="Q433">
        <v>2.2595000000000001E-2</v>
      </c>
      <c r="R433">
        <v>0.46760000000000002</v>
      </c>
    </row>
    <row r="434" spans="1:18" x14ac:dyDescent="0.25">
      <c r="A434" s="1">
        <v>38989</v>
      </c>
      <c r="B434">
        <v>6</v>
      </c>
      <c r="C434">
        <v>41.034999999999997</v>
      </c>
      <c r="D434">
        <v>7346.3429999999998</v>
      </c>
      <c r="E434">
        <v>8894.5827000000008</v>
      </c>
      <c r="F434">
        <v>4064.7840000000001</v>
      </c>
      <c r="G434">
        <v>19.354900000000001</v>
      </c>
      <c r="H434">
        <v>222.77500000000001</v>
      </c>
      <c r="I434">
        <v>62.91</v>
      </c>
      <c r="J434">
        <v>5.62</v>
      </c>
      <c r="K434">
        <v>11679.07</v>
      </c>
      <c r="L434">
        <v>1.2674000000000001</v>
      </c>
      <c r="M434">
        <v>1.8721000000000001</v>
      </c>
      <c r="N434">
        <v>0.12651999999999999</v>
      </c>
      <c r="O434">
        <v>8.4620000000000008E-3</v>
      </c>
      <c r="P434">
        <v>3.7319999999999999E-2</v>
      </c>
      <c r="Q434">
        <v>2.1772E-2</v>
      </c>
      <c r="R434">
        <v>0.45979999999999999</v>
      </c>
    </row>
    <row r="435" spans="1:18" x14ac:dyDescent="0.25">
      <c r="A435" s="1">
        <v>38898</v>
      </c>
      <c r="B435">
        <v>6</v>
      </c>
      <c r="C435">
        <v>48.206400000000002</v>
      </c>
      <c r="D435">
        <v>7101.5990000000002</v>
      </c>
      <c r="E435">
        <v>10436.918799999999</v>
      </c>
      <c r="F435">
        <v>3846.2049999999999</v>
      </c>
      <c r="G435">
        <v>22.883800000000001</v>
      </c>
      <c r="H435">
        <v>216.17400000000001</v>
      </c>
      <c r="I435">
        <v>73.930000000000007</v>
      </c>
      <c r="J435">
        <v>6.1040000000000001</v>
      </c>
      <c r="K435">
        <v>11150.22</v>
      </c>
      <c r="L435">
        <v>1.2790999999999999</v>
      </c>
      <c r="M435">
        <v>1.8483000000000001</v>
      </c>
      <c r="N435">
        <v>0.12509999999999999</v>
      </c>
      <c r="O435">
        <v>8.7390000000000002E-3</v>
      </c>
      <c r="P435">
        <v>3.7249999999999998E-2</v>
      </c>
      <c r="Q435">
        <v>2.1713E-2</v>
      </c>
      <c r="R435">
        <v>0.46200000000000002</v>
      </c>
    </row>
    <row r="436" spans="1:18" x14ac:dyDescent="0.25">
      <c r="A436" s="1">
        <v>38807</v>
      </c>
      <c r="B436">
        <v>6</v>
      </c>
      <c r="C436">
        <v>42.994</v>
      </c>
      <c r="D436">
        <v>6507.4319999999998</v>
      </c>
      <c r="E436">
        <v>9298.1705999999995</v>
      </c>
      <c r="F436">
        <v>3565.9749999999999</v>
      </c>
      <c r="G436">
        <v>17.218699999999998</v>
      </c>
      <c r="H436">
        <v>115.983</v>
      </c>
      <c r="I436">
        <v>66.63</v>
      </c>
      <c r="J436">
        <v>7.21</v>
      </c>
      <c r="K436">
        <v>11109.32</v>
      </c>
      <c r="L436">
        <v>1.2118</v>
      </c>
      <c r="M436">
        <v>1.7372000000000001</v>
      </c>
      <c r="N436">
        <v>0.12472999999999999</v>
      </c>
      <c r="O436">
        <v>8.4910000000000003E-3</v>
      </c>
      <c r="P436">
        <v>3.6110000000000003E-2</v>
      </c>
      <c r="Q436">
        <v>2.2411E-2</v>
      </c>
      <c r="R436">
        <v>0.46179999999999999</v>
      </c>
    </row>
    <row r="437" spans="1:18" x14ac:dyDescent="0.25">
      <c r="A437" s="1">
        <v>38716</v>
      </c>
      <c r="B437">
        <v>6</v>
      </c>
      <c r="C437">
        <v>46.592599999999997</v>
      </c>
      <c r="D437">
        <v>6368.5110000000004</v>
      </c>
      <c r="E437">
        <v>10039.2611</v>
      </c>
      <c r="F437">
        <v>3460.99</v>
      </c>
      <c r="G437">
        <v>17.7424</v>
      </c>
      <c r="H437">
        <v>154.6</v>
      </c>
      <c r="I437">
        <v>61.04</v>
      </c>
      <c r="J437">
        <v>11.225</v>
      </c>
      <c r="K437">
        <v>10717.5</v>
      </c>
      <c r="L437">
        <v>1.1849000000000001</v>
      </c>
      <c r="M437">
        <v>1.7230000000000001</v>
      </c>
      <c r="N437">
        <v>0.1239</v>
      </c>
      <c r="O437">
        <v>8.4939999999999998E-3</v>
      </c>
      <c r="P437">
        <v>3.4759999999999999E-2</v>
      </c>
      <c r="Q437">
        <v>2.2204000000000002E-2</v>
      </c>
      <c r="R437">
        <v>0.42770000000000002</v>
      </c>
    </row>
    <row r="438" spans="1:18" x14ac:dyDescent="0.25">
      <c r="A438" s="1">
        <v>38625</v>
      </c>
      <c r="B438">
        <v>6</v>
      </c>
      <c r="C438">
        <v>43.037100000000002</v>
      </c>
      <c r="D438">
        <v>6243.3580000000002</v>
      </c>
      <c r="E438">
        <v>9252.4274999999998</v>
      </c>
      <c r="F438">
        <v>3311.9540000000002</v>
      </c>
      <c r="G438">
        <v>19.061800000000002</v>
      </c>
      <c r="H438">
        <v>230.94800000000001</v>
      </c>
      <c r="I438">
        <v>66.239999999999995</v>
      </c>
      <c r="J438">
        <v>13.920999999999999</v>
      </c>
      <c r="K438">
        <v>10568.7</v>
      </c>
      <c r="L438">
        <v>1.2025999999999999</v>
      </c>
      <c r="M438">
        <v>1.7643</v>
      </c>
      <c r="N438">
        <v>0.12356</v>
      </c>
      <c r="O438">
        <v>8.8120000000000004E-3</v>
      </c>
      <c r="P438">
        <v>3.5029999999999999E-2</v>
      </c>
      <c r="Q438">
        <v>2.2720000000000001E-2</v>
      </c>
      <c r="R438">
        <v>0.44840000000000002</v>
      </c>
    </row>
    <row r="439" spans="1:18" x14ac:dyDescent="0.25">
      <c r="A439" s="1">
        <v>38533</v>
      </c>
      <c r="B439">
        <v>6</v>
      </c>
      <c r="C439">
        <v>45.073700000000002</v>
      </c>
      <c r="D439">
        <v>5853.9650000000001</v>
      </c>
      <c r="E439">
        <v>9632.8039000000008</v>
      </c>
      <c r="F439">
        <v>3038.3910000000001</v>
      </c>
      <c r="G439">
        <v>21.0732</v>
      </c>
      <c r="H439">
        <v>347.79300000000001</v>
      </c>
      <c r="I439">
        <v>56.5</v>
      </c>
      <c r="J439">
        <v>6.9809999999999999</v>
      </c>
      <c r="K439">
        <v>10274.969999999999</v>
      </c>
      <c r="L439">
        <v>1.2108000000000001</v>
      </c>
      <c r="M439">
        <v>1.7915000000000001</v>
      </c>
      <c r="N439">
        <v>0.12077</v>
      </c>
      <c r="O439">
        <v>9.0150000000000004E-3</v>
      </c>
      <c r="P439">
        <v>3.4930000000000003E-2</v>
      </c>
      <c r="Q439">
        <v>2.2973E-2</v>
      </c>
      <c r="R439">
        <v>0.42870000000000003</v>
      </c>
    </row>
    <row r="440" spans="1:18" x14ac:dyDescent="0.25">
      <c r="A440" s="1">
        <v>38442</v>
      </c>
      <c r="B440">
        <v>6</v>
      </c>
      <c r="C440">
        <v>42.601300000000002</v>
      </c>
      <c r="D440">
        <v>5488.74</v>
      </c>
      <c r="E440">
        <v>9104.4087</v>
      </c>
      <c r="F440">
        <v>2728.5569999999998</v>
      </c>
      <c r="G440">
        <v>23.980399999999999</v>
      </c>
      <c r="H440">
        <v>113.15300000000001</v>
      </c>
      <c r="I440">
        <v>55.4</v>
      </c>
      <c r="J440">
        <v>7.6530000000000005</v>
      </c>
      <c r="K440">
        <v>10503.76</v>
      </c>
      <c r="L440">
        <v>1.2964</v>
      </c>
      <c r="M440">
        <v>1.8905000000000001</v>
      </c>
      <c r="N440">
        <v>0.12082</v>
      </c>
      <c r="O440">
        <v>9.3329999999999993E-3</v>
      </c>
      <c r="P440">
        <v>3.5869999999999999E-2</v>
      </c>
      <c r="Q440">
        <v>2.2855E-2</v>
      </c>
      <c r="R440">
        <v>0.372</v>
      </c>
    </row>
    <row r="441" spans="1:18" x14ac:dyDescent="0.25">
      <c r="A441" s="1">
        <v>38352</v>
      </c>
      <c r="B441">
        <v>6</v>
      </c>
      <c r="C441">
        <v>34.7136</v>
      </c>
      <c r="D441">
        <v>5458.2430000000004</v>
      </c>
      <c r="E441">
        <v>7404.2461000000003</v>
      </c>
      <c r="F441">
        <v>2649.1579999999999</v>
      </c>
      <c r="G441">
        <v>25.067699999999999</v>
      </c>
      <c r="H441">
        <v>134.47999999999999</v>
      </c>
      <c r="I441">
        <v>43.45</v>
      </c>
      <c r="J441">
        <v>6.149</v>
      </c>
      <c r="K441">
        <v>10783.01</v>
      </c>
      <c r="L441">
        <v>1.3553999999999999</v>
      </c>
      <c r="M441">
        <v>1.9181999999999999</v>
      </c>
      <c r="N441">
        <v>0.12082</v>
      </c>
      <c r="O441">
        <v>9.7439999999999992E-3</v>
      </c>
      <c r="P441">
        <v>3.6060000000000002E-2</v>
      </c>
      <c r="Q441">
        <v>2.2998999999999999E-2</v>
      </c>
      <c r="R441">
        <v>0.37690000000000001</v>
      </c>
    </row>
    <row r="442" spans="1:18" x14ac:dyDescent="0.25">
      <c r="A442" s="1">
        <v>38260</v>
      </c>
      <c r="B442">
        <v>6</v>
      </c>
      <c r="C442">
        <v>37.440600000000003</v>
      </c>
      <c r="D442">
        <v>5602.1540000000005</v>
      </c>
      <c r="E442">
        <v>7983.6208999999999</v>
      </c>
      <c r="F442">
        <v>2490.1570000000002</v>
      </c>
      <c r="G442">
        <v>43.757399999999997</v>
      </c>
      <c r="H442">
        <v>118.723</v>
      </c>
      <c r="I442">
        <v>49.64</v>
      </c>
      <c r="J442">
        <v>6.7949999999999999</v>
      </c>
      <c r="K442">
        <v>10080.27</v>
      </c>
      <c r="L442">
        <v>1.2436</v>
      </c>
      <c r="M442">
        <v>1.8120000000000001</v>
      </c>
      <c r="N442">
        <v>0.12082</v>
      </c>
      <c r="O442">
        <v>9.0869999999999996E-3</v>
      </c>
      <c r="P442">
        <v>3.422E-2</v>
      </c>
      <c r="Q442">
        <v>2.1751E-2</v>
      </c>
      <c r="R442">
        <v>0.34960000000000002</v>
      </c>
    </row>
    <row r="443" spans="1:18" x14ac:dyDescent="0.25">
      <c r="A443" s="1">
        <v>38168</v>
      </c>
      <c r="B443">
        <v>6</v>
      </c>
      <c r="C443">
        <v>31.800999999999998</v>
      </c>
      <c r="D443">
        <v>5301.3620000000001</v>
      </c>
      <c r="E443">
        <v>6780.7685000000001</v>
      </c>
      <c r="F443">
        <v>2350.58</v>
      </c>
      <c r="G443">
        <v>47.158000000000001</v>
      </c>
      <c r="H443">
        <v>349.87299999999999</v>
      </c>
      <c r="I443">
        <v>37.049999999999997</v>
      </c>
      <c r="J443">
        <v>6.1550000000000002</v>
      </c>
      <c r="K443">
        <v>10435.48</v>
      </c>
      <c r="L443">
        <v>1.22</v>
      </c>
      <c r="M443">
        <v>1.8204</v>
      </c>
      <c r="N443">
        <v>0.12082</v>
      </c>
      <c r="O443">
        <v>9.1940000000000008E-3</v>
      </c>
      <c r="P443">
        <v>3.44E-2</v>
      </c>
      <c r="Q443">
        <v>2.1749999999999999E-2</v>
      </c>
      <c r="R443">
        <v>0.32429999999999998</v>
      </c>
    </row>
    <row r="444" spans="1:18" x14ac:dyDescent="0.25">
      <c r="A444" s="1">
        <v>38077</v>
      </c>
      <c r="B444">
        <v>6</v>
      </c>
      <c r="C444">
        <v>27.171099999999999</v>
      </c>
      <c r="D444">
        <v>4833.5749999999998</v>
      </c>
      <c r="E444">
        <v>5783.1647999999996</v>
      </c>
      <c r="F444">
        <v>2026.548</v>
      </c>
      <c r="G444">
        <v>53.732799999999997</v>
      </c>
      <c r="H444">
        <v>98.239000000000004</v>
      </c>
      <c r="I444">
        <v>35.76</v>
      </c>
      <c r="J444">
        <v>5.9329999999999998</v>
      </c>
      <c r="K444">
        <v>10357.700000000001</v>
      </c>
      <c r="L444">
        <v>1.2316</v>
      </c>
      <c r="M444">
        <v>1.8462000000000001</v>
      </c>
      <c r="N444">
        <v>0.12081</v>
      </c>
      <c r="O444">
        <v>9.5910000000000006E-3</v>
      </c>
      <c r="P444">
        <v>3.5099999999999999E-2</v>
      </c>
      <c r="Q444">
        <v>2.3E-2</v>
      </c>
      <c r="R444">
        <v>0.34539999999999998</v>
      </c>
    </row>
    <row r="445" spans="1:18" x14ac:dyDescent="0.25">
      <c r="A445" s="1">
        <v>37986</v>
      </c>
      <c r="B445">
        <v>6</v>
      </c>
      <c r="C445">
        <v>28.180800000000001</v>
      </c>
      <c r="D445">
        <v>4712.6469999999999</v>
      </c>
      <c r="E445">
        <v>6000.0950000000003</v>
      </c>
      <c r="F445">
        <v>1950.883</v>
      </c>
      <c r="G445">
        <v>59.3337</v>
      </c>
      <c r="H445">
        <v>58.661999999999999</v>
      </c>
      <c r="I445">
        <v>32.520000000000003</v>
      </c>
      <c r="J445">
        <v>6.1890000000000001</v>
      </c>
      <c r="K445">
        <v>10453.92</v>
      </c>
      <c r="L445">
        <v>1.2595000000000001</v>
      </c>
      <c r="M445">
        <v>1.7858000000000001</v>
      </c>
      <c r="N445">
        <v>0.12082</v>
      </c>
      <c r="O445">
        <v>9.3270000000000002E-3</v>
      </c>
      <c r="P445">
        <v>3.4200000000000001E-2</v>
      </c>
      <c r="Q445">
        <v>2.1899999999999999E-2</v>
      </c>
      <c r="R445">
        <v>0.34599999999999997</v>
      </c>
    </row>
    <row r="446" spans="1:18" x14ac:dyDescent="0.25">
      <c r="A446" s="1">
        <v>37894</v>
      </c>
      <c r="B446">
        <v>6</v>
      </c>
      <c r="C446">
        <v>25.350200000000001</v>
      </c>
      <c r="D446">
        <v>4617.4040000000005</v>
      </c>
      <c r="E446">
        <v>5396.54</v>
      </c>
      <c r="F446">
        <v>1897.25</v>
      </c>
      <c r="G446">
        <v>59.066800000000001</v>
      </c>
      <c r="H446">
        <v>68.736999999999995</v>
      </c>
      <c r="I446">
        <v>29.2</v>
      </c>
      <c r="J446">
        <v>4.83</v>
      </c>
      <c r="K446">
        <v>9275.06</v>
      </c>
      <c r="L446">
        <v>1.1657</v>
      </c>
      <c r="M446">
        <v>1.6617999999999999</v>
      </c>
      <c r="N446">
        <v>0.12081</v>
      </c>
      <c r="O446">
        <v>8.9680000000000003E-3</v>
      </c>
      <c r="P446">
        <v>3.2599999999999997E-2</v>
      </c>
      <c r="Q446">
        <v>2.1850000000000001E-2</v>
      </c>
      <c r="R446">
        <v>0.3448</v>
      </c>
    </row>
    <row r="447" spans="1:18" x14ac:dyDescent="0.25">
      <c r="A447" s="1">
        <v>37802</v>
      </c>
      <c r="B447">
        <v>6</v>
      </c>
      <c r="C447">
        <v>22.6965</v>
      </c>
      <c r="D447">
        <v>4495.7089999999998</v>
      </c>
      <c r="E447">
        <v>4830.7839999999997</v>
      </c>
      <c r="F447">
        <v>1872.268</v>
      </c>
      <c r="G447">
        <v>56.010300000000001</v>
      </c>
      <c r="H447">
        <v>79.686000000000007</v>
      </c>
      <c r="I447">
        <v>30.19</v>
      </c>
      <c r="J447">
        <v>5.4109999999999996</v>
      </c>
      <c r="K447">
        <v>8985.44</v>
      </c>
      <c r="L447">
        <v>1.1512</v>
      </c>
      <c r="M447">
        <v>1.6546000000000001</v>
      </c>
      <c r="N447">
        <v>0.1208</v>
      </c>
      <c r="O447">
        <v>8.3479999999999995E-3</v>
      </c>
      <c r="P447">
        <v>3.2899999999999999E-2</v>
      </c>
      <c r="Q447">
        <v>2.1100000000000001E-2</v>
      </c>
      <c r="R447">
        <v>0.35199999999999998</v>
      </c>
    </row>
    <row r="448" spans="1:18" x14ac:dyDescent="0.25">
      <c r="A448" s="1">
        <v>37711</v>
      </c>
      <c r="B448">
        <v>6</v>
      </c>
      <c r="C448">
        <v>19.059000000000001</v>
      </c>
      <c r="D448">
        <v>4244.3239999999996</v>
      </c>
      <c r="E448">
        <v>4054.2318</v>
      </c>
      <c r="F448">
        <v>1714.3710000000001</v>
      </c>
      <c r="G448">
        <v>55.672699999999999</v>
      </c>
      <c r="H448">
        <v>87.111999999999995</v>
      </c>
      <c r="I448">
        <v>31.04</v>
      </c>
      <c r="J448">
        <v>5.0599999999999996</v>
      </c>
      <c r="K448">
        <v>7992.13</v>
      </c>
      <c r="L448">
        <v>1.0914999999999999</v>
      </c>
      <c r="M448">
        <v>1.5827</v>
      </c>
      <c r="N448">
        <v>0.12081</v>
      </c>
      <c r="O448">
        <v>8.4659999999999996E-3</v>
      </c>
      <c r="P448">
        <v>3.1899999999999998E-2</v>
      </c>
      <c r="Q448">
        <v>2.1049999999999999E-2</v>
      </c>
      <c r="R448">
        <v>0.29820000000000002</v>
      </c>
    </row>
    <row r="449" spans="1:18" x14ac:dyDescent="0.25">
      <c r="A449" s="1">
        <v>37621</v>
      </c>
      <c r="B449">
        <v>6</v>
      </c>
      <c r="C449">
        <v>18.4895</v>
      </c>
      <c r="D449">
        <v>3885.7750000000001</v>
      </c>
      <c r="E449">
        <v>3928.8737000000001</v>
      </c>
      <c r="F449">
        <v>1593.5530000000001</v>
      </c>
      <c r="G449">
        <v>57.7271</v>
      </c>
      <c r="H449">
        <v>57.637</v>
      </c>
      <c r="I449">
        <v>31.2</v>
      </c>
      <c r="J449">
        <v>4.7889999999999997</v>
      </c>
      <c r="K449">
        <v>8341.6299999999992</v>
      </c>
      <c r="L449">
        <v>1.0491999999999999</v>
      </c>
      <c r="M449">
        <v>1.61</v>
      </c>
      <c r="N449">
        <v>0.12081</v>
      </c>
      <c r="O449">
        <v>8.4159999999999999E-3</v>
      </c>
      <c r="P449">
        <v>3.1300000000000001E-2</v>
      </c>
      <c r="Q449">
        <v>2.0899999999999998E-2</v>
      </c>
      <c r="R449">
        <v>0.28249999999999997</v>
      </c>
    </row>
    <row r="450" spans="1:18" x14ac:dyDescent="0.25">
      <c r="A450" s="1">
        <v>37529</v>
      </c>
      <c r="B450">
        <v>6</v>
      </c>
      <c r="C450">
        <v>17.706299999999999</v>
      </c>
      <c r="D450">
        <v>3780.9940000000001</v>
      </c>
      <c r="E450">
        <v>3760.4474</v>
      </c>
      <c r="F450">
        <v>1549.8209999999999</v>
      </c>
      <c r="G450">
        <v>60.0824</v>
      </c>
      <c r="H450">
        <v>37.408000000000001</v>
      </c>
      <c r="I450">
        <v>30.45</v>
      </c>
      <c r="J450">
        <v>4.1379999999999999</v>
      </c>
      <c r="K450">
        <v>7591.93</v>
      </c>
      <c r="L450">
        <v>0.98660000000000003</v>
      </c>
      <c r="M450">
        <v>1.5684</v>
      </c>
      <c r="N450">
        <v>0.12081</v>
      </c>
      <c r="O450">
        <v>8.2150000000000001E-3</v>
      </c>
      <c r="P450">
        <v>3.1559999999999998E-2</v>
      </c>
      <c r="Q450">
        <v>2.0670000000000001E-2</v>
      </c>
      <c r="R450">
        <v>0.26740000000000003</v>
      </c>
    </row>
    <row r="451" spans="1:18" x14ac:dyDescent="0.25">
      <c r="A451" s="1">
        <v>37435</v>
      </c>
      <c r="B451">
        <v>6</v>
      </c>
      <c r="C451">
        <v>17.799099999999999</v>
      </c>
      <c r="D451">
        <v>3778.556</v>
      </c>
      <c r="E451">
        <v>3779.82</v>
      </c>
      <c r="F451">
        <v>1571.4380000000001</v>
      </c>
      <c r="G451">
        <v>54.456000000000003</v>
      </c>
      <c r="H451">
        <v>13.929</v>
      </c>
      <c r="I451">
        <v>26.86</v>
      </c>
      <c r="J451">
        <v>3.2450000000000001</v>
      </c>
      <c r="K451">
        <v>9243.26</v>
      </c>
      <c r="L451">
        <v>0.99150000000000005</v>
      </c>
      <c r="M451">
        <v>1.5335000000000001</v>
      </c>
      <c r="N451">
        <v>0.12081</v>
      </c>
      <c r="O451">
        <v>8.3630000000000006E-3</v>
      </c>
      <c r="P451">
        <v>3.177E-2</v>
      </c>
      <c r="Q451">
        <v>2.0449999999999999E-2</v>
      </c>
      <c r="R451">
        <v>0.35489999999999999</v>
      </c>
    </row>
    <row r="452" spans="1:18" x14ac:dyDescent="0.25">
      <c r="A452" s="1">
        <v>37343</v>
      </c>
      <c r="B452">
        <v>6</v>
      </c>
      <c r="C452">
        <v>20.7117</v>
      </c>
      <c r="D452">
        <v>3438.0880000000002</v>
      </c>
      <c r="E452">
        <v>4389.4080000000004</v>
      </c>
      <c r="F452">
        <v>1504.788</v>
      </c>
      <c r="G452">
        <v>47.9709</v>
      </c>
      <c r="H452">
        <v>2.5339999999999998</v>
      </c>
      <c r="I452">
        <v>26.31</v>
      </c>
      <c r="J452">
        <v>3.2829999999999999</v>
      </c>
      <c r="K452">
        <v>10403.94</v>
      </c>
      <c r="L452">
        <v>0.87170000000000003</v>
      </c>
      <c r="M452">
        <v>1.4258999999999999</v>
      </c>
      <c r="N452">
        <v>0.12081</v>
      </c>
      <c r="O452">
        <v>7.5339999999999999E-3</v>
      </c>
      <c r="P452">
        <v>3.2039999999999999E-2</v>
      </c>
      <c r="Q452">
        <v>2.0490000000000001E-2</v>
      </c>
      <c r="R452">
        <v>0.43009999999999998</v>
      </c>
    </row>
    <row r="453" spans="1:18" x14ac:dyDescent="0.25">
      <c r="A453" s="1">
        <v>37256</v>
      </c>
      <c r="B453">
        <v>6</v>
      </c>
      <c r="C453">
        <v>18.1313</v>
      </c>
      <c r="D453">
        <v>3259.0990000000002</v>
      </c>
      <c r="E453">
        <v>3809.6172000000001</v>
      </c>
      <c r="F453">
        <v>1498.163</v>
      </c>
      <c r="G453">
        <v>37.982199999999999</v>
      </c>
      <c r="H453">
        <v>28.77</v>
      </c>
      <c r="I453">
        <v>19.84</v>
      </c>
      <c r="J453">
        <v>2.57</v>
      </c>
      <c r="K453">
        <v>10021.5</v>
      </c>
      <c r="L453">
        <v>0.88949999999999996</v>
      </c>
      <c r="M453">
        <v>1.4545999999999999</v>
      </c>
      <c r="N453">
        <v>0.12082</v>
      </c>
      <c r="O453">
        <v>7.5950000000000002E-3</v>
      </c>
      <c r="P453">
        <v>3.2779999999999997E-2</v>
      </c>
      <c r="Q453">
        <v>2.0719999999999999E-2</v>
      </c>
      <c r="R453">
        <v>0.43280000000000002</v>
      </c>
    </row>
    <row r="454" spans="1:18" x14ac:dyDescent="0.25">
      <c r="A454" s="1">
        <v>37162</v>
      </c>
      <c r="B454">
        <v>6</v>
      </c>
      <c r="C454">
        <v>15.6114</v>
      </c>
      <c r="D454">
        <v>3318.2669999999998</v>
      </c>
      <c r="E454">
        <v>3278.5592000000001</v>
      </c>
      <c r="F454">
        <v>1494.491</v>
      </c>
      <c r="G454">
        <v>35.462000000000003</v>
      </c>
      <c r="H454">
        <v>41.728999999999999</v>
      </c>
      <c r="I454">
        <v>23.43</v>
      </c>
      <c r="J454">
        <v>2.2439999999999998</v>
      </c>
      <c r="K454">
        <v>8847.56</v>
      </c>
      <c r="L454">
        <v>0.91139999999999999</v>
      </c>
      <c r="M454">
        <v>1.4743999999999999</v>
      </c>
      <c r="N454">
        <v>0.12081</v>
      </c>
      <c r="O454">
        <v>8.3639999999999999E-3</v>
      </c>
      <c r="P454">
        <v>3.3939999999999998E-2</v>
      </c>
      <c r="Q454">
        <v>2.0889999999999999E-2</v>
      </c>
      <c r="R454">
        <v>0.37430000000000002</v>
      </c>
    </row>
    <row r="455" spans="1:18" x14ac:dyDescent="0.25">
      <c r="A455" s="1">
        <v>37071</v>
      </c>
      <c r="B455">
        <v>6</v>
      </c>
      <c r="C455">
        <v>15.8789</v>
      </c>
      <c r="D455">
        <v>3333.8589999999999</v>
      </c>
      <c r="E455">
        <v>3334.1536000000001</v>
      </c>
      <c r="F455">
        <v>1491.998</v>
      </c>
      <c r="G455">
        <v>36.533999999999999</v>
      </c>
      <c r="H455">
        <v>162.56800000000001</v>
      </c>
      <c r="I455">
        <v>26.25</v>
      </c>
      <c r="J455">
        <v>3.0960000000000001</v>
      </c>
      <c r="K455">
        <v>10502.4</v>
      </c>
      <c r="L455">
        <v>0.84899999999999998</v>
      </c>
      <c r="M455">
        <v>1.4153</v>
      </c>
      <c r="N455">
        <v>0.12082</v>
      </c>
      <c r="O455">
        <v>8.0210000000000004E-3</v>
      </c>
      <c r="P455">
        <v>3.4299999999999997E-2</v>
      </c>
      <c r="Q455">
        <v>2.1260000000000001E-2</v>
      </c>
      <c r="R455">
        <v>0.43090000000000001</v>
      </c>
    </row>
    <row r="456" spans="1:18" x14ac:dyDescent="0.25">
      <c r="A456" s="1">
        <v>36980</v>
      </c>
      <c r="B456">
        <v>6</v>
      </c>
      <c r="C456">
        <v>14.3644</v>
      </c>
      <c r="D456">
        <v>3130.125</v>
      </c>
      <c r="E456">
        <v>3001.0934999999999</v>
      </c>
      <c r="F456">
        <v>1299.924</v>
      </c>
      <c r="G456">
        <v>42.996400000000001</v>
      </c>
      <c r="H456">
        <v>97.835999999999999</v>
      </c>
      <c r="I456">
        <v>26.29</v>
      </c>
      <c r="J456">
        <v>5.0250000000000004</v>
      </c>
      <c r="K456">
        <v>9878.7800000000007</v>
      </c>
      <c r="L456">
        <v>0.87670000000000003</v>
      </c>
      <c r="M456">
        <v>1.4160999999999999</v>
      </c>
      <c r="N456">
        <v>0.1208</v>
      </c>
      <c r="O456">
        <v>7.9159999999999994E-3</v>
      </c>
      <c r="P456">
        <v>3.4770000000000002E-2</v>
      </c>
      <c r="Q456">
        <v>2.145E-2</v>
      </c>
      <c r="R456">
        <v>0.46510000000000001</v>
      </c>
    </row>
    <row r="457" spans="1:18" x14ac:dyDescent="0.25">
      <c r="A457" s="1">
        <v>36889</v>
      </c>
      <c r="B457">
        <v>6</v>
      </c>
      <c r="C457">
        <v>13.039199999999999</v>
      </c>
      <c r="D457">
        <v>3134.3530000000001</v>
      </c>
      <c r="E457">
        <v>2722.4072000000001</v>
      </c>
      <c r="F457">
        <v>1259.56</v>
      </c>
      <c r="G457">
        <v>44.6188</v>
      </c>
      <c r="H457">
        <v>93.227999999999994</v>
      </c>
      <c r="I457">
        <v>26.8</v>
      </c>
      <c r="J457">
        <v>9.7750000000000004</v>
      </c>
      <c r="K457">
        <v>10786.85</v>
      </c>
      <c r="L457">
        <v>0.94269999999999998</v>
      </c>
      <c r="M457">
        <v>1.4930000000000001</v>
      </c>
      <c r="N457">
        <v>0.12081</v>
      </c>
      <c r="O457">
        <v>8.7410000000000005E-3</v>
      </c>
      <c r="P457">
        <v>3.551E-2</v>
      </c>
      <c r="Q457">
        <v>2.1409999999999998E-2</v>
      </c>
      <c r="R457">
        <v>0.51280000000000003</v>
      </c>
    </row>
    <row r="458" spans="1:18" x14ac:dyDescent="0.25">
      <c r="A458" s="1">
        <v>36798</v>
      </c>
      <c r="B458">
        <v>6</v>
      </c>
      <c r="C458">
        <v>13.9831</v>
      </c>
      <c r="D458">
        <v>2753.4</v>
      </c>
      <c r="E458">
        <v>2919.9976000000001</v>
      </c>
      <c r="F458">
        <v>1186.3989999999999</v>
      </c>
      <c r="G458">
        <v>32.603400000000001</v>
      </c>
      <c r="H458">
        <v>85.588999999999999</v>
      </c>
      <c r="I458">
        <v>30.84</v>
      </c>
      <c r="J458">
        <v>5.1859999999999999</v>
      </c>
      <c r="K458">
        <v>10650.92</v>
      </c>
      <c r="L458">
        <v>0.88280000000000003</v>
      </c>
      <c r="M458">
        <v>1.4754</v>
      </c>
      <c r="N458">
        <v>0.12077</v>
      </c>
      <c r="O458">
        <v>9.247E-3</v>
      </c>
      <c r="P458">
        <v>3.5990000000000001E-2</v>
      </c>
      <c r="Q458">
        <v>2.1729999999999999E-2</v>
      </c>
      <c r="R458">
        <v>0.5423</v>
      </c>
    </row>
    <row r="459" spans="1:18" x14ac:dyDescent="0.25">
      <c r="A459" s="1">
        <v>36707</v>
      </c>
      <c r="B459">
        <v>6</v>
      </c>
      <c r="C459">
        <v>12.831899999999999</v>
      </c>
      <c r="D459">
        <v>2664.942</v>
      </c>
      <c r="E459">
        <v>2678.2891</v>
      </c>
      <c r="F459">
        <v>1131.587</v>
      </c>
      <c r="G459">
        <v>35.115000000000002</v>
      </c>
      <c r="H459">
        <v>73.045000000000002</v>
      </c>
      <c r="I459">
        <v>32.5</v>
      </c>
      <c r="J459">
        <v>4.476</v>
      </c>
      <c r="K459">
        <v>10447.9</v>
      </c>
      <c r="L459">
        <v>0.95250000000000001</v>
      </c>
      <c r="M459">
        <v>1.5141</v>
      </c>
      <c r="N459">
        <v>0.12078999999999999</v>
      </c>
      <c r="O459">
        <v>9.4359999999999999E-3</v>
      </c>
      <c r="P459">
        <v>3.5619999999999999E-2</v>
      </c>
      <c r="Q459">
        <v>2.2380000000000001E-2</v>
      </c>
      <c r="R459">
        <v>0.55559999999999998</v>
      </c>
    </row>
    <row r="460" spans="1:18" x14ac:dyDescent="0.25">
      <c r="A460" s="1">
        <v>36616</v>
      </c>
      <c r="B460">
        <v>6</v>
      </c>
      <c r="C460">
        <v>12.432399999999999</v>
      </c>
      <c r="D460">
        <v>2520.2600000000002</v>
      </c>
      <c r="E460">
        <v>2593.8164999999999</v>
      </c>
      <c r="F460">
        <v>1085.327</v>
      </c>
      <c r="G460">
        <v>36.204799999999999</v>
      </c>
      <c r="H460">
        <v>40.409999999999997</v>
      </c>
      <c r="I460">
        <v>26.9</v>
      </c>
      <c r="J460">
        <v>2.9449999999999998</v>
      </c>
      <c r="K460">
        <v>10921.93</v>
      </c>
      <c r="L460">
        <v>0.95550000000000002</v>
      </c>
      <c r="M460">
        <v>1.5911</v>
      </c>
      <c r="N460">
        <v>0.12078999999999999</v>
      </c>
      <c r="O460">
        <v>9.7280000000000005E-3</v>
      </c>
      <c r="P460">
        <v>3.4889999999999997E-2</v>
      </c>
      <c r="Q460">
        <v>2.2929999999999999E-2</v>
      </c>
      <c r="R460">
        <v>0.57599999999999996</v>
      </c>
    </row>
    <row r="461" spans="1:18" x14ac:dyDescent="0.25">
      <c r="A461" s="1">
        <v>36525</v>
      </c>
      <c r="B461">
        <v>6</v>
      </c>
      <c r="C461">
        <v>12.378500000000001</v>
      </c>
      <c r="D461">
        <v>2445.5079999999998</v>
      </c>
      <c r="E461">
        <v>2581.7602000000002</v>
      </c>
      <c r="F461">
        <v>1057.172</v>
      </c>
      <c r="G461">
        <v>37.196899999999999</v>
      </c>
      <c r="H461">
        <v>59.473999999999997</v>
      </c>
      <c r="I461">
        <v>25.6</v>
      </c>
      <c r="J461">
        <v>2.3290000000000002</v>
      </c>
      <c r="K461">
        <v>11497.12</v>
      </c>
      <c r="L461">
        <v>1.0062</v>
      </c>
      <c r="M461">
        <v>1.6182000000000001</v>
      </c>
      <c r="N461">
        <v>0.12078</v>
      </c>
      <c r="O461">
        <v>9.7549999999999998E-3</v>
      </c>
      <c r="P461">
        <v>3.6290000000000003E-2</v>
      </c>
      <c r="Q461">
        <v>2.2960000000000001E-2</v>
      </c>
      <c r="R461">
        <v>0.55589999999999995</v>
      </c>
    </row>
    <row r="462" spans="1:18" x14ac:dyDescent="0.25">
      <c r="A462" s="1">
        <v>36433</v>
      </c>
      <c r="B462">
        <v>6</v>
      </c>
      <c r="C462">
        <v>11.6638</v>
      </c>
      <c r="D462">
        <v>2362.7240000000002</v>
      </c>
      <c r="E462">
        <v>2431.4069</v>
      </c>
      <c r="F462">
        <v>1007.712</v>
      </c>
      <c r="G462">
        <v>42.397599999999997</v>
      </c>
      <c r="H462">
        <v>51.210999999999999</v>
      </c>
      <c r="I462">
        <v>24.51</v>
      </c>
      <c r="J462">
        <v>2.7439999999999998</v>
      </c>
      <c r="K462">
        <v>10336.959999999999</v>
      </c>
      <c r="L462">
        <v>1.0684</v>
      </c>
      <c r="M462">
        <v>1.6473</v>
      </c>
      <c r="N462">
        <v>0.1208</v>
      </c>
      <c r="O462">
        <v>9.4050000000000002E-3</v>
      </c>
      <c r="P462">
        <v>3.9620000000000002E-2</v>
      </c>
      <c r="Q462">
        <v>2.2919999999999999E-2</v>
      </c>
      <c r="R462">
        <v>0.5161</v>
      </c>
    </row>
    <row r="463" spans="1:18" x14ac:dyDescent="0.25">
      <c r="A463" s="1">
        <v>36341</v>
      </c>
      <c r="B463">
        <v>6</v>
      </c>
      <c r="C463">
        <v>10.5311</v>
      </c>
      <c r="D463">
        <v>2307.3110000000001</v>
      </c>
      <c r="E463">
        <v>2193.9265999999998</v>
      </c>
      <c r="F463">
        <v>957.90499999999997</v>
      </c>
      <c r="G463">
        <v>50.884900000000002</v>
      </c>
      <c r="H463">
        <v>15.72</v>
      </c>
      <c r="I463">
        <v>19.29</v>
      </c>
      <c r="J463">
        <v>2.3940000000000001</v>
      </c>
      <c r="K463">
        <v>10970.81</v>
      </c>
      <c r="L463">
        <v>1.0350999999999999</v>
      </c>
      <c r="M463">
        <v>1.5778000000000001</v>
      </c>
      <c r="N463">
        <v>0.12078999999999999</v>
      </c>
      <c r="O463">
        <v>8.2579999999999997E-3</v>
      </c>
      <c r="P463">
        <v>4.122E-2</v>
      </c>
      <c r="Q463">
        <v>2.3050000000000001E-2</v>
      </c>
      <c r="R463">
        <v>0.54900000000000004</v>
      </c>
    </row>
    <row r="464" spans="1:18" x14ac:dyDescent="0.25">
      <c r="A464" s="1">
        <v>36250</v>
      </c>
      <c r="B464">
        <v>6</v>
      </c>
      <c r="C464">
        <v>8.9535</v>
      </c>
      <c r="D464">
        <v>2221.4839999999999</v>
      </c>
      <c r="E464">
        <v>1865.7570000000001</v>
      </c>
      <c r="F464">
        <v>954.03</v>
      </c>
      <c r="G464">
        <v>46.945999999999998</v>
      </c>
      <c r="H464">
        <v>-6.6980000000000004</v>
      </c>
      <c r="I464">
        <v>16.760000000000002</v>
      </c>
      <c r="J464">
        <v>2.0129999999999999</v>
      </c>
      <c r="K464">
        <v>9786.16</v>
      </c>
      <c r="L464">
        <v>1.0762</v>
      </c>
      <c r="M464">
        <v>1.6112</v>
      </c>
      <c r="N464">
        <v>0.12077</v>
      </c>
      <c r="O464">
        <v>8.4130000000000003E-3</v>
      </c>
      <c r="P464">
        <v>4.02E-2</v>
      </c>
      <c r="Q464">
        <v>2.3560000000000001E-2</v>
      </c>
      <c r="R464">
        <v>0.58220000000000005</v>
      </c>
    </row>
    <row r="465" spans="1:18" x14ac:dyDescent="0.25">
      <c r="A465" s="1">
        <v>36160</v>
      </c>
      <c r="B465">
        <v>6</v>
      </c>
      <c r="C465">
        <v>8.8994999999999997</v>
      </c>
      <c r="D465">
        <v>2164.4189000000001</v>
      </c>
      <c r="E465">
        <v>1854.1875</v>
      </c>
      <c r="F465">
        <v>978.23299999999995</v>
      </c>
      <c r="G465">
        <v>34.898099999999999</v>
      </c>
      <c r="H465">
        <v>-61.149000000000001</v>
      </c>
      <c r="I465">
        <v>12.05</v>
      </c>
      <c r="J465">
        <v>1.9449999999999998</v>
      </c>
      <c r="K465">
        <v>9181.43</v>
      </c>
      <c r="L465">
        <v>1.1736</v>
      </c>
      <c r="M465">
        <v>1.66</v>
      </c>
      <c r="N465">
        <v>0.12078</v>
      </c>
      <c r="O465">
        <v>8.7790000000000003E-3</v>
      </c>
      <c r="P465">
        <v>4.8489999999999998E-2</v>
      </c>
      <c r="Q465">
        <v>2.3529999999999999E-2</v>
      </c>
      <c r="R465">
        <v>0.8276</v>
      </c>
    </row>
    <row r="466" spans="1:18" x14ac:dyDescent="0.25">
      <c r="A466" s="1">
        <v>36068</v>
      </c>
      <c r="B466">
        <v>6</v>
      </c>
      <c r="C466">
        <v>8.3602000000000007</v>
      </c>
      <c r="D466">
        <v>2260.6298999999999</v>
      </c>
      <c r="E466">
        <v>1742.4324999999999</v>
      </c>
      <c r="F466">
        <v>1063.123</v>
      </c>
      <c r="G466">
        <v>25.909500000000001</v>
      </c>
      <c r="H466">
        <v>9.0150000000000006</v>
      </c>
      <c r="I466">
        <v>16.14</v>
      </c>
      <c r="J466">
        <v>2.4329999999999998</v>
      </c>
      <c r="K466">
        <v>7842.62</v>
      </c>
      <c r="L466">
        <v>1.1706000000000001</v>
      </c>
      <c r="M466">
        <v>1.6989000000000001</v>
      </c>
      <c r="N466">
        <v>0.1208</v>
      </c>
      <c r="O466">
        <v>7.3280000000000003E-3</v>
      </c>
      <c r="P466">
        <v>6.2850000000000003E-2</v>
      </c>
      <c r="Q466">
        <v>2.3550000000000001E-2</v>
      </c>
      <c r="R466">
        <v>0.84350000000000003</v>
      </c>
    </row>
    <row r="467" spans="1:18" x14ac:dyDescent="0.25">
      <c r="A467" s="1">
        <v>35976</v>
      </c>
      <c r="B467">
        <v>6</v>
      </c>
      <c r="C467">
        <v>10.935600000000001</v>
      </c>
      <c r="D467">
        <v>2235.2219</v>
      </c>
      <c r="E467">
        <v>2278.9605999999999</v>
      </c>
      <c r="F467">
        <v>1078.6679999999999</v>
      </c>
      <c r="G467">
        <v>25.590599999999998</v>
      </c>
      <c r="H467">
        <v>22.199000000000002</v>
      </c>
      <c r="I467">
        <v>14.18</v>
      </c>
      <c r="J467">
        <v>2.4689999999999999</v>
      </c>
      <c r="K467">
        <v>8952.01</v>
      </c>
      <c r="L467">
        <v>1.0851</v>
      </c>
      <c r="M467">
        <v>1.6678999999999999</v>
      </c>
      <c r="N467">
        <v>0.12077</v>
      </c>
      <c r="O467">
        <v>7.2059999999999997E-3</v>
      </c>
      <c r="P467">
        <v>0.16134000000000001</v>
      </c>
      <c r="Q467">
        <v>2.3570000000000001E-2</v>
      </c>
      <c r="R467">
        <v>0.86470000000000002</v>
      </c>
    </row>
    <row r="468" spans="1:18" x14ac:dyDescent="0.25">
      <c r="A468" s="1">
        <v>35885</v>
      </c>
      <c r="B468">
        <v>6</v>
      </c>
      <c r="C468">
        <v>10.814299999999999</v>
      </c>
      <c r="D468">
        <v>2239.6001000000001</v>
      </c>
      <c r="E468">
        <v>2253.4697000000001</v>
      </c>
      <c r="F468">
        <v>1086.049</v>
      </c>
      <c r="G468">
        <v>24.0853</v>
      </c>
      <c r="H468">
        <v>15.541</v>
      </c>
      <c r="I468">
        <v>15.61</v>
      </c>
      <c r="J468">
        <v>2.5220000000000002</v>
      </c>
      <c r="K468">
        <v>8799.7999999999993</v>
      </c>
      <c r="L468">
        <v>1.0589</v>
      </c>
      <c r="M468">
        <v>1.6725000000000001</v>
      </c>
      <c r="N468">
        <v>0.12078</v>
      </c>
      <c r="O468">
        <v>7.515E-3</v>
      </c>
      <c r="P468">
        <v>0.16377</v>
      </c>
      <c r="Q468">
        <v>2.5319999999999999E-2</v>
      </c>
      <c r="R468">
        <v>0.87949999999999995</v>
      </c>
    </row>
    <row r="469" spans="1:18" x14ac:dyDescent="0.25">
      <c r="A469" s="1">
        <v>35795</v>
      </c>
      <c r="B469">
        <v>6</v>
      </c>
      <c r="C469">
        <v>11.690799999999999</v>
      </c>
      <c r="D469">
        <v>2238.3191000000002</v>
      </c>
      <c r="E469">
        <v>2432.5309999999999</v>
      </c>
      <c r="F469">
        <v>1079.3510000000001</v>
      </c>
      <c r="G469">
        <v>19.8504</v>
      </c>
      <c r="H469">
        <v>31.908999999999999</v>
      </c>
      <c r="I469">
        <v>17.64</v>
      </c>
      <c r="J469">
        <v>2.2640000000000002</v>
      </c>
      <c r="K469">
        <v>7908.24</v>
      </c>
      <c r="L469">
        <v>1.0909</v>
      </c>
      <c r="M469">
        <v>1.6452</v>
      </c>
      <c r="N469">
        <v>0.12078</v>
      </c>
      <c r="O469">
        <v>7.6579999999999999E-3</v>
      </c>
      <c r="P469">
        <v>0.16783999999999999</v>
      </c>
      <c r="Q469">
        <v>2.5510000000000001E-2</v>
      </c>
      <c r="R469">
        <v>0.89610000000000001</v>
      </c>
    </row>
    <row r="470" spans="1:18" x14ac:dyDescent="0.25">
      <c r="A470" s="1">
        <v>35703</v>
      </c>
      <c r="B470">
        <v>6</v>
      </c>
      <c r="C470">
        <v>12.3245</v>
      </c>
      <c r="D470">
        <v>2222.9708999999998</v>
      </c>
      <c r="E470">
        <v>2564.1698999999999</v>
      </c>
      <c r="F470">
        <v>1069.692</v>
      </c>
      <c r="G470">
        <v>21.4162</v>
      </c>
      <c r="H470">
        <v>42.325000000000003</v>
      </c>
      <c r="I470">
        <v>21.18</v>
      </c>
      <c r="J470">
        <v>3.0819999999999999</v>
      </c>
      <c r="K470">
        <v>7945.25</v>
      </c>
      <c r="L470">
        <v>1.1106</v>
      </c>
      <c r="M470">
        <v>1.6155999999999999</v>
      </c>
      <c r="N470">
        <v>0.1207</v>
      </c>
      <c r="O470">
        <v>8.2979999999999998E-3</v>
      </c>
      <c r="P470">
        <v>0.17061000000000001</v>
      </c>
      <c r="Q470">
        <v>2.7660000000000001E-2</v>
      </c>
      <c r="R470">
        <v>0.91239999999999999</v>
      </c>
    </row>
    <row r="471" spans="1:18" x14ac:dyDescent="0.25">
      <c r="A471" s="1">
        <v>35611</v>
      </c>
      <c r="B471">
        <v>6</v>
      </c>
      <c r="C471">
        <v>10.5176</v>
      </c>
      <c r="D471">
        <v>2155.5601000000001</v>
      </c>
      <c r="E471">
        <v>2187.7537000000002</v>
      </c>
      <c r="F471">
        <v>1049.2439999999999</v>
      </c>
      <c r="G471">
        <v>23.3704</v>
      </c>
      <c r="H471">
        <v>27.556000000000001</v>
      </c>
      <c r="I471">
        <v>19.8</v>
      </c>
      <c r="J471">
        <v>2.1390000000000002</v>
      </c>
      <c r="K471">
        <v>7672.79</v>
      </c>
      <c r="L471">
        <v>1.1254999999999999</v>
      </c>
      <c r="M471">
        <v>1.6656</v>
      </c>
      <c r="N471">
        <v>0.12060999999999999</v>
      </c>
      <c r="O471">
        <v>8.7279999999999996E-3</v>
      </c>
      <c r="P471">
        <v>0.17294999999999999</v>
      </c>
      <c r="Q471">
        <v>2.793E-2</v>
      </c>
      <c r="R471">
        <v>0.92889999999999995</v>
      </c>
    </row>
    <row r="472" spans="1:18" x14ac:dyDescent="0.25">
      <c r="A472" s="1">
        <v>35520</v>
      </c>
      <c r="B472">
        <v>6</v>
      </c>
      <c r="C472">
        <v>10.1401</v>
      </c>
      <c r="D472">
        <v>2157.9810000000002</v>
      </c>
      <c r="E472">
        <v>2109.172</v>
      </c>
      <c r="F472">
        <v>1031.1379999999999</v>
      </c>
      <c r="G472">
        <v>20.8127</v>
      </c>
      <c r="H472">
        <v>30.616</v>
      </c>
      <c r="I472">
        <v>20.41</v>
      </c>
      <c r="J472">
        <v>1.9260000000000002</v>
      </c>
      <c r="K472">
        <v>6583.47</v>
      </c>
      <c r="L472">
        <v>1.1654</v>
      </c>
      <c r="M472">
        <v>1.6374</v>
      </c>
      <c r="N472">
        <v>0.12053999999999999</v>
      </c>
      <c r="O472">
        <v>8.0780000000000001E-3</v>
      </c>
      <c r="P472">
        <v>0.17463999999999999</v>
      </c>
      <c r="Q472">
        <v>2.7869999999999999E-2</v>
      </c>
      <c r="R472">
        <v>0.94389999999999996</v>
      </c>
    </row>
    <row r="473" spans="1:18" x14ac:dyDescent="0.25">
      <c r="A473" s="1">
        <v>35430</v>
      </c>
      <c r="B473">
        <v>6</v>
      </c>
      <c r="C473">
        <v>10.6525</v>
      </c>
      <c r="D473">
        <v>2243.7858999999999</v>
      </c>
      <c r="E473">
        <v>2496.1163000000001</v>
      </c>
      <c r="F473">
        <v>1027.4780000000001</v>
      </c>
      <c r="G473">
        <v>20.970099999999999</v>
      </c>
      <c r="H473">
        <v>43.5</v>
      </c>
      <c r="I473">
        <v>25.92</v>
      </c>
      <c r="J473">
        <v>2.7570000000000001</v>
      </c>
      <c r="K473">
        <v>6448.26</v>
      </c>
      <c r="L473">
        <v>1.2716000000000001</v>
      </c>
      <c r="M473">
        <v>1.714</v>
      </c>
      <c r="N473">
        <v>0.1205</v>
      </c>
      <c r="O473">
        <v>8.6429999999999996E-3</v>
      </c>
      <c r="P473">
        <v>0.18018000000000001</v>
      </c>
      <c r="Q473">
        <v>2.7890000000000002E-2</v>
      </c>
      <c r="R473">
        <v>0.96289999999999998</v>
      </c>
    </row>
    <row r="474" spans="1:18" x14ac:dyDescent="0.25">
      <c r="A474" s="1">
        <v>35338</v>
      </c>
      <c r="B474">
        <v>6</v>
      </c>
      <c r="C474">
        <v>9.2401</v>
      </c>
      <c r="D474">
        <v>2303.1698999999999</v>
      </c>
      <c r="E474">
        <v>2164.8328000000001</v>
      </c>
      <c r="F474">
        <v>1155.114</v>
      </c>
      <c r="G474">
        <v>19.6844</v>
      </c>
      <c r="H474">
        <v>42.305</v>
      </c>
      <c r="I474">
        <v>24.38</v>
      </c>
      <c r="J474">
        <v>2.214</v>
      </c>
      <c r="K474">
        <v>5882.16</v>
      </c>
      <c r="L474">
        <v>1.2804</v>
      </c>
      <c r="M474">
        <v>1.5652999999999999</v>
      </c>
      <c r="N474">
        <v>0.12045</v>
      </c>
      <c r="O474">
        <v>8.9770000000000006E-3</v>
      </c>
      <c r="P474">
        <v>0.18532000000000001</v>
      </c>
      <c r="Q474">
        <v>2.7949999999999999E-2</v>
      </c>
      <c r="R474">
        <v>0.97940000000000005</v>
      </c>
    </row>
    <row r="475" spans="1:18" x14ac:dyDescent="0.25">
      <c r="A475" s="1">
        <v>35244</v>
      </c>
      <c r="B475">
        <v>6</v>
      </c>
      <c r="C475">
        <v>8.6895000000000007</v>
      </c>
      <c r="D475">
        <v>2198.5219999999999</v>
      </c>
      <c r="E475">
        <v>2035.6586</v>
      </c>
      <c r="F475">
        <v>1124.626</v>
      </c>
      <c r="G475">
        <v>18.5839</v>
      </c>
      <c r="H475">
        <v>28.1</v>
      </c>
      <c r="I475">
        <v>20.92</v>
      </c>
      <c r="J475">
        <v>2.911</v>
      </c>
      <c r="K475">
        <v>5654.62</v>
      </c>
      <c r="L475">
        <v>1.2808999999999999</v>
      </c>
      <c r="M475">
        <v>1.5527</v>
      </c>
      <c r="N475">
        <v>0.12016</v>
      </c>
      <c r="O475">
        <v>9.1140000000000006E-3</v>
      </c>
      <c r="P475">
        <v>0.19588</v>
      </c>
      <c r="Q475">
        <v>2.8490000000000001E-2</v>
      </c>
      <c r="R475">
        <v>0.99609999999999999</v>
      </c>
    </row>
    <row r="476" spans="1:18" x14ac:dyDescent="0.25">
      <c r="A476" s="1">
        <v>42369</v>
      </c>
      <c r="B476">
        <v>7</v>
      </c>
      <c r="C476">
        <v>67.582700000000003</v>
      </c>
      <c r="D476">
        <v>43437</v>
      </c>
      <c r="E476">
        <v>51632.320699999997</v>
      </c>
      <c r="F476">
        <v>24350</v>
      </c>
      <c r="G476">
        <v>34.221800000000002</v>
      </c>
      <c r="H476">
        <v>-5178</v>
      </c>
      <c r="I476">
        <v>37.04</v>
      </c>
      <c r="J476">
        <v>2.3370000000000002</v>
      </c>
      <c r="K476">
        <v>17425.03</v>
      </c>
      <c r="L476">
        <v>1.0862000000000001</v>
      </c>
      <c r="M476">
        <v>1.4736</v>
      </c>
      <c r="N476">
        <v>0.154</v>
      </c>
      <c r="O476">
        <v>8.3160000000000005E-3</v>
      </c>
      <c r="P476">
        <v>1.37E-2</v>
      </c>
      <c r="Q476">
        <v>1.5102000000000001E-2</v>
      </c>
      <c r="R476">
        <v>0.2525</v>
      </c>
    </row>
    <row r="477" spans="1:18" x14ac:dyDescent="0.25">
      <c r="A477" s="1">
        <v>42277</v>
      </c>
      <c r="B477">
        <v>7</v>
      </c>
      <c r="C477">
        <v>66.123199999999997</v>
      </c>
      <c r="D477">
        <v>50089</v>
      </c>
      <c r="E477">
        <v>50521.127899999999</v>
      </c>
      <c r="F477">
        <v>29882</v>
      </c>
      <c r="G477">
        <v>27.882999999999999</v>
      </c>
      <c r="H477">
        <v>-2609</v>
      </c>
      <c r="I477">
        <v>45.09</v>
      </c>
      <c r="J477">
        <v>2.524</v>
      </c>
      <c r="K477">
        <v>16284.7</v>
      </c>
      <c r="L477">
        <v>1.1176999999999999</v>
      </c>
      <c r="M477">
        <v>1.5127999999999999</v>
      </c>
      <c r="N477">
        <v>0.15731999999999999</v>
      </c>
      <c r="O477">
        <v>8.3420000000000005E-3</v>
      </c>
      <c r="P477">
        <v>1.529E-2</v>
      </c>
      <c r="Q477">
        <v>1.5252999999999999E-2</v>
      </c>
      <c r="R477">
        <v>0.25330000000000003</v>
      </c>
    </row>
    <row r="478" spans="1:18" x14ac:dyDescent="0.25">
      <c r="A478" s="1">
        <v>42185</v>
      </c>
      <c r="B478">
        <v>7</v>
      </c>
      <c r="C478">
        <v>77.738500000000002</v>
      </c>
      <c r="D478">
        <v>54369</v>
      </c>
      <c r="E478">
        <v>59369.706299999998</v>
      </c>
      <c r="F478">
        <v>33302</v>
      </c>
      <c r="G478">
        <v>25.013500000000001</v>
      </c>
      <c r="H478">
        <v>176</v>
      </c>
      <c r="I478">
        <v>59.47</v>
      </c>
      <c r="J478">
        <v>2.8319999999999999</v>
      </c>
      <c r="K478">
        <v>17619.509999999998</v>
      </c>
      <c r="L478">
        <v>1.1147</v>
      </c>
      <c r="M478">
        <v>1.5711999999999999</v>
      </c>
      <c r="N478">
        <v>0.16108</v>
      </c>
      <c r="O478">
        <v>8.1630000000000001E-3</v>
      </c>
      <c r="P478">
        <v>1.8069999999999999E-2</v>
      </c>
      <c r="Q478">
        <v>1.5722E-2</v>
      </c>
      <c r="R478">
        <v>0.32219999999999999</v>
      </c>
    </row>
    <row r="479" spans="1:18" x14ac:dyDescent="0.25">
      <c r="A479" s="1">
        <v>42094</v>
      </c>
      <c r="B479">
        <v>7</v>
      </c>
      <c r="C479">
        <v>72.970500000000001</v>
      </c>
      <c r="D479">
        <v>53389</v>
      </c>
      <c r="E479">
        <v>56072.712500000001</v>
      </c>
      <c r="F479">
        <v>34164</v>
      </c>
      <c r="G479">
        <v>20.0181</v>
      </c>
      <c r="H479">
        <v>-218</v>
      </c>
      <c r="I479">
        <v>47.6</v>
      </c>
      <c r="J479">
        <v>2.64</v>
      </c>
      <c r="K479">
        <v>17776.12</v>
      </c>
      <c r="L479">
        <v>1.0730999999999999</v>
      </c>
      <c r="M479">
        <v>1.4818</v>
      </c>
      <c r="N479">
        <v>0.16128999999999999</v>
      </c>
      <c r="O479">
        <v>8.3239999999999998E-3</v>
      </c>
      <c r="P479">
        <v>1.7180000000000001E-2</v>
      </c>
      <c r="Q479">
        <v>1.6048E-2</v>
      </c>
      <c r="R479">
        <v>0.31280000000000002</v>
      </c>
    </row>
    <row r="480" spans="1:18" x14ac:dyDescent="0.25">
      <c r="A480" s="1">
        <v>42004</v>
      </c>
      <c r="B480">
        <v>7</v>
      </c>
      <c r="C480">
        <v>80.577399999999997</v>
      </c>
      <c r="D480">
        <v>56259</v>
      </c>
      <c r="E480">
        <v>62118.5769</v>
      </c>
      <c r="F480">
        <v>34959</v>
      </c>
      <c r="G480">
        <v>19.560099999999998</v>
      </c>
      <c r="H480">
        <v>-3413</v>
      </c>
      <c r="I480">
        <v>53.27</v>
      </c>
      <c r="J480">
        <v>2.8890000000000002</v>
      </c>
      <c r="K480">
        <v>17823.07</v>
      </c>
      <c r="L480">
        <v>1.2098</v>
      </c>
      <c r="M480">
        <v>1.5577000000000001</v>
      </c>
      <c r="N480">
        <v>0.16113</v>
      </c>
      <c r="O480">
        <v>8.3549999999999996E-3</v>
      </c>
      <c r="P480">
        <v>1.7229999999999999E-2</v>
      </c>
      <c r="Q480">
        <v>1.5813000000000001E-2</v>
      </c>
      <c r="R480">
        <v>0.37730000000000002</v>
      </c>
    </row>
    <row r="481" spans="1:18" x14ac:dyDescent="0.25">
      <c r="A481" s="1">
        <v>41912</v>
      </c>
      <c r="B481">
        <v>7</v>
      </c>
      <c r="C481">
        <v>92.231499999999997</v>
      </c>
      <c r="D481">
        <v>71510</v>
      </c>
      <c r="E481">
        <v>74557.410799999998</v>
      </c>
      <c r="F481">
        <v>44085</v>
      </c>
      <c r="G481">
        <v>19.1358</v>
      </c>
      <c r="H481">
        <v>1208</v>
      </c>
      <c r="I481">
        <v>91.16</v>
      </c>
      <c r="J481">
        <v>4.1210000000000004</v>
      </c>
      <c r="K481">
        <v>17042.900000000001</v>
      </c>
      <c r="L481">
        <v>1.2630999999999999</v>
      </c>
      <c r="M481">
        <v>1.6213</v>
      </c>
      <c r="N481">
        <v>0.16289999999999999</v>
      </c>
      <c r="O481">
        <v>9.1199999999999996E-3</v>
      </c>
      <c r="P481">
        <v>2.5260000000000001E-2</v>
      </c>
      <c r="Q481">
        <v>1.6150999999999999E-2</v>
      </c>
      <c r="R481">
        <v>0.40899999999999997</v>
      </c>
    </row>
    <row r="482" spans="1:18" x14ac:dyDescent="0.25">
      <c r="A482" s="1">
        <v>41820</v>
      </c>
      <c r="B482">
        <v>7</v>
      </c>
      <c r="C482">
        <v>98.447400000000002</v>
      </c>
      <c r="D482">
        <v>70293</v>
      </c>
      <c r="E482">
        <v>80013.251399999994</v>
      </c>
      <c r="F482">
        <v>43812</v>
      </c>
      <c r="G482">
        <v>15.6007</v>
      </c>
      <c r="H482">
        <v>1431</v>
      </c>
      <c r="I482">
        <v>105.37</v>
      </c>
      <c r="J482">
        <v>4.4610000000000003</v>
      </c>
      <c r="K482">
        <v>16826.599999999999</v>
      </c>
      <c r="L482">
        <v>1.3692</v>
      </c>
      <c r="M482">
        <v>1.7105999999999999</v>
      </c>
      <c r="N482">
        <v>0.16117000000000001</v>
      </c>
      <c r="O482">
        <v>9.8689999999999993E-3</v>
      </c>
      <c r="P482">
        <v>2.9420000000000002E-2</v>
      </c>
      <c r="Q482">
        <v>1.6655E-2</v>
      </c>
      <c r="R482">
        <v>0.45179999999999998</v>
      </c>
    </row>
    <row r="483" spans="1:18" x14ac:dyDescent="0.25">
      <c r="A483" s="1">
        <v>41729</v>
      </c>
      <c r="B483">
        <v>7</v>
      </c>
      <c r="C483">
        <v>91.406499999999994</v>
      </c>
      <c r="D483">
        <v>69275</v>
      </c>
      <c r="E483">
        <v>74861.171799999996</v>
      </c>
      <c r="F483">
        <v>43369</v>
      </c>
      <c r="G483">
        <v>15.8569</v>
      </c>
      <c r="H483">
        <v>1390</v>
      </c>
      <c r="I483">
        <v>101.58</v>
      </c>
      <c r="J483">
        <v>4.3710000000000004</v>
      </c>
      <c r="K483">
        <v>16457.66</v>
      </c>
      <c r="L483">
        <v>1.3769</v>
      </c>
      <c r="M483">
        <v>1.6661999999999999</v>
      </c>
      <c r="N483">
        <v>0.16084000000000001</v>
      </c>
      <c r="O483">
        <v>9.6869999999999994E-3</v>
      </c>
      <c r="P483">
        <v>2.852E-2</v>
      </c>
      <c r="Q483">
        <v>1.67E-2</v>
      </c>
      <c r="R483">
        <v>0.44030000000000002</v>
      </c>
    </row>
    <row r="484" spans="1:18" x14ac:dyDescent="0.25">
      <c r="A484" s="1">
        <v>41639</v>
      </c>
      <c r="B484">
        <v>7</v>
      </c>
      <c r="C484">
        <v>91.224299999999999</v>
      </c>
      <c r="D484">
        <v>69443</v>
      </c>
      <c r="E484">
        <v>75698.732600000003</v>
      </c>
      <c r="F484">
        <v>43372</v>
      </c>
      <c r="G484">
        <v>15.998799999999999</v>
      </c>
      <c r="H484">
        <v>1643</v>
      </c>
      <c r="I484">
        <v>98.42</v>
      </c>
      <c r="J484">
        <v>4.2300000000000004</v>
      </c>
      <c r="K484">
        <v>16576.66</v>
      </c>
      <c r="L484">
        <v>1.3743000000000001</v>
      </c>
      <c r="M484">
        <v>1.6556999999999999</v>
      </c>
      <c r="N484">
        <v>0.16513</v>
      </c>
      <c r="O484">
        <v>9.4970000000000002E-3</v>
      </c>
      <c r="P484">
        <v>3.039E-2</v>
      </c>
      <c r="Q484">
        <v>1.6164999999999999E-2</v>
      </c>
      <c r="R484">
        <v>0.42309999999999998</v>
      </c>
    </row>
    <row r="485" spans="1:18" x14ac:dyDescent="0.25">
      <c r="A485" s="1">
        <v>41547</v>
      </c>
      <c r="B485">
        <v>7</v>
      </c>
      <c r="C485">
        <v>89.727900000000005</v>
      </c>
      <c r="D485">
        <v>69437</v>
      </c>
      <c r="E485">
        <v>75398.842900000003</v>
      </c>
      <c r="F485">
        <v>42968</v>
      </c>
      <c r="G485">
        <v>17.596800000000002</v>
      </c>
      <c r="H485">
        <v>1583</v>
      </c>
      <c r="I485">
        <v>102.33</v>
      </c>
      <c r="J485">
        <v>3.56</v>
      </c>
      <c r="K485">
        <v>15129.67</v>
      </c>
      <c r="L485">
        <v>1.3527</v>
      </c>
      <c r="M485">
        <v>1.6186</v>
      </c>
      <c r="N485">
        <v>0.16339000000000001</v>
      </c>
      <c r="O485">
        <v>1.018E-2</v>
      </c>
      <c r="P485">
        <v>3.09E-2</v>
      </c>
      <c r="Q485">
        <v>1.5987999999999999E-2</v>
      </c>
      <c r="R485">
        <v>0.45050000000000001</v>
      </c>
    </row>
    <row r="486" spans="1:18" x14ac:dyDescent="0.25">
      <c r="A486" s="1">
        <v>41453</v>
      </c>
      <c r="B486">
        <v>7</v>
      </c>
      <c r="C486">
        <v>85.593500000000006</v>
      </c>
      <c r="D486">
        <v>67422</v>
      </c>
      <c r="E486">
        <v>71898.3171</v>
      </c>
      <c r="F486">
        <v>41850</v>
      </c>
      <c r="G486">
        <v>18.222200000000001</v>
      </c>
      <c r="H486">
        <v>1322</v>
      </c>
      <c r="I486">
        <v>96.56</v>
      </c>
      <c r="J486">
        <v>3.5649999999999999</v>
      </c>
      <c r="K486">
        <v>14909.6</v>
      </c>
      <c r="L486">
        <v>1.3009999999999999</v>
      </c>
      <c r="M486">
        <v>1.5213000000000001</v>
      </c>
      <c r="N486">
        <v>0.16292999999999999</v>
      </c>
      <c r="O486">
        <v>1.0085999999999999E-2</v>
      </c>
      <c r="P486">
        <v>3.0460000000000001E-2</v>
      </c>
      <c r="Q486">
        <v>1.6754999999999999E-2</v>
      </c>
      <c r="R486">
        <v>0.44819999999999999</v>
      </c>
    </row>
    <row r="487" spans="1:18" x14ac:dyDescent="0.25">
      <c r="A487" s="1">
        <v>41361</v>
      </c>
      <c r="B487">
        <v>7</v>
      </c>
      <c r="C487">
        <v>75.176100000000005</v>
      </c>
      <c r="D487">
        <v>65824</v>
      </c>
      <c r="E487">
        <v>63138.297599999998</v>
      </c>
      <c r="F487">
        <v>40940</v>
      </c>
      <c r="G487">
        <v>18.622399999999999</v>
      </c>
      <c r="H487">
        <v>1355</v>
      </c>
      <c r="I487">
        <v>97.23</v>
      </c>
      <c r="J487">
        <v>4.024</v>
      </c>
      <c r="K487">
        <v>14578.54</v>
      </c>
      <c r="L487">
        <v>1.2819</v>
      </c>
      <c r="M487">
        <v>1.5198</v>
      </c>
      <c r="N487">
        <v>0.16100999999999999</v>
      </c>
      <c r="O487">
        <v>1.0614E-2</v>
      </c>
      <c r="P487">
        <v>3.218E-2</v>
      </c>
      <c r="Q487">
        <v>1.8356999999999998E-2</v>
      </c>
      <c r="R487">
        <v>0.4945</v>
      </c>
    </row>
    <row r="488" spans="1:18" x14ac:dyDescent="0.25">
      <c r="A488" s="1">
        <v>41274</v>
      </c>
      <c r="B488">
        <v>7</v>
      </c>
      <c r="C488">
        <v>73.487799999999993</v>
      </c>
      <c r="D488">
        <v>64210</v>
      </c>
      <c r="E488">
        <v>61710.446600000003</v>
      </c>
      <c r="F488">
        <v>40048</v>
      </c>
      <c r="G488">
        <v>19.034700000000001</v>
      </c>
      <c r="H488">
        <v>336</v>
      </c>
      <c r="I488">
        <v>91.82</v>
      </c>
      <c r="J488">
        <v>3.351</v>
      </c>
      <c r="K488">
        <v>13104.14</v>
      </c>
      <c r="L488">
        <v>1.3192999999999999</v>
      </c>
      <c r="M488">
        <v>1.6254999999999999</v>
      </c>
      <c r="N488">
        <v>0.16047</v>
      </c>
      <c r="O488">
        <v>1.153E-2</v>
      </c>
      <c r="P488">
        <v>3.2730000000000002E-2</v>
      </c>
      <c r="Q488">
        <v>1.8235999999999999E-2</v>
      </c>
      <c r="R488">
        <v>0.48759999999999998</v>
      </c>
    </row>
    <row r="489" spans="1:18" x14ac:dyDescent="0.25">
      <c r="A489" s="1">
        <v>41180</v>
      </c>
      <c r="B489">
        <v>7</v>
      </c>
      <c r="C489">
        <v>82.552700000000002</v>
      </c>
      <c r="D489">
        <v>65625</v>
      </c>
      <c r="E489">
        <v>69724.427299999996</v>
      </c>
      <c r="F489">
        <v>40474</v>
      </c>
      <c r="G489">
        <v>18.831800000000001</v>
      </c>
      <c r="H489">
        <v>1375</v>
      </c>
      <c r="I489">
        <v>92.19</v>
      </c>
      <c r="J489">
        <v>3.32</v>
      </c>
      <c r="K489">
        <v>13437.13</v>
      </c>
      <c r="L489">
        <v>1.286</v>
      </c>
      <c r="M489">
        <v>1.6167</v>
      </c>
      <c r="N489">
        <v>0.15909000000000001</v>
      </c>
      <c r="O489">
        <v>1.2829999999999999E-2</v>
      </c>
      <c r="P489">
        <v>3.2070000000000001E-2</v>
      </c>
      <c r="Q489">
        <v>1.8911000000000001E-2</v>
      </c>
      <c r="R489">
        <v>0.49320000000000003</v>
      </c>
    </row>
    <row r="490" spans="1:18" x14ac:dyDescent="0.25">
      <c r="A490" s="1">
        <v>41089</v>
      </c>
      <c r="B490">
        <v>7</v>
      </c>
      <c r="C490">
        <v>82.274500000000003</v>
      </c>
      <c r="D490">
        <v>64283</v>
      </c>
      <c r="E490">
        <v>69469.1872</v>
      </c>
      <c r="F490">
        <v>39550</v>
      </c>
      <c r="G490">
        <v>19.2668</v>
      </c>
      <c r="H490">
        <v>1328</v>
      </c>
      <c r="I490">
        <v>84.96</v>
      </c>
      <c r="J490">
        <v>2.8239999999999998</v>
      </c>
      <c r="K490">
        <v>12880.09</v>
      </c>
      <c r="L490">
        <v>1.2666999999999999</v>
      </c>
      <c r="M490">
        <v>1.5707</v>
      </c>
      <c r="N490">
        <v>0.15734999999999999</v>
      </c>
      <c r="O490">
        <v>1.2529999999999999E-2</v>
      </c>
      <c r="P490">
        <v>3.0890000000000001E-2</v>
      </c>
      <c r="Q490">
        <v>1.8055000000000002E-2</v>
      </c>
      <c r="R490">
        <v>0.49709999999999999</v>
      </c>
    </row>
    <row r="491" spans="1:18" x14ac:dyDescent="0.25">
      <c r="A491" s="1">
        <v>40998</v>
      </c>
      <c r="B491">
        <v>7</v>
      </c>
      <c r="C491">
        <v>91.349000000000004</v>
      </c>
      <c r="D491">
        <v>61622</v>
      </c>
      <c r="E491">
        <v>77237.950400000002</v>
      </c>
      <c r="F491">
        <v>38747</v>
      </c>
      <c r="G491">
        <v>15.157299999999999</v>
      </c>
      <c r="H491">
        <v>1559</v>
      </c>
      <c r="I491">
        <v>103.02</v>
      </c>
      <c r="J491">
        <v>2.1259999999999999</v>
      </c>
      <c r="K491">
        <v>13212.04</v>
      </c>
      <c r="L491">
        <v>1.3343</v>
      </c>
      <c r="M491">
        <v>1.6008</v>
      </c>
      <c r="N491">
        <v>0.15887000000000001</v>
      </c>
      <c r="O491">
        <v>1.2068000000000001E-2</v>
      </c>
      <c r="P491">
        <v>3.4119999999999998E-2</v>
      </c>
      <c r="Q491">
        <v>1.9626999999999999E-2</v>
      </c>
      <c r="R491">
        <v>0.5474</v>
      </c>
    </row>
    <row r="492" spans="1:18" x14ac:dyDescent="0.25">
      <c r="A492" s="1">
        <v>40907</v>
      </c>
      <c r="B492">
        <v>7</v>
      </c>
      <c r="C492">
        <v>89.881299999999996</v>
      </c>
      <c r="D492">
        <v>60044</v>
      </c>
      <c r="E492">
        <v>75991.550900000002</v>
      </c>
      <c r="F492">
        <v>37620</v>
      </c>
      <c r="G492">
        <v>15.6061</v>
      </c>
      <c r="H492">
        <v>1634</v>
      </c>
      <c r="I492">
        <v>98.83</v>
      </c>
      <c r="J492">
        <v>2.9889999999999999</v>
      </c>
      <c r="K492">
        <v>12217.56</v>
      </c>
      <c r="L492">
        <v>1.2961</v>
      </c>
      <c r="M492">
        <v>1.5543</v>
      </c>
      <c r="N492">
        <v>0.15872</v>
      </c>
      <c r="O492">
        <v>1.3001E-2</v>
      </c>
      <c r="P492">
        <v>3.108E-2</v>
      </c>
      <c r="Q492">
        <v>1.8821999999999998E-2</v>
      </c>
      <c r="R492">
        <v>0.5363</v>
      </c>
    </row>
    <row r="493" spans="1:18" x14ac:dyDescent="0.25">
      <c r="A493" s="1">
        <v>40816</v>
      </c>
      <c r="B493">
        <v>7</v>
      </c>
      <c r="C493">
        <v>68.586100000000002</v>
      </c>
      <c r="D493">
        <v>57244</v>
      </c>
      <c r="E493">
        <v>58042.887199999997</v>
      </c>
      <c r="F493">
        <v>36479</v>
      </c>
      <c r="G493">
        <v>16.0914</v>
      </c>
      <c r="H493">
        <v>1771</v>
      </c>
      <c r="I493">
        <v>79.2</v>
      </c>
      <c r="J493">
        <v>3.6659999999999999</v>
      </c>
      <c r="K493">
        <v>10913.38</v>
      </c>
      <c r="L493">
        <v>1.3387</v>
      </c>
      <c r="M493">
        <v>1.5584</v>
      </c>
      <c r="N493">
        <v>0.15665999999999999</v>
      </c>
      <c r="O493">
        <v>1.2983E-2</v>
      </c>
      <c r="P493">
        <v>3.1E-2</v>
      </c>
      <c r="Q493">
        <v>2.0427000000000001E-2</v>
      </c>
      <c r="R493">
        <v>0.53180000000000005</v>
      </c>
    </row>
    <row r="494" spans="1:18" x14ac:dyDescent="0.25">
      <c r="A494" s="1">
        <v>40724</v>
      </c>
      <c r="B494">
        <v>7</v>
      </c>
      <c r="C494">
        <v>99.799899999999994</v>
      </c>
      <c r="D494">
        <v>54595</v>
      </c>
      <c r="E494">
        <v>84560.660999999993</v>
      </c>
      <c r="F494">
        <v>35160</v>
      </c>
      <c r="G494">
        <v>12.0848</v>
      </c>
      <c r="H494">
        <v>1817</v>
      </c>
      <c r="I494">
        <v>95.42</v>
      </c>
      <c r="J494">
        <v>4.3739999999999997</v>
      </c>
      <c r="K494">
        <v>12414.34</v>
      </c>
      <c r="L494">
        <v>1.4501999999999999</v>
      </c>
      <c r="M494">
        <v>1.6052999999999999</v>
      </c>
      <c r="N494">
        <v>0.15470999999999999</v>
      </c>
      <c r="O494">
        <v>1.2413E-2</v>
      </c>
      <c r="P494">
        <v>3.5869999999999999E-2</v>
      </c>
      <c r="Q494">
        <v>2.2411E-2</v>
      </c>
      <c r="R494">
        <v>0.63970000000000005</v>
      </c>
    </row>
    <row r="495" spans="1:18" x14ac:dyDescent="0.25">
      <c r="A495" s="1">
        <v>40633</v>
      </c>
      <c r="B495">
        <v>7</v>
      </c>
      <c r="C495">
        <v>100.2316</v>
      </c>
      <c r="D495">
        <v>54065</v>
      </c>
      <c r="E495">
        <v>84937.268800000005</v>
      </c>
      <c r="F495">
        <v>33658</v>
      </c>
      <c r="G495">
        <v>14.1066</v>
      </c>
      <c r="H495">
        <v>1549</v>
      </c>
      <c r="I495">
        <v>106.72</v>
      </c>
      <c r="J495">
        <v>4.3890000000000002</v>
      </c>
      <c r="K495">
        <v>12319.73</v>
      </c>
      <c r="L495">
        <v>1.4157999999999999</v>
      </c>
      <c r="M495">
        <v>1.6028</v>
      </c>
      <c r="N495">
        <v>0.15271999999999999</v>
      </c>
      <c r="O495">
        <v>1.2029E-2</v>
      </c>
      <c r="P495">
        <v>3.5229999999999997E-2</v>
      </c>
      <c r="Q495">
        <v>2.2428E-2</v>
      </c>
      <c r="R495">
        <v>0.61260000000000003</v>
      </c>
    </row>
    <row r="496" spans="1:18" x14ac:dyDescent="0.25">
      <c r="A496" s="1">
        <v>40543</v>
      </c>
      <c r="B496">
        <v>7</v>
      </c>
      <c r="C496">
        <v>94.102000000000004</v>
      </c>
      <c r="D496">
        <v>52432</v>
      </c>
      <c r="E496">
        <v>79735.166299999997</v>
      </c>
      <c r="F496">
        <v>32484</v>
      </c>
      <c r="G496">
        <v>15.7339</v>
      </c>
      <c r="H496">
        <v>1212</v>
      </c>
      <c r="I496">
        <v>91.38</v>
      </c>
      <c r="J496">
        <v>4.4050000000000002</v>
      </c>
      <c r="K496">
        <v>11577.51</v>
      </c>
      <c r="L496">
        <v>1.3384</v>
      </c>
      <c r="M496">
        <v>1.5611999999999999</v>
      </c>
      <c r="N496">
        <v>0.1515</v>
      </c>
      <c r="O496">
        <v>1.2323000000000001E-2</v>
      </c>
      <c r="P496">
        <v>3.2770000000000001E-2</v>
      </c>
      <c r="Q496">
        <v>2.2364999999999999E-2</v>
      </c>
      <c r="R496">
        <v>0.60240000000000005</v>
      </c>
    </row>
    <row r="497" spans="1:18" x14ac:dyDescent="0.25">
      <c r="A497" s="1">
        <v>40451</v>
      </c>
      <c r="B497">
        <v>7</v>
      </c>
      <c r="C497">
        <v>75.108900000000006</v>
      </c>
      <c r="D497">
        <v>47503</v>
      </c>
      <c r="E497">
        <v>63625.468800000002</v>
      </c>
      <c r="F497">
        <v>31844</v>
      </c>
      <c r="G497">
        <v>7.8884999999999996</v>
      </c>
      <c r="H497">
        <v>1191</v>
      </c>
      <c r="I497">
        <v>79.97</v>
      </c>
      <c r="J497">
        <v>3.8719999999999999</v>
      </c>
      <c r="K497">
        <v>10788.05</v>
      </c>
      <c r="L497">
        <v>1.3633999999999999</v>
      </c>
      <c r="M497">
        <v>1.5716000000000001</v>
      </c>
      <c r="N497">
        <v>0.14948</v>
      </c>
      <c r="O497">
        <v>1.1972999999999999E-2</v>
      </c>
      <c r="P497">
        <v>3.27E-2</v>
      </c>
      <c r="Q497">
        <v>2.2253999999999999E-2</v>
      </c>
      <c r="R497">
        <v>0.59279999999999999</v>
      </c>
    </row>
    <row r="498" spans="1:18" x14ac:dyDescent="0.25">
      <c r="A498" s="1">
        <v>40359</v>
      </c>
      <c r="B498">
        <v>7</v>
      </c>
      <c r="C498">
        <v>74.005799999999994</v>
      </c>
      <c r="D498">
        <v>46259</v>
      </c>
      <c r="E498">
        <v>62664.594599999997</v>
      </c>
      <c r="F498">
        <v>30912</v>
      </c>
      <c r="G498">
        <v>8.1618999999999993</v>
      </c>
      <c r="H498">
        <v>1063</v>
      </c>
      <c r="I498">
        <v>75.63</v>
      </c>
      <c r="J498">
        <v>4.6159999999999997</v>
      </c>
      <c r="K498">
        <v>9774.02</v>
      </c>
      <c r="L498">
        <v>1.2238</v>
      </c>
      <c r="M498">
        <v>1.4944999999999999</v>
      </c>
      <c r="N498">
        <v>0.14746000000000001</v>
      </c>
      <c r="O498">
        <v>1.1308E-2</v>
      </c>
      <c r="P498">
        <v>3.1989999999999998E-2</v>
      </c>
      <c r="Q498">
        <v>2.1527000000000001E-2</v>
      </c>
      <c r="R498">
        <v>0.55400000000000005</v>
      </c>
    </row>
    <row r="499" spans="1:18" x14ac:dyDescent="0.25">
      <c r="A499" s="1">
        <v>40268</v>
      </c>
      <c r="B499">
        <v>7</v>
      </c>
      <c r="C499">
        <v>81.0946</v>
      </c>
      <c r="D499">
        <v>45531</v>
      </c>
      <c r="E499">
        <v>68660.872600000002</v>
      </c>
      <c r="F499">
        <v>30037</v>
      </c>
      <c r="G499">
        <v>8.6359999999999992</v>
      </c>
      <c r="H499">
        <v>1064</v>
      </c>
      <c r="I499">
        <v>83.76</v>
      </c>
      <c r="J499">
        <v>3.8689999999999998</v>
      </c>
      <c r="K499">
        <v>10856.63</v>
      </c>
      <c r="L499">
        <v>1.351</v>
      </c>
      <c r="M499">
        <v>1.5184</v>
      </c>
      <c r="N499">
        <v>0.14649000000000001</v>
      </c>
      <c r="O499">
        <v>1.0699999999999999E-2</v>
      </c>
      <c r="P499">
        <v>3.397E-2</v>
      </c>
      <c r="Q499">
        <v>2.2305999999999999E-2</v>
      </c>
      <c r="R499">
        <v>0.5625</v>
      </c>
    </row>
    <row r="500" spans="1:18" x14ac:dyDescent="0.25">
      <c r="A500" s="1">
        <v>40178</v>
      </c>
      <c r="B500">
        <v>7</v>
      </c>
      <c r="C500">
        <v>78.034599999999998</v>
      </c>
      <c r="D500">
        <v>44229</v>
      </c>
      <c r="E500">
        <v>66182.624500000005</v>
      </c>
      <c r="F500">
        <v>29159</v>
      </c>
      <c r="G500">
        <v>9.5887999999999991</v>
      </c>
      <c r="H500">
        <v>938</v>
      </c>
      <c r="I500">
        <v>79.36</v>
      </c>
      <c r="J500">
        <v>5.5720000000000001</v>
      </c>
      <c r="K500">
        <v>10428.049999999999</v>
      </c>
      <c r="L500">
        <v>1.4320999999999999</v>
      </c>
      <c r="M500">
        <v>1.617</v>
      </c>
      <c r="N500">
        <v>0.14646999999999999</v>
      </c>
      <c r="O500">
        <v>1.0753E-2</v>
      </c>
      <c r="P500">
        <v>3.329E-2</v>
      </c>
      <c r="Q500">
        <v>2.1493000000000002E-2</v>
      </c>
      <c r="R500">
        <v>0.57379999999999998</v>
      </c>
    </row>
    <row r="501" spans="1:18" x14ac:dyDescent="0.25">
      <c r="A501" s="1">
        <v>40086</v>
      </c>
      <c r="B501">
        <v>7</v>
      </c>
      <c r="C501">
        <v>75.204899999999995</v>
      </c>
      <c r="D501">
        <v>42214</v>
      </c>
      <c r="E501">
        <v>63634.7111</v>
      </c>
      <c r="F501">
        <v>28520</v>
      </c>
      <c r="G501">
        <v>9.8001000000000005</v>
      </c>
      <c r="H501">
        <v>927</v>
      </c>
      <c r="I501">
        <v>70.61</v>
      </c>
      <c r="J501">
        <v>4.8410000000000002</v>
      </c>
      <c r="K501">
        <v>9712.2800000000007</v>
      </c>
      <c r="L501">
        <v>1.464</v>
      </c>
      <c r="M501">
        <v>1.5982000000000001</v>
      </c>
      <c r="N501">
        <v>0.14649999999999999</v>
      </c>
      <c r="O501">
        <v>1.115E-2</v>
      </c>
      <c r="P501">
        <v>3.3309999999999999E-2</v>
      </c>
      <c r="Q501">
        <v>2.0788999999999998E-2</v>
      </c>
      <c r="R501">
        <v>0.56589999999999996</v>
      </c>
    </row>
    <row r="502" spans="1:18" x14ac:dyDescent="0.25">
      <c r="A502" s="1">
        <v>39994</v>
      </c>
      <c r="B502">
        <v>7</v>
      </c>
      <c r="C502">
        <v>63.128</v>
      </c>
      <c r="D502">
        <v>41835</v>
      </c>
      <c r="E502">
        <v>53357.176299999999</v>
      </c>
      <c r="F502">
        <v>27887</v>
      </c>
      <c r="G502">
        <v>12.4969</v>
      </c>
      <c r="H502">
        <v>682</v>
      </c>
      <c r="I502">
        <v>69.89</v>
      </c>
      <c r="J502">
        <v>3.835</v>
      </c>
      <c r="K502">
        <v>8447</v>
      </c>
      <c r="L502">
        <v>1.4033</v>
      </c>
      <c r="M502">
        <v>1.6457999999999999</v>
      </c>
      <c r="N502">
        <v>0.1464</v>
      </c>
      <c r="O502">
        <v>1.0377000000000001E-2</v>
      </c>
      <c r="P502">
        <v>3.2099999999999997E-2</v>
      </c>
      <c r="Q502">
        <v>2.0875000000000001E-2</v>
      </c>
      <c r="R502">
        <v>0.5121</v>
      </c>
    </row>
    <row r="503" spans="1:18" x14ac:dyDescent="0.25">
      <c r="A503" s="1">
        <v>39903</v>
      </c>
      <c r="B503">
        <v>7</v>
      </c>
      <c r="C503">
        <v>53.381999999999998</v>
      </c>
      <c r="D503">
        <v>40620</v>
      </c>
      <c r="E503">
        <v>45108.558900000004</v>
      </c>
      <c r="F503">
        <v>27469</v>
      </c>
      <c r="G503">
        <v>9.9748999999999999</v>
      </c>
      <c r="H503">
        <v>368</v>
      </c>
      <c r="I503">
        <v>49.66</v>
      </c>
      <c r="J503">
        <v>3.7759999999999998</v>
      </c>
      <c r="K503">
        <v>7608.92</v>
      </c>
      <c r="L503">
        <v>1.325</v>
      </c>
      <c r="M503">
        <v>1.4322999999999999</v>
      </c>
      <c r="N503">
        <v>0.14634</v>
      </c>
      <c r="O503">
        <v>1.0104E-2</v>
      </c>
      <c r="P503">
        <v>2.945E-2</v>
      </c>
      <c r="Q503">
        <v>1.9712E-2</v>
      </c>
      <c r="R503">
        <v>0.43030000000000002</v>
      </c>
    </row>
    <row r="504" spans="1:18" x14ac:dyDescent="0.25">
      <c r="A504" s="1">
        <v>39813</v>
      </c>
      <c r="B504">
        <v>7</v>
      </c>
      <c r="C504">
        <v>57.545200000000001</v>
      </c>
      <c r="D504">
        <v>41537</v>
      </c>
      <c r="E504">
        <v>48606.701800000003</v>
      </c>
      <c r="F504">
        <v>27325</v>
      </c>
      <c r="G504">
        <v>10.053100000000001</v>
      </c>
      <c r="H504">
        <v>443</v>
      </c>
      <c r="I504">
        <v>44.6</v>
      </c>
      <c r="J504">
        <v>5.6219999999999999</v>
      </c>
      <c r="K504">
        <v>8776.39</v>
      </c>
      <c r="L504">
        <v>1.3971</v>
      </c>
      <c r="M504">
        <v>1.4593</v>
      </c>
      <c r="N504">
        <v>0.14655000000000001</v>
      </c>
      <c r="O504">
        <v>1.1021E-2</v>
      </c>
      <c r="P504">
        <v>3.4009999999999999E-2</v>
      </c>
      <c r="Q504">
        <v>2.0539999999999999E-2</v>
      </c>
      <c r="R504">
        <v>0.43209999999999998</v>
      </c>
    </row>
    <row r="505" spans="1:18" x14ac:dyDescent="0.25">
      <c r="A505" s="1">
        <v>39721</v>
      </c>
      <c r="B505">
        <v>7</v>
      </c>
      <c r="C505">
        <v>67.578900000000004</v>
      </c>
      <c r="D505">
        <v>42589</v>
      </c>
      <c r="E505">
        <v>57055.850100000003</v>
      </c>
      <c r="F505">
        <v>26968</v>
      </c>
      <c r="G505">
        <v>6.5670000000000002</v>
      </c>
      <c r="H505">
        <v>2271</v>
      </c>
      <c r="I505">
        <v>100.64</v>
      </c>
      <c r="J505">
        <v>7.4379999999999997</v>
      </c>
      <c r="K505">
        <v>10850.66</v>
      </c>
      <c r="L505">
        <v>1.4092</v>
      </c>
      <c r="M505">
        <v>1.7805</v>
      </c>
      <c r="N505">
        <v>0.14601</v>
      </c>
      <c r="O505">
        <v>9.4240000000000001E-3</v>
      </c>
      <c r="P505">
        <v>3.8989999999999997E-2</v>
      </c>
      <c r="Q505">
        <v>2.1288000000000001E-2</v>
      </c>
      <c r="R505">
        <v>0.52500000000000002</v>
      </c>
    </row>
    <row r="506" spans="1:18" x14ac:dyDescent="0.25">
      <c r="A506" s="1">
        <v>39629</v>
      </c>
      <c r="B506">
        <v>7</v>
      </c>
      <c r="C506">
        <v>86.197800000000001</v>
      </c>
      <c r="D506">
        <v>41444</v>
      </c>
      <c r="E506">
        <v>73422.611399999994</v>
      </c>
      <c r="F506">
        <v>25185</v>
      </c>
      <c r="G506">
        <v>7.0477999999999996</v>
      </c>
      <c r="H506">
        <v>2297</v>
      </c>
      <c r="I506">
        <v>140</v>
      </c>
      <c r="J506">
        <v>13.353</v>
      </c>
      <c r="K506">
        <v>11350.01</v>
      </c>
      <c r="L506">
        <v>1.5754999999999999</v>
      </c>
      <c r="M506">
        <v>1.9923</v>
      </c>
      <c r="N506">
        <v>0.1459</v>
      </c>
      <c r="O506">
        <v>9.4149999999999998E-3</v>
      </c>
      <c r="P506">
        <v>4.265E-2</v>
      </c>
      <c r="Q506">
        <v>2.3202E-2</v>
      </c>
      <c r="R506">
        <v>0.62339999999999995</v>
      </c>
    </row>
    <row r="507" spans="1:18" x14ac:dyDescent="0.25">
      <c r="A507" s="1">
        <v>39538</v>
      </c>
      <c r="B507">
        <v>7</v>
      </c>
      <c r="C507">
        <v>70.188000000000002</v>
      </c>
      <c r="D507">
        <v>38486</v>
      </c>
      <c r="E507">
        <v>60052.755499999999</v>
      </c>
      <c r="F507">
        <v>23974</v>
      </c>
      <c r="G507">
        <v>7.5289999999999999</v>
      </c>
      <c r="H507">
        <v>1846</v>
      </c>
      <c r="I507">
        <v>101.58</v>
      </c>
      <c r="J507">
        <v>10.101000000000001</v>
      </c>
      <c r="K507">
        <v>12262.89</v>
      </c>
      <c r="L507">
        <v>1.5788</v>
      </c>
      <c r="M507">
        <v>1.9837</v>
      </c>
      <c r="N507">
        <v>0.14260999999999999</v>
      </c>
      <c r="O507">
        <v>1.0031E-2</v>
      </c>
      <c r="P507">
        <v>4.2560000000000001E-2</v>
      </c>
      <c r="Q507">
        <v>2.4930000000000001E-2</v>
      </c>
      <c r="R507">
        <v>0.56820000000000004</v>
      </c>
    </row>
    <row r="508" spans="1:18" x14ac:dyDescent="0.25">
      <c r="A508" s="1">
        <v>39447</v>
      </c>
      <c r="B508">
        <v>7</v>
      </c>
      <c r="C508">
        <v>73.8523</v>
      </c>
      <c r="D508">
        <v>36519</v>
      </c>
      <c r="E508">
        <v>63573.408600000002</v>
      </c>
      <c r="F508">
        <v>22858</v>
      </c>
      <c r="G508">
        <v>7.8222000000000005</v>
      </c>
      <c r="H508">
        <v>1452</v>
      </c>
      <c r="I508">
        <v>95.98</v>
      </c>
      <c r="J508">
        <v>7.4829999999999997</v>
      </c>
      <c r="K508">
        <v>13264.82</v>
      </c>
      <c r="L508">
        <v>1.4589000000000001</v>
      </c>
      <c r="M508">
        <v>1.9850000000000001</v>
      </c>
      <c r="N508">
        <v>0.13691</v>
      </c>
      <c r="O508">
        <v>8.9479999999999994E-3</v>
      </c>
      <c r="P508">
        <v>4.0590000000000001E-2</v>
      </c>
      <c r="Q508">
        <v>2.5374000000000001E-2</v>
      </c>
      <c r="R508">
        <v>0.56340000000000001</v>
      </c>
    </row>
    <row r="509" spans="1:18" x14ac:dyDescent="0.25">
      <c r="A509" s="1">
        <v>39353</v>
      </c>
      <c r="B509">
        <v>7</v>
      </c>
      <c r="C509">
        <v>61.468499999999999</v>
      </c>
      <c r="D509">
        <v>34022</v>
      </c>
      <c r="E509">
        <v>53096.4539</v>
      </c>
      <c r="F509">
        <v>22006</v>
      </c>
      <c r="G509">
        <v>8.6522000000000006</v>
      </c>
      <c r="H509">
        <v>1324</v>
      </c>
      <c r="I509">
        <v>81.66</v>
      </c>
      <c r="J509">
        <v>6.87</v>
      </c>
      <c r="K509">
        <v>13895.63</v>
      </c>
      <c r="L509">
        <v>1.4267000000000001</v>
      </c>
      <c r="M509">
        <v>2.0472999999999999</v>
      </c>
      <c r="N509">
        <v>0.13322000000000001</v>
      </c>
      <c r="O509">
        <v>8.7100000000000007E-3</v>
      </c>
      <c r="P509">
        <v>4.0239999999999998E-2</v>
      </c>
      <c r="Q509">
        <v>2.5148E-2</v>
      </c>
      <c r="R509">
        <v>0.54559999999999997</v>
      </c>
    </row>
    <row r="510" spans="1:18" x14ac:dyDescent="0.25">
      <c r="A510" s="1">
        <v>39262</v>
      </c>
      <c r="B510">
        <v>7</v>
      </c>
      <c r="C510">
        <v>55.521099999999997</v>
      </c>
      <c r="D510">
        <v>33672</v>
      </c>
      <c r="E510">
        <v>48083.4827</v>
      </c>
      <c r="F510">
        <v>21489</v>
      </c>
      <c r="G510">
        <v>8.7486999999999995</v>
      </c>
      <c r="H510">
        <v>1412</v>
      </c>
      <c r="I510">
        <v>70.680000000000007</v>
      </c>
      <c r="J510">
        <v>6.7729999999999997</v>
      </c>
      <c r="K510">
        <v>13408.62</v>
      </c>
      <c r="L510">
        <v>1.3541000000000001</v>
      </c>
      <c r="M510">
        <v>2.0087000000000002</v>
      </c>
      <c r="N510">
        <v>0.1313</v>
      </c>
      <c r="O510">
        <v>8.1189999999999995E-3</v>
      </c>
      <c r="P510">
        <v>3.8830000000000003E-2</v>
      </c>
      <c r="Q510">
        <v>2.4563999999999999E-2</v>
      </c>
      <c r="R510">
        <v>0.51839999999999997</v>
      </c>
    </row>
    <row r="511" spans="1:18" x14ac:dyDescent="0.25">
      <c r="A511" s="1">
        <v>39171</v>
      </c>
      <c r="B511">
        <v>7</v>
      </c>
      <c r="C511">
        <v>47.300400000000003</v>
      </c>
      <c r="D511">
        <v>32883</v>
      </c>
      <c r="E511">
        <v>41115.365400000002</v>
      </c>
      <c r="F511">
        <v>20578</v>
      </c>
      <c r="G511">
        <v>10.3995</v>
      </c>
      <c r="H511">
        <v>1212</v>
      </c>
      <c r="I511">
        <v>65.87</v>
      </c>
      <c r="J511">
        <v>7.73</v>
      </c>
      <c r="K511">
        <v>12354.35</v>
      </c>
      <c r="L511">
        <v>1.3353999999999999</v>
      </c>
      <c r="M511">
        <v>1.9678</v>
      </c>
      <c r="N511">
        <v>0.12942000000000001</v>
      </c>
      <c r="O511">
        <v>8.4869999999999998E-3</v>
      </c>
      <c r="P511">
        <v>3.848E-2</v>
      </c>
      <c r="Q511">
        <v>2.2977999999999998E-2</v>
      </c>
      <c r="R511">
        <v>0.48570000000000002</v>
      </c>
    </row>
    <row r="512" spans="1:18" x14ac:dyDescent="0.25">
      <c r="A512" s="1">
        <v>39080</v>
      </c>
      <c r="B512">
        <v>7</v>
      </c>
      <c r="C512">
        <v>46.84</v>
      </c>
      <c r="D512">
        <v>32431</v>
      </c>
      <c r="E512">
        <v>41013.201699999998</v>
      </c>
      <c r="F512">
        <v>19604</v>
      </c>
      <c r="G512">
        <v>14.2318</v>
      </c>
      <c r="H512">
        <v>930</v>
      </c>
      <c r="I512">
        <v>61.05</v>
      </c>
      <c r="J512">
        <v>6.2990000000000004</v>
      </c>
      <c r="K512">
        <v>12463.15</v>
      </c>
      <c r="L512">
        <v>1.3197000000000001</v>
      </c>
      <c r="M512">
        <v>1.9588000000000001</v>
      </c>
      <c r="N512">
        <v>0.128</v>
      </c>
      <c r="O512">
        <v>8.3990000000000002E-3</v>
      </c>
      <c r="P512">
        <v>3.798E-2</v>
      </c>
      <c r="Q512">
        <v>2.2595000000000001E-2</v>
      </c>
      <c r="R512">
        <v>0.46760000000000002</v>
      </c>
    </row>
    <row r="513" spans="1:18" x14ac:dyDescent="0.25">
      <c r="A513" s="1">
        <v>38989</v>
      </c>
      <c r="B513">
        <v>7</v>
      </c>
      <c r="C513">
        <v>46.149299999999997</v>
      </c>
      <c r="D513">
        <v>31701</v>
      </c>
      <c r="E513">
        <v>40464.512600000002</v>
      </c>
      <c r="F513">
        <v>19214</v>
      </c>
      <c r="G513">
        <v>15.056699999999999</v>
      </c>
      <c r="H513">
        <v>1170</v>
      </c>
      <c r="I513">
        <v>62.91</v>
      </c>
      <c r="J513">
        <v>5.62</v>
      </c>
      <c r="K513">
        <v>11679.07</v>
      </c>
      <c r="L513">
        <v>1.2674000000000001</v>
      </c>
      <c r="M513">
        <v>1.8721000000000001</v>
      </c>
      <c r="N513">
        <v>0.12651999999999999</v>
      </c>
      <c r="O513">
        <v>8.4620000000000008E-3</v>
      </c>
      <c r="P513">
        <v>3.7319999999999999E-2</v>
      </c>
      <c r="Q513">
        <v>2.1772E-2</v>
      </c>
      <c r="R513">
        <v>0.45979999999999999</v>
      </c>
    </row>
    <row r="514" spans="1:18" x14ac:dyDescent="0.25">
      <c r="A514" s="1">
        <v>38898</v>
      </c>
      <c r="B514">
        <v>7</v>
      </c>
      <c r="C514">
        <v>49.185299999999998</v>
      </c>
      <c r="D514">
        <v>31163</v>
      </c>
      <c r="E514">
        <v>43344.781900000002</v>
      </c>
      <c r="F514">
        <v>18320</v>
      </c>
      <c r="G514">
        <v>15.758699999999999</v>
      </c>
      <c r="H514">
        <v>860</v>
      </c>
      <c r="I514">
        <v>73.930000000000007</v>
      </c>
      <c r="J514">
        <v>6.1040000000000001</v>
      </c>
      <c r="K514">
        <v>11150.22</v>
      </c>
      <c r="L514">
        <v>1.2790999999999999</v>
      </c>
      <c r="M514">
        <v>1.8483000000000001</v>
      </c>
      <c r="N514">
        <v>0.12509999999999999</v>
      </c>
      <c r="O514">
        <v>8.7390000000000002E-3</v>
      </c>
      <c r="P514">
        <v>3.7249999999999998E-2</v>
      </c>
      <c r="Q514">
        <v>2.1713E-2</v>
      </c>
      <c r="R514">
        <v>0.46200000000000002</v>
      </c>
    </row>
    <row r="515" spans="1:18" x14ac:dyDescent="0.25">
      <c r="A515" s="1">
        <v>38807</v>
      </c>
      <c r="B515">
        <v>7</v>
      </c>
      <c r="C515">
        <v>44.437100000000001</v>
      </c>
      <c r="D515">
        <v>32200</v>
      </c>
      <c r="E515">
        <v>39679.109700000001</v>
      </c>
      <c r="F515">
        <v>18303</v>
      </c>
      <c r="G515">
        <v>19.275500000000001</v>
      </c>
      <c r="H515">
        <v>1231</v>
      </c>
      <c r="I515">
        <v>66.63</v>
      </c>
      <c r="J515">
        <v>7.21</v>
      </c>
      <c r="K515">
        <v>11109.32</v>
      </c>
      <c r="L515">
        <v>1.2118</v>
      </c>
      <c r="M515">
        <v>1.7372000000000001</v>
      </c>
      <c r="N515">
        <v>0.12472999999999999</v>
      </c>
      <c r="O515">
        <v>8.4910000000000003E-3</v>
      </c>
      <c r="P515">
        <v>3.6110000000000003E-2</v>
      </c>
      <c r="Q515">
        <v>2.2411E-2</v>
      </c>
      <c r="R515">
        <v>0.46179999999999999</v>
      </c>
    </row>
    <row r="516" spans="1:18" x14ac:dyDescent="0.25">
      <c r="A516" s="1">
        <v>38716</v>
      </c>
      <c r="B516">
        <v>7</v>
      </c>
      <c r="C516">
        <v>38.3123</v>
      </c>
      <c r="D516">
        <v>26108</v>
      </c>
      <c r="E516">
        <v>32121.205300000001</v>
      </c>
      <c r="F516">
        <v>15372</v>
      </c>
      <c r="G516">
        <v>18.989100000000001</v>
      </c>
      <c r="H516">
        <v>1152</v>
      </c>
      <c r="I516">
        <v>61.04</v>
      </c>
      <c r="J516">
        <v>11.225</v>
      </c>
      <c r="K516">
        <v>10717.5</v>
      </c>
      <c r="L516">
        <v>1.1849000000000001</v>
      </c>
      <c r="M516">
        <v>1.7230000000000001</v>
      </c>
      <c r="N516">
        <v>0.1239</v>
      </c>
      <c r="O516">
        <v>8.4939999999999998E-3</v>
      </c>
      <c r="P516">
        <v>3.4759999999999999E-2</v>
      </c>
      <c r="Q516">
        <v>2.2204000000000002E-2</v>
      </c>
      <c r="R516">
        <v>0.42770000000000002</v>
      </c>
    </row>
    <row r="517" spans="1:18" x14ac:dyDescent="0.25">
      <c r="A517" s="1">
        <v>38625</v>
      </c>
      <c r="B517">
        <v>7</v>
      </c>
      <c r="C517">
        <v>40.974200000000003</v>
      </c>
      <c r="D517">
        <v>25097</v>
      </c>
      <c r="E517">
        <v>34342.745900000002</v>
      </c>
      <c r="F517">
        <v>14239</v>
      </c>
      <c r="G517">
        <v>20.486000000000001</v>
      </c>
      <c r="H517">
        <v>1747</v>
      </c>
      <c r="I517">
        <v>66.239999999999995</v>
      </c>
      <c r="J517">
        <v>13.920999999999999</v>
      </c>
      <c r="K517">
        <v>10568.7</v>
      </c>
      <c r="L517">
        <v>1.2025999999999999</v>
      </c>
      <c r="M517">
        <v>1.7643</v>
      </c>
      <c r="N517">
        <v>0.12356</v>
      </c>
      <c r="O517">
        <v>8.8120000000000004E-3</v>
      </c>
      <c r="P517">
        <v>3.5029999999999999E-2</v>
      </c>
      <c r="Q517">
        <v>2.2720000000000001E-2</v>
      </c>
      <c r="R517">
        <v>0.44840000000000002</v>
      </c>
    </row>
    <row r="518" spans="1:18" x14ac:dyDescent="0.25">
      <c r="A518" s="1">
        <v>38533</v>
      </c>
      <c r="B518">
        <v>7</v>
      </c>
      <c r="C518">
        <v>36.897399999999998</v>
      </c>
      <c r="D518">
        <v>23960</v>
      </c>
      <c r="E518">
        <v>30756.523499999999</v>
      </c>
      <c r="F518">
        <v>13072</v>
      </c>
      <c r="G518">
        <v>25.703800000000001</v>
      </c>
      <c r="H518">
        <v>1536</v>
      </c>
      <c r="I518">
        <v>56.5</v>
      </c>
      <c r="J518">
        <v>6.9809999999999999</v>
      </c>
      <c r="K518">
        <v>10274.969999999999</v>
      </c>
      <c r="L518">
        <v>1.2108000000000001</v>
      </c>
      <c r="M518">
        <v>1.7915000000000001</v>
      </c>
      <c r="N518">
        <v>0.12077</v>
      </c>
      <c r="O518">
        <v>9.0150000000000004E-3</v>
      </c>
      <c r="P518">
        <v>3.4930000000000003E-2</v>
      </c>
      <c r="Q518">
        <v>2.2973E-2</v>
      </c>
      <c r="R518">
        <v>0.42870000000000003</v>
      </c>
    </row>
    <row r="519" spans="1:18" x14ac:dyDescent="0.25">
      <c r="A519" s="1">
        <v>38442</v>
      </c>
      <c r="B519">
        <v>7</v>
      </c>
      <c r="C519">
        <v>34.134799999999998</v>
      </c>
      <c r="D519">
        <v>22277</v>
      </c>
      <c r="E519">
        <v>28343.5749</v>
      </c>
      <c r="F519">
        <v>11588</v>
      </c>
      <c r="G519">
        <v>29.038699999999999</v>
      </c>
      <c r="H519">
        <v>846</v>
      </c>
      <c r="I519">
        <v>55.4</v>
      </c>
      <c r="J519">
        <v>7.6530000000000005</v>
      </c>
      <c r="K519">
        <v>10503.76</v>
      </c>
      <c r="L519">
        <v>1.2964</v>
      </c>
      <c r="M519">
        <v>1.8905000000000001</v>
      </c>
      <c r="N519">
        <v>0.12082</v>
      </c>
      <c r="O519">
        <v>9.3329999999999993E-3</v>
      </c>
      <c r="P519">
        <v>3.5869999999999999E-2</v>
      </c>
      <c r="Q519">
        <v>2.2855E-2</v>
      </c>
      <c r="R519">
        <v>0.372</v>
      </c>
    </row>
    <row r="520" spans="1:18" x14ac:dyDescent="0.25">
      <c r="A520" s="1">
        <v>38352</v>
      </c>
      <c r="B520">
        <v>7</v>
      </c>
      <c r="C520">
        <v>27.9908</v>
      </c>
      <c r="D520">
        <v>21391</v>
      </c>
      <c r="E520">
        <v>23153.012500000001</v>
      </c>
      <c r="F520">
        <v>10877</v>
      </c>
      <c r="G520">
        <v>34.972900000000003</v>
      </c>
      <c r="H520">
        <v>742</v>
      </c>
      <c r="I520">
        <v>43.45</v>
      </c>
      <c r="J520">
        <v>6.149</v>
      </c>
      <c r="K520">
        <v>10783.01</v>
      </c>
      <c r="L520">
        <v>1.3553999999999999</v>
      </c>
      <c r="M520">
        <v>1.9181999999999999</v>
      </c>
      <c r="N520">
        <v>0.12082</v>
      </c>
      <c r="O520">
        <v>9.7439999999999992E-3</v>
      </c>
      <c r="P520">
        <v>3.6060000000000002E-2</v>
      </c>
      <c r="Q520">
        <v>2.2998999999999999E-2</v>
      </c>
      <c r="R520">
        <v>0.37690000000000001</v>
      </c>
    </row>
    <row r="521" spans="1:18" x14ac:dyDescent="0.25">
      <c r="A521" s="1">
        <v>38260</v>
      </c>
      <c r="B521">
        <v>7</v>
      </c>
      <c r="C521">
        <v>26.825299999999999</v>
      </c>
      <c r="D521">
        <v>20376</v>
      </c>
      <c r="E521">
        <v>22076.781299999999</v>
      </c>
      <c r="F521">
        <v>10121</v>
      </c>
      <c r="G521">
        <v>37.861899999999999</v>
      </c>
      <c r="H521">
        <v>758</v>
      </c>
      <c r="I521">
        <v>49.64</v>
      </c>
      <c r="J521">
        <v>6.7949999999999999</v>
      </c>
      <c r="K521">
        <v>10080.27</v>
      </c>
      <c r="L521">
        <v>1.2436</v>
      </c>
      <c r="M521">
        <v>1.8120000000000001</v>
      </c>
      <c r="N521">
        <v>0.12082</v>
      </c>
      <c r="O521">
        <v>9.0869999999999996E-3</v>
      </c>
      <c r="P521">
        <v>3.422E-2</v>
      </c>
      <c r="Q521">
        <v>2.1751E-2</v>
      </c>
      <c r="R521">
        <v>0.34960000000000002</v>
      </c>
    </row>
    <row r="522" spans="1:18" x14ac:dyDescent="0.25">
      <c r="A522" s="1">
        <v>38168</v>
      </c>
      <c r="B522">
        <v>7</v>
      </c>
      <c r="C522">
        <v>23.218499999999999</v>
      </c>
      <c r="D522">
        <v>19345</v>
      </c>
      <c r="E522">
        <v>18962.1126</v>
      </c>
      <c r="F522">
        <v>9347</v>
      </c>
      <c r="G522">
        <v>42.473500000000001</v>
      </c>
      <c r="H522">
        <v>581</v>
      </c>
      <c r="I522">
        <v>37.049999999999997</v>
      </c>
      <c r="J522">
        <v>6.1550000000000002</v>
      </c>
      <c r="K522">
        <v>10435.48</v>
      </c>
      <c r="L522">
        <v>1.22</v>
      </c>
      <c r="M522">
        <v>1.8204</v>
      </c>
      <c r="N522">
        <v>0.12082</v>
      </c>
      <c r="O522">
        <v>9.1940000000000008E-3</v>
      </c>
      <c r="P522">
        <v>3.44E-2</v>
      </c>
      <c r="Q522">
        <v>2.1749999999999999E-2</v>
      </c>
      <c r="R522">
        <v>0.32429999999999998</v>
      </c>
    </row>
    <row r="523" spans="1:18" x14ac:dyDescent="0.25">
      <c r="A523" s="1">
        <v>38077</v>
      </c>
      <c r="B523">
        <v>7</v>
      </c>
      <c r="C523">
        <v>22.086600000000001</v>
      </c>
      <c r="D523">
        <v>18666</v>
      </c>
      <c r="E523">
        <v>18014.207399999999</v>
      </c>
      <c r="F523">
        <v>8789</v>
      </c>
      <c r="G523">
        <v>45.977899999999998</v>
      </c>
      <c r="H523">
        <v>487</v>
      </c>
      <c r="I523">
        <v>35.76</v>
      </c>
      <c r="J523">
        <v>5.9329999999999998</v>
      </c>
      <c r="K523">
        <v>10357.700000000001</v>
      </c>
      <c r="L523">
        <v>1.2316</v>
      </c>
      <c r="M523">
        <v>1.8462000000000001</v>
      </c>
      <c r="N523">
        <v>0.12081</v>
      </c>
      <c r="O523">
        <v>9.5910000000000006E-3</v>
      </c>
      <c r="P523">
        <v>3.5099999999999999E-2</v>
      </c>
      <c r="Q523">
        <v>2.3E-2</v>
      </c>
      <c r="R523">
        <v>0.34539999999999998</v>
      </c>
    </row>
    <row r="524" spans="1:18" x14ac:dyDescent="0.25">
      <c r="A524" s="1">
        <v>37986</v>
      </c>
      <c r="B524">
        <v>7</v>
      </c>
      <c r="C524">
        <v>20.2593</v>
      </c>
      <c r="D524">
        <v>18168</v>
      </c>
      <c r="E524">
        <v>16348.907499999999</v>
      </c>
      <c r="F524">
        <v>8241</v>
      </c>
      <c r="G524">
        <v>54.228900000000003</v>
      </c>
      <c r="H524">
        <v>382</v>
      </c>
      <c r="I524">
        <v>32.520000000000003</v>
      </c>
      <c r="J524">
        <v>6.1890000000000001</v>
      </c>
      <c r="K524">
        <v>10453.92</v>
      </c>
      <c r="L524">
        <v>1.2595000000000001</v>
      </c>
      <c r="M524">
        <v>1.7858000000000001</v>
      </c>
      <c r="N524">
        <v>0.12082</v>
      </c>
      <c r="O524">
        <v>9.3270000000000002E-3</v>
      </c>
      <c r="P524">
        <v>3.4200000000000001E-2</v>
      </c>
      <c r="Q524">
        <v>2.1899999999999999E-2</v>
      </c>
      <c r="R524">
        <v>0.34599999999999997</v>
      </c>
    </row>
    <row r="525" spans="1:18" x14ac:dyDescent="0.25">
      <c r="A525" s="1">
        <v>37894</v>
      </c>
      <c r="B525">
        <v>7</v>
      </c>
      <c r="C525">
        <v>16.897100000000002</v>
      </c>
      <c r="D525">
        <v>17706</v>
      </c>
      <c r="E525">
        <v>13567.9537</v>
      </c>
      <c r="F525">
        <v>7818</v>
      </c>
      <c r="G525">
        <v>57.9816</v>
      </c>
      <c r="H525">
        <v>446</v>
      </c>
      <c r="I525">
        <v>29.2</v>
      </c>
      <c r="J525">
        <v>4.83</v>
      </c>
      <c r="K525">
        <v>9275.06</v>
      </c>
      <c r="L525">
        <v>1.1657</v>
      </c>
      <c r="M525">
        <v>1.6617999999999999</v>
      </c>
      <c r="N525">
        <v>0.12081</v>
      </c>
      <c r="O525">
        <v>8.9680000000000003E-3</v>
      </c>
      <c r="P525">
        <v>3.2599999999999997E-2</v>
      </c>
      <c r="Q525">
        <v>2.1850000000000001E-2</v>
      </c>
      <c r="R525">
        <v>0.3448</v>
      </c>
    </row>
    <row r="526" spans="1:18" x14ac:dyDescent="0.25">
      <c r="A526" s="1">
        <v>37802</v>
      </c>
      <c r="B526">
        <v>7</v>
      </c>
      <c r="C526">
        <v>16.0913</v>
      </c>
      <c r="D526">
        <v>17179</v>
      </c>
      <c r="E526">
        <v>12841.8328</v>
      </c>
      <c r="F526">
        <v>7380</v>
      </c>
      <c r="G526">
        <v>61.612499999999997</v>
      </c>
      <c r="H526">
        <v>374</v>
      </c>
      <c r="I526">
        <v>30.19</v>
      </c>
      <c r="J526">
        <v>5.4109999999999996</v>
      </c>
      <c r="K526">
        <v>8985.44</v>
      </c>
      <c r="L526">
        <v>1.1512</v>
      </c>
      <c r="M526">
        <v>1.6546000000000001</v>
      </c>
      <c r="N526">
        <v>0.1208</v>
      </c>
      <c r="O526">
        <v>8.3479999999999995E-3</v>
      </c>
      <c r="P526">
        <v>3.2899999999999999E-2</v>
      </c>
      <c r="Q526">
        <v>2.1100000000000001E-2</v>
      </c>
      <c r="R526">
        <v>0.35199999999999998</v>
      </c>
    </row>
    <row r="527" spans="1:18" x14ac:dyDescent="0.25">
      <c r="A527" s="1">
        <v>37711</v>
      </c>
      <c r="B527">
        <v>7</v>
      </c>
      <c r="C527">
        <v>14.3695</v>
      </c>
      <c r="D527">
        <v>16937</v>
      </c>
      <c r="E527">
        <v>11362.6296</v>
      </c>
      <c r="F527">
        <v>7457</v>
      </c>
      <c r="G527">
        <v>53.935899999999997</v>
      </c>
      <c r="H527">
        <v>325</v>
      </c>
      <c r="I527">
        <v>31.04</v>
      </c>
      <c r="J527">
        <v>5.0599999999999996</v>
      </c>
      <c r="K527">
        <v>7992.13</v>
      </c>
      <c r="L527">
        <v>1.0914999999999999</v>
      </c>
      <c r="M527">
        <v>1.5827</v>
      </c>
      <c r="N527">
        <v>0.12081</v>
      </c>
      <c r="O527">
        <v>8.4659999999999996E-3</v>
      </c>
      <c r="P527">
        <v>3.1899999999999998E-2</v>
      </c>
      <c r="Q527">
        <v>2.1049999999999999E-2</v>
      </c>
      <c r="R527">
        <v>0.29820000000000002</v>
      </c>
    </row>
    <row r="528" spans="1:18" x14ac:dyDescent="0.25">
      <c r="A528" s="1">
        <v>37621</v>
      </c>
      <c r="B528">
        <v>7</v>
      </c>
      <c r="C528">
        <v>13.645300000000001</v>
      </c>
      <c r="D528">
        <v>16548</v>
      </c>
      <c r="E528">
        <v>10750.117</v>
      </c>
      <c r="F528">
        <v>7106</v>
      </c>
      <c r="G528">
        <v>59.147199999999998</v>
      </c>
      <c r="H528">
        <v>322</v>
      </c>
      <c r="I528">
        <v>31.2</v>
      </c>
      <c r="J528">
        <v>4.7889999999999997</v>
      </c>
      <c r="K528">
        <v>8341.6299999999992</v>
      </c>
      <c r="L528">
        <v>1.0491999999999999</v>
      </c>
      <c r="M528">
        <v>1.61</v>
      </c>
      <c r="N528">
        <v>0.12081</v>
      </c>
      <c r="O528">
        <v>8.4159999999999999E-3</v>
      </c>
      <c r="P528">
        <v>3.1300000000000001E-2</v>
      </c>
      <c r="Q528">
        <v>2.0899999999999998E-2</v>
      </c>
      <c r="R528">
        <v>0.28249999999999997</v>
      </c>
    </row>
    <row r="529" spans="1:18" x14ac:dyDescent="0.25">
      <c r="A529" s="1">
        <v>37529</v>
      </c>
      <c r="B529">
        <v>7</v>
      </c>
      <c r="C529">
        <v>13.611700000000001</v>
      </c>
      <c r="D529">
        <v>16339</v>
      </c>
      <c r="E529">
        <v>10697.8694</v>
      </c>
      <c r="F529">
        <v>6737</v>
      </c>
      <c r="G529">
        <v>61.466500000000003</v>
      </c>
      <c r="H529">
        <v>402</v>
      </c>
      <c r="I529">
        <v>30.45</v>
      </c>
      <c r="J529">
        <v>4.1379999999999999</v>
      </c>
      <c r="K529">
        <v>7591.93</v>
      </c>
      <c r="L529">
        <v>0.98660000000000003</v>
      </c>
      <c r="M529">
        <v>1.5684</v>
      </c>
      <c r="N529">
        <v>0.12081</v>
      </c>
      <c r="O529">
        <v>8.2150000000000001E-3</v>
      </c>
      <c r="P529">
        <v>3.1559999999999998E-2</v>
      </c>
      <c r="Q529">
        <v>2.0670000000000001E-2</v>
      </c>
      <c r="R529">
        <v>0.26740000000000003</v>
      </c>
    </row>
    <row r="530" spans="1:18" x14ac:dyDescent="0.25">
      <c r="A530" s="1">
        <v>37435</v>
      </c>
      <c r="B530">
        <v>7</v>
      </c>
      <c r="C530">
        <v>14.383900000000001</v>
      </c>
      <c r="D530">
        <v>16481</v>
      </c>
      <c r="E530">
        <v>11287.9661</v>
      </c>
      <c r="F530">
        <v>6550</v>
      </c>
      <c r="G530">
        <v>62.442700000000002</v>
      </c>
      <c r="H530">
        <v>240</v>
      </c>
      <c r="I530">
        <v>26.86</v>
      </c>
      <c r="J530">
        <v>3.2450000000000001</v>
      </c>
      <c r="K530">
        <v>9243.26</v>
      </c>
      <c r="L530">
        <v>0.99150000000000005</v>
      </c>
      <c r="M530">
        <v>1.5335000000000001</v>
      </c>
      <c r="N530">
        <v>0.12081</v>
      </c>
      <c r="O530">
        <v>8.3630000000000006E-3</v>
      </c>
      <c r="P530">
        <v>3.177E-2</v>
      </c>
      <c r="Q530">
        <v>2.0449999999999999E-2</v>
      </c>
      <c r="R530">
        <v>0.35489999999999999</v>
      </c>
    </row>
    <row r="531" spans="1:18" x14ac:dyDescent="0.25">
      <c r="A531" s="1">
        <v>37343</v>
      </c>
      <c r="B531">
        <v>7</v>
      </c>
      <c r="C531">
        <v>13.981</v>
      </c>
      <c r="D531">
        <v>17714</v>
      </c>
      <c r="E531">
        <v>10929.559300000001</v>
      </c>
      <c r="F531">
        <v>8264</v>
      </c>
      <c r="G531">
        <v>49.019799999999996</v>
      </c>
      <c r="H531">
        <v>25</v>
      </c>
      <c r="I531">
        <v>26.31</v>
      </c>
      <c r="J531">
        <v>3.2829999999999999</v>
      </c>
      <c r="K531">
        <v>10403.94</v>
      </c>
      <c r="L531">
        <v>0.87170000000000003</v>
      </c>
      <c r="M531">
        <v>1.4258999999999999</v>
      </c>
      <c r="N531">
        <v>0.12081</v>
      </c>
      <c r="O531">
        <v>7.5339999999999999E-3</v>
      </c>
      <c r="P531">
        <v>3.2039999999999999E-2</v>
      </c>
      <c r="Q531">
        <v>2.0490000000000001E-2</v>
      </c>
      <c r="R531">
        <v>0.43009999999999998</v>
      </c>
    </row>
    <row r="532" spans="1:18" x14ac:dyDescent="0.25">
      <c r="A532" s="1">
        <v>37256</v>
      </c>
      <c r="B532">
        <v>7</v>
      </c>
      <c r="C532">
        <v>12.724399999999999</v>
      </c>
      <c r="D532">
        <v>17850</v>
      </c>
      <c r="E532">
        <v>9925.5627999999997</v>
      </c>
      <c r="F532">
        <v>7858</v>
      </c>
      <c r="G532">
        <v>58.31</v>
      </c>
      <c r="H532">
        <v>-247</v>
      </c>
      <c r="I532">
        <v>19.84</v>
      </c>
      <c r="J532">
        <v>2.57</v>
      </c>
      <c r="K532">
        <v>10021.5</v>
      </c>
      <c r="L532">
        <v>0.88949999999999996</v>
      </c>
      <c r="M532">
        <v>1.4545999999999999</v>
      </c>
      <c r="N532">
        <v>0.12082</v>
      </c>
      <c r="O532">
        <v>7.5950000000000002E-3</v>
      </c>
      <c r="P532">
        <v>3.2779999999999997E-2</v>
      </c>
      <c r="Q532">
        <v>2.0719999999999999E-2</v>
      </c>
      <c r="R532">
        <v>0.43280000000000002</v>
      </c>
    </row>
    <row r="533" spans="1:18" x14ac:dyDescent="0.25">
      <c r="A533" s="1">
        <v>37162</v>
      </c>
      <c r="B533">
        <v>7</v>
      </c>
      <c r="C533">
        <v>11.673999999999999</v>
      </c>
      <c r="D533">
        <v>18763</v>
      </c>
      <c r="E533">
        <v>9093.2293000000009</v>
      </c>
      <c r="F533">
        <v>8558</v>
      </c>
      <c r="G533">
        <v>49.182099999999998</v>
      </c>
      <c r="H533">
        <v>444</v>
      </c>
      <c r="I533">
        <v>23.43</v>
      </c>
      <c r="J533">
        <v>2.2439999999999998</v>
      </c>
      <c r="K533">
        <v>8847.56</v>
      </c>
      <c r="L533">
        <v>0.91139999999999999</v>
      </c>
      <c r="M533">
        <v>1.4743999999999999</v>
      </c>
      <c r="N533">
        <v>0.12081</v>
      </c>
      <c r="O533">
        <v>8.3639999999999999E-3</v>
      </c>
      <c r="P533">
        <v>3.3939999999999998E-2</v>
      </c>
      <c r="Q533">
        <v>2.0889999999999999E-2</v>
      </c>
      <c r="R533">
        <v>0.37430000000000002</v>
      </c>
    </row>
    <row r="534" spans="1:18" x14ac:dyDescent="0.25">
      <c r="A534" s="1">
        <v>37071</v>
      </c>
      <c r="B534">
        <v>7</v>
      </c>
      <c r="C534">
        <v>12.7532</v>
      </c>
      <c r="D534">
        <v>19486</v>
      </c>
      <c r="E534">
        <v>9926.5256000000008</v>
      </c>
      <c r="F534">
        <v>8285</v>
      </c>
      <c r="G534">
        <v>60.796599999999998</v>
      </c>
      <c r="H534">
        <v>473</v>
      </c>
      <c r="I534">
        <v>26.25</v>
      </c>
      <c r="J534">
        <v>3.0960000000000001</v>
      </c>
      <c r="K534">
        <v>10502.4</v>
      </c>
      <c r="L534">
        <v>0.84899999999999998</v>
      </c>
      <c r="M534">
        <v>1.4153</v>
      </c>
      <c r="N534">
        <v>0.12082</v>
      </c>
      <c r="O534">
        <v>8.0210000000000004E-3</v>
      </c>
      <c r="P534">
        <v>3.4299999999999997E-2</v>
      </c>
      <c r="Q534">
        <v>2.1260000000000001E-2</v>
      </c>
      <c r="R534">
        <v>0.43090000000000001</v>
      </c>
    </row>
    <row r="535" spans="1:18" x14ac:dyDescent="0.25">
      <c r="A535" s="1">
        <v>36980</v>
      </c>
      <c r="B535">
        <v>7</v>
      </c>
      <c r="C535">
        <v>11.870699999999999</v>
      </c>
      <c r="D535">
        <v>19883</v>
      </c>
      <c r="E535">
        <v>9169.4295000000002</v>
      </c>
      <c r="F535">
        <v>7867</v>
      </c>
      <c r="G535">
        <v>66.683599999999998</v>
      </c>
      <c r="H535">
        <v>484</v>
      </c>
      <c r="I535">
        <v>26.29</v>
      </c>
      <c r="J535">
        <v>5.0250000000000004</v>
      </c>
      <c r="K535">
        <v>9878.7800000000007</v>
      </c>
      <c r="L535">
        <v>0.87670000000000003</v>
      </c>
      <c r="M535">
        <v>1.4160999999999999</v>
      </c>
      <c r="N535">
        <v>0.1208</v>
      </c>
      <c r="O535">
        <v>7.9159999999999994E-3</v>
      </c>
      <c r="P535">
        <v>3.4770000000000002E-2</v>
      </c>
      <c r="Q535">
        <v>2.145E-2</v>
      </c>
      <c r="R535">
        <v>0.46510000000000001</v>
      </c>
    </row>
    <row r="536" spans="1:18" x14ac:dyDescent="0.25">
      <c r="A536" s="1">
        <v>36889</v>
      </c>
      <c r="B536">
        <v>7</v>
      </c>
      <c r="C536">
        <v>11.6309</v>
      </c>
      <c r="D536">
        <v>19414</v>
      </c>
      <c r="E536">
        <v>8972.1119999999992</v>
      </c>
      <c r="F536">
        <v>7512</v>
      </c>
      <c r="G536">
        <v>72.483999999999995</v>
      </c>
      <c r="H536">
        <v>333</v>
      </c>
      <c r="I536">
        <v>26.8</v>
      </c>
      <c r="J536">
        <v>9.7750000000000004</v>
      </c>
      <c r="K536">
        <v>10786.85</v>
      </c>
      <c r="L536">
        <v>0.94269999999999998</v>
      </c>
      <c r="M536">
        <v>1.4930000000000001</v>
      </c>
      <c r="N536">
        <v>0.12081</v>
      </c>
      <c r="O536">
        <v>8.7410000000000005E-3</v>
      </c>
      <c r="P536">
        <v>3.551E-2</v>
      </c>
      <c r="Q536">
        <v>2.1409999999999998E-2</v>
      </c>
      <c r="R536">
        <v>0.51280000000000003</v>
      </c>
    </row>
    <row r="537" spans="1:18" x14ac:dyDescent="0.25">
      <c r="A537" s="1">
        <v>36798</v>
      </c>
      <c r="B537">
        <v>7</v>
      </c>
      <c r="C537">
        <v>10.4618</v>
      </c>
      <c r="D537">
        <v>19774</v>
      </c>
      <c r="E537">
        <v>8056.9704000000002</v>
      </c>
      <c r="F537">
        <v>7267</v>
      </c>
      <c r="G537">
        <v>84.174999999999997</v>
      </c>
      <c r="H537">
        <v>402</v>
      </c>
      <c r="I537">
        <v>30.84</v>
      </c>
      <c r="J537">
        <v>5.1859999999999999</v>
      </c>
      <c r="K537">
        <v>10650.92</v>
      </c>
      <c r="L537">
        <v>0.88280000000000003</v>
      </c>
      <c r="M537">
        <v>1.4754</v>
      </c>
      <c r="N537">
        <v>0.12077</v>
      </c>
      <c r="O537">
        <v>9.247E-3</v>
      </c>
      <c r="P537">
        <v>3.5990000000000001E-2</v>
      </c>
      <c r="Q537">
        <v>2.1729999999999999E-2</v>
      </c>
      <c r="R537">
        <v>0.5423</v>
      </c>
    </row>
    <row r="538" spans="1:18" x14ac:dyDescent="0.25">
      <c r="A538" s="1">
        <v>36707</v>
      </c>
      <c r="B538">
        <v>7</v>
      </c>
      <c r="C538">
        <v>10.1021</v>
      </c>
      <c r="D538">
        <v>19556</v>
      </c>
      <c r="E538">
        <v>7769.5349999999999</v>
      </c>
      <c r="F538">
        <v>6948</v>
      </c>
      <c r="G538">
        <v>97.150300000000001</v>
      </c>
      <c r="H538">
        <v>564</v>
      </c>
      <c r="I538">
        <v>32.5</v>
      </c>
      <c r="J538">
        <v>4.476</v>
      </c>
      <c r="K538">
        <v>10447.9</v>
      </c>
      <c r="L538">
        <v>0.95250000000000001</v>
      </c>
      <c r="M538">
        <v>1.5141</v>
      </c>
      <c r="N538">
        <v>0.12078999999999999</v>
      </c>
      <c r="O538">
        <v>9.4359999999999999E-3</v>
      </c>
      <c r="P538">
        <v>3.5619999999999999E-2</v>
      </c>
      <c r="Q538">
        <v>2.2380000000000001E-2</v>
      </c>
      <c r="R538">
        <v>0.55559999999999998</v>
      </c>
    </row>
    <row r="539" spans="1:18" x14ac:dyDescent="0.25">
      <c r="A539" s="1">
        <v>36616</v>
      </c>
      <c r="B539">
        <v>7</v>
      </c>
      <c r="C539">
        <v>9.9521999999999995</v>
      </c>
      <c r="D539">
        <v>14343</v>
      </c>
      <c r="E539">
        <v>7648.9687999999996</v>
      </c>
      <c r="F539">
        <v>4465</v>
      </c>
      <c r="G539">
        <v>102.28440000000001</v>
      </c>
      <c r="H539">
        <v>271</v>
      </c>
      <c r="I539">
        <v>26.9</v>
      </c>
      <c r="J539">
        <v>2.9449999999999998</v>
      </c>
      <c r="K539">
        <v>10921.93</v>
      </c>
      <c r="L539">
        <v>0.95550000000000002</v>
      </c>
      <c r="M539">
        <v>1.5911</v>
      </c>
      <c r="N539">
        <v>0.12078999999999999</v>
      </c>
      <c r="O539">
        <v>9.7280000000000005E-3</v>
      </c>
      <c r="P539">
        <v>3.4889999999999997E-2</v>
      </c>
      <c r="Q539">
        <v>2.2929999999999999E-2</v>
      </c>
      <c r="R539">
        <v>0.57599999999999996</v>
      </c>
    </row>
    <row r="540" spans="1:18" x14ac:dyDescent="0.25">
      <c r="A540" s="1">
        <v>36525</v>
      </c>
      <c r="B540">
        <v>7</v>
      </c>
      <c r="C540">
        <v>10.3718</v>
      </c>
      <c r="D540">
        <v>14125</v>
      </c>
      <c r="E540">
        <v>7956.1835000000001</v>
      </c>
      <c r="F540">
        <v>4261</v>
      </c>
      <c r="G540">
        <v>103.3091</v>
      </c>
      <c r="H540">
        <v>383</v>
      </c>
      <c r="I540">
        <v>25.6</v>
      </c>
      <c r="J540">
        <v>2.3290000000000002</v>
      </c>
      <c r="K540">
        <v>11497.12</v>
      </c>
      <c r="L540">
        <v>1.0062</v>
      </c>
      <c r="M540">
        <v>1.6182000000000001</v>
      </c>
      <c r="N540">
        <v>0.12078</v>
      </c>
      <c r="O540">
        <v>9.7549999999999998E-3</v>
      </c>
      <c r="P540">
        <v>3.6290000000000003E-2</v>
      </c>
      <c r="Q540">
        <v>2.2960000000000001E-2</v>
      </c>
      <c r="R540">
        <v>0.55589999999999995</v>
      </c>
    </row>
    <row r="541" spans="1:18" x14ac:dyDescent="0.25">
      <c r="A541" s="1">
        <v>36433</v>
      </c>
      <c r="B541">
        <v>7</v>
      </c>
      <c r="C541">
        <v>11.0913</v>
      </c>
      <c r="D541">
        <v>14135</v>
      </c>
      <c r="E541">
        <v>8500.2412000000004</v>
      </c>
      <c r="F541">
        <v>3970</v>
      </c>
      <c r="G541">
        <v>130.37780000000001</v>
      </c>
      <c r="H541">
        <v>126</v>
      </c>
      <c r="I541">
        <v>24.51</v>
      </c>
      <c r="J541">
        <v>2.7439999999999998</v>
      </c>
      <c r="K541">
        <v>10336.959999999999</v>
      </c>
      <c r="L541">
        <v>1.0684</v>
      </c>
      <c r="M541">
        <v>1.6473</v>
      </c>
      <c r="N541">
        <v>0.1208</v>
      </c>
      <c r="O541">
        <v>9.4050000000000002E-3</v>
      </c>
      <c r="P541">
        <v>3.9620000000000002E-2</v>
      </c>
      <c r="Q541">
        <v>2.2919999999999999E-2</v>
      </c>
      <c r="R541">
        <v>0.5161</v>
      </c>
    </row>
    <row r="542" spans="1:18" x14ac:dyDescent="0.25">
      <c r="A542" s="1">
        <v>36341</v>
      </c>
      <c r="B542">
        <v>7</v>
      </c>
      <c r="C542">
        <v>10.132</v>
      </c>
      <c r="D542">
        <v>14291</v>
      </c>
      <c r="E542">
        <v>7363.2665999999999</v>
      </c>
      <c r="F542">
        <v>3871</v>
      </c>
      <c r="G542">
        <v>138.00049999999999</v>
      </c>
      <c r="H542">
        <v>9</v>
      </c>
      <c r="I542">
        <v>19.29</v>
      </c>
      <c r="J542">
        <v>2.3940000000000001</v>
      </c>
      <c r="K542">
        <v>10970.81</v>
      </c>
      <c r="L542">
        <v>1.0350999999999999</v>
      </c>
      <c r="M542">
        <v>1.5778000000000001</v>
      </c>
      <c r="N542">
        <v>0.12078999999999999</v>
      </c>
      <c r="O542">
        <v>8.2579999999999997E-3</v>
      </c>
      <c r="P542">
        <v>4.122E-2</v>
      </c>
      <c r="Q542">
        <v>2.3050000000000001E-2</v>
      </c>
      <c r="R542">
        <v>0.54900000000000004</v>
      </c>
    </row>
    <row r="543" spans="1:18" x14ac:dyDescent="0.25">
      <c r="A543" s="1">
        <v>36250</v>
      </c>
      <c r="B543">
        <v>7</v>
      </c>
      <c r="C543">
        <v>8.6332000000000004</v>
      </c>
      <c r="D543">
        <v>13988</v>
      </c>
      <c r="E543">
        <v>6263.8919999999998</v>
      </c>
      <c r="F543">
        <v>3725</v>
      </c>
      <c r="G543">
        <v>147.22149999999999</v>
      </c>
      <c r="H543">
        <v>-70</v>
      </c>
      <c r="I543">
        <v>16.760000000000002</v>
      </c>
      <c r="J543">
        <v>2.0129999999999999</v>
      </c>
      <c r="K543">
        <v>9786.16</v>
      </c>
      <c r="L543">
        <v>1.0762</v>
      </c>
      <c r="M543">
        <v>1.6112</v>
      </c>
      <c r="N543">
        <v>0.12077</v>
      </c>
      <c r="O543">
        <v>8.4130000000000003E-3</v>
      </c>
      <c r="P543">
        <v>4.02E-2</v>
      </c>
      <c r="Q543">
        <v>2.3560000000000001E-2</v>
      </c>
      <c r="R543">
        <v>0.58220000000000005</v>
      </c>
    </row>
    <row r="544" spans="1:18" x14ac:dyDescent="0.25">
      <c r="A544" s="1">
        <v>36160</v>
      </c>
      <c r="B544">
        <v>7</v>
      </c>
      <c r="C544">
        <v>8.0936000000000003</v>
      </c>
      <c r="D544">
        <v>15252</v>
      </c>
      <c r="E544">
        <v>5867.8085000000001</v>
      </c>
      <c r="F544">
        <v>3363</v>
      </c>
      <c r="G544">
        <v>202.1112</v>
      </c>
      <c r="H544">
        <v>-38</v>
      </c>
      <c r="I544">
        <v>12.05</v>
      </c>
      <c r="J544">
        <v>1.9449999999999998</v>
      </c>
      <c r="K544">
        <v>9181.43</v>
      </c>
      <c r="L544">
        <v>1.1736</v>
      </c>
      <c r="M544">
        <v>1.66</v>
      </c>
      <c r="N544">
        <v>0.12078</v>
      </c>
      <c r="O544">
        <v>8.7790000000000003E-3</v>
      </c>
      <c r="P544">
        <v>4.8489999999999998E-2</v>
      </c>
      <c r="Q544">
        <v>2.3529999999999999E-2</v>
      </c>
      <c r="R544">
        <v>0.8276</v>
      </c>
    </row>
    <row r="545" spans="1:18" x14ac:dyDescent="0.25">
      <c r="A545" s="1">
        <v>36068</v>
      </c>
      <c r="B545">
        <v>7</v>
      </c>
      <c r="C545">
        <v>10.3119</v>
      </c>
      <c r="D545">
        <v>15344</v>
      </c>
      <c r="E545">
        <v>7437.3013000000001</v>
      </c>
      <c r="F545">
        <v>3486</v>
      </c>
      <c r="G545">
        <v>208.26159999999999</v>
      </c>
      <c r="H545">
        <v>38</v>
      </c>
      <c r="I545">
        <v>16.14</v>
      </c>
      <c r="J545">
        <v>2.4329999999999998</v>
      </c>
      <c r="K545">
        <v>7842.62</v>
      </c>
      <c r="L545">
        <v>1.1706000000000001</v>
      </c>
      <c r="M545">
        <v>1.6989000000000001</v>
      </c>
      <c r="N545">
        <v>0.1208</v>
      </c>
      <c r="O545">
        <v>7.3280000000000003E-3</v>
      </c>
      <c r="P545">
        <v>6.2850000000000003E-2</v>
      </c>
      <c r="Q545">
        <v>2.3550000000000001E-2</v>
      </c>
      <c r="R545">
        <v>0.84350000000000003</v>
      </c>
    </row>
    <row r="546" spans="1:18" x14ac:dyDescent="0.25">
      <c r="A546" s="1">
        <v>35976</v>
      </c>
      <c r="B546">
        <v>7</v>
      </c>
      <c r="C546">
        <v>12.9498</v>
      </c>
      <c r="D546">
        <v>15538</v>
      </c>
      <c r="E546">
        <v>9531.9179000000004</v>
      </c>
      <c r="F546">
        <v>3734</v>
      </c>
      <c r="G546">
        <v>188.5378</v>
      </c>
      <c r="H546">
        <v>186</v>
      </c>
      <c r="I546">
        <v>14.18</v>
      </c>
      <c r="J546">
        <v>2.4689999999999999</v>
      </c>
      <c r="K546">
        <v>8952.01</v>
      </c>
      <c r="L546">
        <v>1.0851</v>
      </c>
      <c r="M546">
        <v>1.6678999999999999</v>
      </c>
      <c r="N546">
        <v>0.12077</v>
      </c>
      <c r="O546">
        <v>7.2059999999999997E-3</v>
      </c>
      <c r="P546">
        <v>0.16134000000000001</v>
      </c>
      <c r="Q546">
        <v>2.3570000000000001E-2</v>
      </c>
      <c r="R546">
        <v>0.86470000000000002</v>
      </c>
    </row>
    <row r="547" spans="1:18" x14ac:dyDescent="0.25">
      <c r="A547" s="1">
        <v>35885</v>
      </c>
      <c r="B547">
        <v>7</v>
      </c>
      <c r="C547">
        <v>13.999000000000001</v>
      </c>
      <c r="D547">
        <v>16628</v>
      </c>
      <c r="E547">
        <v>10721.3861</v>
      </c>
      <c r="F547">
        <v>4051</v>
      </c>
      <c r="G547">
        <v>181.65880000000001</v>
      </c>
      <c r="H547">
        <v>177</v>
      </c>
      <c r="I547">
        <v>15.61</v>
      </c>
      <c r="J547">
        <v>2.5220000000000002</v>
      </c>
      <c r="K547">
        <v>8799.7999999999993</v>
      </c>
      <c r="L547">
        <v>1.0589</v>
      </c>
      <c r="M547">
        <v>1.6725000000000001</v>
      </c>
      <c r="N547">
        <v>0.12078</v>
      </c>
      <c r="O547">
        <v>7.515E-3</v>
      </c>
      <c r="P547">
        <v>0.16377</v>
      </c>
      <c r="Q547">
        <v>2.5319999999999999E-2</v>
      </c>
      <c r="R547">
        <v>0.87949999999999995</v>
      </c>
    </row>
    <row r="548" spans="1:18" x14ac:dyDescent="0.25">
      <c r="A548" s="1">
        <v>35795</v>
      </c>
      <c r="B548">
        <v>7</v>
      </c>
      <c r="C548">
        <v>14.0589</v>
      </c>
      <c r="D548">
        <v>15282</v>
      </c>
      <c r="E548">
        <v>9999.2561000000005</v>
      </c>
      <c r="F548">
        <v>4286</v>
      </c>
      <c r="G548">
        <v>115.8656</v>
      </c>
      <c r="H548">
        <v>-884</v>
      </c>
      <c r="I548">
        <v>17.64</v>
      </c>
      <c r="J548">
        <v>2.2640000000000002</v>
      </c>
      <c r="K548">
        <v>7908.24</v>
      </c>
      <c r="L548">
        <v>1.0909</v>
      </c>
      <c r="M548">
        <v>1.6452</v>
      </c>
      <c r="N548">
        <v>0.12078</v>
      </c>
      <c r="O548">
        <v>7.6579999999999999E-3</v>
      </c>
      <c r="P548">
        <v>0.16783999999999999</v>
      </c>
      <c r="Q548">
        <v>2.5510000000000001E-2</v>
      </c>
      <c r="R548">
        <v>0.89610000000000001</v>
      </c>
    </row>
    <row r="549" spans="1:18" x14ac:dyDescent="0.25">
      <c r="A549" s="1">
        <v>35703</v>
      </c>
      <c r="B549">
        <v>7</v>
      </c>
      <c r="C549">
        <v>12.440200000000001</v>
      </c>
      <c r="D549">
        <v>17570</v>
      </c>
      <c r="E549">
        <v>8786.4840999999997</v>
      </c>
      <c r="F549">
        <v>5357</v>
      </c>
      <c r="G549">
        <v>89.807699999999997</v>
      </c>
      <c r="H549">
        <v>157</v>
      </c>
      <c r="I549">
        <v>21.18</v>
      </c>
      <c r="J549">
        <v>3.0819999999999999</v>
      </c>
      <c r="K549">
        <v>7945.25</v>
      </c>
      <c r="L549">
        <v>1.1106</v>
      </c>
      <c r="M549">
        <v>1.6155999999999999</v>
      </c>
      <c r="N549">
        <v>0.1207</v>
      </c>
      <c r="O549">
        <v>8.2979999999999998E-3</v>
      </c>
      <c r="P549">
        <v>0.17061000000000001</v>
      </c>
      <c r="Q549">
        <v>2.7660000000000001E-2</v>
      </c>
      <c r="R549">
        <v>0.91239999999999999</v>
      </c>
    </row>
    <row r="550" spans="1:18" x14ac:dyDescent="0.25">
      <c r="A550" s="1">
        <v>35611</v>
      </c>
      <c r="B550">
        <v>7</v>
      </c>
      <c r="C550">
        <v>12.0205</v>
      </c>
      <c r="D550">
        <v>17676</v>
      </c>
      <c r="E550">
        <v>8302.3539000000001</v>
      </c>
      <c r="F550">
        <v>5286</v>
      </c>
      <c r="G550">
        <v>91.278800000000004</v>
      </c>
      <c r="H550">
        <v>158</v>
      </c>
      <c r="I550">
        <v>19.8</v>
      </c>
      <c r="J550">
        <v>2.1390000000000002</v>
      </c>
      <c r="K550">
        <v>7672.79</v>
      </c>
      <c r="L550">
        <v>1.1254999999999999</v>
      </c>
      <c r="M550">
        <v>1.6656</v>
      </c>
      <c r="N550">
        <v>0.12060999999999999</v>
      </c>
      <c r="O550">
        <v>8.7279999999999996E-3</v>
      </c>
      <c r="P550">
        <v>0.17294999999999999</v>
      </c>
      <c r="Q550">
        <v>2.793E-2</v>
      </c>
      <c r="R550">
        <v>0.92889999999999995</v>
      </c>
    </row>
    <row r="551" spans="1:18" x14ac:dyDescent="0.25">
      <c r="A551" s="1">
        <v>35520</v>
      </c>
      <c r="B551">
        <v>7</v>
      </c>
      <c r="C551">
        <v>11.810700000000001</v>
      </c>
      <c r="D551">
        <v>17534</v>
      </c>
      <c r="E551">
        <v>8121.4727000000003</v>
      </c>
      <c r="F551">
        <v>5217</v>
      </c>
      <c r="G551">
        <v>89.975099999999998</v>
      </c>
      <c r="H551">
        <v>179</v>
      </c>
      <c r="I551">
        <v>20.41</v>
      </c>
      <c r="J551">
        <v>1.9260000000000002</v>
      </c>
      <c r="K551">
        <v>6583.47</v>
      </c>
      <c r="L551">
        <v>1.1654</v>
      </c>
      <c r="M551">
        <v>1.6374</v>
      </c>
      <c r="N551">
        <v>0.12053999999999999</v>
      </c>
      <c r="O551">
        <v>8.0780000000000001E-3</v>
      </c>
      <c r="P551">
        <v>0.17463999999999999</v>
      </c>
      <c r="Q551">
        <v>2.7869999999999999E-2</v>
      </c>
      <c r="R551">
        <v>0.94389999999999996</v>
      </c>
    </row>
    <row r="552" spans="1:18" x14ac:dyDescent="0.25">
      <c r="A552" s="1">
        <v>35430</v>
      </c>
      <c r="B552">
        <v>7</v>
      </c>
      <c r="C552">
        <v>11.2112</v>
      </c>
      <c r="D552">
        <v>14981</v>
      </c>
      <c r="E552">
        <v>7695.7043999999996</v>
      </c>
      <c r="F552">
        <v>5140</v>
      </c>
      <c r="G552">
        <v>88.677000000000007</v>
      </c>
      <c r="H552">
        <v>159</v>
      </c>
      <c r="I552">
        <v>25.92</v>
      </c>
      <c r="J552">
        <v>2.7570000000000001</v>
      </c>
      <c r="K552">
        <v>6448.26</v>
      </c>
      <c r="L552">
        <v>1.2716000000000001</v>
      </c>
      <c r="M552">
        <v>1.714</v>
      </c>
      <c r="N552">
        <v>0.1205</v>
      </c>
      <c r="O552">
        <v>8.6429999999999996E-3</v>
      </c>
      <c r="P552">
        <v>0.18018000000000001</v>
      </c>
      <c r="Q552">
        <v>2.7890000000000002E-2</v>
      </c>
      <c r="R552">
        <v>0.96289999999999998</v>
      </c>
    </row>
    <row r="553" spans="1:18" x14ac:dyDescent="0.25">
      <c r="A553" s="1">
        <v>35338</v>
      </c>
      <c r="B553">
        <v>7</v>
      </c>
      <c r="C553">
        <v>11.2112</v>
      </c>
      <c r="D553">
        <v>17334</v>
      </c>
      <c r="E553">
        <v>7688.2013999999999</v>
      </c>
      <c r="F553">
        <v>5069</v>
      </c>
      <c r="G553">
        <v>92.03</v>
      </c>
      <c r="H553">
        <v>194</v>
      </c>
      <c r="I553">
        <v>24.38</v>
      </c>
      <c r="J553">
        <v>2.214</v>
      </c>
      <c r="K553">
        <v>5882.16</v>
      </c>
      <c r="L553">
        <v>1.2804</v>
      </c>
      <c r="M553">
        <v>1.5652999999999999</v>
      </c>
      <c r="N553">
        <v>0.12045</v>
      </c>
      <c r="O553">
        <v>8.9770000000000006E-3</v>
      </c>
      <c r="P553">
        <v>0.18532000000000001</v>
      </c>
      <c r="Q553">
        <v>2.7949999999999999E-2</v>
      </c>
      <c r="R553">
        <v>0.97940000000000005</v>
      </c>
    </row>
    <row r="554" spans="1:18" x14ac:dyDescent="0.25">
      <c r="A554" s="1">
        <v>35244</v>
      </c>
      <c r="B554">
        <v>7</v>
      </c>
      <c r="C554">
        <v>11.870699999999999</v>
      </c>
      <c r="D554">
        <v>17492</v>
      </c>
      <c r="E554">
        <v>7994.6216000000004</v>
      </c>
      <c r="F554">
        <v>4839</v>
      </c>
      <c r="G554">
        <v>102.2525</v>
      </c>
      <c r="H554">
        <v>181</v>
      </c>
      <c r="I554">
        <v>20.92</v>
      </c>
      <c r="J554">
        <v>2.911</v>
      </c>
      <c r="K554">
        <v>5654.62</v>
      </c>
      <c r="L554">
        <v>1.2808999999999999</v>
      </c>
      <c r="M554">
        <v>1.5527</v>
      </c>
      <c r="N554">
        <v>0.12016</v>
      </c>
      <c r="O554">
        <v>9.1140000000000006E-3</v>
      </c>
      <c r="P554">
        <v>0.19588</v>
      </c>
      <c r="Q554">
        <v>2.8490000000000001E-2</v>
      </c>
      <c r="R554">
        <v>0.99609999999999999</v>
      </c>
    </row>
    <row r="555" spans="1:18" x14ac:dyDescent="0.25">
      <c r="A555" s="1">
        <v>42369</v>
      </c>
      <c r="B555">
        <v>8</v>
      </c>
      <c r="C555">
        <v>53.19</v>
      </c>
      <c r="D555">
        <v>63339</v>
      </c>
      <c r="E555">
        <v>26170.833299999998</v>
      </c>
      <c r="F555">
        <v>16828</v>
      </c>
      <c r="G555">
        <v>102.2641</v>
      </c>
      <c r="H555">
        <v>138</v>
      </c>
      <c r="I555">
        <v>37.04</v>
      </c>
      <c r="J555">
        <v>2.3370000000000002</v>
      </c>
      <c r="K555">
        <v>17425.03</v>
      </c>
      <c r="L555">
        <v>1.0862000000000001</v>
      </c>
      <c r="M555">
        <v>1.4736</v>
      </c>
      <c r="N555">
        <v>0.154</v>
      </c>
      <c r="O555">
        <v>8.3160000000000005E-3</v>
      </c>
      <c r="P555">
        <v>1.37E-2</v>
      </c>
      <c r="Q555">
        <v>1.5102000000000001E-2</v>
      </c>
      <c r="R555">
        <v>0.2525</v>
      </c>
    </row>
    <row r="556" spans="1:18" x14ac:dyDescent="0.25">
      <c r="A556" s="1">
        <v>42277</v>
      </c>
      <c r="B556">
        <v>8</v>
      </c>
      <c r="C556">
        <v>52.8</v>
      </c>
      <c r="D556">
        <v>61989</v>
      </c>
      <c r="E556">
        <v>25881.389599999999</v>
      </c>
      <c r="F556">
        <v>16820</v>
      </c>
      <c r="G556">
        <v>97.657600000000002</v>
      </c>
      <c r="H556">
        <v>310</v>
      </c>
      <c r="I556">
        <v>45.09</v>
      </c>
      <c r="J556">
        <v>2.524</v>
      </c>
      <c r="K556">
        <v>16284.7</v>
      </c>
      <c r="L556">
        <v>1.1176999999999999</v>
      </c>
      <c r="M556">
        <v>1.5127999999999999</v>
      </c>
      <c r="N556">
        <v>0.15731999999999999</v>
      </c>
      <c r="O556">
        <v>8.3420000000000005E-3</v>
      </c>
      <c r="P556">
        <v>1.529E-2</v>
      </c>
      <c r="Q556">
        <v>1.5252999999999999E-2</v>
      </c>
      <c r="R556">
        <v>0.25330000000000003</v>
      </c>
    </row>
    <row r="557" spans="1:18" x14ac:dyDescent="0.25">
      <c r="A557" s="1">
        <v>42185</v>
      </c>
      <c r="B557">
        <v>8</v>
      </c>
      <c r="C557">
        <v>49.1</v>
      </c>
      <c r="D557">
        <v>61631</v>
      </c>
      <c r="E557">
        <v>23645.3547</v>
      </c>
      <c r="F557">
        <v>16271</v>
      </c>
      <c r="G557">
        <v>101.7762</v>
      </c>
      <c r="H557">
        <v>406</v>
      </c>
      <c r="I557">
        <v>59.47</v>
      </c>
      <c r="J557">
        <v>2.8319999999999999</v>
      </c>
      <c r="K557">
        <v>17619.509999999998</v>
      </c>
      <c r="L557">
        <v>1.1147</v>
      </c>
      <c r="M557">
        <v>1.5711999999999999</v>
      </c>
      <c r="N557">
        <v>0.16108</v>
      </c>
      <c r="O557">
        <v>8.1630000000000001E-3</v>
      </c>
      <c r="P557">
        <v>1.8069999999999999E-2</v>
      </c>
      <c r="Q557">
        <v>1.5722E-2</v>
      </c>
      <c r="R557">
        <v>0.32219999999999999</v>
      </c>
    </row>
    <row r="558" spans="1:18" x14ac:dyDescent="0.25">
      <c r="A558" s="1">
        <v>42094</v>
      </c>
      <c r="B558">
        <v>8</v>
      </c>
      <c r="C558">
        <v>53.07</v>
      </c>
      <c r="D558">
        <v>60547</v>
      </c>
      <c r="E558">
        <v>25446.5785</v>
      </c>
      <c r="F558">
        <v>15955</v>
      </c>
      <c r="G558">
        <v>99.699200000000005</v>
      </c>
      <c r="H558">
        <v>34</v>
      </c>
      <c r="I558">
        <v>47.6</v>
      </c>
      <c r="J558">
        <v>2.64</v>
      </c>
      <c r="K558">
        <v>17776.12</v>
      </c>
      <c r="L558">
        <v>1.0730999999999999</v>
      </c>
      <c r="M558">
        <v>1.4818</v>
      </c>
      <c r="N558">
        <v>0.16128999999999999</v>
      </c>
      <c r="O558">
        <v>8.3239999999999998E-3</v>
      </c>
      <c r="P558">
        <v>1.7180000000000001E-2</v>
      </c>
      <c r="Q558">
        <v>1.6048E-2</v>
      </c>
      <c r="R558">
        <v>0.31280000000000002</v>
      </c>
    </row>
    <row r="559" spans="1:18" x14ac:dyDescent="0.25">
      <c r="A559" s="1">
        <v>42004</v>
      </c>
      <c r="B559">
        <v>8</v>
      </c>
      <c r="C559">
        <v>53.24</v>
      </c>
      <c r="D559">
        <v>60127</v>
      </c>
      <c r="E559">
        <v>25337.6296</v>
      </c>
      <c r="F559">
        <v>16000</v>
      </c>
      <c r="G559">
        <v>98.018799999999999</v>
      </c>
      <c r="H559">
        <v>135</v>
      </c>
      <c r="I559">
        <v>53.27</v>
      </c>
      <c r="J559">
        <v>2.8890000000000002</v>
      </c>
      <c r="K559">
        <v>17823.07</v>
      </c>
      <c r="L559">
        <v>1.2098</v>
      </c>
      <c r="M559">
        <v>1.5577000000000001</v>
      </c>
      <c r="N559">
        <v>0.16113</v>
      </c>
      <c r="O559">
        <v>8.3549999999999996E-3</v>
      </c>
      <c r="P559">
        <v>1.7229999999999999E-2</v>
      </c>
      <c r="Q559">
        <v>1.5813000000000001E-2</v>
      </c>
      <c r="R559">
        <v>0.37730000000000002</v>
      </c>
    </row>
    <row r="560" spans="1:18" x14ac:dyDescent="0.25">
      <c r="A560" s="1">
        <v>41912</v>
      </c>
      <c r="B560">
        <v>8</v>
      </c>
      <c r="C560">
        <v>45.04</v>
      </c>
      <c r="D560">
        <v>57884</v>
      </c>
      <c r="E560">
        <v>21373.027399999999</v>
      </c>
      <c r="F560">
        <v>16031</v>
      </c>
      <c r="G560">
        <v>93.450199999999995</v>
      </c>
      <c r="H560">
        <v>814</v>
      </c>
      <c r="I560">
        <v>91.16</v>
      </c>
      <c r="J560">
        <v>4.1210000000000004</v>
      </c>
      <c r="K560">
        <v>17042.900000000001</v>
      </c>
      <c r="L560">
        <v>1.2630999999999999</v>
      </c>
      <c r="M560">
        <v>1.6213</v>
      </c>
      <c r="N560">
        <v>0.16289999999999999</v>
      </c>
      <c r="O560">
        <v>9.1199999999999996E-3</v>
      </c>
      <c r="P560">
        <v>2.5260000000000001E-2</v>
      </c>
      <c r="Q560">
        <v>1.6150999999999999E-2</v>
      </c>
      <c r="R560">
        <v>0.40899999999999997</v>
      </c>
    </row>
    <row r="561" spans="1:18" x14ac:dyDescent="0.25">
      <c r="A561" s="1">
        <v>41820</v>
      </c>
      <c r="B561">
        <v>8</v>
      </c>
      <c r="C561">
        <v>48.02</v>
      </c>
      <c r="D561">
        <v>57025</v>
      </c>
      <c r="E561">
        <v>22615.051899999999</v>
      </c>
      <c r="F561">
        <v>15280</v>
      </c>
      <c r="G561">
        <v>100.90309999999999</v>
      </c>
      <c r="H561">
        <v>271</v>
      </c>
      <c r="I561">
        <v>105.37</v>
      </c>
      <c r="J561">
        <v>4.4610000000000003</v>
      </c>
      <c r="K561">
        <v>16826.599999999999</v>
      </c>
      <c r="L561">
        <v>1.3692</v>
      </c>
      <c r="M561">
        <v>1.7105999999999999</v>
      </c>
      <c r="N561">
        <v>0.16117000000000001</v>
      </c>
      <c r="O561">
        <v>9.8689999999999993E-3</v>
      </c>
      <c r="P561">
        <v>2.9420000000000002E-2</v>
      </c>
      <c r="Q561">
        <v>1.6655E-2</v>
      </c>
      <c r="R561">
        <v>0.45179999999999998</v>
      </c>
    </row>
    <row r="562" spans="1:18" x14ac:dyDescent="0.25">
      <c r="A562" s="1">
        <v>41729</v>
      </c>
      <c r="B562">
        <v>8</v>
      </c>
      <c r="C562">
        <v>43.2</v>
      </c>
      <c r="D562">
        <v>55987</v>
      </c>
      <c r="E562">
        <v>20056.169099999999</v>
      </c>
      <c r="F562">
        <v>14932</v>
      </c>
      <c r="G562">
        <v>99.752200000000002</v>
      </c>
      <c r="H562">
        <v>230</v>
      </c>
      <c r="I562">
        <v>101.58</v>
      </c>
      <c r="J562">
        <v>4.3710000000000004</v>
      </c>
      <c r="K562">
        <v>16457.66</v>
      </c>
      <c r="L562">
        <v>1.3769</v>
      </c>
      <c r="M562">
        <v>1.6661999999999999</v>
      </c>
      <c r="N562">
        <v>0.16084000000000001</v>
      </c>
      <c r="O562">
        <v>9.6869999999999994E-3</v>
      </c>
      <c r="P562">
        <v>2.852E-2</v>
      </c>
      <c r="Q562">
        <v>1.67E-2</v>
      </c>
      <c r="R562">
        <v>0.44030000000000002</v>
      </c>
    </row>
    <row r="563" spans="1:18" x14ac:dyDescent="0.25">
      <c r="A563" s="1">
        <v>41639</v>
      </c>
      <c r="B563">
        <v>8</v>
      </c>
      <c r="C563">
        <v>40.28</v>
      </c>
      <c r="D563">
        <v>55605</v>
      </c>
      <c r="E563">
        <v>18394.684700000002</v>
      </c>
      <c r="F563">
        <v>14594</v>
      </c>
      <c r="G563">
        <v>101.2745</v>
      </c>
      <c r="H563">
        <v>90</v>
      </c>
      <c r="I563">
        <v>98.42</v>
      </c>
      <c r="J563">
        <v>4.2300000000000004</v>
      </c>
      <c r="K563">
        <v>16576.66</v>
      </c>
      <c r="L563">
        <v>1.3743000000000001</v>
      </c>
      <c r="M563">
        <v>1.6556999999999999</v>
      </c>
      <c r="N563">
        <v>0.16513</v>
      </c>
      <c r="O563">
        <v>9.4970000000000002E-3</v>
      </c>
      <c r="P563">
        <v>3.039E-2</v>
      </c>
      <c r="Q563">
        <v>1.6164999999999999E-2</v>
      </c>
      <c r="R563">
        <v>0.42309999999999998</v>
      </c>
    </row>
    <row r="564" spans="1:18" x14ac:dyDescent="0.25">
      <c r="A564" s="1">
        <v>41547</v>
      </c>
      <c r="B564">
        <v>8</v>
      </c>
      <c r="C564">
        <v>40.92</v>
      </c>
      <c r="D564">
        <v>55214</v>
      </c>
      <c r="E564">
        <v>18356.305700000001</v>
      </c>
      <c r="F564">
        <v>14260</v>
      </c>
      <c r="G564">
        <v>99.291700000000006</v>
      </c>
      <c r="H564">
        <v>164</v>
      </c>
      <c r="I564">
        <v>102.33</v>
      </c>
      <c r="J564">
        <v>3.56</v>
      </c>
      <c r="K564">
        <v>15129.67</v>
      </c>
      <c r="L564">
        <v>1.3527</v>
      </c>
      <c r="M564">
        <v>1.6186</v>
      </c>
      <c r="N564">
        <v>0.16339000000000001</v>
      </c>
      <c r="O564">
        <v>1.018E-2</v>
      </c>
      <c r="P564">
        <v>3.09E-2</v>
      </c>
      <c r="Q564">
        <v>1.5987999999999999E-2</v>
      </c>
      <c r="R564">
        <v>0.45050000000000001</v>
      </c>
    </row>
    <row r="565" spans="1:18" x14ac:dyDescent="0.25">
      <c r="A565" s="1">
        <v>41453</v>
      </c>
      <c r="B565">
        <v>8</v>
      </c>
      <c r="C565">
        <v>45.73</v>
      </c>
      <c r="D565">
        <v>54324</v>
      </c>
      <c r="E565">
        <v>20336.940600000002</v>
      </c>
      <c r="F565">
        <v>14122</v>
      </c>
      <c r="G565">
        <v>100.2478</v>
      </c>
      <c r="H565">
        <v>332</v>
      </c>
      <c r="I565">
        <v>96.56</v>
      </c>
      <c r="J565">
        <v>3.5649999999999999</v>
      </c>
      <c r="K565">
        <v>14909.6</v>
      </c>
      <c r="L565">
        <v>1.3009999999999999</v>
      </c>
      <c r="M565">
        <v>1.5213000000000001</v>
      </c>
      <c r="N565">
        <v>0.16292999999999999</v>
      </c>
      <c r="O565">
        <v>1.0085999999999999E-2</v>
      </c>
      <c r="P565">
        <v>3.0460000000000001E-2</v>
      </c>
      <c r="Q565">
        <v>1.6754999999999999E-2</v>
      </c>
      <c r="R565">
        <v>0.44819999999999999</v>
      </c>
    </row>
    <row r="566" spans="1:18" x14ac:dyDescent="0.25">
      <c r="A566" s="1">
        <v>41361</v>
      </c>
      <c r="B566">
        <v>8</v>
      </c>
      <c r="C566">
        <v>44.53</v>
      </c>
      <c r="D566">
        <v>53062</v>
      </c>
      <c r="E566">
        <v>19660.3982</v>
      </c>
      <c r="F566">
        <v>13824</v>
      </c>
      <c r="G566">
        <v>96.976299999999995</v>
      </c>
      <c r="H566">
        <v>242</v>
      </c>
      <c r="I566">
        <v>97.23</v>
      </c>
      <c r="J566">
        <v>4.024</v>
      </c>
      <c r="K566">
        <v>14578.54</v>
      </c>
      <c r="L566">
        <v>1.2819</v>
      </c>
      <c r="M566">
        <v>1.5198</v>
      </c>
      <c r="N566">
        <v>0.16100999999999999</v>
      </c>
      <c r="O566">
        <v>1.0614E-2</v>
      </c>
      <c r="P566">
        <v>3.218E-2</v>
      </c>
      <c r="Q566">
        <v>1.8356999999999998E-2</v>
      </c>
      <c r="R566">
        <v>0.4945</v>
      </c>
    </row>
    <row r="567" spans="1:18" x14ac:dyDescent="0.25">
      <c r="A567" s="1">
        <v>41274</v>
      </c>
      <c r="B567">
        <v>8</v>
      </c>
      <c r="C567">
        <v>40.18</v>
      </c>
      <c r="D567">
        <v>52449</v>
      </c>
      <c r="E567">
        <v>17306.260999999999</v>
      </c>
      <c r="F567">
        <v>13326</v>
      </c>
      <c r="G567">
        <v>100.6228</v>
      </c>
      <c r="H567">
        <v>-9</v>
      </c>
      <c r="I567">
        <v>91.82</v>
      </c>
      <c r="J567">
        <v>3.351</v>
      </c>
      <c r="K567">
        <v>13104.14</v>
      </c>
      <c r="L567">
        <v>1.3192999999999999</v>
      </c>
      <c r="M567">
        <v>1.6254999999999999</v>
      </c>
      <c r="N567">
        <v>0.16047</v>
      </c>
      <c r="O567">
        <v>1.153E-2</v>
      </c>
      <c r="P567">
        <v>3.2730000000000002E-2</v>
      </c>
      <c r="Q567">
        <v>1.8235999999999999E-2</v>
      </c>
      <c r="R567">
        <v>0.48759999999999998</v>
      </c>
    </row>
    <row r="568" spans="1:18" x14ac:dyDescent="0.25">
      <c r="A568" s="1">
        <v>41180</v>
      </c>
      <c r="B568">
        <v>8</v>
      </c>
      <c r="C568">
        <v>42.67</v>
      </c>
      <c r="D568">
        <v>50868</v>
      </c>
      <c r="E568">
        <v>18320.670699999999</v>
      </c>
      <c r="F568">
        <v>13385</v>
      </c>
      <c r="G568">
        <v>100.2764</v>
      </c>
      <c r="H568">
        <v>364</v>
      </c>
      <c r="I568">
        <v>92.19</v>
      </c>
      <c r="J568">
        <v>3.32</v>
      </c>
      <c r="K568">
        <v>13437.13</v>
      </c>
      <c r="L568">
        <v>1.286</v>
      </c>
      <c r="M568">
        <v>1.6167</v>
      </c>
      <c r="N568">
        <v>0.15909000000000001</v>
      </c>
      <c r="O568">
        <v>1.2829999999999999E-2</v>
      </c>
      <c r="P568">
        <v>3.2070000000000001E-2</v>
      </c>
      <c r="Q568">
        <v>1.8911000000000001E-2</v>
      </c>
      <c r="R568">
        <v>0.49320000000000003</v>
      </c>
    </row>
    <row r="569" spans="1:18" x14ac:dyDescent="0.25">
      <c r="A569" s="1">
        <v>41089</v>
      </c>
      <c r="B569">
        <v>8</v>
      </c>
      <c r="C569">
        <v>45.27</v>
      </c>
      <c r="D569">
        <v>50115</v>
      </c>
      <c r="E569">
        <v>19284.860700000001</v>
      </c>
      <c r="F569">
        <v>13054</v>
      </c>
      <c r="G569">
        <v>103.17140000000001</v>
      </c>
      <c r="H569">
        <v>239</v>
      </c>
      <c r="I569">
        <v>84.96</v>
      </c>
      <c r="J569">
        <v>2.8239999999999998</v>
      </c>
      <c r="K569">
        <v>12880.09</v>
      </c>
      <c r="L569">
        <v>1.2666999999999999</v>
      </c>
      <c r="M569">
        <v>1.5707</v>
      </c>
      <c r="N569">
        <v>0.15734999999999999</v>
      </c>
      <c r="O569">
        <v>1.2529999999999999E-2</v>
      </c>
      <c r="P569">
        <v>3.0890000000000001E-2</v>
      </c>
      <c r="Q569">
        <v>1.8055000000000002E-2</v>
      </c>
      <c r="R569">
        <v>0.49709999999999999</v>
      </c>
    </row>
    <row r="570" spans="1:18" x14ac:dyDescent="0.25">
      <c r="A570" s="1">
        <v>40998</v>
      </c>
      <c r="B570">
        <v>8</v>
      </c>
      <c r="C570">
        <v>43.41</v>
      </c>
      <c r="D570">
        <v>50188</v>
      </c>
      <c r="E570">
        <v>18309.371599999999</v>
      </c>
      <c r="F570">
        <v>12812</v>
      </c>
      <c r="G570">
        <v>105.67440000000001</v>
      </c>
      <c r="H570">
        <v>236</v>
      </c>
      <c r="I570">
        <v>103.02</v>
      </c>
      <c r="J570">
        <v>2.1259999999999999</v>
      </c>
      <c r="K570">
        <v>13212.04</v>
      </c>
      <c r="L570">
        <v>1.3343</v>
      </c>
      <c r="M570">
        <v>1.6008</v>
      </c>
      <c r="N570">
        <v>0.15887000000000001</v>
      </c>
      <c r="O570">
        <v>1.2068000000000001E-2</v>
      </c>
      <c r="P570">
        <v>3.4119999999999998E-2</v>
      </c>
      <c r="Q570">
        <v>1.9626999999999999E-2</v>
      </c>
      <c r="R570">
        <v>0.5474</v>
      </c>
    </row>
    <row r="571" spans="1:18" x14ac:dyDescent="0.25">
      <c r="A571" s="1">
        <v>40907</v>
      </c>
      <c r="B571">
        <v>8</v>
      </c>
      <c r="C571">
        <v>41.22</v>
      </c>
      <c r="D571">
        <v>49750</v>
      </c>
      <c r="E571">
        <v>16993.2369</v>
      </c>
      <c r="F571">
        <v>12353</v>
      </c>
      <c r="G571">
        <v>112.40989999999999</v>
      </c>
      <c r="H571">
        <v>87</v>
      </c>
      <c r="I571">
        <v>98.83</v>
      </c>
      <c r="J571">
        <v>2.9889999999999999</v>
      </c>
      <c r="K571">
        <v>12217.56</v>
      </c>
      <c r="L571">
        <v>1.2961</v>
      </c>
      <c r="M571">
        <v>1.5543</v>
      </c>
      <c r="N571">
        <v>0.15872</v>
      </c>
      <c r="O571">
        <v>1.3001E-2</v>
      </c>
      <c r="P571">
        <v>3.108E-2</v>
      </c>
      <c r="Q571">
        <v>1.8821999999999998E-2</v>
      </c>
      <c r="R571">
        <v>0.5363</v>
      </c>
    </row>
    <row r="572" spans="1:18" x14ac:dyDescent="0.25">
      <c r="A572" s="1">
        <v>40816</v>
      </c>
      <c r="B572">
        <v>8</v>
      </c>
      <c r="C572">
        <v>42.3</v>
      </c>
      <c r="D572">
        <v>47517</v>
      </c>
      <c r="E572">
        <v>17138.655599999998</v>
      </c>
      <c r="F572">
        <v>12211</v>
      </c>
      <c r="G572">
        <v>108.3531</v>
      </c>
      <c r="H572">
        <v>203</v>
      </c>
      <c r="I572">
        <v>79.2</v>
      </c>
      <c r="J572">
        <v>3.6659999999999999</v>
      </c>
      <c r="K572">
        <v>10913.38</v>
      </c>
      <c r="L572">
        <v>1.3387</v>
      </c>
      <c r="M572">
        <v>1.5584</v>
      </c>
      <c r="N572">
        <v>0.15665999999999999</v>
      </c>
      <c r="O572">
        <v>1.2983E-2</v>
      </c>
      <c r="P572">
        <v>3.1E-2</v>
      </c>
      <c r="Q572">
        <v>2.0427000000000001E-2</v>
      </c>
      <c r="R572">
        <v>0.53180000000000005</v>
      </c>
    </row>
    <row r="573" spans="1:18" x14ac:dyDescent="0.25">
      <c r="A573" s="1">
        <v>40724</v>
      </c>
      <c r="B573">
        <v>8</v>
      </c>
      <c r="C573">
        <v>42.03</v>
      </c>
      <c r="D573">
        <v>47318</v>
      </c>
      <c r="E573">
        <v>16881.658899999999</v>
      </c>
      <c r="F573">
        <v>12041</v>
      </c>
      <c r="G573">
        <v>110.9708</v>
      </c>
      <c r="H573">
        <v>366</v>
      </c>
      <c r="I573">
        <v>95.42</v>
      </c>
      <c r="J573">
        <v>4.3739999999999997</v>
      </c>
      <c r="K573">
        <v>12414.34</v>
      </c>
      <c r="L573">
        <v>1.4501999999999999</v>
      </c>
      <c r="M573">
        <v>1.6052999999999999</v>
      </c>
      <c r="N573">
        <v>0.15470999999999999</v>
      </c>
      <c r="O573">
        <v>1.2413E-2</v>
      </c>
      <c r="P573">
        <v>3.5869999999999999E-2</v>
      </c>
      <c r="Q573">
        <v>2.2411E-2</v>
      </c>
      <c r="R573">
        <v>0.63970000000000005</v>
      </c>
    </row>
    <row r="574" spans="1:18" x14ac:dyDescent="0.25">
      <c r="A574" s="1">
        <v>40633</v>
      </c>
      <c r="B574">
        <v>8</v>
      </c>
      <c r="C574">
        <v>44.18</v>
      </c>
      <c r="D574">
        <v>46259</v>
      </c>
      <c r="E574">
        <v>17559.4967</v>
      </c>
      <c r="F574">
        <v>11666</v>
      </c>
      <c r="G574">
        <v>113.4408</v>
      </c>
      <c r="H574">
        <v>202</v>
      </c>
      <c r="I574">
        <v>106.72</v>
      </c>
      <c r="J574">
        <v>4.3890000000000002</v>
      </c>
      <c r="K574">
        <v>12319.73</v>
      </c>
      <c r="L574">
        <v>1.4157999999999999</v>
      </c>
      <c r="M574">
        <v>1.6028</v>
      </c>
      <c r="N574">
        <v>0.15271999999999999</v>
      </c>
      <c r="O574">
        <v>1.2029E-2</v>
      </c>
      <c r="P574">
        <v>3.5229999999999997E-2</v>
      </c>
      <c r="Q574">
        <v>2.2428E-2</v>
      </c>
      <c r="R574">
        <v>0.61260000000000003</v>
      </c>
    </row>
    <row r="575" spans="1:18" x14ac:dyDescent="0.25">
      <c r="A575" s="1">
        <v>40543</v>
      </c>
      <c r="B575">
        <v>8</v>
      </c>
      <c r="C575">
        <v>47.84</v>
      </c>
      <c r="D575">
        <v>46025</v>
      </c>
      <c r="E575">
        <v>18907.6695</v>
      </c>
      <c r="F575">
        <v>11534</v>
      </c>
      <c r="G575">
        <v>116.1349</v>
      </c>
      <c r="H575">
        <v>254</v>
      </c>
      <c r="I575">
        <v>91.38</v>
      </c>
      <c r="J575">
        <v>4.4050000000000002</v>
      </c>
      <c r="K575">
        <v>11577.51</v>
      </c>
      <c r="L575">
        <v>1.3384</v>
      </c>
      <c r="M575">
        <v>1.5611999999999999</v>
      </c>
      <c r="N575">
        <v>0.1515</v>
      </c>
      <c r="O575">
        <v>1.2323000000000001E-2</v>
      </c>
      <c r="P575">
        <v>3.2770000000000001E-2</v>
      </c>
      <c r="Q575">
        <v>2.2364999999999999E-2</v>
      </c>
      <c r="R575">
        <v>0.60240000000000005</v>
      </c>
    </row>
    <row r="576" spans="1:18" x14ac:dyDescent="0.25">
      <c r="A576" s="1">
        <v>40451</v>
      </c>
      <c r="B576">
        <v>8</v>
      </c>
      <c r="C576">
        <v>45.42</v>
      </c>
      <c r="D576">
        <v>45253</v>
      </c>
      <c r="E576">
        <v>17783.320599999999</v>
      </c>
      <c r="F576">
        <v>11275</v>
      </c>
      <c r="G576">
        <v>117.33920000000001</v>
      </c>
      <c r="H576">
        <v>261</v>
      </c>
      <c r="I576">
        <v>79.97</v>
      </c>
      <c r="J576">
        <v>3.8719999999999999</v>
      </c>
      <c r="K576">
        <v>10788.05</v>
      </c>
      <c r="L576">
        <v>1.3633999999999999</v>
      </c>
      <c r="M576">
        <v>1.5716000000000001</v>
      </c>
      <c r="N576">
        <v>0.14948</v>
      </c>
      <c r="O576">
        <v>1.1972999999999999E-2</v>
      </c>
      <c r="P576">
        <v>3.27E-2</v>
      </c>
      <c r="Q576">
        <v>2.2253999999999999E-2</v>
      </c>
      <c r="R576">
        <v>0.59279999999999999</v>
      </c>
    </row>
    <row r="577" spans="1:18" x14ac:dyDescent="0.25">
      <c r="A577" s="1">
        <v>40359</v>
      </c>
      <c r="B577">
        <v>8</v>
      </c>
      <c r="C577">
        <v>41.1</v>
      </c>
      <c r="D577">
        <v>44218</v>
      </c>
      <c r="E577">
        <v>16033.252699999999</v>
      </c>
      <c r="F577">
        <v>11123</v>
      </c>
      <c r="G577">
        <v>115.6343</v>
      </c>
      <c r="H577">
        <v>337</v>
      </c>
      <c r="I577">
        <v>75.63</v>
      </c>
      <c r="J577">
        <v>4.6159999999999997</v>
      </c>
      <c r="K577">
        <v>9774.02</v>
      </c>
      <c r="L577">
        <v>1.2238</v>
      </c>
      <c r="M577">
        <v>1.4944999999999999</v>
      </c>
      <c r="N577">
        <v>0.14746000000000001</v>
      </c>
      <c r="O577">
        <v>1.1308E-2</v>
      </c>
      <c r="P577">
        <v>3.1989999999999998E-2</v>
      </c>
      <c r="Q577">
        <v>2.1527000000000001E-2</v>
      </c>
      <c r="R577">
        <v>0.55400000000000005</v>
      </c>
    </row>
    <row r="578" spans="1:18" x14ac:dyDescent="0.25">
      <c r="A578" s="1">
        <v>40268</v>
      </c>
      <c r="B578">
        <v>8</v>
      </c>
      <c r="C578">
        <v>42.42</v>
      </c>
      <c r="D578">
        <v>43540</v>
      </c>
      <c r="E578">
        <v>15747.2762</v>
      </c>
      <c r="F578">
        <v>10621</v>
      </c>
      <c r="G578">
        <v>123.29349999999999</v>
      </c>
      <c r="H578">
        <v>261</v>
      </c>
      <c r="I578">
        <v>83.76</v>
      </c>
      <c r="J578">
        <v>3.8689999999999998</v>
      </c>
      <c r="K578">
        <v>10856.63</v>
      </c>
      <c r="L578">
        <v>1.351</v>
      </c>
      <c r="M578">
        <v>1.5184</v>
      </c>
      <c r="N578">
        <v>0.14649000000000001</v>
      </c>
      <c r="O578">
        <v>1.0699999999999999E-2</v>
      </c>
      <c r="P578">
        <v>3.397E-2</v>
      </c>
      <c r="Q578">
        <v>2.2305999999999999E-2</v>
      </c>
      <c r="R578">
        <v>0.5625</v>
      </c>
    </row>
    <row r="579" spans="1:18" x14ac:dyDescent="0.25">
      <c r="A579" s="1">
        <v>40178</v>
      </c>
      <c r="B579">
        <v>8</v>
      </c>
      <c r="C579">
        <v>44.65</v>
      </c>
      <c r="D579">
        <v>42945</v>
      </c>
      <c r="E579">
        <v>16547.375100000001</v>
      </c>
      <c r="F579">
        <v>10585</v>
      </c>
      <c r="G579">
        <v>120.633</v>
      </c>
      <c r="H579">
        <v>277</v>
      </c>
      <c r="I579">
        <v>79.36</v>
      </c>
      <c r="J579">
        <v>5.5720000000000001</v>
      </c>
      <c r="K579">
        <v>10428.049999999999</v>
      </c>
      <c r="L579">
        <v>1.4320999999999999</v>
      </c>
      <c r="M579">
        <v>1.617</v>
      </c>
      <c r="N579">
        <v>0.14646999999999999</v>
      </c>
      <c r="O579">
        <v>1.0753E-2</v>
      </c>
      <c r="P579">
        <v>3.329E-2</v>
      </c>
      <c r="Q579">
        <v>2.1493000000000002E-2</v>
      </c>
      <c r="R579">
        <v>0.57379999999999998</v>
      </c>
    </row>
    <row r="580" spans="1:18" x14ac:dyDescent="0.25">
      <c r="A580" s="1">
        <v>40086</v>
      </c>
      <c r="B580">
        <v>8</v>
      </c>
      <c r="C580">
        <v>40.49</v>
      </c>
      <c r="D580">
        <v>42551</v>
      </c>
      <c r="E580">
        <v>15016.840099999999</v>
      </c>
      <c r="F580">
        <v>10414</v>
      </c>
      <c r="G580">
        <v>115.1431</v>
      </c>
      <c r="H580">
        <v>321</v>
      </c>
      <c r="I580">
        <v>70.61</v>
      </c>
      <c r="J580">
        <v>4.8410000000000002</v>
      </c>
      <c r="K580">
        <v>9712.2800000000007</v>
      </c>
      <c r="L580">
        <v>1.464</v>
      </c>
      <c r="M580">
        <v>1.5982000000000001</v>
      </c>
      <c r="N580">
        <v>0.14649999999999999</v>
      </c>
      <c r="O580">
        <v>1.115E-2</v>
      </c>
      <c r="P580">
        <v>3.3309999999999999E-2</v>
      </c>
      <c r="Q580">
        <v>2.0788999999999998E-2</v>
      </c>
      <c r="R580">
        <v>0.56589999999999996</v>
      </c>
    </row>
    <row r="581" spans="1:18" x14ac:dyDescent="0.25">
      <c r="A581" s="1">
        <v>39994</v>
      </c>
      <c r="B581">
        <v>8</v>
      </c>
      <c r="C581">
        <v>38.44</v>
      </c>
      <c r="D581">
        <v>42197</v>
      </c>
      <c r="E581">
        <v>14178.2688</v>
      </c>
      <c r="F581">
        <v>10198</v>
      </c>
      <c r="G581">
        <v>120.9747</v>
      </c>
      <c r="H581">
        <v>392</v>
      </c>
      <c r="I581">
        <v>69.89</v>
      </c>
      <c r="J581">
        <v>3.835</v>
      </c>
      <c r="K581">
        <v>8447</v>
      </c>
      <c r="L581">
        <v>1.4033</v>
      </c>
      <c r="M581">
        <v>1.6457999999999999</v>
      </c>
      <c r="N581">
        <v>0.1464</v>
      </c>
      <c r="O581">
        <v>1.0377000000000001E-2</v>
      </c>
      <c r="P581">
        <v>3.2099999999999997E-2</v>
      </c>
      <c r="Q581">
        <v>2.0875000000000001E-2</v>
      </c>
      <c r="R581">
        <v>0.5121</v>
      </c>
    </row>
    <row r="582" spans="1:18" x14ac:dyDescent="0.25">
      <c r="A582" s="1">
        <v>39903</v>
      </c>
      <c r="B582">
        <v>8</v>
      </c>
      <c r="C582">
        <v>38.22</v>
      </c>
      <c r="D582">
        <v>41335</v>
      </c>
      <c r="E582">
        <v>14001.391299999999</v>
      </c>
      <c r="F582">
        <v>9862</v>
      </c>
      <c r="G582">
        <v>122.32810000000001</v>
      </c>
      <c r="H582">
        <v>244</v>
      </c>
      <c r="I582">
        <v>49.66</v>
      </c>
      <c r="J582">
        <v>3.7759999999999998</v>
      </c>
      <c r="K582">
        <v>7608.92</v>
      </c>
      <c r="L582">
        <v>1.325</v>
      </c>
      <c r="M582">
        <v>1.4322999999999999</v>
      </c>
      <c r="N582">
        <v>0.14634</v>
      </c>
      <c r="O582">
        <v>1.0104E-2</v>
      </c>
      <c r="P582">
        <v>2.945E-2</v>
      </c>
      <c r="Q582">
        <v>1.9712E-2</v>
      </c>
      <c r="R582">
        <v>0.43030000000000002</v>
      </c>
    </row>
    <row r="583" spans="1:18" x14ac:dyDescent="0.25">
      <c r="A583" s="1">
        <v>39813</v>
      </c>
      <c r="B583">
        <v>8</v>
      </c>
      <c r="C583">
        <v>38.71</v>
      </c>
      <c r="D583">
        <v>40860</v>
      </c>
      <c r="E583">
        <v>13021.796899999999</v>
      </c>
      <c r="F583">
        <v>9629</v>
      </c>
      <c r="G583">
        <v>122.453</v>
      </c>
      <c r="H583">
        <v>517</v>
      </c>
      <c r="I583">
        <v>44.6</v>
      </c>
      <c r="J583">
        <v>5.6219999999999999</v>
      </c>
      <c r="K583">
        <v>8776.39</v>
      </c>
      <c r="L583">
        <v>1.3971</v>
      </c>
      <c r="M583">
        <v>1.4593</v>
      </c>
      <c r="N583">
        <v>0.14655000000000001</v>
      </c>
      <c r="O583">
        <v>1.1021E-2</v>
      </c>
      <c r="P583">
        <v>3.4009999999999999E-2</v>
      </c>
      <c r="Q583">
        <v>2.0539999999999999E-2</v>
      </c>
      <c r="R583">
        <v>0.43209999999999998</v>
      </c>
    </row>
    <row r="584" spans="1:18" x14ac:dyDescent="0.25">
      <c r="A584" s="1">
        <v>39721</v>
      </c>
      <c r="B584">
        <v>8</v>
      </c>
      <c r="C584">
        <v>37.450000000000003</v>
      </c>
      <c r="D584">
        <v>38878</v>
      </c>
      <c r="E584">
        <v>13414.542600000001</v>
      </c>
      <c r="F584">
        <v>9391</v>
      </c>
      <c r="G584">
        <v>121.6803</v>
      </c>
      <c r="H584">
        <v>304</v>
      </c>
      <c r="I584">
        <v>100.64</v>
      </c>
      <c r="J584">
        <v>7.4379999999999997</v>
      </c>
      <c r="K584">
        <v>10850.66</v>
      </c>
      <c r="L584">
        <v>1.4092</v>
      </c>
      <c r="M584">
        <v>1.7805</v>
      </c>
      <c r="N584">
        <v>0.14601</v>
      </c>
      <c r="O584">
        <v>9.4240000000000001E-3</v>
      </c>
      <c r="P584">
        <v>3.8989999999999997E-2</v>
      </c>
      <c r="Q584">
        <v>2.1288000000000001E-2</v>
      </c>
      <c r="R584">
        <v>0.52500000000000002</v>
      </c>
    </row>
    <row r="585" spans="1:18" x14ac:dyDescent="0.25">
      <c r="A585" s="1">
        <v>39629</v>
      </c>
      <c r="B585">
        <v>8</v>
      </c>
      <c r="C585">
        <v>39.69</v>
      </c>
      <c r="D585">
        <v>38612</v>
      </c>
      <c r="E585">
        <v>14145.9638</v>
      </c>
      <c r="F585">
        <v>9149</v>
      </c>
      <c r="G585">
        <v>112.01220000000001</v>
      </c>
      <c r="H585">
        <v>293</v>
      </c>
      <c r="I585">
        <v>140</v>
      </c>
      <c r="J585">
        <v>13.353</v>
      </c>
      <c r="K585">
        <v>11350.01</v>
      </c>
      <c r="L585">
        <v>1.5754999999999999</v>
      </c>
      <c r="M585">
        <v>1.9923</v>
      </c>
      <c r="N585">
        <v>0.1459</v>
      </c>
      <c r="O585">
        <v>9.4149999999999998E-3</v>
      </c>
      <c r="P585">
        <v>4.265E-2</v>
      </c>
      <c r="Q585">
        <v>2.3202E-2</v>
      </c>
      <c r="R585">
        <v>0.62339999999999995</v>
      </c>
    </row>
    <row r="586" spans="1:18" x14ac:dyDescent="0.25">
      <c r="A586" s="1">
        <v>39538</v>
      </c>
      <c r="B586">
        <v>8</v>
      </c>
      <c r="C586">
        <v>36.82</v>
      </c>
      <c r="D586">
        <v>37446</v>
      </c>
      <c r="E586">
        <v>13079.6517</v>
      </c>
      <c r="F586">
        <v>8945</v>
      </c>
      <c r="G586">
        <v>116.27719999999999</v>
      </c>
      <c r="H586">
        <v>224</v>
      </c>
      <c r="I586">
        <v>101.58</v>
      </c>
      <c r="J586">
        <v>10.101000000000001</v>
      </c>
      <c r="K586">
        <v>12262.89</v>
      </c>
      <c r="L586">
        <v>1.5788</v>
      </c>
      <c r="M586">
        <v>1.9837</v>
      </c>
      <c r="N586">
        <v>0.14260999999999999</v>
      </c>
      <c r="O586">
        <v>1.0031E-2</v>
      </c>
      <c r="P586">
        <v>4.2560000000000001E-2</v>
      </c>
      <c r="Q586">
        <v>2.4930000000000001E-2</v>
      </c>
      <c r="R586">
        <v>0.56820000000000004</v>
      </c>
    </row>
    <row r="587" spans="1:18" x14ac:dyDescent="0.25">
      <c r="A587" s="1">
        <v>39447</v>
      </c>
      <c r="B587">
        <v>8</v>
      </c>
      <c r="C587">
        <v>43.09</v>
      </c>
      <c r="D587">
        <v>36632</v>
      </c>
      <c r="E587">
        <v>15241.7798</v>
      </c>
      <c r="F587">
        <v>8805</v>
      </c>
      <c r="G587">
        <v>120.6814</v>
      </c>
      <c r="H587">
        <v>203</v>
      </c>
      <c r="I587">
        <v>95.98</v>
      </c>
      <c r="J587">
        <v>7.4829999999999997</v>
      </c>
      <c r="K587">
        <v>13264.82</v>
      </c>
      <c r="L587">
        <v>1.4589000000000001</v>
      </c>
      <c r="M587">
        <v>1.9850000000000001</v>
      </c>
      <c r="N587">
        <v>0.13691</v>
      </c>
      <c r="O587">
        <v>8.9479999999999994E-3</v>
      </c>
      <c r="P587">
        <v>4.0590000000000001E-2</v>
      </c>
      <c r="Q587">
        <v>2.5374000000000001E-2</v>
      </c>
      <c r="R587">
        <v>0.56340000000000001</v>
      </c>
    </row>
    <row r="588" spans="1:18" x14ac:dyDescent="0.25">
      <c r="A588" s="1">
        <v>39353</v>
      </c>
      <c r="B588">
        <v>8</v>
      </c>
      <c r="C588">
        <v>47.8</v>
      </c>
      <c r="D588">
        <v>36081</v>
      </c>
      <c r="E588">
        <v>16844.645700000001</v>
      </c>
      <c r="F588">
        <v>8650</v>
      </c>
      <c r="G588">
        <v>126.4393</v>
      </c>
      <c r="H588">
        <v>278</v>
      </c>
      <c r="I588">
        <v>81.66</v>
      </c>
      <c r="J588">
        <v>6.87</v>
      </c>
      <c r="K588">
        <v>13895.63</v>
      </c>
      <c r="L588">
        <v>1.4267000000000001</v>
      </c>
      <c r="M588">
        <v>2.0472999999999999</v>
      </c>
      <c r="N588">
        <v>0.13322000000000001</v>
      </c>
      <c r="O588">
        <v>8.7100000000000007E-3</v>
      </c>
      <c r="P588">
        <v>4.0239999999999998E-2</v>
      </c>
      <c r="Q588">
        <v>2.5148E-2</v>
      </c>
      <c r="R588">
        <v>0.54559999999999997</v>
      </c>
    </row>
    <row r="589" spans="1:18" x14ac:dyDescent="0.25">
      <c r="A589" s="1">
        <v>39262</v>
      </c>
      <c r="B589">
        <v>8</v>
      </c>
      <c r="C589">
        <v>45.3</v>
      </c>
      <c r="D589">
        <v>35433</v>
      </c>
      <c r="E589">
        <v>15831.017</v>
      </c>
      <c r="F589">
        <v>8448</v>
      </c>
      <c r="G589">
        <v>124.42</v>
      </c>
      <c r="H589">
        <v>269</v>
      </c>
      <c r="I589">
        <v>70.680000000000007</v>
      </c>
      <c r="J589">
        <v>6.7729999999999997</v>
      </c>
      <c r="K589">
        <v>13408.62</v>
      </c>
      <c r="L589">
        <v>1.3541000000000001</v>
      </c>
      <c r="M589">
        <v>2.0087000000000002</v>
      </c>
      <c r="N589">
        <v>0.1313</v>
      </c>
      <c r="O589">
        <v>8.1189999999999995E-3</v>
      </c>
      <c r="P589">
        <v>3.8830000000000003E-2</v>
      </c>
      <c r="Q589">
        <v>2.4563999999999999E-2</v>
      </c>
      <c r="R589">
        <v>0.51839999999999997</v>
      </c>
    </row>
    <row r="590" spans="1:18" x14ac:dyDescent="0.25">
      <c r="A590" s="1">
        <v>39171</v>
      </c>
      <c r="B590">
        <v>8</v>
      </c>
      <c r="C590">
        <v>48.27</v>
      </c>
      <c r="D590">
        <v>34785</v>
      </c>
      <c r="E590">
        <v>16886.640800000001</v>
      </c>
      <c r="F590">
        <v>8229</v>
      </c>
      <c r="G590">
        <v>122.97969999999999</v>
      </c>
      <c r="H590">
        <v>256</v>
      </c>
      <c r="I590">
        <v>65.87</v>
      </c>
      <c r="J590">
        <v>7.73</v>
      </c>
      <c r="K590">
        <v>12354.35</v>
      </c>
      <c r="L590">
        <v>1.3353999999999999</v>
      </c>
      <c r="M590">
        <v>1.9678</v>
      </c>
      <c r="N590">
        <v>0.12942000000000001</v>
      </c>
      <c r="O590">
        <v>8.4869999999999998E-3</v>
      </c>
      <c r="P590">
        <v>3.848E-2</v>
      </c>
      <c r="Q590">
        <v>2.2977999999999998E-2</v>
      </c>
      <c r="R590">
        <v>0.48570000000000002</v>
      </c>
    </row>
    <row r="591" spans="1:18" x14ac:dyDescent="0.25">
      <c r="A591" s="1">
        <v>39080</v>
      </c>
      <c r="B591">
        <v>8</v>
      </c>
      <c r="C591">
        <v>47.33</v>
      </c>
      <c r="D591">
        <v>34803</v>
      </c>
      <c r="E591">
        <v>17709.9895</v>
      </c>
      <c r="F591">
        <v>8063</v>
      </c>
      <c r="G591">
        <v>127.7812</v>
      </c>
      <c r="H591">
        <v>152</v>
      </c>
      <c r="I591">
        <v>61.05</v>
      </c>
      <c r="J591">
        <v>6.2990000000000004</v>
      </c>
      <c r="K591">
        <v>12463.15</v>
      </c>
      <c r="L591">
        <v>1.3197000000000001</v>
      </c>
      <c r="M591">
        <v>1.9588000000000001</v>
      </c>
      <c r="N591">
        <v>0.128</v>
      </c>
      <c r="O591">
        <v>8.3990000000000002E-3</v>
      </c>
      <c r="P591">
        <v>3.798E-2</v>
      </c>
      <c r="Q591">
        <v>2.2595000000000001E-2</v>
      </c>
      <c r="R591">
        <v>0.46760000000000002</v>
      </c>
    </row>
    <row r="592" spans="1:18" x14ac:dyDescent="0.25">
      <c r="A592" s="1">
        <v>38989</v>
      </c>
      <c r="B592">
        <v>8</v>
      </c>
      <c r="C592">
        <v>41.65</v>
      </c>
      <c r="D592">
        <v>34829</v>
      </c>
      <c r="E592">
        <v>14465.4995</v>
      </c>
      <c r="F592">
        <v>8012</v>
      </c>
      <c r="G592">
        <v>124.7129</v>
      </c>
      <c r="H592">
        <v>393</v>
      </c>
      <c r="I592">
        <v>62.91</v>
      </c>
      <c r="J592">
        <v>5.62</v>
      </c>
      <c r="K592">
        <v>11679.07</v>
      </c>
      <c r="L592">
        <v>1.2674000000000001</v>
      </c>
      <c r="M592">
        <v>1.8721000000000001</v>
      </c>
      <c r="N592">
        <v>0.12651999999999999</v>
      </c>
      <c r="O592">
        <v>8.4620000000000008E-3</v>
      </c>
      <c r="P592">
        <v>3.7319999999999999E-2</v>
      </c>
      <c r="Q592">
        <v>2.1772E-2</v>
      </c>
      <c r="R592">
        <v>0.45979999999999999</v>
      </c>
    </row>
    <row r="593" spans="1:18" x14ac:dyDescent="0.25">
      <c r="A593" s="1">
        <v>38898</v>
      </c>
      <c r="B593">
        <v>8</v>
      </c>
      <c r="C593">
        <v>39.28</v>
      </c>
      <c r="D593">
        <v>33980</v>
      </c>
      <c r="E593">
        <v>13601.5499</v>
      </c>
      <c r="F593">
        <v>7716</v>
      </c>
      <c r="G593">
        <v>130.79320000000001</v>
      </c>
      <c r="H593">
        <v>232</v>
      </c>
      <c r="I593">
        <v>73.930000000000007</v>
      </c>
      <c r="J593">
        <v>6.1040000000000001</v>
      </c>
      <c r="K593">
        <v>11150.22</v>
      </c>
      <c r="L593">
        <v>1.2790999999999999</v>
      </c>
      <c r="M593">
        <v>1.8483000000000001</v>
      </c>
      <c r="N593">
        <v>0.12509999999999999</v>
      </c>
      <c r="O593">
        <v>8.7390000000000002E-3</v>
      </c>
      <c r="P593">
        <v>3.7249999999999998E-2</v>
      </c>
      <c r="Q593">
        <v>2.1713E-2</v>
      </c>
      <c r="R593">
        <v>0.46200000000000002</v>
      </c>
    </row>
    <row r="594" spans="1:18" x14ac:dyDescent="0.25">
      <c r="A594" s="1">
        <v>38807</v>
      </c>
      <c r="B594">
        <v>8</v>
      </c>
      <c r="C594">
        <v>38.9</v>
      </c>
      <c r="D594">
        <v>34074</v>
      </c>
      <c r="E594">
        <v>13444.5144</v>
      </c>
      <c r="F594">
        <v>7609</v>
      </c>
      <c r="G594">
        <v>131.68620000000001</v>
      </c>
      <c r="H594">
        <v>214</v>
      </c>
      <c r="I594">
        <v>66.63</v>
      </c>
      <c r="J594">
        <v>7.21</v>
      </c>
      <c r="K594">
        <v>11109.32</v>
      </c>
      <c r="L594">
        <v>1.2118</v>
      </c>
      <c r="M594">
        <v>1.7372000000000001</v>
      </c>
      <c r="N594">
        <v>0.12472999999999999</v>
      </c>
      <c r="O594">
        <v>8.4910000000000003E-3</v>
      </c>
      <c r="P594">
        <v>3.6110000000000003E-2</v>
      </c>
      <c r="Q594">
        <v>2.2411E-2</v>
      </c>
      <c r="R594">
        <v>0.46179999999999999</v>
      </c>
    </row>
    <row r="595" spans="1:18" x14ac:dyDescent="0.25">
      <c r="A595" s="1">
        <v>38716</v>
      </c>
      <c r="B595">
        <v>8</v>
      </c>
      <c r="C595">
        <v>37.119999999999997</v>
      </c>
      <c r="D595">
        <v>34074</v>
      </c>
      <c r="E595">
        <v>12702.575800000001</v>
      </c>
      <c r="F595">
        <v>7470</v>
      </c>
      <c r="G595">
        <v>139.35740000000001</v>
      </c>
      <c r="H595">
        <v>180</v>
      </c>
      <c r="I595">
        <v>61.04</v>
      </c>
      <c r="J595">
        <v>11.225</v>
      </c>
      <c r="K595">
        <v>10717.5</v>
      </c>
      <c r="L595">
        <v>1.1849000000000001</v>
      </c>
      <c r="M595">
        <v>1.7230000000000001</v>
      </c>
      <c r="N595">
        <v>0.1239</v>
      </c>
      <c r="O595">
        <v>8.4939999999999998E-3</v>
      </c>
      <c r="P595">
        <v>3.4759999999999999E-2</v>
      </c>
      <c r="Q595">
        <v>2.2204000000000002E-2</v>
      </c>
      <c r="R595">
        <v>0.42770000000000002</v>
      </c>
    </row>
    <row r="596" spans="1:18" x14ac:dyDescent="0.25">
      <c r="A596" s="1">
        <v>38625</v>
      </c>
      <c r="B596">
        <v>8</v>
      </c>
      <c r="C596">
        <v>39.25</v>
      </c>
      <c r="D596">
        <v>34160</v>
      </c>
      <c r="E596">
        <v>14651.241099999999</v>
      </c>
      <c r="F596">
        <v>8487</v>
      </c>
      <c r="G596">
        <v>111.28789999999999</v>
      </c>
      <c r="H596">
        <v>252</v>
      </c>
      <c r="I596">
        <v>66.239999999999995</v>
      </c>
      <c r="J596">
        <v>13.920999999999999</v>
      </c>
      <c r="K596">
        <v>10568.7</v>
      </c>
      <c r="L596">
        <v>1.2025999999999999</v>
      </c>
      <c r="M596">
        <v>1.7643</v>
      </c>
      <c r="N596">
        <v>0.12356</v>
      </c>
      <c r="O596">
        <v>8.8120000000000004E-3</v>
      </c>
      <c r="P596">
        <v>3.5029999999999999E-2</v>
      </c>
      <c r="Q596">
        <v>2.2720000000000001E-2</v>
      </c>
      <c r="R596">
        <v>0.44840000000000002</v>
      </c>
    </row>
    <row r="597" spans="1:18" x14ac:dyDescent="0.25">
      <c r="A597" s="1">
        <v>38533</v>
      </c>
      <c r="B597">
        <v>8</v>
      </c>
      <c r="C597">
        <v>37.54</v>
      </c>
      <c r="D597">
        <v>34417</v>
      </c>
      <c r="E597">
        <v>13944.351500000001</v>
      </c>
      <c r="F597">
        <v>8350</v>
      </c>
      <c r="G597">
        <v>117.1497</v>
      </c>
      <c r="H597">
        <v>267</v>
      </c>
      <c r="I597">
        <v>56.5</v>
      </c>
      <c r="J597">
        <v>6.9809999999999999</v>
      </c>
      <c r="K597">
        <v>10274.969999999999</v>
      </c>
      <c r="L597">
        <v>1.2108000000000001</v>
      </c>
      <c r="M597">
        <v>1.7915000000000001</v>
      </c>
      <c r="N597">
        <v>0.12077</v>
      </c>
      <c r="O597">
        <v>9.0150000000000004E-3</v>
      </c>
      <c r="P597">
        <v>3.4930000000000003E-2</v>
      </c>
      <c r="Q597">
        <v>2.2973E-2</v>
      </c>
      <c r="R597">
        <v>0.42870000000000003</v>
      </c>
    </row>
    <row r="598" spans="1:18" x14ac:dyDescent="0.25">
      <c r="A598" s="1">
        <v>38442</v>
      </c>
      <c r="B598">
        <v>8</v>
      </c>
      <c r="C598">
        <v>34.1</v>
      </c>
      <c r="D598">
        <v>34437</v>
      </c>
      <c r="E598">
        <v>12566.0183</v>
      </c>
      <c r="F598">
        <v>8107</v>
      </c>
      <c r="G598">
        <v>123.1405</v>
      </c>
      <c r="H598">
        <v>218</v>
      </c>
      <c r="I598">
        <v>55.4</v>
      </c>
      <c r="J598">
        <v>7.6530000000000005</v>
      </c>
      <c r="K598">
        <v>10503.76</v>
      </c>
      <c r="L598">
        <v>1.2964</v>
      </c>
      <c r="M598">
        <v>1.8905000000000001</v>
      </c>
      <c r="N598">
        <v>0.12082</v>
      </c>
      <c r="O598">
        <v>9.3329999999999993E-3</v>
      </c>
      <c r="P598">
        <v>3.5869999999999999E-2</v>
      </c>
      <c r="Q598">
        <v>2.2855E-2</v>
      </c>
      <c r="R598">
        <v>0.372</v>
      </c>
    </row>
    <row r="599" spans="1:18" x14ac:dyDescent="0.25">
      <c r="A599" s="1">
        <v>38352</v>
      </c>
      <c r="B599">
        <v>8</v>
      </c>
      <c r="C599">
        <v>33.28</v>
      </c>
      <c r="D599">
        <v>34540</v>
      </c>
      <c r="E599">
        <v>13057.3724</v>
      </c>
      <c r="F599">
        <v>8919</v>
      </c>
      <c r="G599">
        <v>105.0903</v>
      </c>
      <c r="H599">
        <v>871</v>
      </c>
      <c r="I599">
        <v>43.45</v>
      </c>
      <c r="J599">
        <v>6.149</v>
      </c>
      <c r="K599">
        <v>10783.01</v>
      </c>
      <c r="L599">
        <v>1.3553999999999999</v>
      </c>
      <c r="M599">
        <v>1.9181999999999999</v>
      </c>
      <c r="N599">
        <v>0.12082</v>
      </c>
      <c r="O599">
        <v>9.7439999999999992E-3</v>
      </c>
      <c r="P599">
        <v>3.6060000000000002E-2</v>
      </c>
      <c r="Q599">
        <v>2.2998999999999999E-2</v>
      </c>
      <c r="R599">
        <v>0.37690000000000001</v>
      </c>
    </row>
    <row r="600" spans="1:18" x14ac:dyDescent="0.25">
      <c r="A600" s="1">
        <v>38260</v>
      </c>
      <c r="B600">
        <v>8</v>
      </c>
      <c r="C600">
        <v>30.4</v>
      </c>
      <c r="D600">
        <v>35370</v>
      </c>
      <c r="E600">
        <v>12197.0728</v>
      </c>
      <c r="F600">
        <v>8274</v>
      </c>
      <c r="G600">
        <v>123.9062</v>
      </c>
      <c r="H600">
        <v>228</v>
      </c>
      <c r="I600">
        <v>49.64</v>
      </c>
      <c r="J600">
        <v>6.7949999999999999</v>
      </c>
      <c r="K600">
        <v>10080.27</v>
      </c>
      <c r="L600">
        <v>1.2436</v>
      </c>
      <c r="M600">
        <v>1.8120000000000001</v>
      </c>
      <c r="N600">
        <v>0.12082</v>
      </c>
      <c r="O600">
        <v>9.0869999999999996E-3</v>
      </c>
      <c r="P600">
        <v>3.422E-2</v>
      </c>
      <c r="Q600">
        <v>2.1751E-2</v>
      </c>
      <c r="R600">
        <v>0.34960000000000002</v>
      </c>
    </row>
    <row r="601" spans="1:18" x14ac:dyDescent="0.25">
      <c r="A601" s="1">
        <v>38168</v>
      </c>
      <c r="B601">
        <v>8</v>
      </c>
      <c r="C601">
        <v>27.94</v>
      </c>
      <c r="D601">
        <v>35083</v>
      </c>
      <c r="E601">
        <v>11166.615</v>
      </c>
      <c r="F601">
        <v>8014</v>
      </c>
      <c r="G601">
        <v>128.9119</v>
      </c>
      <c r="H601">
        <v>372</v>
      </c>
      <c r="I601">
        <v>37.049999999999997</v>
      </c>
      <c r="J601">
        <v>6.1550000000000002</v>
      </c>
      <c r="K601">
        <v>10435.48</v>
      </c>
      <c r="L601">
        <v>1.22</v>
      </c>
      <c r="M601">
        <v>1.8204</v>
      </c>
      <c r="N601">
        <v>0.12082</v>
      </c>
      <c r="O601">
        <v>9.1940000000000008E-3</v>
      </c>
      <c r="P601">
        <v>3.44E-2</v>
      </c>
      <c r="Q601">
        <v>2.1749999999999999E-2</v>
      </c>
      <c r="R601">
        <v>0.32429999999999998</v>
      </c>
    </row>
    <row r="602" spans="1:18" x14ac:dyDescent="0.25">
      <c r="A602" s="1">
        <v>38077</v>
      </c>
      <c r="B602">
        <v>8</v>
      </c>
      <c r="C602">
        <v>28.97</v>
      </c>
      <c r="D602">
        <v>42139</v>
      </c>
      <c r="E602">
        <v>11496.927</v>
      </c>
      <c r="F602">
        <v>7599</v>
      </c>
      <c r="G602">
        <v>221.47649999999999</v>
      </c>
      <c r="H602">
        <v>3033</v>
      </c>
      <c r="I602">
        <v>35.76</v>
      </c>
      <c r="J602">
        <v>5.9329999999999998</v>
      </c>
      <c r="K602">
        <v>10357.700000000001</v>
      </c>
      <c r="L602">
        <v>1.2316</v>
      </c>
      <c r="M602">
        <v>1.8462000000000001</v>
      </c>
      <c r="N602">
        <v>0.12081</v>
      </c>
      <c r="O602">
        <v>9.5910000000000006E-3</v>
      </c>
      <c r="P602">
        <v>3.5099999999999999E-2</v>
      </c>
      <c r="Q602">
        <v>2.3E-2</v>
      </c>
      <c r="R602">
        <v>0.34539999999999998</v>
      </c>
    </row>
    <row r="603" spans="1:18" x14ac:dyDescent="0.25">
      <c r="A603" s="1">
        <v>37986</v>
      </c>
      <c r="B603">
        <v>8</v>
      </c>
      <c r="C603">
        <v>27.77</v>
      </c>
      <c r="D603">
        <v>30175</v>
      </c>
      <c r="E603">
        <v>10862.7909</v>
      </c>
      <c r="F603">
        <v>4501</v>
      </c>
      <c r="G603">
        <v>233.81469999999999</v>
      </c>
      <c r="H603">
        <v>37</v>
      </c>
      <c r="I603">
        <v>32.520000000000003</v>
      </c>
      <c r="J603">
        <v>6.1890000000000001</v>
      </c>
      <c r="K603">
        <v>10453.92</v>
      </c>
      <c r="L603">
        <v>1.2595000000000001</v>
      </c>
      <c r="M603">
        <v>1.7858000000000001</v>
      </c>
      <c r="N603">
        <v>0.12082</v>
      </c>
      <c r="O603">
        <v>9.3270000000000002E-3</v>
      </c>
      <c r="P603">
        <v>3.4200000000000001E-2</v>
      </c>
      <c r="Q603">
        <v>2.1899999999999999E-2</v>
      </c>
      <c r="R603">
        <v>0.34599999999999997</v>
      </c>
    </row>
    <row r="604" spans="1:18" x14ac:dyDescent="0.25">
      <c r="A604" s="1">
        <v>37894</v>
      </c>
      <c r="B604">
        <v>8</v>
      </c>
      <c r="C604">
        <v>23.9</v>
      </c>
      <c r="D604">
        <v>27760</v>
      </c>
      <c r="E604">
        <v>9281.1396000000004</v>
      </c>
      <c r="F604">
        <v>4352</v>
      </c>
      <c r="G604">
        <v>243.58920000000001</v>
      </c>
      <c r="H604">
        <v>510</v>
      </c>
      <c r="I604">
        <v>29.2</v>
      </c>
      <c r="J604">
        <v>4.83</v>
      </c>
      <c r="K604">
        <v>9275.06</v>
      </c>
      <c r="L604">
        <v>1.1657</v>
      </c>
      <c r="M604">
        <v>1.6617999999999999</v>
      </c>
      <c r="N604">
        <v>0.12081</v>
      </c>
      <c r="O604">
        <v>8.9680000000000003E-3</v>
      </c>
      <c r="P604">
        <v>3.2599999999999997E-2</v>
      </c>
      <c r="Q604">
        <v>2.1850000000000001E-2</v>
      </c>
      <c r="R604">
        <v>0.3448</v>
      </c>
    </row>
    <row r="605" spans="1:18" x14ac:dyDescent="0.25">
      <c r="A605" s="1">
        <v>37802</v>
      </c>
      <c r="B605">
        <v>8</v>
      </c>
      <c r="C605">
        <v>21.15</v>
      </c>
      <c r="D605">
        <v>34508</v>
      </c>
      <c r="E605">
        <v>8147.4664000000002</v>
      </c>
      <c r="F605">
        <v>3977</v>
      </c>
      <c r="G605">
        <v>408.34800000000001</v>
      </c>
      <c r="H605">
        <v>227</v>
      </c>
      <c r="I605">
        <v>30.19</v>
      </c>
      <c r="J605">
        <v>5.4109999999999996</v>
      </c>
      <c r="K605">
        <v>8985.44</v>
      </c>
      <c r="L605">
        <v>1.1512</v>
      </c>
      <c r="M605">
        <v>1.6546000000000001</v>
      </c>
      <c r="N605">
        <v>0.1208</v>
      </c>
      <c r="O605">
        <v>8.3479999999999995E-3</v>
      </c>
      <c r="P605">
        <v>3.2899999999999999E-2</v>
      </c>
      <c r="Q605">
        <v>2.1100000000000001E-2</v>
      </c>
      <c r="R605">
        <v>0.35199999999999998</v>
      </c>
    </row>
    <row r="606" spans="1:18" x14ac:dyDescent="0.25">
      <c r="A606" s="1">
        <v>37711</v>
      </c>
      <c r="B606">
        <v>8</v>
      </c>
      <c r="C606">
        <v>13.45</v>
      </c>
      <c r="D606">
        <v>35293</v>
      </c>
      <c r="E606">
        <v>5175.4928</v>
      </c>
      <c r="F606">
        <v>3768</v>
      </c>
      <c r="G606">
        <v>430.83859999999999</v>
      </c>
      <c r="H606">
        <v>-354</v>
      </c>
      <c r="I606">
        <v>31.04</v>
      </c>
      <c r="J606">
        <v>5.0599999999999996</v>
      </c>
      <c r="K606">
        <v>7992.13</v>
      </c>
      <c r="L606">
        <v>1.0914999999999999</v>
      </c>
      <c r="M606">
        <v>1.5827</v>
      </c>
      <c r="N606">
        <v>0.12081</v>
      </c>
      <c r="O606">
        <v>8.4659999999999996E-3</v>
      </c>
      <c r="P606">
        <v>3.1899999999999998E-2</v>
      </c>
      <c r="Q606">
        <v>2.1049999999999999E-2</v>
      </c>
      <c r="R606">
        <v>0.29820000000000002</v>
      </c>
    </row>
    <row r="607" spans="1:18" x14ac:dyDescent="0.25">
      <c r="A607" s="1">
        <v>37621</v>
      </c>
      <c r="B607">
        <v>8</v>
      </c>
      <c r="C607">
        <v>13.9</v>
      </c>
      <c r="D607">
        <v>33060</v>
      </c>
      <c r="E607">
        <v>5305.2268999999997</v>
      </c>
      <c r="F607">
        <v>4093</v>
      </c>
      <c r="G607">
        <v>269.99759999999998</v>
      </c>
      <c r="H607">
        <v>-2189</v>
      </c>
      <c r="I607">
        <v>31.2</v>
      </c>
      <c r="J607">
        <v>4.7889999999999997</v>
      </c>
      <c r="K607">
        <v>8341.6299999999992</v>
      </c>
      <c r="L607">
        <v>1.0491999999999999</v>
      </c>
      <c r="M607">
        <v>1.61</v>
      </c>
      <c r="N607">
        <v>0.12081</v>
      </c>
      <c r="O607">
        <v>8.4159999999999999E-3</v>
      </c>
      <c r="P607">
        <v>3.1300000000000001E-2</v>
      </c>
      <c r="Q607">
        <v>2.0899999999999998E-2</v>
      </c>
      <c r="R607">
        <v>0.28249999999999997</v>
      </c>
    </row>
    <row r="608" spans="1:18" x14ac:dyDescent="0.25">
      <c r="A608" s="1">
        <v>37529</v>
      </c>
      <c r="B608">
        <v>8</v>
      </c>
      <c r="C608">
        <v>11.26</v>
      </c>
      <c r="D608">
        <v>36635</v>
      </c>
      <c r="E608">
        <v>4269.1163999999999</v>
      </c>
      <c r="F608">
        <v>6122</v>
      </c>
      <c r="G608">
        <v>250.8004</v>
      </c>
      <c r="H608">
        <v>466</v>
      </c>
      <c r="I608">
        <v>30.45</v>
      </c>
      <c r="J608">
        <v>4.1379999999999999</v>
      </c>
      <c r="K608">
        <v>7591.93</v>
      </c>
      <c r="L608">
        <v>0.98660000000000003</v>
      </c>
      <c r="M608">
        <v>1.5684</v>
      </c>
      <c r="N608">
        <v>0.12081</v>
      </c>
      <c r="O608">
        <v>8.2150000000000001E-3</v>
      </c>
      <c r="P608">
        <v>3.1559999999999998E-2</v>
      </c>
      <c r="Q608">
        <v>2.0670000000000001E-2</v>
      </c>
      <c r="R608">
        <v>0.26740000000000003</v>
      </c>
    </row>
    <row r="609" spans="1:18" x14ac:dyDescent="0.25">
      <c r="A609" s="1">
        <v>37435</v>
      </c>
      <c r="B609">
        <v>8</v>
      </c>
      <c r="C609">
        <v>17.89</v>
      </c>
      <c r="D609">
        <v>36779</v>
      </c>
      <c r="E609">
        <v>6563.8105999999998</v>
      </c>
      <c r="F609">
        <v>5683</v>
      </c>
      <c r="G609">
        <v>278.55009999999999</v>
      </c>
      <c r="H609">
        <v>218</v>
      </c>
      <c r="I609">
        <v>26.86</v>
      </c>
      <c r="J609">
        <v>3.2450000000000001</v>
      </c>
      <c r="K609">
        <v>9243.26</v>
      </c>
      <c r="L609">
        <v>0.99150000000000005</v>
      </c>
      <c r="M609">
        <v>1.5335000000000001</v>
      </c>
      <c r="N609">
        <v>0.12081</v>
      </c>
      <c r="O609">
        <v>8.3630000000000006E-3</v>
      </c>
      <c r="P609">
        <v>3.177E-2</v>
      </c>
      <c r="Q609">
        <v>2.0449999999999999E-2</v>
      </c>
      <c r="R609">
        <v>0.35489999999999999</v>
      </c>
    </row>
    <row r="610" spans="1:18" x14ac:dyDescent="0.25">
      <c r="A610" s="1">
        <v>37343</v>
      </c>
      <c r="B610">
        <v>8</v>
      </c>
      <c r="C610">
        <v>23.56</v>
      </c>
      <c r="D610">
        <v>36298</v>
      </c>
      <c r="E610">
        <v>8601.3790000000008</v>
      </c>
      <c r="F610">
        <v>5685</v>
      </c>
      <c r="G610">
        <v>270.36059999999998</v>
      </c>
      <c r="H610">
        <v>631</v>
      </c>
      <c r="I610">
        <v>26.31</v>
      </c>
      <c r="J610">
        <v>3.2829999999999999</v>
      </c>
      <c r="K610">
        <v>10403.94</v>
      </c>
      <c r="L610">
        <v>0.87170000000000003</v>
      </c>
      <c r="M610">
        <v>1.4258999999999999</v>
      </c>
      <c r="N610">
        <v>0.12081</v>
      </c>
      <c r="O610">
        <v>7.5339999999999999E-3</v>
      </c>
      <c r="P610">
        <v>3.2039999999999999E-2</v>
      </c>
      <c r="Q610">
        <v>2.0490000000000001E-2</v>
      </c>
      <c r="R610">
        <v>0.43009999999999998</v>
      </c>
    </row>
    <row r="611" spans="1:18" x14ac:dyDescent="0.25">
      <c r="A611" s="1">
        <v>37256</v>
      </c>
      <c r="B611">
        <v>8</v>
      </c>
      <c r="C611">
        <v>19.239999999999998</v>
      </c>
      <c r="D611">
        <v>35862</v>
      </c>
      <c r="E611">
        <v>7004.9569000000001</v>
      </c>
      <c r="F611">
        <v>5492</v>
      </c>
      <c r="G611">
        <v>182.95699999999999</v>
      </c>
      <c r="H611">
        <v>529</v>
      </c>
      <c r="I611">
        <v>19.84</v>
      </c>
      <c r="J611">
        <v>2.57</v>
      </c>
      <c r="K611">
        <v>10021.5</v>
      </c>
      <c r="L611">
        <v>0.88949999999999996</v>
      </c>
      <c r="M611">
        <v>1.4545999999999999</v>
      </c>
      <c r="N611">
        <v>0.12082</v>
      </c>
      <c r="O611">
        <v>7.5950000000000002E-3</v>
      </c>
      <c r="P611">
        <v>3.2779999999999997E-2</v>
      </c>
      <c r="Q611">
        <v>2.0719999999999999E-2</v>
      </c>
      <c r="R611">
        <v>0.43280000000000002</v>
      </c>
    </row>
    <row r="612" spans="1:18" x14ac:dyDescent="0.25">
      <c r="A612" s="1">
        <v>37162</v>
      </c>
      <c r="B612">
        <v>8</v>
      </c>
      <c r="C612">
        <v>15.2</v>
      </c>
      <c r="D612">
        <v>33677</v>
      </c>
      <c r="E612">
        <v>5523.0415999999996</v>
      </c>
      <c r="F612">
        <v>4181</v>
      </c>
      <c r="G612">
        <v>209.83019999999999</v>
      </c>
      <c r="H612">
        <v>771</v>
      </c>
      <c r="I612">
        <v>23.43</v>
      </c>
      <c r="J612">
        <v>2.2439999999999998</v>
      </c>
      <c r="K612">
        <v>8847.56</v>
      </c>
      <c r="L612">
        <v>0.91139999999999999</v>
      </c>
      <c r="M612">
        <v>1.4743999999999999</v>
      </c>
      <c r="N612">
        <v>0.12081</v>
      </c>
      <c r="O612">
        <v>8.3639999999999999E-3</v>
      </c>
      <c r="P612">
        <v>3.3939999999999998E-2</v>
      </c>
      <c r="Q612">
        <v>2.0889999999999999E-2</v>
      </c>
      <c r="R612">
        <v>0.37430000000000002</v>
      </c>
    </row>
    <row r="613" spans="1:18" x14ac:dyDescent="0.25">
      <c r="A613" s="1">
        <v>37071</v>
      </c>
      <c r="B613">
        <v>8</v>
      </c>
      <c r="C613">
        <v>11.2</v>
      </c>
      <c r="D613">
        <v>35396</v>
      </c>
      <c r="E613">
        <v>4069.6543999999999</v>
      </c>
      <c r="F613">
        <v>3347</v>
      </c>
      <c r="G613">
        <v>255.602</v>
      </c>
      <c r="H613">
        <v>750</v>
      </c>
      <c r="I613">
        <v>26.25</v>
      </c>
      <c r="J613">
        <v>3.0960000000000001</v>
      </c>
      <c r="K613">
        <v>10502.4</v>
      </c>
      <c r="L613">
        <v>0.84899999999999998</v>
      </c>
      <c r="M613">
        <v>1.4153</v>
      </c>
      <c r="N613">
        <v>0.12082</v>
      </c>
      <c r="O613">
        <v>8.0210000000000004E-3</v>
      </c>
      <c r="P613">
        <v>3.4299999999999997E-2</v>
      </c>
      <c r="Q613">
        <v>2.1260000000000001E-2</v>
      </c>
      <c r="R613">
        <v>0.43090000000000001</v>
      </c>
    </row>
    <row r="614" spans="1:18" x14ac:dyDescent="0.25">
      <c r="A614" s="1">
        <v>36980</v>
      </c>
      <c r="B614">
        <v>8</v>
      </c>
      <c r="C614">
        <v>11.85</v>
      </c>
      <c r="D614">
        <v>34987</v>
      </c>
      <c r="E614">
        <v>4305.9107999999997</v>
      </c>
      <c r="F614">
        <v>2686</v>
      </c>
      <c r="G614">
        <v>500.48399999999998</v>
      </c>
      <c r="H614">
        <v>-951</v>
      </c>
      <c r="I614">
        <v>26.29</v>
      </c>
      <c r="J614">
        <v>5.0250000000000004</v>
      </c>
      <c r="K614">
        <v>9878.7800000000007</v>
      </c>
      <c r="L614">
        <v>0.87670000000000003</v>
      </c>
      <c r="M614">
        <v>1.4160999999999999</v>
      </c>
      <c r="N614">
        <v>0.1208</v>
      </c>
      <c r="O614">
        <v>7.9159999999999994E-3</v>
      </c>
      <c r="P614">
        <v>3.4770000000000002E-2</v>
      </c>
      <c r="Q614">
        <v>2.145E-2</v>
      </c>
      <c r="R614">
        <v>0.46510000000000001</v>
      </c>
    </row>
    <row r="615" spans="1:18" x14ac:dyDescent="0.25">
      <c r="A615" s="1">
        <v>36889</v>
      </c>
      <c r="B615">
        <v>8</v>
      </c>
      <c r="C615">
        <v>20</v>
      </c>
      <c r="D615">
        <v>35291</v>
      </c>
      <c r="E615">
        <v>7267.56</v>
      </c>
      <c r="F615">
        <v>4342</v>
      </c>
      <c r="G615">
        <v>322.1327</v>
      </c>
      <c r="H615">
        <v>-4117</v>
      </c>
      <c r="I615">
        <v>26.8</v>
      </c>
      <c r="J615">
        <v>9.7750000000000004</v>
      </c>
      <c r="K615">
        <v>10786.85</v>
      </c>
      <c r="L615">
        <v>0.94269999999999998</v>
      </c>
      <c r="M615">
        <v>1.4930000000000001</v>
      </c>
      <c r="N615">
        <v>0.12081</v>
      </c>
      <c r="O615">
        <v>8.7410000000000005E-3</v>
      </c>
      <c r="P615">
        <v>3.551E-2</v>
      </c>
      <c r="Q615">
        <v>2.1409999999999998E-2</v>
      </c>
      <c r="R615">
        <v>0.51280000000000003</v>
      </c>
    </row>
    <row r="616" spans="1:18" x14ac:dyDescent="0.25">
      <c r="A616" s="1">
        <v>36798</v>
      </c>
      <c r="B616">
        <v>8</v>
      </c>
      <c r="C616">
        <v>24.207100000000001</v>
      </c>
      <c r="D616">
        <v>33891</v>
      </c>
      <c r="E616">
        <v>9360.9596999999994</v>
      </c>
      <c r="F616">
        <v>8174</v>
      </c>
      <c r="G616">
        <v>141.9623</v>
      </c>
      <c r="H616">
        <v>225</v>
      </c>
      <c r="I616">
        <v>30.84</v>
      </c>
      <c r="J616">
        <v>5.1859999999999999</v>
      </c>
      <c r="K616">
        <v>10650.92</v>
      </c>
      <c r="L616">
        <v>0.88280000000000003</v>
      </c>
      <c r="M616">
        <v>1.4754</v>
      </c>
      <c r="N616">
        <v>0.12077</v>
      </c>
      <c r="O616">
        <v>9.247E-3</v>
      </c>
      <c r="P616">
        <v>3.5990000000000001E-2</v>
      </c>
      <c r="Q616">
        <v>2.1729999999999999E-2</v>
      </c>
      <c r="R616">
        <v>0.5423</v>
      </c>
    </row>
    <row r="617" spans="1:18" x14ac:dyDescent="0.25">
      <c r="A617" s="1">
        <v>36707</v>
      </c>
      <c r="B617">
        <v>8</v>
      </c>
      <c r="C617">
        <v>24.625</v>
      </c>
      <c r="D617">
        <v>31229</v>
      </c>
      <c r="E617">
        <v>9490.3395999999993</v>
      </c>
      <c r="F617">
        <v>8018</v>
      </c>
      <c r="G617">
        <v>128.59819999999999</v>
      </c>
      <c r="H617">
        <v>248</v>
      </c>
      <c r="I617">
        <v>32.5</v>
      </c>
      <c r="J617">
        <v>4.476</v>
      </c>
      <c r="K617">
        <v>10447.9</v>
      </c>
      <c r="L617">
        <v>0.95250000000000001</v>
      </c>
      <c r="M617">
        <v>1.5141</v>
      </c>
      <c r="N617">
        <v>0.12078999999999999</v>
      </c>
      <c r="O617">
        <v>9.4359999999999999E-3</v>
      </c>
      <c r="P617">
        <v>3.5619999999999999E-2</v>
      </c>
      <c r="Q617">
        <v>2.2380000000000001E-2</v>
      </c>
      <c r="R617">
        <v>0.55559999999999998</v>
      </c>
    </row>
    <row r="618" spans="1:18" x14ac:dyDescent="0.25">
      <c r="A618" s="1">
        <v>36616</v>
      </c>
      <c r="B618">
        <v>8</v>
      </c>
      <c r="C618">
        <v>21</v>
      </c>
      <c r="D618">
        <v>29196</v>
      </c>
      <c r="E618">
        <v>8082.2174999999997</v>
      </c>
      <c r="F618">
        <v>7867</v>
      </c>
      <c r="G618">
        <v>131.39699999999999</v>
      </c>
      <c r="H618">
        <v>280</v>
      </c>
      <c r="I618">
        <v>26.9</v>
      </c>
      <c r="J618">
        <v>2.9449999999999998</v>
      </c>
      <c r="K618">
        <v>10921.93</v>
      </c>
      <c r="L618">
        <v>0.95550000000000002</v>
      </c>
      <c r="M618">
        <v>1.5911</v>
      </c>
      <c r="N618">
        <v>0.12078999999999999</v>
      </c>
      <c r="O618">
        <v>9.7280000000000005E-3</v>
      </c>
      <c r="P618">
        <v>3.4889999999999997E-2</v>
      </c>
      <c r="Q618">
        <v>2.2929999999999999E-2</v>
      </c>
      <c r="R618">
        <v>0.57599999999999996</v>
      </c>
    </row>
    <row r="619" spans="1:18" x14ac:dyDescent="0.25">
      <c r="A619" s="1">
        <v>36525</v>
      </c>
      <c r="B619">
        <v>8</v>
      </c>
      <c r="C619">
        <v>20.5</v>
      </c>
      <c r="D619">
        <v>29715</v>
      </c>
      <c r="E619">
        <v>7392.1154999999999</v>
      </c>
      <c r="F619">
        <v>8056</v>
      </c>
      <c r="G619">
        <v>140.90119999999999</v>
      </c>
      <c r="H619">
        <v>-592</v>
      </c>
      <c r="I619">
        <v>25.6</v>
      </c>
      <c r="J619">
        <v>2.3290000000000002</v>
      </c>
      <c r="K619">
        <v>11497.12</v>
      </c>
      <c r="L619">
        <v>1.0062</v>
      </c>
      <c r="M619">
        <v>1.6182000000000001</v>
      </c>
      <c r="N619">
        <v>0.12078</v>
      </c>
      <c r="O619">
        <v>9.7549999999999998E-3</v>
      </c>
      <c r="P619">
        <v>3.6290000000000003E-2</v>
      </c>
      <c r="Q619">
        <v>2.2960000000000001E-2</v>
      </c>
      <c r="R619">
        <v>0.55589999999999995</v>
      </c>
    </row>
    <row r="620" spans="1:18" x14ac:dyDescent="0.25">
      <c r="A620" s="1">
        <v>36433</v>
      </c>
      <c r="B620">
        <v>8</v>
      </c>
      <c r="C620">
        <v>25.875</v>
      </c>
      <c r="D620">
        <v>31486</v>
      </c>
      <c r="E620">
        <v>9936.8539000000001</v>
      </c>
      <c r="F620">
        <v>8550</v>
      </c>
      <c r="G620">
        <v>125.59059999999999</v>
      </c>
      <c r="H620">
        <v>185</v>
      </c>
      <c r="I620">
        <v>24.51</v>
      </c>
      <c r="J620">
        <v>2.7439999999999998</v>
      </c>
      <c r="K620">
        <v>10336.959999999999</v>
      </c>
      <c r="L620">
        <v>1.0684</v>
      </c>
      <c r="M620">
        <v>1.6473</v>
      </c>
      <c r="N620">
        <v>0.1208</v>
      </c>
      <c r="O620">
        <v>9.4050000000000002E-3</v>
      </c>
      <c r="P620">
        <v>3.9620000000000002E-2</v>
      </c>
      <c r="Q620">
        <v>2.2919999999999999E-2</v>
      </c>
      <c r="R620">
        <v>0.5161</v>
      </c>
    </row>
    <row r="621" spans="1:18" x14ac:dyDescent="0.25">
      <c r="A621" s="1">
        <v>36341</v>
      </c>
      <c r="B621">
        <v>8</v>
      </c>
      <c r="C621">
        <v>32.4375</v>
      </c>
      <c r="D621">
        <v>31426</v>
      </c>
      <c r="E621">
        <v>12454.3781</v>
      </c>
      <c r="F621">
        <v>8495</v>
      </c>
      <c r="G621">
        <v>126.9453</v>
      </c>
      <c r="H621">
        <v>182</v>
      </c>
      <c r="I621">
        <v>19.29</v>
      </c>
      <c r="J621">
        <v>2.3940000000000001</v>
      </c>
      <c r="K621">
        <v>10970.81</v>
      </c>
      <c r="L621">
        <v>1.0350999999999999</v>
      </c>
      <c r="M621">
        <v>1.5778000000000001</v>
      </c>
      <c r="N621">
        <v>0.12078999999999999</v>
      </c>
      <c r="O621">
        <v>8.2579999999999997E-3</v>
      </c>
      <c r="P621">
        <v>4.122E-2</v>
      </c>
      <c r="Q621">
        <v>2.3050000000000001E-2</v>
      </c>
      <c r="R621">
        <v>0.54900000000000004</v>
      </c>
    </row>
    <row r="622" spans="1:18" x14ac:dyDescent="0.25">
      <c r="A622" s="1">
        <v>36250</v>
      </c>
      <c r="B622">
        <v>8</v>
      </c>
      <c r="C622">
        <v>31.0625</v>
      </c>
      <c r="D622">
        <v>34108</v>
      </c>
      <c r="E622">
        <v>11914.581</v>
      </c>
      <c r="F622">
        <v>8407</v>
      </c>
      <c r="G622">
        <v>141.71520000000001</v>
      </c>
      <c r="H622">
        <v>171</v>
      </c>
      <c r="I622">
        <v>16.760000000000002</v>
      </c>
      <c r="J622">
        <v>2.0129999999999999</v>
      </c>
      <c r="K622">
        <v>9786.16</v>
      </c>
      <c r="L622">
        <v>1.0762</v>
      </c>
      <c r="M622">
        <v>1.6112</v>
      </c>
      <c r="N622">
        <v>0.12077</v>
      </c>
      <c r="O622">
        <v>8.4130000000000003E-3</v>
      </c>
      <c r="P622">
        <v>4.02E-2</v>
      </c>
      <c r="Q622">
        <v>2.3560000000000001E-2</v>
      </c>
      <c r="R622">
        <v>0.58220000000000005</v>
      </c>
    </row>
    <row r="623" spans="1:18" x14ac:dyDescent="0.25">
      <c r="A623" s="1">
        <v>36160</v>
      </c>
      <c r="B623">
        <v>8</v>
      </c>
      <c r="C623">
        <v>31.5</v>
      </c>
      <c r="D623">
        <v>33234</v>
      </c>
      <c r="E623">
        <v>12052.026</v>
      </c>
      <c r="F623">
        <v>8846</v>
      </c>
      <c r="G623">
        <v>135.82409999999999</v>
      </c>
      <c r="H623">
        <v>203</v>
      </c>
      <c r="I623">
        <v>12.05</v>
      </c>
      <c r="J623">
        <v>1.9449999999999998</v>
      </c>
      <c r="K623">
        <v>9181.43</v>
      </c>
      <c r="L623">
        <v>1.1736</v>
      </c>
      <c r="M623">
        <v>1.66</v>
      </c>
      <c r="N623">
        <v>0.12078</v>
      </c>
      <c r="O623">
        <v>8.7790000000000003E-3</v>
      </c>
      <c r="P623">
        <v>4.8489999999999998E-2</v>
      </c>
      <c r="Q623">
        <v>2.3529999999999999E-2</v>
      </c>
      <c r="R623">
        <v>0.8276</v>
      </c>
    </row>
    <row r="624" spans="1:18" x14ac:dyDescent="0.25">
      <c r="A624" s="1">
        <v>36068</v>
      </c>
      <c r="B624">
        <v>8</v>
      </c>
      <c r="C624">
        <v>31.875</v>
      </c>
      <c r="D624">
        <v>31638</v>
      </c>
      <c r="E624">
        <v>12192.697200000001</v>
      </c>
      <c r="F624">
        <v>8739</v>
      </c>
      <c r="G624">
        <v>138.03639999999999</v>
      </c>
      <c r="H624">
        <v>216</v>
      </c>
      <c r="I624">
        <v>16.14</v>
      </c>
      <c r="J624">
        <v>2.4329999999999998</v>
      </c>
      <c r="K624">
        <v>7842.62</v>
      </c>
      <c r="L624">
        <v>1.1706000000000001</v>
      </c>
      <c r="M624">
        <v>1.6989000000000001</v>
      </c>
      <c r="N624">
        <v>0.1208</v>
      </c>
      <c r="O624">
        <v>7.3280000000000003E-3</v>
      </c>
      <c r="P624">
        <v>6.2850000000000003E-2</v>
      </c>
      <c r="Q624">
        <v>2.3550000000000001E-2</v>
      </c>
      <c r="R624">
        <v>0.84350000000000003</v>
      </c>
    </row>
    <row r="625" spans="1:18" x14ac:dyDescent="0.25">
      <c r="A625" s="1">
        <v>35976</v>
      </c>
      <c r="B625">
        <v>8</v>
      </c>
      <c r="C625">
        <v>31.5625</v>
      </c>
      <c r="D625">
        <v>29289</v>
      </c>
      <c r="E625">
        <v>12056.622600000001</v>
      </c>
      <c r="F625">
        <v>8697</v>
      </c>
      <c r="G625">
        <v>130.93020000000001</v>
      </c>
      <c r="H625">
        <v>181</v>
      </c>
      <c r="I625">
        <v>14.18</v>
      </c>
      <c r="J625">
        <v>2.4689999999999999</v>
      </c>
      <c r="K625">
        <v>8952.01</v>
      </c>
      <c r="L625">
        <v>1.0851</v>
      </c>
      <c r="M625">
        <v>1.6678999999999999</v>
      </c>
      <c r="N625">
        <v>0.12077</v>
      </c>
      <c r="O625">
        <v>7.2059999999999997E-3</v>
      </c>
      <c r="P625">
        <v>0.16134000000000001</v>
      </c>
      <c r="Q625">
        <v>2.3570000000000001E-2</v>
      </c>
      <c r="R625">
        <v>0.86470000000000002</v>
      </c>
    </row>
    <row r="626" spans="1:18" x14ac:dyDescent="0.25">
      <c r="A626" s="1">
        <v>35885</v>
      </c>
      <c r="B626">
        <v>8</v>
      </c>
      <c r="C626">
        <v>33</v>
      </c>
      <c r="D626">
        <v>29336</v>
      </c>
      <c r="E626">
        <v>12588.642</v>
      </c>
      <c r="F626">
        <v>8633</v>
      </c>
      <c r="G626">
        <v>128.88910000000001</v>
      </c>
      <c r="H626">
        <v>139</v>
      </c>
      <c r="I626">
        <v>15.61</v>
      </c>
      <c r="J626">
        <v>2.5220000000000002</v>
      </c>
      <c r="K626">
        <v>8799.7999999999993</v>
      </c>
      <c r="L626">
        <v>1.0589</v>
      </c>
      <c r="M626">
        <v>1.6725000000000001</v>
      </c>
      <c r="N626">
        <v>0.12078</v>
      </c>
      <c r="O626">
        <v>7.515E-3</v>
      </c>
      <c r="P626">
        <v>0.16377</v>
      </c>
      <c r="Q626">
        <v>2.5319999999999999E-2</v>
      </c>
      <c r="R626">
        <v>0.87949999999999995</v>
      </c>
    </row>
    <row r="627" spans="1:18" x14ac:dyDescent="0.25">
      <c r="A627" s="1">
        <v>35795</v>
      </c>
      <c r="B627">
        <v>8</v>
      </c>
      <c r="C627">
        <v>30.3125</v>
      </c>
      <c r="D627">
        <v>30557</v>
      </c>
      <c r="E627">
        <v>12660.5002</v>
      </c>
      <c r="F627">
        <v>9736</v>
      </c>
      <c r="G627">
        <v>116.2901</v>
      </c>
      <c r="H627">
        <v>102</v>
      </c>
      <c r="I627">
        <v>17.64</v>
      </c>
      <c r="J627">
        <v>2.2640000000000002</v>
      </c>
      <c r="K627">
        <v>7908.24</v>
      </c>
      <c r="L627">
        <v>1.0909</v>
      </c>
      <c r="M627">
        <v>1.6452</v>
      </c>
      <c r="N627">
        <v>0.12078</v>
      </c>
      <c r="O627">
        <v>7.6579999999999999E-3</v>
      </c>
      <c r="P627">
        <v>0.16783999999999999</v>
      </c>
      <c r="Q627">
        <v>2.5510000000000001E-2</v>
      </c>
      <c r="R627">
        <v>0.89610000000000001</v>
      </c>
    </row>
    <row r="628" spans="1:18" x14ac:dyDescent="0.25">
      <c r="A628" s="1">
        <v>35703</v>
      </c>
      <c r="B628">
        <v>8</v>
      </c>
      <c r="C628">
        <v>23.1875</v>
      </c>
      <c r="D628">
        <v>29414.7461</v>
      </c>
      <c r="E628">
        <v>9758.2968000000001</v>
      </c>
      <c r="F628">
        <v>9849.3520000000008</v>
      </c>
      <c r="G628">
        <v>103.1366</v>
      </c>
      <c r="H628">
        <v>265</v>
      </c>
      <c r="I628">
        <v>21.18</v>
      </c>
      <c r="J628">
        <v>3.0819999999999999</v>
      </c>
      <c r="K628">
        <v>7945.25</v>
      </c>
      <c r="L628">
        <v>1.1106</v>
      </c>
      <c r="M628">
        <v>1.6155999999999999</v>
      </c>
      <c r="N628">
        <v>0.1207</v>
      </c>
      <c r="O628">
        <v>8.2979999999999998E-3</v>
      </c>
      <c r="P628">
        <v>0.17061000000000001</v>
      </c>
      <c r="Q628">
        <v>2.7660000000000001E-2</v>
      </c>
      <c r="R628">
        <v>0.91239999999999999</v>
      </c>
    </row>
    <row r="629" spans="1:18" x14ac:dyDescent="0.25">
      <c r="A629" s="1">
        <v>35611</v>
      </c>
      <c r="B629">
        <v>8</v>
      </c>
      <c r="C629">
        <v>24.25</v>
      </c>
      <c r="D629">
        <v>26674.9375</v>
      </c>
      <c r="E629">
        <v>9581.4660000000003</v>
      </c>
      <c r="F629">
        <v>9076.8610000000008</v>
      </c>
      <c r="G629">
        <v>101.5506</v>
      </c>
      <c r="H629">
        <v>201</v>
      </c>
      <c r="I629">
        <v>19.8</v>
      </c>
      <c r="J629">
        <v>2.1390000000000002</v>
      </c>
      <c r="K629">
        <v>7672.79</v>
      </c>
      <c r="L629">
        <v>1.1254999999999999</v>
      </c>
      <c r="M629">
        <v>1.6656</v>
      </c>
      <c r="N629">
        <v>0.12060999999999999</v>
      </c>
      <c r="O629">
        <v>8.7279999999999996E-3</v>
      </c>
      <c r="P629">
        <v>0.17294999999999999</v>
      </c>
      <c r="Q629">
        <v>2.793E-2</v>
      </c>
      <c r="R629">
        <v>0.92889999999999995</v>
      </c>
    </row>
    <row r="630" spans="1:18" x14ac:dyDescent="0.25">
      <c r="A630" s="1">
        <v>35520</v>
      </c>
      <c r="B630">
        <v>8</v>
      </c>
      <c r="C630">
        <v>23.5</v>
      </c>
      <c r="D630">
        <v>26636.6191</v>
      </c>
      <c r="E630">
        <v>9482.3438999999998</v>
      </c>
      <c r="F630">
        <v>9248.8819999999996</v>
      </c>
      <c r="G630">
        <v>92.242500000000007</v>
      </c>
      <c r="H630">
        <v>181</v>
      </c>
      <c r="I630">
        <v>20.41</v>
      </c>
      <c r="J630">
        <v>1.9260000000000002</v>
      </c>
      <c r="K630">
        <v>6583.47</v>
      </c>
      <c r="L630">
        <v>1.1654</v>
      </c>
      <c r="M630">
        <v>1.6374</v>
      </c>
      <c r="N630">
        <v>0.12053999999999999</v>
      </c>
      <c r="O630">
        <v>8.0780000000000001E-3</v>
      </c>
      <c r="P630">
        <v>0.17463999999999999</v>
      </c>
      <c r="Q630">
        <v>2.7869999999999999E-2</v>
      </c>
      <c r="R630">
        <v>0.94389999999999996</v>
      </c>
    </row>
    <row r="631" spans="1:18" x14ac:dyDescent="0.25">
      <c r="A631" s="1">
        <v>35430</v>
      </c>
      <c r="B631">
        <v>8</v>
      </c>
      <c r="C631">
        <v>21</v>
      </c>
      <c r="D631">
        <v>26129.925800000001</v>
      </c>
      <c r="E631">
        <v>8473.5840000000007</v>
      </c>
      <c r="F631">
        <v>9202.8570999999993</v>
      </c>
      <c r="G631">
        <v>94.110299999999995</v>
      </c>
      <c r="H631">
        <v>149.03</v>
      </c>
      <c r="I631">
        <v>25.92</v>
      </c>
      <c r="J631">
        <v>2.7570000000000001</v>
      </c>
      <c r="K631">
        <v>6448.26</v>
      </c>
      <c r="L631">
        <v>1.2716000000000001</v>
      </c>
      <c r="M631">
        <v>1.714</v>
      </c>
      <c r="N631">
        <v>0.1205</v>
      </c>
      <c r="O631">
        <v>8.6429999999999996E-3</v>
      </c>
      <c r="P631">
        <v>0.18018000000000001</v>
      </c>
      <c r="Q631">
        <v>2.7890000000000002E-2</v>
      </c>
      <c r="R631">
        <v>0.96289999999999998</v>
      </c>
    </row>
    <row r="632" spans="1:18" x14ac:dyDescent="0.25">
      <c r="A632" s="1">
        <v>35338</v>
      </c>
      <c r="B632">
        <v>8</v>
      </c>
      <c r="C632">
        <v>21.75</v>
      </c>
      <c r="D632">
        <v>25649.714800000002</v>
      </c>
      <c r="E632">
        <v>8926.1779999999999</v>
      </c>
      <c r="F632">
        <v>9333.5779999999995</v>
      </c>
      <c r="G632">
        <v>88.063000000000002</v>
      </c>
      <c r="H632">
        <v>233.69499999999999</v>
      </c>
      <c r="I632">
        <v>24.38</v>
      </c>
      <c r="J632">
        <v>2.214</v>
      </c>
      <c r="K632">
        <v>5882.16</v>
      </c>
      <c r="L632">
        <v>1.2804</v>
      </c>
      <c r="M632">
        <v>1.5652999999999999</v>
      </c>
      <c r="N632">
        <v>0.12045</v>
      </c>
      <c r="O632">
        <v>8.9770000000000006E-3</v>
      </c>
      <c r="P632">
        <v>0.18532000000000001</v>
      </c>
      <c r="Q632">
        <v>2.7949999999999999E-2</v>
      </c>
      <c r="R632">
        <v>0.97940000000000005</v>
      </c>
    </row>
    <row r="633" spans="1:18" x14ac:dyDescent="0.25">
      <c r="A633" s="1">
        <v>35244</v>
      </c>
      <c r="B633">
        <v>8</v>
      </c>
      <c r="C633">
        <v>23.25</v>
      </c>
      <c r="D633">
        <v>25758.101600000002</v>
      </c>
      <c r="E633">
        <v>9599.8786999999993</v>
      </c>
      <c r="F633">
        <v>9358.7122999999992</v>
      </c>
      <c r="G633">
        <v>87.626400000000004</v>
      </c>
      <c r="H633">
        <v>111.78</v>
      </c>
      <c r="I633">
        <v>20.92</v>
      </c>
      <c r="J633">
        <v>2.911</v>
      </c>
      <c r="K633">
        <v>5654.62</v>
      </c>
      <c r="L633">
        <v>1.2808999999999999</v>
      </c>
      <c r="M633">
        <v>1.5527</v>
      </c>
      <c r="N633">
        <v>0.12016</v>
      </c>
      <c r="O633">
        <v>9.1140000000000006E-3</v>
      </c>
      <c r="P633">
        <v>0.19588</v>
      </c>
      <c r="Q633">
        <v>2.8490000000000001E-2</v>
      </c>
      <c r="R633">
        <v>0.99609999999999999</v>
      </c>
    </row>
    <row r="634" spans="1:18" x14ac:dyDescent="0.25">
      <c r="A634" s="1">
        <v>42369</v>
      </c>
      <c r="B634">
        <v>9</v>
      </c>
      <c r="C634">
        <v>25.7</v>
      </c>
      <c r="D634">
        <v>49020</v>
      </c>
      <c r="E634">
        <v>19249.3</v>
      </c>
      <c r="F634">
        <v>16225</v>
      </c>
      <c r="G634">
        <v>150.92140000000001</v>
      </c>
      <c r="H634">
        <v>-701</v>
      </c>
      <c r="I634">
        <v>37.04</v>
      </c>
      <c r="J634">
        <v>2.3370000000000002</v>
      </c>
      <c r="K634">
        <v>17425.03</v>
      </c>
      <c r="L634">
        <v>1.0862000000000001</v>
      </c>
      <c r="M634">
        <v>1.4736</v>
      </c>
      <c r="N634">
        <v>0.154</v>
      </c>
      <c r="O634">
        <v>8.3160000000000005E-3</v>
      </c>
      <c r="P634">
        <v>1.37E-2</v>
      </c>
      <c r="Q634">
        <v>1.5102000000000001E-2</v>
      </c>
      <c r="R634">
        <v>0.2525</v>
      </c>
    </row>
    <row r="635" spans="1:18" x14ac:dyDescent="0.25">
      <c r="A635" s="1">
        <v>42277</v>
      </c>
      <c r="B635">
        <v>9</v>
      </c>
      <c r="C635">
        <v>36.85</v>
      </c>
      <c r="D635">
        <v>50819</v>
      </c>
      <c r="E635">
        <v>27600.65</v>
      </c>
      <c r="F635">
        <v>18260</v>
      </c>
      <c r="G635">
        <v>129.85759999999999</v>
      </c>
      <c r="H635">
        <v>-40</v>
      </c>
      <c r="I635">
        <v>45.09</v>
      </c>
      <c r="J635">
        <v>2.524</v>
      </c>
      <c r="K635">
        <v>16284.7</v>
      </c>
      <c r="L635">
        <v>1.1176999999999999</v>
      </c>
      <c r="M635">
        <v>1.5127999999999999</v>
      </c>
      <c r="N635">
        <v>0.15731999999999999</v>
      </c>
      <c r="O635">
        <v>8.3420000000000005E-3</v>
      </c>
      <c r="P635">
        <v>1.529E-2</v>
      </c>
      <c r="Q635">
        <v>1.5252999999999999E-2</v>
      </c>
      <c r="R635">
        <v>0.25330000000000003</v>
      </c>
    </row>
    <row r="636" spans="1:18" x14ac:dyDescent="0.25">
      <c r="A636" s="1">
        <v>42185</v>
      </c>
      <c r="B636">
        <v>9</v>
      </c>
      <c r="C636">
        <v>57.39</v>
      </c>
      <c r="D636">
        <v>51163</v>
      </c>
      <c r="E636">
        <v>42985.11</v>
      </c>
      <c r="F636">
        <v>19171</v>
      </c>
      <c r="G636">
        <v>122.0907</v>
      </c>
      <c r="H636">
        <v>114</v>
      </c>
      <c r="I636">
        <v>59.47</v>
      </c>
      <c r="J636">
        <v>2.8319999999999999</v>
      </c>
      <c r="K636">
        <v>17619.509999999998</v>
      </c>
      <c r="L636">
        <v>1.1147</v>
      </c>
      <c r="M636">
        <v>1.5711999999999999</v>
      </c>
      <c r="N636">
        <v>0.16108</v>
      </c>
      <c r="O636">
        <v>8.1630000000000001E-3</v>
      </c>
      <c r="P636">
        <v>1.8069999999999999E-2</v>
      </c>
      <c r="Q636">
        <v>1.5722E-2</v>
      </c>
      <c r="R636">
        <v>0.32219999999999999</v>
      </c>
    </row>
    <row r="637" spans="1:18" x14ac:dyDescent="0.25">
      <c r="A637" s="1">
        <v>42094</v>
      </c>
      <c r="B637">
        <v>9</v>
      </c>
      <c r="C637">
        <v>50.59</v>
      </c>
      <c r="D637">
        <v>50457</v>
      </c>
      <c r="E637">
        <v>37841.32</v>
      </c>
      <c r="F637">
        <v>19581</v>
      </c>
      <c r="G637">
        <v>114.8613</v>
      </c>
      <c r="H637">
        <v>70</v>
      </c>
      <c r="I637">
        <v>47.6</v>
      </c>
      <c r="J637">
        <v>2.64</v>
      </c>
      <c r="K637">
        <v>17776.12</v>
      </c>
      <c r="L637">
        <v>1.0730999999999999</v>
      </c>
      <c r="M637">
        <v>1.4818</v>
      </c>
      <c r="N637">
        <v>0.16128999999999999</v>
      </c>
      <c r="O637">
        <v>8.3239999999999998E-3</v>
      </c>
      <c r="P637">
        <v>1.7180000000000001E-2</v>
      </c>
      <c r="Q637">
        <v>1.6048E-2</v>
      </c>
      <c r="R637">
        <v>0.31280000000000002</v>
      </c>
    </row>
    <row r="638" spans="1:18" x14ac:dyDescent="0.25">
      <c r="A638" s="1">
        <v>42004</v>
      </c>
      <c r="B638">
        <v>9</v>
      </c>
      <c r="C638">
        <v>44.94</v>
      </c>
      <c r="D638">
        <v>50455</v>
      </c>
      <c r="E638">
        <v>33570.18</v>
      </c>
      <c r="F638">
        <v>20172</v>
      </c>
      <c r="G638">
        <v>106.98990000000001</v>
      </c>
      <c r="H638">
        <v>193</v>
      </c>
      <c r="I638">
        <v>53.27</v>
      </c>
      <c r="J638">
        <v>2.8890000000000002</v>
      </c>
      <c r="K638">
        <v>17823.07</v>
      </c>
      <c r="L638">
        <v>1.2098</v>
      </c>
      <c r="M638">
        <v>1.5577000000000001</v>
      </c>
      <c r="N638">
        <v>0.16113</v>
      </c>
      <c r="O638">
        <v>8.3549999999999996E-3</v>
      </c>
      <c r="P638">
        <v>1.7229999999999999E-2</v>
      </c>
      <c r="Q638">
        <v>1.5813000000000001E-2</v>
      </c>
      <c r="R638">
        <v>0.37730000000000002</v>
      </c>
    </row>
    <row r="639" spans="1:18" x14ac:dyDescent="0.25">
      <c r="A639" s="1">
        <v>41912</v>
      </c>
      <c r="B639">
        <v>9</v>
      </c>
      <c r="C639">
        <v>55.35</v>
      </c>
      <c r="D639">
        <v>49807</v>
      </c>
      <c r="E639">
        <v>41346.449999999997</v>
      </c>
      <c r="F639">
        <v>20681</v>
      </c>
      <c r="G639">
        <v>99.975800000000007</v>
      </c>
      <c r="H639">
        <v>1678</v>
      </c>
      <c r="I639">
        <v>91.16</v>
      </c>
      <c r="J639">
        <v>4.1210000000000004</v>
      </c>
      <c r="K639">
        <v>17042.900000000001</v>
      </c>
      <c r="L639">
        <v>1.2630999999999999</v>
      </c>
      <c r="M639">
        <v>1.6213</v>
      </c>
      <c r="N639">
        <v>0.16289999999999999</v>
      </c>
      <c r="O639">
        <v>9.1199999999999996E-3</v>
      </c>
      <c r="P639">
        <v>2.5260000000000001E-2</v>
      </c>
      <c r="Q639">
        <v>1.6150999999999999E-2</v>
      </c>
      <c r="R639">
        <v>0.40899999999999997</v>
      </c>
    </row>
    <row r="640" spans="1:18" x14ac:dyDescent="0.25">
      <c r="A640" s="1">
        <v>41820</v>
      </c>
      <c r="B640">
        <v>9</v>
      </c>
      <c r="C640">
        <v>58.21</v>
      </c>
      <c r="D640">
        <v>34949</v>
      </c>
      <c r="E640">
        <v>43482.87</v>
      </c>
      <c r="F640">
        <v>11922</v>
      </c>
      <c r="G640">
        <v>136.63810000000001</v>
      </c>
      <c r="H640">
        <v>103</v>
      </c>
      <c r="I640">
        <v>105.37</v>
      </c>
      <c r="J640">
        <v>4.4610000000000003</v>
      </c>
      <c r="K640">
        <v>16826.599999999999</v>
      </c>
      <c r="L640">
        <v>1.3692</v>
      </c>
      <c r="M640">
        <v>1.7105999999999999</v>
      </c>
      <c r="N640">
        <v>0.16117000000000001</v>
      </c>
      <c r="O640">
        <v>9.8689999999999993E-3</v>
      </c>
      <c r="P640">
        <v>2.9420000000000002E-2</v>
      </c>
      <c r="Q640">
        <v>1.6655E-2</v>
      </c>
      <c r="R640">
        <v>0.45179999999999998</v>
      </c>
    </row>
    <row r="641" spans="1:18" x14ac:dyDescent="0.25">
      <c r="A641" s="1">
        <v>41729</v>
      </c>
      <c r="B641">
        <v>9</v>
      </c>
      <c r="C641">
        <v>40.58</v>
      </c>
      <c r="D641">
        <v>28306</v>
      </c>
      <c r="E641">
        <v>27797.3</v>
      </c>
      <c r="F641">
        <v>8717</v>
      </c>
      <c r="G641">
        <v>147.41309999999999</v>
      </c>
      <c r="H641">
        <v>140</v>
      </c>
      <c r="I641">
        <v>101.58</v>
      </c>
      <c r="J641">
        <v>4.3710000000000004</v>
      </c>
      <c r="K641">
        <v>16457.66</v>
      </c>
      <c r="L641">
        <v>1.3769</v>
      </c>
      <c r="M641">
        <v>1.6661999999999999</v>
      </c>
      <c r="N641">
        <v>0.16084000000000001</v>
      </c>
      <c r="O641">
        <v>9.6869999999999994E-3</v>
      </c>
      <c r="P641">
        <v>2.852E-2</v>
      </c>
      <c r="Q641">
        <v>1.67E-2</v>
      </c>
      <c r="R641">
        <v>0.44030000000000002</v>
      </c>
    </row>
    <row r="642" spans="1:18" x14ac:dyDescent="0.25">
      <c r="A642" s="1">
        <v>41639</v>
      </c>
      <c r="B642">
        <v>9</v>
      </c>
      <c r="C642">
        <v>38.57</v>
      </c>
      <c r="D642">
        <v>27142</v>
      </c>
      <c r="E642">
        <v>26343.31</v>
      </c>
      <c r="F642">
        <v>8921</v>
      </c>
      <c r="G642">
        <v>129.79490000000001</v>
      </c>
      <c r="H642">
        <v>-14</v>
      </c>
      <c r="I642">
        <v>98.42</v>
      </c>
      <c r="J642">
        <v>4.2300000000000004</v>
      </c>
      <c r="K642">
        <v>16576.66</v>
      </c>
      <c r="L642">
        <v>1.3743000000000001</v>
      </c>
      <c r="M642">
        <v>1.6556999999999999</v>
      </c>
      <c r="N642">
        <v>0.16513</v>
      </c>
      <c r="O642">
        <v>9.4970000000000002E-3</v>
      </c>
      <c r="P642">
        <v>3.039E-2</v>
      </c>
      <c r="Q642">
        <v>1.6164999999999999E-2</v>
      </c>
      <c r="R642">
        <v>0.42309999999999998</v>
      </c>
    </row>
    <row r="643" spans="1:18" x14ac:dyDescent="0.25">
      <c r="A643" s="1">
        <v>41547</v>
      </c>
      <c r="B643">
        <v>9</v>
      </c>
      <c r="C643">
        <v>36.36</v>
      </c>
      <c r="D643">
        <v>26455</v>
      </c>
      <c r="E643">
        <v>24833.88</v>
      </c>
      <c r="F643">
        <v>8946</v>
      </c>
      <c r="G643">
        <v>115.80589999999999</v>
      </c>
      <c r="H643">
        <v>141</v>
      </c>
      <c r="I643">
        <v>102.33</v>
      </c>
      <c r="J643">
        <v>3.56</v>
      </c>
      <c r="K643">
        <v>15129.67</v>
      </c>
      <c r="L643">
        <v>1.3527</v>
      </c>
      <c r="M643">
        <v>1.6186</v>
      </c>
      <c r="N643">
        <v>0.16339000000000001</v>
      </c>
      <c r="O643">
        <v>1.018E-2</v>
      </c>
      <c r="P643">
        <v>3.09E-2</v>
      </c>
      <c r="Q643">
        <v>1.5987999999999999E-2</v>
      </c>
      <c r="R643">
        <v>0.45050000000000001</v>
      </c>
    </row>
    <row r="644" spans="1:18" x14ac:dyDescent="0.25">
      <c r="A644" s="1">
        <v>41453</v>
      </c>
      <c r="B644">
        <v>9</v>
      </c>
      <c r="C644">
        <v>32.47</v>
      </c>
      <c r="D644">
        <v>25657</v>
      </c>
      <c r="E644">
        <v>22177.01</v>
      </c>
      <c r="F644">
        <v>7971</v>
      </c>
      <c r="G644">
        <v>129.97110000000001</v>
      </c>
      <c r="H644">
        <v>142</v>
      </c>
      <c r="I644">
        <v>96.56</v>
      </c>
      <c r="J644">
        <v>3.5649999999999999</v>
      </c>
      <c r="K644">
        <v>14909.6</v>
      </c>
      <c r="L644">
        <v>1.3009999999999999</v>
      </c>
      <c r="M644">
        <v>1.5213000000000001</v>
      </c>
      <c r="N644">
        <v>0.16292999999999999</v>
      </c>
      <c r="O644">
        <v>1.0085999999999999E-2</v>
      </c>
      <c r="P644">
        <v>3.0460000000000001E-2</v>
      </c>
      <c r="Q644">
        <v>1.6754999999999999E-2</v>
      </c>
      <c r="R644">
        <v>0.44819999999999999</v>
      </c>
    </row>
    <row r="645" spans="1:18" x14ac:dyDescent="0.25">
      <c r="A645" s="1">
        <v>41361</v>
      </c>
      <c r="B645">
        <v>9</v>
      </c>
      <c r="C645">
        <v>37.46</v>
      </c>
      <c r="D645">
        <v>24816</v>
      </c>
      <c r="E645">
        <v>25547.72</v>
      </c>
      <c r="F645">
        <v>7870</v>
      </c>
      <c r="G645">
        <v>134.82849999999999</v>
      </c>
      <c r="H645">
        <v>161</v>
      </c>
      <c r="I645">
        <v>97.23</v>
      </c>
      <c r="J645">
        <v>4.024</v>
      </c>
      <c r="K645">
        <v>14578.54</v>
      </c>
      <c r="L645">
        <v>1.2819</v>
      </c>
      <c r="M645">
        <v>1.5198</v>
      </c>
      <c r="N645">
        <v>0.16100999999999999</v>
      </c>
      <c r="O645">
        <v>1.0614E-2</v>
      </c>
      <c r="P645">
        <v>3.218E-2</v>
      </c>
      <c r="Q645">
        <v>1.8356999999999998E-2</v>
      </c>
      <c r="R645">
        <v>0.4945</v>
      </c>
    </row>
    <row r="646" spans="1:18" x14ac:dyDescent="0.25">
      <c r="A646" s="1">
        <v>41274</v>
      </c>
      <c r="B646">
        <v>9</v>
      </c>
      <c r="C646">
        <v>32.74</v>
      </c>
      <c r="D646">
        <v>24327</v>
      </c>
      <c r="E646">
        <v>22295.94</v>
      </c>
      <c r="F646">
        <v>7427</v>
      </c>
      <c r="G646">
        <v>144.55369999999999</v>
      </c>
      <c r="H646">
        <v>149</v>
      </c>
      <c r="I646">
        <v>91.82</v>
      </c>
      <c r="J646">
        <v>3.351</v>
      </c>
      <c r="K646">
        <v>13104.14</v>
      </c>
      <c r="L646">
        <v>1.3192999999999999</v>
      </c>
      <c r="M646">
        <v>1.6254999999999999</v>
      </c>
      <c r="N646">
        <v>0.16047</v>
      </c>
      <c r="O646">
        <v>1.153E-2</v>
      </c>
      <c r="P646">
        <v>3.2730000000000002E-2</v>
      </c>
      <c r="Q646">
        <v>1.8235999999999999E-2</v>
      </c>
      <c r="R646">
        <v>0.48759999999999998</v>
      </c>
    </row>
    <row r="647" spans="1:18" x14ac:dyDescent="0.25">
      <c r="A647" s="1">
        <v>41180</v>
      </c>
      <c r="B647">
        <v>9</v>
      </c>
      <c r="C647">
        <v>34.97</v>
      </c>
      <c r="D647">
        <v>21263</v>
      </c>
      <c r="E647">
        <v>21926.19</v>
      </c>
      <c r="F647">
        <v>5991</v>
      </c>
      <c r="G647">
        <v>158.8049</v>
      </c>
      <c r="H647">
        <v>155</v>
      </c>
      <c r="I647">
        <v>92.19</v>
      </c>
      <c r="J647">
        <v>3.32</v>
      </c>
      <c r="K647">
        <v>13437.13</v>
      </c>
      <c r="L647">
        <v>1.286</v>
      </c>
      <c r="M647">
        <v>1.6167</v>
      </c>
      <c r="N647">
        <v>0.15909000000000001</v>
      </c>
      <c r="O647">
        <v>1.2829999999999999E-2</v>
      </c>
      <c r="P647">
        <v>3.2070000000000001E-2</v>
      </c>
      <c r="Q647">
        <v>1.8911000000000001E-2</v>
      </c>
      <c r="R647">
        <v>0.49320000000000003</v>
      </c>
    </row>
    <row r="648" spans="1:18" x14ac:dyDescent="0.25">
      <c r="A648" s="1">
        <v>41089</v>
      </c>
      <c r="B648">
        <v>9</v>
      </c>
      <c r="C648">
        <v>28.82</v>
      </c>
      <c r="D648">
        <v>20267</v>
      </c>
      <c r="E648">
        <v>18041.32</v>
      </c>
      <c r="F648">
        <v>5627</v>
      </c>
      <c r="G648">
        <v>160.60069999999999</v>
      </c>
      <c r="H648">
        <v>132</v>
      </c>
      <c r="I648">
        <v>84.96</v>
      </c>
      <c r="J648">
        <v>2.8239999999999998</v>
      </c>
      <c r="K648">
        <v>12880.09</v>
      </c>
      <c r="L648">
        <v>1.2666999999999999</v>
      </c>
      <c r="M648">
        <v>1.5707</v>
      </c>
      <c r="N648">
        <v>0.15734999999999999</v>
      </c>
      <c r="O648">
        <v>1.2529999999999999E-2</v>
      </c>
      <c r="P648">
        <v>3.0890000000000001E-2</v>
      </c>
      <c r="Q648">
        <v>1.8055000000000002E-2</v>
      </c>
      <c r="R648">
        <v>0.49709999999999999</v>
      </c>
    </row>
    <row r="649" spans="1:18" x14ac:dyDescent="0.25">
      <c r="A649" s="1">
        <v>40998</v>
      </c>
      <c r="B649">
        <v>9</v>
      </c>
      <c r="C649">
        <v>30.81</v>
      </c>
      <c r="D649">
        <v>17790</v>
      </c>
      <c r="E649">
        <v>18331.95</v>
      </c>
      <c r="F649">
        <v>3724</v>
      </c>
      <c r="G649">
        <v>233.4855</v>
      </c>
      <c r="H649">
        <v>423</v>
      </c>
      <c r="I649">
        <v>103.02</v>
      </c>
      <c r="J649">
        <v>2.1259999999999999</v>
      </c>
      <c r="K649">
        <v>13212.04</v>
      </c>
      <c r="L649">
        <v>1.3343</v>
      </c>
      <c r="M649">
        <v>1.6008</v>
      </c>
      <c r="N649">
        <v>0.15887000000000001</v>
      </c>
      <c r="O649">
        <v>1.2068000000000001E-2</v>
      </c>
      <c r="P649">
        <v>3.4119999999999998E-2</v>
      </c>
      <c r="Q649">
        <v>1.9626999999999999E-2</v>
      </c>
      <c r="R649">
        <v>0.5474</v>
      </c>
    </row>
    <row r="650" spans="1:18" x14ac:dyDescent="0.25">
      <c r="A650" s="1">
        <v>40907</v>
      </c>
      <c r="B650">
        <v>9</v>
      </c>
      <c r="C650">
        <v>26.9633</v>
      </c>
      <c r="D650">
        <v>16502</v>
      </c>
      <c r="E650">
        <v>19514.82</v>
      </c>
      <c r="F650">
        <v>2586</v>
      </c>
      <c r="G650">
        <v>337.27760000000001</v>
      </c>
      <c r="H650">
        <v>-444</v>
      </c>
      <c r="I650">
        <v>98.83</v>
      </c>
      <c r="J650">
        <v>2.9889999999999999</v>
      </c>
      <c r="K650">
        <v>12217.56</v>
      </c>
      <c r="L650">
        <v>1.2961</v>
      </c>
      <c r="M650">
        <v>1.5543</v>
      </c>
      <c r="N650">
        <v>0.15872</v>
      </c>
      <c r="O650">
        <v>1.3001E-2</v>
      </c>
      <c r="P650">
        <v>3.108E-2</v>
      </c>
      <c r="Q650">
        <v>1.8821999999999998E-2</v>
      </c>
      <c r="R650">
        <v>0.5363</v>
      </c>
    </row>
    <row r="651" spans="1:18" x14ac:dyDescent="0.25">
      <c r="A651" s="1">
        <v>40816</v>
      </c>
      <c r="B651">
        <v>9</v>
      </c>
      <c r="C651">
        <v>19.875499999999999</v>
      </c>
      <c r="D651">
        <v>26146</v>
      </c>
      <c r="E651">
        <v>14311.92</v>
      </c>
      <c r="F651">
        <v>9253</v>
      </c>
      <c r="G651">
        <v>101.42659999999999</v>
      </c>
      <c r="H651">
        <v>272</v>
      </c>
      <c r="I651">
        <v>79.2</v>
      </c>
      <c r="J651">
        <v>3.6659999999999999</v>
      </c>
      <c r="K651">
        <v>10913.38</v>
      </c>
      <c r="L651">
        <v>1.3387</v>
      </c>
      <c r="M651">
        <v>1.5584</v>
      </c>
      <c r="N651">
        <v>0.15665999999999999</v>
      </c>
      <c r="O651">
        <v>1.2983E-2</v>
      </c>
      <c r="P651">
        <v>3.1E-2</v>
      </c>
      <c r="Q651">
        <v>2.0427000000000001E-2</v>
      </c>
      <c r="R651">
        <v>0.53180000000000005</v>
      </c>
    </row>
    <row r="652" spans="1:18" x14ac:dyDescent="0.25">
      <c r="A652" s="1">
        <v>40724</v>
      </c>
      <c r="B652">
        <v>9</v>
      </c>
      <c r="C652">
        <v>24.7014</v>
      </c>
      <c r="D652">
        <v>25705</v>
      </c>
      <c r="E652">
        <v>17787</v>
      </c>
      <c r="F652">
        <v>9045</v>
      </c>
      <c r="G652">
        <v>102.9298</v>
      </c>
      <c r="H652">
        <v>227</v>
      </c>
      <c r="I652">
        <v>95.42</v>
      </c>
      <c r="J652">
        <v>4.3739999999999997</v>
      </c>
      <c r="K652">
        <v>12414.34</v>
      </c>
      <c r="L652">
        <v>1.4501999999999999</v>
      </c>
      <c r="M652">
        <v>1.6052999999999999</v>
      </c>
      <c r="N652">
        <v>0.15470999999999999</v>
      </c>
      <c r="O652">
        <v>1.2413E-2</v>
      </c>
      <c r="P652">
        <v>3.5869999999999999E-2</v>
      </c>
      <c r="Q652">
        <v>2.2411E-2</v>
      </c>
      <c r="R652">
        <v>0.63970000000000005</v>
      </c>
    </row>
    <row r="653" spans="1:18" x14ac:dyDescent="0.25">
      <c r="A653" s="1">
        <v>40633</v>
      </c>
      <c r="B653">
        <v>9</v>
      </c>
      <c r="C653">
        <v>25.460799999999999</v>
      </c>
      <c r="D653">
        <v>25083</v>
      </c>
      <c r="E653">
        <v>18302.66</v>
      </c>
      <c r="F653">
        <v>8879</v>
      </c>
      <c r="G653">
        <v>102.5904</v>
      </c>
      <c r="H653">
        <v>321</v>
      </c>
      <c r="I653">
        <v>106.72</v>
      </c>
      <c r="J653">
        <v>4.3890000000000002</v>
      </c>
      <c r="K653">
        <v>12319.73</v>
      </c>
      <c r="L653">
        <v>1.4157999999999999</v>
      </c>
      <c r="M653">
        <v>1.6028</v>
      </c>
      <c r="N653">
        <v>0.15271999999999999</v>
      </c>
      <c r="O653">
        <v>1.2029E-2</v>
      </c>
      <c r="P653">
        <v>3.5229999999999997E-2</v>
      </c>
      <c r="Q653">
        <v>2.2428E-2</v>
      </c>
      <c r="R653">
        <v>0.61260000000000003</v>
      </c>
    </row>
    <row r="654" spans="1:18" x14ac:dyDescent="0.25">
      <c r="A654" s="1">
        <v>40543</v>
      </c>
      <c r="B654">
        <v>9</v>
      </c>
      <c r="C654">
        <v>20.1858</v>
      </c>
      <c r="D654">
        <v>24972</v>
      </c>
      <c r="E654">
        <v>14461.2</v>
      </c>
      <c r="F654">
        <v>8619</v>
      </c>
      <c r="G654">
        <v>105.6735</v>
      </c>
      <c r="H654">
        <v>174</v>
      </c>
      <c r="I654">
        <v>91.38</v>
      </c>
      <c r="J654">
        <v>4.4050000000000002</v>
      </c>
      <c r="K654">
        <v>11577.51</v>
      </c>
      <c r="L654">
        <v>1.3384</v>
      </c>
      <c r="M654">
        <v>1.5611999999999999</v>
      </c>
      <c r="N654">
        <v>0.1515</v>
      </c>
      <c r="O654">
        <v>1.2323000000000001E-2</v>
      </c>
      <c r="P654">
        <v>3.2770000000000001E-2</v>
      </c>
      <c r="Q654">
        <v>2.2364999999999999E-2</v>
      </c>
      <c r="R654">
        <v>0.60240000000000005</v>
      </c>
    </row>
    <row r="655" spans="1:18" x14ac:dyDescent="0.25">
      <c r="A655" s="1">
        <v>40451</v>
      </c>
      <c r="B655">
        <v>9</v>
      </c>
      <c r="C655">
        <v>15.604800000000001</v>
      </c>
      <c r="D655">
        <v>23848</v>
      </c>
      <c r="E655">
        <v>11160.24</v>
      </c>
      <c r="F655">
        <v>8176</v>
      </c>
      <c r="G655">
        <v>104.0851</v>
      </c>
      <c r="H655">
        <v>-1263</v>
      </c>
      <c r="I655">
        <v>79.97</v>
      </c>
      <c r="J655">
        <v>3.8719999999999999</v>
      </c>
      <c r="K655">
        <v>10788.05</v>
      </c>
      <c r="L655">
        <v>1.3633999999999999</v>
      </c>
      <c r="M655">
        <v>1.5716000000000001</v>
      </c>
      <c r="N655">
        <v>0.14948</v>
      </c>
      <c r="O655">
        <v>1.1972999999999999E-2</v>
      </c>
      <c r="P655">
        <v>3.27E-2</v>
      </c>
      <c r="Q655">
        <v>2.2253999999999999E-2</v>
      </c>
      <c r="R655">
        <v>0.59279999999999999</v>
      </c>
    </row>
    <row r="656" spans="1:18" x14ac:dyDescent="0.25">
      <c r="A656" s="1">
        <v>40359</v>
      </c>
      <c r="B656">
        <v>9</v>
      </c>
      <c r="C656">
        <v>14.927</v>
      </c>
      <c r="D656">
        <v>24947</v>
      </c>
      <c r="E656">
        <v>10675.52</v>
      </c>
      <c r="F656">
        <v>9026</v>
      </c>
      <c r="G656">
        <v>94.371799999999993</v>
      </c>
      <c r="H656">
        <v>185</v>
      </c>
      <c r="I656">
        <v>75.63</v>
      </c>
      <c r="J656">
        <v>4.6159999999999997</v>
      </c>
      <c r="K656">
        <v>9774.02</v>
      </c>
      <c r="L656">
        <v>1.2238</v>
      </c>
      <c r="M656">
        <v>1.4944999999999999</v>
      </c>
      <c r="N656">
        <v>0.14746000000000001</v>
      </c>
      <c r="O656">
        <v>1.1308E-2</v>
      </c>
      <c r="P656">
        <v>3.1989999999999998E-2</v>
      </c>
      <c r="Q656">
        <v>2.1527000000000001E-2</v>
      </c>
      <c r="R656">
        <v>0.55400000000000005</v>
      </c>
    </row>
    <row r="657" spans="1:18" x14ac:dyDescent="0.25">
      <c r="A657" s="1">
        <v>40268</v>
      </c>
      <c r="B657">
        <v>9</v>
      </c>
      <c r="C657">
        <v>18.8629</v>
      </c>
      <c r="D657">
        <v>25129</v>
      </c>
      <c r="E657">
        <v>13490.4</v>
      </c>
      <c r="F657">
        <v>8962</v>
      </c>
      <c r="G657">
        <v>96.239699999999999</v>
      </c>
      <c r="H657">
        <v>-193</v>
      </c>
      <c r="I657">
        <v>83.76</v>
      </c>
      <c r="J657">
        <v>3.8689999999999998</v>
      </c>
      <c r="K657">
        <v>10856.63</v>
      </c>
      <c r="L657">
        <v>1.351</v>
      </c>
      <c r="M657">
        <v>1.5184</v>
      </c>
      <c r="N657">
        <v>0.14649000000000001</v>
      </c>
      <c r="O657">
        <v>1.0699999999999999E-2</v>
      </c>
      <c r="P657">
        <v>3.397E-2</v>
      </c>
      <c r="Q657">
        <v>2.2305999999999999E-2</v>
      </c>
      <c r="R657">
        <v>0.5625</v>
      </c>
    </row>
    <row r="658" spans="1:18" x14ac:dyDescent="0.25">
      <c r="A658" s="1">
        <v>40178</v>
      </c>
      <c r="B658">
        <v>9</v>
      </c>
      <c r="C658">
        <v>17.2134</v>
      </c>
      <c r="D658">
        <v>25280</v>
      </c>
      <c r="E658">
        <v>12289.64</v>
      </c>
      <c r="F658">
        <v>9019</v>
      </c>
      <c r="G658">
        <v>91.761799999999994</v>
      </c>
      <c r="H658">
        <v>172</v>
      </c>
      <c r="I658">
        <v>79.36</v>
      </c>
      <c r="J658">
        <v>5.5720000000000001</v>
      </c>
      <c r="K658">
        <v>10428.049999999999</v>
      </c>
      <c r="L658">
        <v>1.4320999999999999</v>
      </c>
      <c r="M658">
        <v>1.617</v>
      </c>
      <c r="N658">
        <v>0.14646999999999999</v>
      </c>
      <c r="O658">
        <v>1.0753E-2</v>
      </c>
      <c r="P658">
        <v>3.329E-2</v>
      </c>
      <c r="Q658">
        <v>2.1493000000000002E-2</v>
      </c>
      <c r="R658">
        <v>0.57379999999999998</v>
      </c>
    </row>
    <row r="659" spans="1:18" x14ac:dyDescent="0.25">
      <c r="A659" s="1">
        <v>40086</v>
      </c>
      <c r="B659">
        <v>9</v>
      </c>
      <c r="C659">
        <v>14.5922</v>
      </c>
      <c r="D659">
        <v>24952</v>
      </c>
      <c r="E659">
        <v>10418.209999999999</v>
      </c>
      <c r="F659">
        <v>8855</v>
      </c>
      <c r="G659">
        <v>93.4726</v>
      </c>
      <c r="H659">
        <v>143</v>
      </c>
      <c r="I659">
        <v>70.61</v>
      </c>
      <c r="J659">
        <v>4.8410000000000002</v>
      </c>
      <c r="K659">
        <v>9712.2800000000007</v>
      </c>
      <c r="L659">
        <v>1.464</v>
      </c>
      <c r="M659">
        <v>1.5982000000000001</v>
      </c>
      <c r="N659">
        <v>0.14649999999999999</v>
      </c>
      <c r="O659">
        <v>1.115E-2</v>
      </c>
      <c r="P659">
        <v>3.3309999999999999E-2</v>
      </c>
      <c r="Q659">
        <v>2.0788999999999998E-2</v>
      </c>
      <c r="R659">
        <v>0.56589999999999996</v>
      </c>
    </row>
    <row r="660" spans="1:18" x14ac:dyDescent="0.25">
      <c r="A660" s="1">
        <v>39994</v>
      </c>
      <c r="B660">
        <v>9</v>
      </c>
      <c r="C660">
        <v>12.746700000000001</v>
      </c>
      <c r="D660">
        <v>25026</v>
      </c>
      <c r="E660">
        <v>9085.02</v>
      </c>
      <c r="F660">
        <v>8853</v>
      </c>
      <c r="G660">
        <v>93.504999999999995</v>
      </c>
      <c r="H660">
        <v>142</v>
      </c>
      <c r="I660">
        <v>69.89</v>
      </c>
      <c r="J660">
        <v>3.835</v>
      </c>
      <c r="K660">
        <v>8447</v>
      </c>
      <c r="L660">
        <v>1.4033</v>
      </c>
      <c r="M660">
        <v>1.6457999999999999</v>
      </c>
      <c r="N660">
        <v>0.1464</v>
      </c>
      <c r="O660">
        <v>1.0377000000000001E-2</v>
      </c>
      <c r="P660">
        <v>3.2099999999999997E-2</v>
      </c>
      <c r="Q660">
        <v>2.0875000000000001E-2</v>
      </c>
      <c r="R660">
        <v>0.5121</v>
      </c>
    </row>
    <row r="661" spans="1:18" x14ac:dyDescent="0.25">
      <c r="A661" s="1">
        <v>39903</v>
      </c>
      <c r="B661">
        <v>9</v>
      </c>
      <c r="C661">
        <v>9.2926000000000002</v>
      </c>
      <c r="D661">
        <v>25368</v>
      </c>
      <c r="E661">
        <v>6600.4</v>
      </c>
      <c r="F661">
        <v>8856</v>
      </c>
      <c r="G661">
        <v>95.325199999999995</v>
      </c>
      <c r="H661">
        <v>-172</v>
      </c>
      <c r="I661">
        <v>49.66</v>
      </c>
      <c r="J661">
        <v>3.7759999999999998</v>
      </c>
      <c r="K661">
        <v>7608.92</v>
      </c>
      <c r="L661">
        <v>1.325</v>
      </c>
      <c r="M661">
        <v>1.4322999999999999</v>
      </c>
      <c r="N661">
        <v>0.14634</v>
      </c>
      <c r="O661">
        <v>1.0104E-2</v>
      </c>
      <c r="P661">
        <v>2.945E-2</v>
      </c>
      <c r="Q661">
        <v>1.9712E-2</v>
      </c>
      <c r="R661">
        <v>0.43030000000000002</v>
      </c>
    </row>
    <row r="662" spans="1:18" x14ac:dyDescent="0.25">
      <c r="A662" s="1">
        <v>39813</v>
      </c>
      <c r="B662">
        <v>9</v>
      </c>
      <c r="C662">
        <v>11.824</v>
      </c>
      <c r="D662">
        <v>26006</v>
      </c>
      <c r="E662">
        <v>8369.44</v>
      </c>
      <c r="F662">
        <v>9054</v>
      </c>
      <c r="G662">
        <v>85.056299999999993</v>
      </c>
      <c r="H662">
        <v>115</v>
      </c>
      <c r="I662">
        <v>44.6</v>
      </c>
      <c r="J662">
        <v>5.6219999999999999</v>
      </c>
      <c r="K662">
        <v>8776.39</v>
      </c>
      <c r="L662">
        <v>1.3971</v>
      </c>
      <c r="M662">
        <v>1.4593</v>
      </c>
      <c r="N662">
        <v>0.14655000000000001</v>
      </c>
      <c r="O662">
        <v>1.1021E-2</v>
      </c>
      <c r="P662">
        <v>3.4009999999999999E-2</v>
      </c>
      <c r="Q662">
        <v>2.0539999999999999E-2</v>
      </c>
      <c r="R662">
        <v>0.43209999999999998</v>
      </c>
    </row>
    <row r="663" spans="1:18" x14ac:dyDescent="0.25">
      <c r="A663" s="1">
        <v>39721</v>
      </c>
      <c r="B663">
        <v>9</v>
      </c>
      <c r="C663">
        <v>19.312000000000001</v>
      </c>
      <c r="D663">
        <v>26893</v>
      </c>
      <c r="E663">
        <v>13669.7</v>
      </c>
      <c r="F663">
        <v>9213</v>
      </c>
      <c r="G663">
        <v>85.867800000000003</v>
      </c>
      <c r="H663">
        <v>366</v>
      </c>
      <c r="I663">
        <v>100.64</v>
      </c>
      <c r="J663">
        <v>7.4379999999999997</v>
      </c>
      <c r="K663">
        <v>10850.66</v>
      </c>
      <c r="L663">
        <v>1.4092</v>
      </c>
      <c r="M663">
        <v>1.7805</v>
      </c>
      <c r="N663">
        <v>0.14601</v>
      </c>
      <c r="O663">
        <v>9.4240000000000001E-3</v>
      </c>
      <c r="P663">
        <v>3.8989999999999997E-2</v>
      </c>
      <c r="Q663">
        <v>2.1288000000000001E-2</v>
      </c>
      <c r="R663">
        <v>0.52500000000000002</v>
      </c>
    </row>
    <row r="664" spans="1:18" x14ac:dyDescent="0.25">
      <c r="A664" s="1">
        <v>39629</v>
      </c>
      <c r="B664">
        <v>9</v>
      </c>
      <c r="C664">
        <v>32.916200000000003</v>
      </c>
      <c r="D664">
        <v>31216</v>
      </c>
      <c r="E664">
        <v>23339.49</v>
      </c>
      <c r="F664">
        <v>8259</v>
      </c>
      <c r="G664">
        <v>96.282799999999995</v>
      </c>
      <c r="H664">
        <v>437</v>
      </c>
      <c r="I664">
        <v>140</v>
      </c>
      <c r="J664">
        <v>13.353</v>
      </c>
      <c r="K664">
        <v>11350.01</v>
      </c>
      <c r="L664">
        <v>1.5754999999999999</v>
      </c>
      <c r="M664">
        <v>1.9923</v>
      </c>
      <c r="N664">
        <v>0.1459</v>
      </c>
      <c r="O664">
        <v>9.4149999999999998E-3</v>
      </c>
      <c r="P664">
        <v>4.265E-2</v>
      </c>
      <c r="Q664">
        <v>2.3202E-2</v>
      </c>
      <c r="R664">
        <v>0.62339999999999995</v>
      </c>
    </row>
    <row r="665" spans="1:18" x14ac:dyDescent="0.25">
      <c r="A665" s="1">
        <v>39538</v>
      </c>
      <c r="B665">
        <v>9</v>
      </c>
      <c r="C665">
        <v>26.930700000000002</v>
      </c>
      <c r="D665">
        <v>27172</v>
      </c>
      <c r="E665">
        <v>19260.32</v>
      </c>
      <c r="F665">
        <v>8384</v>
      </c>
      <c r="G665">
        <v>94.036299999999997</v>
      </c>
      <c r="H665">
        <v>500</v>
      </c>
      <c r="I665">
        <v>101.58</v>
      </c>
      <c r="J665">
        <v>10.101000000000001</v>
      </c>
      <c r="K665">
        <v>12262.89</v>
      </c>
      <c r="L665">
        <v>1.5788</v>
      </c>
      <c r="M665">
        <v>1.9837</v>
      </c>
      <c r="N665">
        <v>0.14260999999999999</v>
      </c>
      <c r="O665">
        <v>1.0031E-2</v>
      </c>
      <c r="P665">
        <v>4.2560000000000001E-2</v>
      </c>
      <c r="Q665">
        <v>2.4930000000000001E-2</v>
      </c>
      <c r="R665">
        <v>0.56820000000000004</v>
      </c>
    </row>
    <row r="666" spans="1:18" x14ac:dyDescent="0.25">
      <c r="A666" s="1">
        <v>39447</v>
      </c>
      <c r="B666">
        <v>9</v>
      </c>
      <c r="C666">
        <v>29.217099999999999</v>
      </c>
      <c r="D666">
        <v>25061</v>
      </c>
      <c r="E666">
        <v>20967.080000000002</v>
      </c>
      <c r="F666">
        <v>7805</v>
      </c>
      <c r="G666">
        <v>101.21720000000001</v>
      </c>
      <c r="H666">
        <v>225</v>
      </c>
      <c r="I666">
        <v>95.98</v>
      </c>
      <c r="J666">
        <v>7.4829999999999997</v>
      </c>
      <c r="K666">
        <v>13264.82</v>
      </c>
      <c r="L666">
        <v>1.4589000000000001</v>
      </c>
      <c r="M666">
        <v>1.9850000000000001</v>
      </c>
      <c r="N666">
        <v>0.13691</v>
      </c>
      <c r="O666">
        <v>8.9479999999999994E-3</v>
      </c>
      <c r="P666">
        <v>4.0590000000000001E-2</v>
      </c>
      <c r="Q666">
        <v>2.5374000000000001E-2</v>
      </c>
      <c r="R666">
        <v>0.56340000000000001</v>
      </c>
    </row>
    <row r="667" spans="1:18" x14ac:dyDescent="0.25">
      <c r="A667" s="1">
        <v>39353</v>
      </c>
      <c r="B667">
        <v>9</v>
      </c>
      <c r="C667">
        <v>27.8126</v>
      </c>
      <c r="D667">
        <v>25836.7</v>
      </c>
      <c r="E667">
        <v>20194.173999999999</v>
      </c>
      <c r="F667">
        <v>7549</v>
      </c>
      <c r="G667">
        <v>104.5198</v>
      </c>
      <c r="H667">
        <v>198</v>
      </c>
      <c r="I667">
        <v>81.66</v>
      </c>
      <c r="J667">
        <v>6.87</v>
      </c>
      <c r="K667">
        <v>13895.63</v>
      </c>
      <c r="L667">
        <v>1.4267000000000001</v>
      </c>
      <c r="M667">
        <v>2.0472999999999999</v>
      </c>
      <c r="N667">
        <v>0.13322000000000001</v>
      </c>
      <c r="O667">
        <v>8.7100000000000007E-3</v>
      </c>
      <c r="P667">
        <v>4.0239999999999998E-2</v>
      </c>
      <c r="Q667">
        <v>2.5148E-2</v>
      </c>
      <c r="R667">
        <v>0.54559999999999997</v>
      </c>
    </row>
    <row r="668" spans="1:18" x14ac:dyDescent="0.25">
      <c r="A668" s="1">
        <v>39262</v>
      </c>
      <c r="B668">
        <v>9</v>
      </c>
      <c r="C668">
        <v>25.8201</v>
      </c>
      <c r="D668">
        <v>26046.1</v>
      </c>
      <c r="E668">
        <v>19142.748</v>
      </c>
      <c r="F668">
        <v>7509</v>
      </c>
      <c r="G668">
        <v>105.35760000000001</v>
      </c>
      <c r="H668">
        <v>433</v>
      </c>
      <c r="I668">
        <v>70.680000000000007</v>
      </c>
      <c r="J668">
        <v>6.7729999999999997</v>
      </c>
      <c r="K668">
        <v>13408.62</v>
      </c>
      <c r="L668">
        <v>1.3541000000000001</v>
      </c>
      <c r="M668">
        <v>2.0087000000000002</v>
      </c>
      <c r="N668">
        <v>0.1313</v>
      </c>
      <c r="O668">
        <v>8.1189999999999995E-3</v>
      </c>
      <c r="P668">
        <v>3.8830000000000003E-2</v>
      </c>
      <c r="Q668">
        <v>2.4563999999999999E-2</v>
      </c>
      <c r="R668">
        <v>0.51839999999999997</v>
      </c>
    </row>
    <row r="669" spans="1:18" x14ac:dyDescent="0.25">
      <c r="A669" s="1">
        <v>39171</v>
      </c>
      <c r="B669">
        <v>9</v>
      </c>
      <c r="C669">
        <v>23.239699999999999</v>
      </c>
      <c r="D669">
        <v>25936</v>
      </c>
      <c r="E669">
        <v>17033.310000000001</v>
      </c>
      <c r="F669">
        <v>7269.1</v>
      </c>
      <c r="G669">
        <v>108.61320000000001</v>
      </c>
      <c r="H669">
        <v>134</v>
      </c>
      <c r="I669">
        <v>65.87</v>
      </c>
      <c r="J669">
        <v>7.73</v>
      </c>
      <c r="K669">
        <v>12354.35</v>
      </c>
      <c r="L669">
        <v>1.3353999999999999</v>
      </c>
      <c r="M669">
        <v>1.9678</v>
      </c>
      <c r="N669">
        <v>0.12942000000000001</v>
      </c>
      <c r="O669">
        <v>8.4869999999999998E-3</v>
      </c>
      <c r="P669">
        <v>3.848E-2</v>
      </c>
      <c r="Q669">
        <v>2.2977999999999998E-2</v>
      </c>
      <c r="R669">
        <v>0.48570000000000002</v>
      </c>
    </row>
    <row r="670" spans="1:18" x14ac:dyDescent="0.25">
      <c r="A670" s="1">
        <v>39080</v>
      </c>
      <c r="B670">
        <v>9</v>
      </c>
      <c r="C670">
        <v>21.329000000000001</v>
      </c>
      <c r="D670">
        <v>25402</v>
      </c>
      <c r="E670">
        <v>15593.64</v>
      </c>
      <c r="F670">
        <v>7154</v>
      </c>
      <c r="G670">
        <v>112.02119999999999</v>
      </c>
      <c r="H670">
        <v>146.9</v>
      </c>
      <c r="I670">
        <v>61.05</v>
      </c>
      <c r="J670">
        <v>6.2990000000000004</v>
      </c>
      <c r="K670">
        <v>12463.15</v>
      </c>
      <c r="L670">
        <v>1.3197000000000001</v>
      </c>
      <c r="M670">
        <v>1.9588000000000001</v>
      </c>
      <c r="N670">
        <v>0.128</v>
      </c>
      <c r="O670">
        <v>8.3990000000000002E-3</v>
      </c>
      <c r="P670">
        <v>3.798E-2</v>
      </c>
      <c r="Q670">
        <v>2.2595000000000001E-2</v>
      </c>
      <c r="R670">
        <v>0.46760000000000002</v>
      </c>
    </row>
    <row r="671" spans="1:18" x14ac:dyDescent="0.25">
      <c r="A671" s="1">
        <v>38989</v>
      </c>
      <c r="B671">
        <v>9</v>
      </c>
      <c r="C671">
        <v>19.491700000000002</v>
      </c>
      <c r="D671">
        <v>24821.5</v>
      </c>
      <c r="E671">
        <v>14228.906999999999</v>
      </c>
      <c r="F671">
        <v>6509.6</v>
      </c>
      <c r="G671">
        <v>113.94710000000001</v>
      </c>
      <c r="H671">
        <v>106.2</v>
      </c>
      <c r="I671">
        <v>62.91</v>
      </c>
      <c r="J671">
        <v>5.62</v>
      </c>
      <c r="K671">
        <v>11679.07</v>
      </c>
      <c r="L671">
        <v>1.2674000000000001</v>
      </c>
      <c r="M671">
        <v>1.8721000000000001</v>
      </c>
      <c r="N671">
        <v>0.12651999999999999</v>
      </c>
      <c r="O671">
        <v>8.4620000000000008E-3</v>
      </c>
      <c r="P671">
        <v>3.7319999999999999E-2</v>
      </c>
      <c r="Q671">
        <v>2.1772E-2</v>
      </c>
      <c r="R671">
        <v>0.45979999999999999</v>
      </c>
    </row>
    <row r="672" spans="1:18" x14ac:dyDescent="0.25">
      <c r="A672" s="1">
        <v>38898</v>
      </c>
      <c r="B672">
        <v>9</v>
      </c>
      <c r="C672">
        <v>19.075199999999999</v>
      </c>
      <c r="D672">
        <v>25617.200000000001</v>
      </c>
      <c r="E672">
        <v>13910.88</v>
      </c>
      <c r="F672">
        <v>6320.2</v>
      </c>
      <c r="G672">
        <v>118.0865</v>
      </c>
      <c r="H672">
        <v>-76</v>
      </c>
      <c r="I672">
        <v>73.930000000000007</v>
      </c>
      <c r="J672">
        <v>6.1040000000000001</v>
      </c>
      <c r="K672">
        <v>11150.22</v>
      </c>
      <c r="L672">
        <v>1.2790999999999999</v>
      </c>
      <c r="M672">
        <v>1.8483000000000001</v>
      </c>
      <c r="N672">
        <v>0.12509999999999999</v>
      </c>
      <c r="O672">
        <v>8.7390000000000002E-3</v>
      </c>
      <c r="P672">
        <v>3.7249999999999998E-2</v>
      </c>
      <c r="Q672">
        <v>2.1713E-2</v>
      </c>
      <c r="R672">
        <v>0.46200000000000002</v>
      </c>
    </row>
    <row r="673" spans="1:18" x14ac:dyDescent="0.25">
      <c r="A673" s="1">
        <v>38807</v>
      </c>
      <c r="B673">
        <v>9</v>
      </c>
      <c r="C673">
        <v>17.4666</v>
      </c>
      <c r="D673">
        <v>26029</v>
      </c>
      <c r="E673">
        <v>12727.05</v>
      </c>
      <c r="F673">
        <v>6139</v>
      </c>
      <c r="G673">
        <v>121.005</v>
      </c>
      <c r="H673">
        <v>131.9</v>
      </c>
      <c r="I673">
        <v>66.63</v>
      </c>
      <c r="J673">
        <v>7.21</v>
      </c>
      <c r="K673">
        <v>11109.32</v>
      </c>
      <c r="L673">
        <v>1.2118</v>
      </c>
      <c r="M673">
        <v>1.7372000000000001</v>
      </c>
      <c r="N673">
        <v>0.12472999999999999</v>
      </c>
      <c r="O673">
        <v>8.4910000000000003E-3</v>
      </c>
      <c r="P673">
        <v>3.6110000000000003E-2</v>
      </c>
      <c r="Q673">
        <v>2.2411E-2</v>
      </c>
      <c r="R673">
        <v>0.46179999999999999</v>
      </c>
    </row>
    <row r="674" spans="1:18" x14ac:dyDescent="0.25">
      <c r="A674" s="1">
        <v>38716</v>
      </c>
      <c r="B674">
        <v>9</v>
      </c>
      <c r="C674">
        <v>18.920100000000001</v>
      </c>
      <c r="D674">
        <v>29442.6</v>
      </c>
      <c r="E674">
        <v>13285.678</v>
      </c>
      <c r="F674">
        <v>5641.6</v>
      </c>
      <c r="G674">
        <v>136.7183</v>
      </c>
      <c r="H674">
        <v>66.8</v>
      </c>
      <c r="I674">
        <v>61.04</v>
      </c>
      <c r="J674">
        <v>11.225</v>
      </c>
      <c r="K674">
        <v>10717.5</v>
      </c>
      <c r="L674">
        <v>1.1849000000000001</v>
      </c>
      <c r="M674">
        <v>1.7230000000000001</v>
      </c>
      <c r="N674">
        <v>0.1239</v>
      </c>
      <c r="O674">
        <v>8.4939999999999998E-3</v>
      </c>
      <c r="P674">
        <v>3.4759999999999999E-2</v>
      </c>
      <c r="Q674">
        <v>2.2204000000000002E-2</v>
      </c>
      <c r="R674">
        <v>0.42770000000000002</v>
      </c>
    </row>
    <row r="675" spans="1:18" x14ac:dyDescent="0.25">
      <c r="A675" s="1">
        <v>38625</v>
      </c>
      <c r="B675">
        <v>9</v>
      </c>
      <c r="C675">
        <v>20.455200000000001</v>
      </c>
      <c r="D675">
        <v>33655.800000000003</v>
      </c>
      <c r="E675">
        <v>14351.145</v>
      </c>
      <c r="F675">
        <v>5360.5</v>
      </c>
      <c r="G675">
        <v>144.0369</v>
      </c>
      <c r="H675">
        <v>4.4000000000000004</v>
      </c>
      <c r="I675">
        <v>66.239999999999995</v>
      </c>
      <c r="J675">
        <v>13.920999999999999</v>
      </c>
      <c r="K675">
        <v>10568.7</v>
      </c>
      <c r="L675">
        <v>1.2025999999999999</v>
      </c>
      <c r="M675">
        <v>1.7643</v>
      </c>
      <c r="N675">
        <v>0.12356</v>
      </c>
      <c r="O675">
        <v>8.8120000000000004E-3</v>
      </c>
      <c r="P675">
        <v>3.5029999999999999E-2</v>
      </c>
      <c r="Q675">
        <v>2.2720000000000001E-2</v>
      </c>
      <c r="R675">
        <v>0.44840000000000002</v>
      </c>
    </row>
    <row r="676" spans="1:18" x14ac:dyDescent="0.25">
      <c r="A676" s="1">
        <v>38533</v>
      </c>
      <c r="B676">
        <v>9</v>
      </c>
      <c r="C676">
        <v>15.514900000000001</v>
      </c>
      <c r="D676">
        <v>26399.7</v>
      </c>
      <c r="E676">
        <v>10858.5</v>
      </c>
      <c r="F676">
        <v>5449</v>
      </c>
      <c r="G676">
        <v>142.1233</v>
      </c>
      <c r="H676">
        <v>41.3</v>
      </c>
      <c r="I676">
        <v>56.5</v>
      </c>
      <c r="J676">
        <v>6.9809999999999999</v>
      </c>
      <c r="K676">
        <v>10274.969999999999</v>
      </c>
      <c r="L676">
        <v>1.2108000000000001</v>
      </c>
      <c r="M676">
        <v>1.7915000000000001</v>
      </c>
      <c r="N676">
        <v>0.12077</v>
      </c>
      <c r="O676">
        <v>9.0150000000000004E-3</v>
      </c>
      <c r="P676">
        <v>3.4930000000000003E-2</v>
      </c>
      <c r="Q676">
        <v>2.2973E-2</v>
      </c>
      <c r="R676">
        <v>0.42870000000000003</v>
      </c>
    </row>
    <row r="677" spans="1:18" x14ac:dyDescent="0.25">
      <c r="A677" s="1">
        <v>38442</v>
      </c>
      <c r="B677">
        <v>9</v>
      </c>
      <c r="C677">
        <v>15.3598</v>
      </c>
      <c r="D677">
        <v>26434.1</v>
      </c>
      <c r="E677">
        <v>10731.105</v>
      </c>
      <c r="F677">
        <v>5353.4</v>
      </c>
      <c r="G677">
        <v>144.76589999999999</v>
      </c>
      <c r="H677">
        <v>201.1</v>
      </c>
      <c r="I677">
        <v>55.4</v>
      </c>
      <c r="J677">
        <v>7.6530000000000005</v>
      </c>
      <c r="K677">
        <v>10503.76</v>
      </c>
      <c r="L677">
        <v>1.2964</v>
      </c>
      <c r="M677">
        <v>1.8905000000000001</v>
      </c>
      <c r="N677">
        <v>0.12082</v>
      </c>
      <c r="O677">
        <v>9.3329999999999993E-3</v>
      </c>
      <c r="P677">
        <v>3.5869999999999999E-2</v>
      </c>
      <c r="Q677">
        <v>2.2855E-2</v>
      </c>
      <c r="R677">
        <v>0.372</v>
      </c>
    </row>
    <row r="678" spans="1:18" x14ac:dyDescent="0.25">
      <c r="A678" s="1">
        <v>38352</v>
      </c>
      <c r="B678">
        <v>9</v>
      </c>
      <c r="C678">
        <v>13.302</v>
      </c>
      <c r="D678">
        <v>23993</v>
      </c>
      <c r="E678">
        <v>9089.82</v>
      </c>
      <c r="F678">
        <v>5055.6000000000004</v>
      </c>
      <c r="G678">
        <v>157.48869999999999</v>
      </c>
      <c r="H678">
        <v>73.400000000000006</v>
      </c>
      <c r="I678">
        <v>43.45</v>
      </c>
      <c r="J678">
        <v>6.149</v>
      </c>
      <c r="K678">
        <v>10783.01</v>
      </c>
      <c r="L678">
        <v>1.3553999999999999</v>
      </c>
      <c r="M678">
        <v>1.9181999999999999</v>
      </c>
      <c r="N678">
        <v>0.12082</v>
      </c>
      <c r="O678">
        <v>9.7439999999999992E-3</v>
      </c>
      <c r="P678">
        <v>3.6060000000000002E-2</v>
      </c>
      <c r="Q678">
        <v>2.2998999999999999E-2</v>
      </c>
      <c r="R678">
        <v>0.37690000000000001</v>
      </c>
    </row>
    <row r="679" spans="1:18" x14ac:dyDescent="0.25">
      <c r="A679" s="1">
        <v>38260</v>
      </c>
      <c r="B679">
        <v>9</v>
      </c>
      <c r="C679">
        <v>9.8805999999999994</v>
      </c>
      <c r="D679">
        <v>25559.1</v>
      </c>
      <c r="E679">
        <v>6329.51</v>
      </c>
      <c r="F679">
        <v>4102.8999999999996</v>
      </c>
      <c r="G679">
        <v>217.98480000000001</v>
      </c>
      <c r="H679">
        <v>98.6</v>
      </c>
      <c r="I679">
        <v>49.64</v>
      </c>
      <c r="J679">
        <v>6.7949999999999999</v>
      </c>
      <c r="K679">
        <v>10080.27</v>
      </c>
      <c r="L679">
        <v>1.2436</v>
      </c>
      <c r="M679">
        <v>1.8120000000000001</v>
      </c>
      <c r="N679">
        <v>0.12082</v>
      </c>
      <c r="O679">
        <v>9.0869999999999996E-3</v>
      </c>
      <c r="P679">
        <v>3.422E-2</v>
      </c>
      <c r="Q679">
        <v>2.1751E-2</v>
      </c>
      <c r="R679">
        <v>0.34960000000000002</v>
      </c>
    </row>
    <row r="680" spans="1:18" x14ac:dyDescent="0.25">
      <c r="A680" s="1">
        <v>38168</v>
      </c>
      <c r="B680">
        <v>9</v>
      </c>
      <c r="C680">
        <v>9.7172999999999998</v>
      </c>
      <c r="D680">
        <v>26168.400000000001</v>
      </c>
      <c r="E680">
        <v>6216.56</v>
      </c>
      <c r="F680">
        <v>4088.6</v>
      </c>
      <c r="G680">
        <v>238.70269999999999</v>
      </c>
      <c r="H680">
        <v>-18.2</v>
      </c>
      <c r="I680">
        <v>37.049999999999997</v>
      </c>
      <c r="J680">
        <v>6.1550000000000002</v>
      </c>
      <c r="K680">
        <v>10435.48</v>
      </c>
      <c r="L680">
        <v>1.22</v>
      </c>
      <c r="M680">
        <v>1.8204</v>
      </c>
      <c r="N680">
        <v>0.12082</v>
      </c>
      <c r="O680">
        <v>9.1940000000000008E-3</v>
      </c>
      <c r="P680">
        <v>3.44E-2</v>
      </c>
      <c r="Q680">
        <v>2.1749999999999999E-2</v>
      </c>
      <c r="R680">
        <v>0.32429999999999998</v>
      </c>
    </row>
    <row r="681" spans="1:18" x14ac:dyDescent="0.25">
      <c r="A681" s="1">
        <v>38077</v>
      </c>
      <c r="B681">
        <v>9</v>
      </c>
      <c r="C681">
        <v>7.8146000000000004</v>
      </c>
      <c r="D681">
        <v>27790.2</v>
      </c>
      <c r="E681">
        <v>4974.4859999999999</v>
      </c>
      <c r="F681">
        <v>4121.8</v>
      </c>
      <c r="G681">
        <v>273.38060000000002</v>
      </c>
      <c r="H681">
        <v>9.9</v>
      </c>
      <c r="I681">
        <v>35.76</v>
      </c>
      <c r="J681">
        <v>5.9329999999999998</v>
      </c>
      <c r="K681">
        <v>10357.700000000001</v>
      </c>
      <c r="L681">
        <v>1.2316</v>
      </c>
      <c r="M681">
        <v>1.8462000000000001</v>
      </c>
      <c r="N681">
        <v>0.12081</v>
      </c>
      <c r="O681">
        <v>9.5910000000000006E-3</v>
      </c>
      <c r="P681">
        <v>3.5099999999999999E-2</v>
      </c>
      <c r="Q681">
        <v>2.3E-2</v>
      </c>
      <c r="R681">
        <v>0.34539999999999998</v>
      </c>
    </row>
    <row r="682" spans="1:18" x14ac:dyDescent="0.25">
      <c r="A682" s="1">
        <v>37986</v>
      </c>
      <c r="B682">
        <v>9</v>
      </c>
      <c r="C682">
        <v>8.0188000000000006</v>
      </c>
      <c r="D682">
        <v>27021.800800000001</v>
      </c>
      <c r="E682">
        <v>5088.7241000000004</v>
      </c>
      <c r="F682">
        <v>4186.2</v>
      </c>
      <c r="G682">
        <v>286.16640000000001</v>
      </c>
      <c r="H682">
        <v>-53.7</v>
      </c>
      <c r="I682">
        <v>32.520000000000003</v>
      </c>
      <c r="J682">
        <v>6.1890000000000001</v>
      </c>
      <c r="K682">
        <v>10453.92</v>
      </c>
      <c r="L682">
        <v>1.2595000000000001</v>
      </c>
      <c r="M682">
        <v>1.7858000000000001</v>
      </c>
      <c r="N682">
        <v>0.12082</v>
      </c>
      <c r="O682">
        <v>9.3270000000000002E-3</v>
      </c>
      <c r="P682">
        <v>3.4200000000000001E-2</v>
      </c>
      <c r="Q682">
        <v>2.1899999999999999E-2</v>
      </c>
      <c r="R682">
        <v>0.34599999999999997</v>
      </c>
    </row>
    <row r="683" spans="1:18" x14ac:dyDescent="0.25">
      <c r="A683" s="1">
        <v>37894</v>
      </c>
      <c r="B683">
        <v>9</v>
      </c>
      <c r="C683">
        <v>7.6920999999999999</v>
      </c>
      <c r="D683">
        <v>30301.7</v>
      </c>
      <c r="E683">
        <v>4879.5600000000004</v>
      </c>
      <c r="F683">
        <v>4294</v>
      </c>
      <c r="G683">
        <v>300.65210000000002</v>
      </c>
      <c r="H683">
        <v>106.3</v>
      </c>
      <c r="I683">
        <v>29.2</v>
      </c>
      <c r="J683">
        <v>4.83</v>
      </c>
      <c r="K683">
        <v>9275.06</v>
      </c>
      <c r="L683">
        <v>1.1657</v>
      </c>
      <c r="M683">
        <v>1.6617999999999999</v>
      </c>
      <c r="N683">
        <v>0.12081</v>
      </c>
      <c r="O683">
        <v>8.9680000000000003E-3</v>
      </c>
      <c r="P683">
        <v>3.2599999999999997E-2</v>
      </c>
      <c r="Q683">
        <v>2.1850000000000001E-2</v>
      </c>
      <c r="R683">
        <v>0.3448</v>
      </c>
    </row>
    <row r="684" spans="1:18" x14ac:dyDescent="0.25">
      <c r="A684" s="1">
        <v>37802</v>
      </c>
      <c r="B684">
        <v>9</v>
      </c>
      <c r="C684">
        <v>6.4508999999999999</v>
      </c>
      <c r="D684">
        <v>33853</v>
      </c>
      <c r="E684">
        <v>4089.83</v>
      </c>
      <c r="F684">
        <v>4093.9</v>
      </c>
      <c r="G684">
        <v>318.1807</v>
      </c>
      <c r="H684">
        <v>269.7</v>
      </c>
      <c r="I684">
        <v>30.19</v>
      </c>
      <c r="J684">
        <v>5.4109999999999996</v>
      </c>
      <c r="K684">
        <v>8985.44</v>
      </c>
      <c r="L684">
        <v>1.1512</v>
      </c>
      <c r="M684">
        <v>1.6546000000000001</v>
      </c>
      <c r="N684">
        <v>0.1208</v>
      </c>
      <c r="O684">
        <v>8.3479999999999995E-3</v>
      </c>
      <c r="P684">
        <v>3.2899999999999999E-2</v>
      </c>
      <c r="Q684">
        <v>2.1100000000000001E-2</v>
      </c>
      <c r="R684">
        <v>0.35199999999999998</v>
      </c>
    </row>
    <row r="685" spans="1:18" x14ac:dyDescent="0.25">
      <c r="A685" s="1">
        <v>37711</v>
      </c>
      <c r="B685">
        <v>9</v>
      </c>
      <c r="C685">
        <v>3.7399</v>
      </c>
      <c r="D685">
        <v>35442.300000000003</v>
      </c>
      <c r="E685">
        <v>2370.6080000000002</v>
      </c>
      <c r="F685">
        <v>4583.2</v>
      </c>
      <c r="G685">
        <v>300.29669999999999</v>
      </c>
      <c r="H685">
        <v>-814.5</v>
      </c>
      <c r="I685">
        <v>31.04</v>
      </c>
      <c r="J685">
        <v>5.0599999999999996</v>
      </c>
      <c r="K685">
        <v>7992.13</v>
      </c>
      <c r="L685">
        <v>1.0914999999999999</v>
      </c>
      <c r="M685">
        <v>1.5827</v>
      </c>
      <c r="N685">
        <v>0.12081</v>
      </c>
      <c r="O685">
        <v>8.4659999999999996E-3</v>
      </c>
      <c r="P685">
        <v>3.1899999999999998E-2</v>
      </c>
      <c r="Q685">
        <v>2.1049999999999999E-2</v>
      </c>
      <c r="R685">
        <v>0.29820000000000002</v>
      </c>
    </row>
    <row r="686" spans="1:18" x14ac:dyDescent="0.25">
      <c r="A686" s="1">
        <v>37621</v>
      </c>
      <c r="B686">
        <v>9</v>
      </c>
      <c r="C686">
        <v>2.2048000000000001</v>
      </c>
      <c r="D686">
        <v>34988.5</v>
      </c>
      <c r="E686">
        <v>1395.09</v>
      </c>
      <c r="F686">
        <v>5472.7001</v>
      </c>
      <c r="G686">
        <v>254.24379999999999</v>
      </c>
      <c r="H686">
        <v>-219.2</v>
      </c>
      <c r="I686">
        <v>31.2</v>
      </c>
      <c r="J686">
        <v>4.7889999999999997</v>
      </c>
      <c r="K686">
        <v>8341.6299999999992</v>
      </c>
      <c r="L686">
        <v>1.0491999999999999</v>
      </c>
      <c r="M686">
        <v>1.61</v>
      </c>
      <c r="N686">
        <v>0.12081</v>
      </c>
      <c r="O686">
        <v>8.4159999999999999E-3</v>
      </c>
      <c r="P686">
        <v>3.1300000000000001E-2</v>
      </c>
      <c r="Q686">
        <v>2.0899999999999998E-2</v>
      </c>
      <c r="R686">
        <v>0.28249999999999997</v>
      </c>
    </row>
    <row r="687" spans="1:18" x14ac:dyDescent="0.25">
      <c r="A687" s="1">
        <v>37529</v>
      </c>
      <c r="B687">
        <v>9</v>
      </c>
      <c r="C687">
        <v>1.8454999999999999</v>
      </c>
      <c r="D687">
        <v>35867.699999999997</v>
      </c>
      <c r="E687">
        <v>1167.29</v>
      </c>
      <c r="F687">
        <v>5788.5</v>
      </c>
      <c r="G687">
        <v>252.49369999999999</v>
      </c>
      <c r="H687">
        <v>-294.10000000000002</v>
      </c>
      <c r="I687">
        <v>30.45</v>
      </c>
      <c r="J687">
        <v>4.1379999999999999</v>
      </c>
      <c r="K687">
        <v>7591.93</v>
      </c>
      <c r="L687">
        <v>0.98660000000000003</v>
      </c>
      <c r="M687">
        <v>1.5684</v>
      </c>
      <c r="N687">
        <v>0.12081</v>
      </c>
      <c r="O687">
        <v>8.2150000000000001E-3</v>
      </c>
      <c r="P687">
        <v>3.1559999999999998E-2</v>
      </c>
      <c r="Q687">
        <v>2.0670000000000001E-2</v>
      </c>
      <c r="R687">
        <v>0.26740000000000003</v>
      </c>
    </row>
    <row r="688" spans="1:18" x14ac:dyDescent="0.25">
      <c r="A688" s="1">
        <v>37435</v>
      </c>
      <c r="B688">
        <v>9</v>
      </c>
      <c r="C688">
        <v>4.8913000000000002</v>
      </c>
      <c r="D688">
        <v>37565.599999999999</v>
      </c>
      <c r="E688">
        <v>3093.2359999999999</v>
      </c>
      <c r="F688">
        <v>6491</v>
      </c>
      <c r="G688">
        <v>220.60550000000001</v>
      </c>
      <c r="H688">
        <v>-349.1</v>
      </c>
      <c r="I688">
        <v>26.86</v>
      </c>
      <c r="J688">
        <v>3.2450000000000001</v>
      </c>
      <c r="K688">
        <v>9243.26</v>
      </c>
      <c r="L688">
        <v>0.99150000000000005</v>
      </c>
      <c r="M688">
        <v>1.5335000000000001</v>
      </c>
      <c r="N688">
        <v>0.12081</v>
      </c>
      <c r="O688">
        <v>8.3630000000000006E-3</v>
      </c>
      <c r="P688">
        <v>3.177E-2</v>
      </c>
      <c r="Q688">
        <v>2.0449999999999999E-2</v>
      </c>
      <c r="R688">
        <v>0.35489999999999999</v>
      </c>
    </row>
    <row r="689" spans="1:18" x14ac:dyDescent="0.25">
      <c r="A689" s="1">
        <v>37343</v>
      </c>
      <c r="B689">
        <v>9</v>
      </c>
      <c r="C689">
        <v>19.238499999999998</v>
      </c>
      <c r="D689">
        <v>40117.5</v>
      </c>
      <c r="E689">
        <v>12161.6723</v>
      </c>
      <c r="F689">
        <v>6672.6000999999997</v>
      </c>
      <c r="G689">
        <v>222.55940000000001</v>
      </c>
      <c r="H689">
        <v>107.7</v>
      </c>
      <c r="I689">
        <v>26.31</v>
      </c>
      <c r="J689">
        <v>3.2829999999999999</v>
      </c>
      <c r="K689">
        <v>10403.94</v>
      </c>
      <c r="L689">
        <v>0.87170000000000003</v>
      </c>
      <c r="M689">
        <v>1.4258999999999999</v>
      </c>
      <c r="N689">
        <v>0.12081</v>
      </c>
      <c r="O689">
        <v>7.5339999999999999E-3</v>
      </c>
      <c r="P689">
        <v>3.2039999999999999E-2</v>
      </c>
      <c r="Q689">
        <v>2.0490000000000001E-2</v>
      </c>
      <c r="R689">
        <v>0.43009999999999998</v>
      </c>
    </row>
    <row r="690" spans="1:18" x14ac:dyDescent="0.25">
      <c r="A690" s="1">
        <v>37256</v>
      </c>
      <c r="B690">
        <v>9</v>
      </c>
      <c r="C690">
        <v>20.838999999999999</v>
      </c>
      <c r="D690">
        <v>38614.199999999997</v>
      </c>
      <c r="E690">
        <v>13155.56</v>
      </c>
      <c r="F690">
        <v>7182.6</v>
      </c>
      <c r="G690">
        <v>154.7713</v>
      </c>
      <c r="H690">
        <v>-1237.7</v>
      </c>
      <c r="I690">
        <v>19.84</v>
      </c>
      <c r="J690">
        <v>2.57</v>
      </c>
      <c r="K690">
        <v>10021.5</v>
      </c>
      <c r="L690">
        <v>0.88949999999999996</v>
      </c>
      <c r="M690">
        <v>1.4545999999999999</v>
      </c>
      <c r="N690">
        <v>0.12082</v>
      </c>
      <c r="O690">
        <v>7.5950000000000002E-3</v>
      </c>
      <c r="P690">
        <v>3.2779999999999997E-2</v>
      </c>
      <c r="Q690">
        <v>2.0719999999999999E-2</v>
      </c>
      <c r="R690">
        <v>0.43280000000000002</v>
      </c>
    </row>
    <row r="691" spans="1:18" x14ac:dyDescent="0.25">
      <c r="A691" s="1">
        <v>37162</v>
      </c>
      <c r="B691">
        <v>9</v>
      </c>
      <c r="C691">
        <v>22.2925</v>
      </c>
      <c r="D691">
        <v>38213.1</v>
      </c>
      <c r="E691">
        <v>14059.5</v>
      </c>
      <c r="F691">
        <v>8530</v>
      </c>
      <c r="G691">
        <v>132.21340000000001</v>
      </c>
      <c r="H691">
        <v>221.3</v>
      </c>
      <c r="I691">
        <v>23.43</v>
      </c>
      <c r="J691">
        <v>2.2439999999999998</v>
      </c>
      <c r="K691">
        <v>8847.56</v>
      </c>
      <c r="L691">
        <v>0.91139999999999999</v>
      </c>
      <c r="M691">
        <v>1.4743999999999999</v>
      </c>
      <c r="N691">
        <v>0.12081</v>
      </c>
      <c r="O691">
        <v>8.3639999999999999E-3</v>
      </c>
      <c r="P691">
        <v>3.3939999999999998E-2</v>
      </c>
      <c r="Q691">
        <v>2.0889999999999999E-2</v>
      </c>
      <c r="R691">
        <v>0.37430000000000002</v>
      </c>
    </row>
    <row r="692" spans="1:18" x14ac:dyDescent="0.25">
      <c r="A692" s="1">
        <v>37071</v>
      </c>
      <c r="B692">
        <v>9</v>
      </c>
      <c r="C692">
        <v>26.906199999999998</v>
      </c>
      <c r="D692">
        <v>33625.699999999997</v>
      </c>
      <c r="E692">
        <v>15970.865</v>
      </c>
      <c r="F692">
        <v>6976</v>
      </c>
      <c r="G692">
        <v>145.0889</v>
      </c>
      <c r="H692">
        <v>339.5</v>
      </c>
      <c r="I692">
        <v>26.25</v>
      </c>
      <c r="J692">
        <v>3.0960000000000001</v>
      </c>
      <c r="K692">
        <v>10502.4</v>
      </c>
      <c r="L692">
        <v>0.84899999999999998</v>
      </c>
      <c r="M692">
        <v>1.4153</v>
      </c>
      <c r="N692">
        <v>0.12082</v>
      </c>
      <c r="O692">
        <v>8.0210000000000004E-3</v>
      </c>
      <c r="P692">
        <v>3.4299999999999997E-2</v>
      </c>
      <c r="Q692">
        <v>2.1260000000000001E-2</v>
      </c>
      <c r="R692">
        <v>0.43090000000000001</v>
      </c>
    </row>
    <row r="693" spans="1:18" x14ac:dyDescent="0.25">
      <c r="A693" s="1">
        <v>36980</v>
      </c>
      <c r="B693">
        <v>9</v>
      </c>
      <c r="C693">
        <v>32.121099999999998</v>
      </c>
      <c r="D693">
        <v>36492.6</v>
      </c>
      <c r="E693">
        <v>20743.685000000001</v>
      </c>
      <c r="F693">
        <v>8327.7999999999993</v>
      </c>
      <c r="G693">
        <v>107.4654</v>
      </c>
      <c r="H693">
        <v>199.2</v>
      </c>
      <c r="I693">
        <v>26.29</v>
      </c>
      <c r="J693">
        <v>5.0250000000000004</v>
      </c>
      <c r="K693">
        <v>9878.7800000000007</v>
      </c>
      <c r="L693">
        <v>0.87670000000000003</v>
      </c>
      <c r="M693">
        <v>1.4160999999999999</v>
      </c>
      <c r="N693">
        <v>0.1208</v>
      </c>
      <c r="O693">
        <v>7.9159999999999994E-3</v>
      </c>
      <c r="P693">
        <v>3.4770000000000002E-2</v>
      </c>
      <c r="Q693">
        <v>2.145E-2</v>
      </c>
      <c r="R693">
        <v>0.46510000000000001</v>
      </c>
    </row>
    <row r="694" spans="1:18" x14ac:dyDescent="0.25">
      <c r="A694" s="1">
        <v>36889</v>
      </c>
      <c r="B694">
        <v>9</v>
      </c>
      <c r="C694">
        <v>29.937799999999999</v>
      </c>
      <c r="D694">
        <v>34776.6</v>
      </c>
      <c r="E694">
        <v>17752.218799999999</v>
      </c>
      <c r="F694">
        <v>7057.9</v>
      </c>
      <c r="G694">
        <v>148.78790000000001</v>
      </c>
      <c r="H694">
        <v>-48.3</v>
      </c>
      <c r="I694">
        <v>26.8</v>
      </c>
      <c r="J694">
        <v>9.7750000000000004</v>
      </c>
      <c r="K694">
        <v>10786.85</v>
      </c>
      <c r="L694">
        <v>0.94269999999999998</v>
      </c>
      <c r="M694">
        <v>1.4930000000000001</v>
      </c>
      <c r="N694">
        <v>0.12081</v>
      </c>
      <c r="O694">
        <v>8.7410000000000005E-3</v>
      </c>
      <c r="P694">
        <v>3.551E-2</v>
      </c>
      <c r="Q694">
        <v>2.1409999999999998E-2</v>
      </c>
      <c r="R694">
        <v>0.51280000000000003</v>
      </c>
    </row>
    <row r="695" spans="1:18" x14ac:dyDescent="0.25">
      <c r="A695" s="1">
        <v>36798</v>
      </c>
      <c r="B695">
        <v>9</v>
      </c>
      <c r="C695">
        <v>31.671299999999999</v>
      </c>
      <c r="D695">
        <v>32228.3</v>
      </c>
      <c r="E695">
        <v>18754.775000000001</v>
      </c>
      <c r="F695">
        <v>7471.9</v>
      </c>
      <c r="G695">
        <v>180.44</v>
      </c>
      <c r="H695">
        <v>121.1</v>
      </c>
      <c r="I695">
        <v>30.84</v>
      </c>
      <c r="J695">
        <v>5.1859999999999999</v>
      </c>
      <c r="K695">
        <v>10650.92</v>
      </c>
      <c r="L695">
        <v>0.88280000000000003</v>
      </c>
      <c r="M695">
        <v>1.4754</v>
      </c>
      <c r="N695">
        <v>0.12077</v>
      </c>
      <c r="O695">
        <v>9.247E-3</v>
      </c>
      <c r="P695">
        <v>3.5990000000000001E-2</v>
      </c>
      <c r="Q695">
        <v>2.1729999999999999E-2</v>
      </c>
      <c r="R695">
        <v>0.5423</v>
      </c>
    </row>
    <row r="696" spans="1:18" x14ac:dyDescent="0.25">
      <c r="A696" s="1">
        <v>36707</v>
      </c>
      <c r="B696">
        <v>9</v>
      </c>
      <c r="C696">
        <v>31.252600000000001</v>
      </c>
      <c r="D696">
        <v>28397.1</v>
      </c>
      <c r="E696">
        <v>18456.800500000001</v>
      </c>
      <c r="F696">
        <v>7028.5</v>
      </c>
      <c r="G696">
        <v>156.37899999999999</v>
      </c>
      <c r="H696">
        <v>351.8</v>
      </c>
      <c r="I696">
        <v>32.5</v>
      </c>
      <c r="J696">
        <v>4.476</v>
      </c>
      <c r="K696">
        <v>10447.9</v>
      </c>
      <c r="L696">
        <v>0.95250000000000001</v>
      </c>
      <c r="M696">
        <v>1.5141</v>
      </c>
      <c r="N696">
        <v>0.12078999999999999</v>
      </c>
      <c r="O696">
        <v>9.4359999999999999E-3</v>
      </c>
      <c r="P696">
        <v>3.5619999999999999E-2</v>
      </c>
      <c r="Q696">
        <v>2.2380000000000001E-2</v>
      </c>
      <c r="R696">
        <v>0.55559999999999998</v>
      </c>
    </row>
    <row r="697" spans="1:18" x14ac:dyDescent="0.25">
      <c r="A697" s="1">
        <v>36616</v>
      </c>
      <c r="B697">
        <v>9</v>
      </c>
      <c r="C697">
        <v>32.936300000000003</v>
      </c>
      <c r="D697">
        <v>25799.9</v>
      </c>
      <c r="E697">
        <v>19407.1937</v>
      </c>
      <c r="F697">
        <v>6738.9</v>
      </c>
      <c r="G697">
        <v>161.4195</v>
      </c>
      <c r="H697">
        <v>99.7</v>
      </c>
      <c r="I697">
        <v>26.9</v>
      </c>
      <c r="J697">
        <v>2.9449999999999998</v>
      </c>
      <c r="K697">
        <v>10921.93</v>
      </c>
      <c r="L697">
        <v>0.95550000000000002</v>
      </c>
      <c r="M697">
        <v>1.5911</v>
      </c>
      <c r="N697">
        <v>0.12078999999999999</v>
      </c>
      <c r="O697">
        <v>9.7280000000000005E-3</v>
      </c>
      <c r="P697">
        <v>3.4889999999999997E-2</v>
      </c>
      <c r="Q697">
        <v>2.2929999999999999E-2</v>
      </c>
      <c r="R697">
        <v>0.57599999999999996</v>
      </c>
    </row>
    <row r="698" spans="1:18" x14ac:dyDescent="0.25">
      <c r="A698" s="1">
        <v>36525</v>
      </c>
      <c r="B698">
        <v>9</v>
      </c>
      <c r="C698">
        <v>22.9102</v>
      </c>
      <c r="D698">
        <v>24975.3</v>
      </c>
      <c r="E698">
        <v>13468.893700000001</v>
      </c>
      <c r="F698">
        <v>6614.5</v>
      </c>
      <c r="G698">
        <v>163.31700000000001</v>
      </c>
      <c r="H698">
        <v>122.3</v>
      </c>
      <c r="I698">
        <v>25.6</v>
      </c>
      <c r="J698">
        <v>2.3290000000000002</v>
      </c>
      <c r="K698">
        <v>11497.12</v>
      </c>
      <c r="L698">
        <v>1.0062</v>
      </c>
      <c r="M698">
        <v>1.6182000000000001</v>
      </c>
      <c r="N698">
        <v>0.12078</v>
      </c>
      <c r="O698">
        <v>9.7549999999999998E-3</v>
      </c>
      <c r="P698">
        <v>3.6290000000000003E-2</v>
      </c>
      <c r="Q698">
        <v>2.2960000000000001E-2</v>
      </c>
      <c r="R698">
        <v>0.55589999999999995</v>
      </c>
    </row>
    <row r="699" spans="1:18" x14ac:dyDescent="0.25">
      <c r="A699" s="1">
        <v>36433</v>
      </c>
      <c r="B699">
        <v>9</v>
      </c>
      <c r="C699">
        <v>28.2043</v>
      </c>
      <c r="D699">
        <v>21367.599999999999</v>
      </c>
      <c r="E699">
        <v>16355.5875</v>
      </c>
      <c r="F699">
        <v>4762.8</v>
      </c>
      <c r="G699">
        <v>201.5831</v>
      </c>
      <c r="H699">
        <v>28.1</v>
      </c>
      <c r="I699">
        <v>24.51</v>
      </c>
      <c r="J699">
        <v>2.7439999999999998</v>
      </c>
      <c r="K699">
        <v>10336.959999999999</v>
      </c>
      <c r="L699">
        <v>1.0684</v>
      </c>
      <c r="M699">
        <v>1.6473</v>
      </c>
      <c r="N699">
        <v>0.1208</v>
      </c>
      <c r="O699">
        <v>9.4050000000000002E-3</v>
      </c>
      <c r="P699">
        <v>3.9620000000000002E-2</v>
      </c>
      <c r="Q699">
        <v>2.2919999999999999E-2</v>
      </c>
      <c r="R699">
        <v>0.5161</v>
      </c>
    </row>
    <row r="700" spans="1:18" x14ac:dyDescent="0.25">
      <c r="A700" s="1">
        <v>36341</v>
      </c>
      <c r="B700">
        <v>9</v>
      </c>
      <c r="C700">
        <v>31.9056</v>
      </c>
      <c r="D700">
        <v>20012.5</v>
      </c>
      <c r="E700">
        <v>18472.125</v>
      </c>
      <c r="F700">
        <v>4846.8</v>
      </c>
      <c r="G700">
        <v>177.32730000000001</v>
      </c>
      <c r="H700">
        <v>18.100000000000001</v>
      </c>
      <c r="I700">
        <v>19.29</v>
      </c>
      <c r="J700">
        <v>2.3940000000000001</v>
      </c>
      <c r="K700">
        <v>10970.81</v>
      </c>
      <c r="L700">
        <v>1.0350999999999999</v>
      </c>
      <c r="M700">
        <v>1.5778000000000001</v>
      </c>
      <c r="N700">
        <v>0.12078999999999999</v>
      </c>
      <c r="O700">
        <v>8.2579999999999997E-3</v>
      </c>
      <c r="P700">
        <v>4.122E-2</v>
      </c>
      <c r="Q700">
        <v>2.3050000000000001E-2</v>
      </c>
      <c r="R700">
        <v>0.54900000000000004</v>
      </c>
    </row>
    <row r="701" spans="1:18" x14ac:dyDescent="0.25">
      <c r="A701" s="1">
        <v>36250</v>
      </c>
      <c r="B701">
        <v>9</v>
      </c>
      <c r="C701">
        <v>29.6099</v>
      </c>
      <c r="D701">
        <v>19172.2</v>
      </c>
      <c r="E701">
        <v>17060.05</v>
      </c>
      <c r="F701">
        <v>4835</v>
      </c>
      <c r="G701">
        <v>177.2079</v>
      </c>
      <c r="H701">
        <v>52.9</v>
      </c>
      <c r="I701">
        <v>16.760000000000002</v>
      </c>
      <c r="J701">
        <v>2.0129999999999999</v>
      </c>
      <c r="K701">
        <v>9786.16</v>
      </c>
      <c r="L701">
        <v>1.0762</v>
      </c>
      <c r="M701">
        <v>1.6112</v>
      </c>
      <c r="N701">
        <v>0.12077</v>
      </c>
      <c r="O701">
        <v>8.4130000000000003E-3</v>
      </c>
      <c r="P701">
        <v>4.02E-2</v>
      </c>
      <c r="Q701">
        <v>2.3560000000000001E-2</v>
      </c>
      <c r="R701">
        <v>0.58220000000000005</v>
      </c>
    </row>
    <row r="702" spans="1:18" x14ac:dyDescent="0.25">
      <c r="A702" s="1">
        <v>36160</v>
      </c>
      <c r="B702">
        <v>9</v>
      </c>
      <c r="C702">
        <v>23.378699999999998</v>
      </c>
      <c r="D702">
        <v>18647.300800000001</v>
      </c>
      <c r="E702">
        <v>13349.185600000001</v>
      </c>
      <c r="F702">
        <v>4765.6998999999996</v>
      </c>
      <c r="G702">
        <v>163.87309999999999</v>
      </c>
      <c r="H702">
        <v>-33.700000000000003</v>
      </c>
      <c r="I702">
        <v>12.05</v>
      </c>
      <c r="J702">
        <v>1.9449999999999998</v>
      </c>
      <c r="K702">
        <v>9181.43</v>
      </c>
      <c r="L702">
        <v>1.1736</v>
      </c>
      <c r="M702">
        <v>1.66</v>
      </c>
      <c r="N702">
        <v>0.12078</v>
      </c>
      <c r="O702">
        <v>8.7790000000000003E-3</v>
      </c>
      <c r="P702">
        <v>4.8489999999999998E-2</v>
      </c>
      <c r="Q702">
        <v>2.3529999999999999E-2</v>
      </c>
      <c r="R702">
        <v>0.8276</v>
      </c>
    </row>
    <row r="703" spans="1:18" x14ac:dyDescent="0.25">
      <c r="A703" s="1">
        <v>36068</v>
      </c>
      <c r="B703">
        <v>9</v>
      </c>
      <c r="C703">
        <v>21.551500000000001</v>
      </c>
      <c r="D703">
        <v>17733.900000000001</v>
      </c>
      <c r="E703">
        <v>12296.375</v>
      </c>
      <c r="F703">
        <v>4606.2</v>
      </c>
      <c r="G703">
        <v>157.74610000000001</v>
      </c>
      <c r="H703">
        <v>49.3</v>
      </c>
      <c r="I703">
        <v>16.14</v>
      </c>
      <c r="J703">
        <v>2.4329999999999998</v>
      </c>
      <c r="K703">
        <v>7842.62</v>
      </c>
      <c r="L703">
        <v>1.1706000000000001</v>
      </c>
      <c r="M703">
        <v>1.6989000000000001</v>
      </c>
      <c r="N703">
        <v>0.1208</v>
      </c>
      <c r="O703">
        <v>7.3280000000000003E-3</v>
      </c>
      <c r="P703">
        <v>6.2850000000000003E-2</v>
      </c>
      <c r="Q703">
        <v>2.3550000000000001E-2</v>
      </c>
      <c r="R703">
        <v>0.84350000000000003</v>
      </c>
    </row>
    <row r="704" spans="1:18" x14ac:dyDescent="0.25">
      <c r="A704" s="1">
        <v>35976</v>
      </c>
      <c r="B704">
        <v>9</v>
      </c>
      <c r="C704">
        <v>25.299600000000002</v>
      </c>
      <c r="D704">
        <v>17572</v>
      </c>
      <c r="E704">
        <v>14326.875</v>
      </c>
      <c r="F704">
        <v>4551.1000000000004</v>
      </c>
      <c r="G704">
        <v>152.37200000000001</v>
      </c>
      <c r="H704">
        <v>78.8</v>
      </c>
      <c r="I704">
        <v>14.18</v>
      </c>
      <c r="J704">
        <v>2.4689999999999999</v>
      </c>
      <c r="K704">
        <v>8952.01</v>
      </c>
      <c r="L704">
        <v>1.0851</v>
      </c>
      <c r="M704">
        <v>1.6678999999999999</v>
      </c>
      <c r="N704">
        <v>0.12077</v>
      </c>
      <c r="O704">
        <v>7.2059999999999997E-3</v>
      </c>
      <c r="P704">
        <v>0.16134000000000001</v>
      </c>
      <c r="Q704">
        <v>2.3570000000000001E-2</v>
      </c>
      <c r="R704">
        <v>0.86470000000000002</v>
      </c>
    </row>
    <row r="705" spans="1:18" x14ac:dyDescent="0.25">
      <c r="A705" s="1">
        <v>35885</v>
      </c>
      <c r="B705">
        <v>9</v>
      </c>
      <c r="C705">
        <v>23.9877</v>
      </c>
      <c r="D705">
        <v>16413.3</v>
      </c>
      <c r="E705">
        <v>13536</v>
      </c>
      <c r="F705">
        <v>4520</v>
      </c>
      <c r="G705">
        <v>140.78319999999999</v>
      </c>
      <c r="H705">
        <v>68.099999999999994</v>
      </c>
      <c r="I705">
        <v>15.61</v>
      </c>
      <c r="J705">
        <v>2.5220000000000002</v>
      </c>
      <c r="K705">
        <v>8799.7999999999993</v>
      </c>
      <c r="L705">
        <v>1.0589</v>
      </c>
      <c r="M705">
        <v>1.6725000000000001</v>
      </c>
      <c r="N705">
        <v>0.12078</v>
      </c>
      <c r="O705">
        <v>7.515E-3</v>
      </c>
      <c r="P705">
        <v>0.16377</v>
      </c>
      <c r="Q705">
        <v>2.5319999999999999E-2</v>
      </c>
      <c r="R705">
        <v>0.87949999999999995</v>
      </c>
    </row>
    <row r="706" spans="1:18" x14ac:dyDescent="0.25">
      <c r="A706" s="1">
        <v>35795</v>
      </c>
      <c r="B706">
        <v>9</v>
      </c>
      <c r="C706">
        <v>21.364100000000001</v>
      </c>
      <c r="D706">
        <v>16277.5996</v>
      </c>
      <c r="E706">
        <v>11759.100200000001</v>
      </c>
      <c r="F706">
        <v>4377.3999999999996</v>
      </c>
      <c r="G706">
        <v>139.9187</v>
      </c>
      <c r="H706">
        <v>57.5</v>
      </c>
      <c r="I706">
        <v>17.64</v>
      </c>
      <c r="J706">
        <v>2.2640000000000002</v>
      </c>
      <c r="K706">
        <v>7908.24</v>
      </c>
      <c r="L706">
        <v>1.0909</v>
      </c>
      <c r="M706">
        <v>1.6452</v>
      </c>
      <c r="N706">
        <v>0.12078</v>
      </c>
      <c r="O706">
        <v>7.6579999999999999E-3</v>
      </c>
      <c r="P706">
        <v>0.16783999999999999</v>
      </c>
      <c r="Q706">
        <v>2.5510000000000001E-2</v>
      </c>
      <c r="R706">
        <v>0.89610000000000001</v>
      </c>
    </row>
    <row r="707" spans="1:18" x14ac:dyDescent="0.25">
      <c r="A707" s="1">
        <v>35703</v>
      </c>
      <c r="B707">
        <v>9</v>
      </c>
      <c r="C707">
        <v>17.5457</v>
      </c>
      <c r="D707">
        <v>13253.700199999999</v>
      </c>
      <c r="E707">
        <v>7453.0185000000001</v>
      </c>
      <c r="F707">
        <v>3634.4</v>
      </c>
      <c r="G707">
        <v>144.2054</v>
      </c>
      <c r="H707">
        <v>13.7</v>
      </c>
      <c r="I707">
        <v>21.18</v>
      </c>
      <c r="J707">
        <v>3.0819999999999999</v>
      </c>
      <c r="K707">
        <v>7945.25</v>
      </c>
      <c r="L707">
        <v>1.1106</v>
      </c>
      <c r="M707">
        <v>1.6155999999999999</v>
      </c>
      <c r="N707">
        <v>0.1207</v>
      </c>
      <c r="O707">
        <v>8.2979999999999998E-3</v>
      </c>
      <c r="P707">
        <v>0.17061000000000001</v>
      </c>
      <c r="Q707">
        <v>2.7660000000000001E-2</v>
      </c>
      <c r="R707">
        <v>0.91239999999999999</v>
      </c>
    </row>
    <row r="708" spans="1:18" x14ac:dyDescent="0.25">
      <c r="A708" s="1">
        <v>35611</v>
      </c>
      <c r="B708">
        <v>9</v>
      </c>
      <c r="C708">
        <v>16.3979</v>
      </c>
      <c r="D708">
        <v>12748.4004</v>
      </c>
      <c r="E708">
        <v>6950.0810000000001</v>
      </c>
      <c r="F708">
        <v>3672.9</v>
      </c>
      <c r="G708">
        <v>135.13839999999999</v>
      </c>
      <c r="H708">
        <v>118.5</v>
      </c>
      <c r="I708">
        <v>19.8</v>
      </c>
      <c r="J708">
        <v>2.1390000000000002</v>
      </c>
      <c r="K708">
        <v>7672.79</v>
      </c>
      <c r="L708">
        <v>1.1254999999999999</v>
      </c>
      <c r="M708">
        <v>1.6656</v>
      </c>
      <c r="N708">
        <v>0.12060999999999999</v>
      </c>
      <c r="O708">
        <v>8.7279999999999996E-3</v>
      </c>
      <c r="P708">
        <v>0.17294999999999999</v>
      </c>
      <c r="Q708">
        <v>2.793E-2</v>
      </c>
      <c r="R708">
        <v>0.92889999999999995</v>
      </c>
    </row>
    <row r="709" spans="1:18" x14ac:dyDescent="0.25">
      <c r="A709" s="1">
        <v>35520</v>
      </c>
      <c r="B709">
        <v>9</v>
      </c>
      <c r="C709">
        <v>16.7258</v>
      </c>
      <c r="D709">
        <v>12107.799800000001</v>
      </c>
      <c r="E709">
        <v>7070.4742999999999</v>
      </c>
      <c r="F709">
        <v>3513.9000999999998</v>
      </c>
      <c r="G709">
        <v>128.91370000000001</v>
      </c>
      <c r="H709">
        <v>178.6</v>
      </c>
      <c r="I709">
        <v>20.41</v>
      </c>
      <c r="J709">
        <v>1.9260000000000002</v>
      </c>
      <c r="K709">
        <v>6583.47</v>
      </c>
      <c r="L709">
        <v>1.1654</v>
      </c>
      <c r="M709">
        <v>1.6374</v>
      </c>
      <c r="N709">
        <v>0.12053999999999999</v>
      </c>
      <c r="O709">
        <v>8.0780000000000001E-3</v>
      </c>
      <c r="P709">
        <v>0.17463999999999999</v>
      </c>
      <c r="Q709">
        <v>2.7869999999999999E-2</v>
      </c>
      <c r="R709">
        <v>0.94389999999999996</v>
      </c>
    </row>
    <row r="710" spans="1:18" x14ac:dyDescent="0.25">
      <c r="A710" s="1">
        <v>35430</v>
      </c>
      <c r="B710">
        <v>9</v>
      </c>
      <c r="C710">
        <v>14.055300000000001</v>
      </c>
      <c r="D710">
        <v>12418.799800000001</v>
      </c>
      <c r="E710">
        <v>3967.9877000000001</v>
      </c>
      <c r="F710">
        <v>3421.0001000000002</v>
      </c>
      <c r="G710">
        <v>137.56209999999999</v>
      </c>
      <c r="H710">
        <v>106</v>
      </c>
      <c r="I710">
        <v>25.92</v>
      </c>
      <c r="J710">
        <v>2.7570000000000001</v>
      </c>
      <c r="K710">
        <v>6448.26</v>
      </c>
      <c r="L710">
        <v>1.2716000000000001</v>
      </c>
      <c r="M710">
        <v>1.714</v>
      </c>
      <c r="N710">
        <v>0.1205</v>
      </c>
      <c r="O710">
        <v>8.6429999999999996E-3</v>
      </c>
      <c r="P710">
        <v>0.18018000000000001</v>
      </c>
      <c r="Q710">
        <v>2.7890000000000002E-2</v>
      </c>
      <c r="R710">
        <v>0.96289999999999998</v>
      </c>
    </row>
    <row r="711" spans="1:18" x14ac:dyDescent="0.25">
      <c r="A711" s="1">
        <v>35338</v>
      </c>
      <c r="B711">
        <v>9</v>
      </c>
      <c r="C711">
        <v>12.743500000000001</v>
      </c>
      <c r="D711">
        <v>11793.9004</v>
      </c>
      <c r="E711">
        <v>5337.4049000000005</v>
      </c>
      <c r="F711">
        <v>3344.1</v>
      </c>
      <c r="G711">
        <v>134.31710000000001</v>
      </c>
      <c r="H711">
        <v>71</v>
      </c>
      <c r="I711">
        <v>24.38</v>
      </c>
      <c r="J711">
        <v>2.214</v>
      </c>
      <c r="K711">
        <v>5882.16</v>
      </c>
      <c r="L711">
        <v>1.2804</v>
      </c>
      <c r="M711">
        <v>1.5652999999999999</v>
      </c>
      <c r="N711">
        <v>0.12045</v>
      </c>
      <c r="O711">
        <v>8.9770000000000006E-3</v>
      </c>
      <c r="P711">
        <v>0.18532000000000001</v>
      </c>
      <c r="Q711">
        <v>2.7949999999999999E-2</v>
      </c>
      <c r="R711">
        <v>0.97940000000000005</v>
      </c>
    </row>
    <row r="712" spans="1:18" x14ac:dyDescent="0.25">
      <c r="A712" s="1">
        <v>35244</v>
      </c>
      <c r="B712">
        <v>9</v>
      </c>
      <c r="C712">
        <v>12.3687</v>
      </c>
      <c r="D712">
        <v>11580.4004</v>
      </c>
      <c r="E712">
        <v>5193.7876999999999</v>
      </c>
      <c r="F712">
        <v>3336.6</v>
      </c>
      <c r="G712">
        <v>128.2413</v>
      </c>
      <c r="H712">
        <v>80.400000000000006</v>
      </c>
      <c r="I712">
        <v>20.92</v>
      </c>
      <c r="J712">
        <v>2.911</v>
      </c>
      <c r="K712">
        <v>5654.62</v>
      </c>
      <c r="L712">
        <v>1.2808999999999999</v>
      </c>
      <c r="M712">
        <v>1.5527</v>
      </c>
      <c r="N712">
        <v>0.12016</v>
      </c>
      <c r="O712">
        <v>9.1140000000000006E-3</v>
      </c>
      <c r="P712">
        <v>0.19588</v>
      </c>
      <c r="Q712">
        <v>2.8490000000000001E-2</v>
      </c>
      <c r="R712">
        <v>0.99609999999999999</v>
      </c>
    </row>
    <row r="713" spans="1:18" x14ac:dyDescent="0.25">
      <c r="A713" s="1"/>
    </row>
    <row r="714" spans="1:18" x14ac:dyDescent="0.25">
      <c r="A714" s="1"/>
    </row>
    <row r="715" spans="1:18" x14ac:dyDescent="0.25">
      <c r="A715" s="1"/>
    </row>
    <row r="716" spans="1:18" x14ac:dyDescent="0.25">
      <c r="A716" s="1"/>
    </row>
    <row r="717" spans="1:18" x14ac:dyDescent="0.25">
      <c r="A717" s="1"/>
    </row>
    <row r="718" spans="1:18" x14ac:dyDescent="0.25">
      <c r="A718" s="1"/>
    </row>
    <row r="719" spans="1:18" x14ac:dyDescent="0.25">
      <c r="A719" s="1"/>
    </row>
    <row r="720" spans="1:1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2"/>
  <sheetViews>
    <sheetView workbookViewId="0">
      <selection activeCell="C14" sqref="C14"/>
    </sheetView>
  </sheetViews>
  <sheetFormatPr baseColWidth="10" defaultRowHeight="15" x14ac:dyDescent="0.25"/>
  <cols>
    <col min="3" max="3" width="19.85546875" customWidth="1"/>
    <col min="4" max="4" width="22" customWidth="1"/>
  </cols>
  <sheetData>
    <row r="1" spans="1:4" x14ac:dyDescent="0.25">
      <c r="A1" t="s">
        <v>0</v>
      </c>
      <c r="B1" t="s">
        <v>77</v>
      </c>
      <c r="C1" t="s">
        <v>87</v>
      </c>
      <c r="D1" t="s">
        <v>88</v>
      </c>
    </row>
    <row r="2" spans="1:4" x14ac:dyDescent="0.25">
      <c r="A2" s="1">
        <v>42369</v>
      </c>
      <c r="B2">
        <v>1</v>
      </c>
      <c r="C2">
        <f>Compiled!D2/Compiled!E2</f>
        <v>1.0395042353968171</v>
      </c>
      <c r="D2">
        <f>Compiled!F2/Compiled!E2</f>
        <v>0.54577691951048302</v>
      </c>
    </row>
    <row r="3" spans="1:4" x14ac:dyDescent="0.25">
      <c r="A3" s="1">
        <v>42277</v>
      </c>
      <c r="B3">
        <v>1</v>
      </c>
      <c r="C3">
        <f>Compiled!D3/Compiled!E3</f>
        <v>1.1006172317988183</v>
      </c>
      <c r="D3">
        <f>Compiled!F3/Compiled!E3</f>
        <v>0.57133478537104587</v>
      </c>
    </row>
    <row r="4" spans="1:4" x14ac:dyDescent="0.25">
      <c r="A4" s="1">
        <v>42185</v>
      </c>
      <c r="B4">
        <v>1</v>
      </c>
      <c r="C4">
        <f>Compiled!D4/Compiled!E4</f>
        <v>1.0040338948650294</v>
      </c>
      <c r="D4">
        <f>Compiled!F4/Compiled!E4</f>
        <v>0.51605139583371773</v>
      </c>
    </row>
    <row r="5" spans="1:4" x14ac:dyDescent="0.25">
      <c r="A5" s="1">
        <v>42094</v>
      </c>
      <c r="B5">
        <v>1</v>
      </c>
      <c r="C5">
        <f>Compiled!D5/Compiled!E5</f>
        <v>0.96504073047539995</v>
      </c>
      <c r="D5">
        <f>Compiled!F5/Compiled!E5</f>
        <v>0.49930638603204974</v>
      </c>
    </row>
    <row r="6" spans="1:4" x14ac:dyDescent="0.25">
      <c r="A6" s="1">
        <v>42004</v>
      </c>
      <c r="B6">
        <v>1</v>
      </c>
      <c r="C6">
        <f>Compiled!D6/Compiled!E6</f>
        <v>0.89986815830632916</v>
      </c>
      <c r="D6">
        <f>Compiled!F6/Compiled!E6</f>
        <v>0.46620026213851834</v>
      </c>
    </row>
    <row r="7" spans="1:4" x14ac:dyDescent="0.25">
      <c r="A7" s="1">
        <v>41912</v>
      </c>
      <c r="B7">
        <v>1</v>
      </c>
      <c r="C7">
        <f>Compiled!D7/Compiled!E7</f>
        <v>0.88567022364325543</v>
      </c>
      <c r="D7">
        <f>Compiled!F7/Compiled!E7</f>
        <v>0.47073606882219321</v>
      </c>
    </row>
    <row r="8" spans="1:4" x14ac:dyDescent="0.25">
      <c r="A8" s="1">
        <v>41820</v>
      </c>
      <c r="B8">
        <v>1</v>
      </c>
      <c r="C8">
        <f>Compiled!D8/Compiled!E8</f>
        <v>0.83508577778957715</v>
      </c>
      <c r="D8">
        <f>Compiled!F8/Compiled!E8</f>
        <v>0.43812508704001535</v>
      </c>
    </row>
    <row r="9" spans="1:4" x14ac:dyDescent="0.25">
      <c r="A9" s="1">
        <v>41729</v>
      </c>
      <c r="B9">
        <v>1</v>
      </c>
      <c r="C9">
        <f>Compiled!D9/Compiled!E9</f>
        <v>0.84168117179295576</v>
      </c>
      <c r="D9">
        <f>Compiled!F9/Compiled!E9</f>
        <v>0.4360383057402154</v>
      </c>
    </row>
    <row r="10" spans="1:4" x14ac:dyDescent="0.25">
      <c r="A10" s="1">
        <v>41639</v>
      </c>
      <c r="B10">
        <v>1</v>
      </c>
      <c r="C10">
        <f>Compiled!D10/Compiled!E10</f>
        <v>0.79053206960533573</v>
      </c>
      <c r="D10">
        <f>Compiled!F10/Compiled!E10</f>
        <v>0.41142962648905179</v>
      </c>
    </row>
    <row r="11" spans="1:4" x14ac:dyDescent="0.25">
      <c r="A11" s="1">
        <v>41547</v>
      </c>
      <c r="B11">
        <v>1</v>
      </c>
      <c r="C11">
        <f>Compiled!D11/Compiled!E11</f>
        <v>0.92459670266795591</v>
      </c>
      <c r="D11">
        <f>Compiled!F11/Compiled!E11</f>
        <v>0.4668100844470876</v>
      </c>
    </row>
    <row r="12" spans="1:4" x14ac:dyDescent="0.25">
      <c r="A12" s="1">
        <v>41453</v>
      </c>
      <c r="B12">
        <v>1</v>
      </c>
      <c r="C12">
        <f>Compiled!D12/Compiled!E12</f>
        <v>0.85893190874902914</v>
      </c>
      <c r="D12">
        <f>Compiled!F12/Compiled!E12</f>
        <v>0.4314283868051122</v>
      </c>
    </row>
    <row r="13" spans="1:4" x14ac:dyDescent="0.25">
      <c r="A13" s="1">
        <v>41361</v>
      </c>
      <c r="B13">
        <v>1</v>
      </c>
      <c r="C13">
        <f>Compiled!D13/Compiled!E13</f>
        <v>0.84776426353095802</v>
      </c>
      <c r="D13">
        <f>Compiled!F13/Compiled!E13</f>
        <v>0.43201309460676668</v>
      </c>
    </row>
    <row r="14" spans="1:4" x14ac:dyDescent="0.25">
      <c r="A14" s="1">
        <v>41274</v>
      </c>
      <c r="B14">
        <v>1</v>
      </c>
      <c r="C14">
        <f>Compiled!D14/Compiled!E14</f>
        <v>0.85665758411243376</v>
      </c>
      <c r="D14">
        <f>Compiled!F14/Compiled!E14</f>
        <v>0.44055135903395914</v>
      </c>
    </row>
    <row r="15" spans="1:4" x14ac:dyDescent="0.25">
      <c r="A15" s="1">
        <v>41180</v>
      </c>
      <c r="B15">
        <v>1</v>
      </c>
      <c r="C15">
        <f>Compiled!D15/Compiled!E15</f>
        <v>0.80396852589779999</v>
      </c>
      <c r="D15">
        <f>Compiled!F15/Compiled!E15</f>
        <v>0.41340010704677427</v>
      </c>
    </row>
    <row r="16" spans="1:4" x14ac:dyDescent="0.25">
      <c r="A16" s="1">
        <v>41089</v>
      </c>
      <c r="B16">
        <v>1</v>
      </c>
      <c r="C16">
        <f>Compiled!D16/Compiled!E16</f>
        <v>0.83456306562031068</v>
      </c>
      <c r="D16">
        <f>Compiled!F16/Compiled!E16</f>
        <v>0.42528804191851199</v>
      </c>
    </row>
    <row r="17" spans="1:4" x14ac:dyDescent="0.25">
      <c r="A17" s="1">
        <v>40998</v>
      </c>
      <c r="B17">
        <v>1</v>
      </c>
      <c r="C17">
        <f>Compiled!D17/Compiled!E17</f>
        <v>0.85107247579259626</v>
      </c>
      <c r="D17">
        <f>Compiled!F17/Compiled!E17</f>
        <v>0.40467811720532848</v>
      </c>
    </row>
    <row r="18" spans="1:4" x14ac:dyDescent="0.25">
      <c r="A18" s="1">
        <v>40907</v>
      </c>
      <c r="B18">
        <v>1</v>
      </c>
      <c r="C18">
        <f>Compiled!D18/Compiled!E18</f>
        <v>0.82504381764919676</v>
      </c>
      <c r="D18">
        <f>Compiled!F18/Compiled!E18</f>
        <v>0.40060426586820946</v>
      </c>
    </row>
    <row r="19" spans="1:4" x14ac:dyDescent="0.25">
      <c r="A19" s="1">
        <v>40816</v>
      </c>
      <c r="B19">
        <v>1</v>
      </c>
      <c r="C19">
        <f>Compiled!D19/Compiled!E19</f>
        <v>0.92850481071531432</v>
      </c>
      <c r="D19">
        <f>Compiled!F19/Compiled!E19</f>
        <v>0.46597166188391614</v>
      </c>
    </row>
    <row r="20" spans="1:4" x14ac:dyDescent="0.25">
      <c r="A20" s="1">
        <v>40724</v>
      </c>
      <c r="B20">
        <v>1</v>
      </c>
      <c r="C20">
        <f>Compiled!D20/Compiled!E20</f>
        <v>0.82443542030375039</v>
      </c>
      <c r="D20">
        <f>Compiled!F20/Compiled!E20</f>
        <v>0.40901554317193367</v>
      </c>
    </row>
    <row r="21" spans="1:4" x14ac:dyDescent="0.25">
      <c r="A21" s="1">
        <v>40633</v>
      </c>
      <c r="B21">
        <v>1</v>
      </c>
      <c r="C21">
        <f>Compiled!D21/Compiled!E21</f>
        <v>0.77102848051555262</v>
      </c>
      <c r="D21">
        <f>Compiled!F21/Compiled!E21</f>
        <v>0.38012001127925921</v>
      </c>
    </row>
    <row r="22" spans="1:4" x14ac:dyDescent="0.25">
      <c r="A22" s="1">
        <v>40543</v>
      </c>
      <c r="B22">
        <v>1</v>
      </c>
      <c r="C22">
        <f>Compiled!D22/Compiled!E22</f>
        <v>0.83092423627814505</v>
      </c>
      <c r="D22">
        <f>Compiled!F22/Compiled!E22</f>
        <v>0.41937351317546828</v>
      </c>
    </row>
    <row r="23" spans="1:4" x14ac:dyDescent="0.25">
      <c r="A23" s="1">
        <v>40451</v>
      </c>
      <c r="B23">
        <v>1</v>
      </c>
      <c r="C23">
        <f>Compiled!D23/Compiled!E23</f>
        <v>0.96273199537224741</v>
      </c>
      <c r="D23">
        <f>Compiled!F23/Compiled!E23</f>
        <v>0.48330112769942218</v>
      </c>
    </row>
    <row r="24" spans="1:4" x14ac:dyDescent="0.25">
      <c r="A24" s="1">
        <v>40359</v>
      </c>
      <c r="B24">
        <v>1</v>
      </c>
      <c r="C24">
        <f>Compiled!D24/Compiled!E24</f>
        <v>1.0016089445700771</v>
      </c>
      <c r="D24">
        <f>Compiled!F24/Compiled!E24</f>
        <v>0.50022980006499651</v>
      </c>
    </row>
    <row r="25" spans="1:4" x14ac:dyDescent="0.25">
      <c r="A25" s="1">
        <v>40268</v>
      </c>
      <c r="B25">
        <v>1</v>
      </c>
      <c r="C25">
        <f>Compiled!D25/Compiled!E25</f>
        <v>0.77143174207660781</v>
      </c>
      <c r="D25">
        <f>Compiled!F25/Compiled!E25</f>
        <v>0.37393217395482614</v>
      </c>
    </row>
    <row r="26" spans="1:4" x14ac:dyDescent="0.25">
      <c r="A26" s="1">
        <v>40178</v>
      </c>
      <c r="B26">
        <v>1</v>
      </c>
      <c r="C26">
        <f>Compiled!D26/Compiled!E26</f>
        <v>0.7238544674124332</v>
      </c>
      <c r="D26">
        <f>Compiled!F26/Compiled!E26</f>
        <v>0.35798877394708406</v>
      </c>
    </row>
    <row r="27" spans="1:4" x14ac:dyDescent="0.25">
      <c r="A27" s="1">
        <v>40086</v>
      </c>
      <c r="B27">
        <v>1</v>
      </c>
      <c r="C27">
        <f>Compiled!D27/Compiled!E27</f>
        <v>0.70406160525996875</v>
      </c>
      <c r="D27">
        <f>Compiled!F27/Compiled!E27</f>
        <v>0.34420591720997962</v>
      </c>
    </row>
    <row r="28" spans="1:4" x14ac:dyDescent="0.25">
      <c r="A28" s="1">
        <v>39994</v>
      </c>
      <c r="B28">
        <v>1</v>
      </c>
      <c r="C28">
        <f>Compiled!D28/Compiled!E28</f>
        <v>0.66865888387620176</v>
      </c>
      <c r="D28">
        <f>Compiled!F28/Compiled!E28</f>
        <v>0.33082484685589159</v>
      </c>
    </row>
    <row r="29" spans="1:4" x14ac:dyDescent="0.25">
      <c r="A29" s="1">
        <v>39903</v>
      </c>
      <c r="B29">
        <v>1</v>
      </c>
      <c r="C29">
        <f>Compiled!D29/Compiled!E29</f>
        <v>0.66949218844033609</v>
      </c>
      <c r="D29">
        <f>Compiled!F29/Compiled!E29</f>
        <v>0.33514479670686792</v>
      </c>
    </row>
    <row r="30" spans="1:4" x14ac:dyDescent="0.25">
      <c r="A30" s="1">
        <v>39813</v>
      </c>
      <c r="B30">
        <v>1</v>
      </c>
      <c r="C30">
        <f>Compiled!D30/Compiled!E30</f>
        <v>0.57409978519466409</v>
      </c>
      <c r="D30">
        <f>Compiled!F30/Compiled!E30</f>
        <v>0.29585326616487689</v>
      </c>
    </row>
    <row r="31" spans="1:4" x14ac:dyDescent="0.25">
      <c r="A31" s="1">
        <v>39721</v>
      </c>
      <c r="B31">
        <v>1</v>
      </c>
      <c r="C31">
        <f>Compiled!D31/Compiled!E31</f>
        <v>0.64856052712673296</v>
      </c>
      <c r="D31">
        <f>Compiled!F31/Compiled!E31</f>
        <v>0.31713444879594666</v>
      </c>
    </row>
    <row r="32" spans="1:4" x14ac:dyDescent="0.25">
      <c r="A32" s="1">
        <v>39629</v>
      </c>
      <c r="B32">
        <v>1</v>
      </c>
      <c r="C32">
        <f>Compiled!D32/Compiled!E32</f>
        <v>0.58276268723161229</v>
      </c>
      <c r="D32">
        <f>Compiled!F32/Compiled!E32</f>
        <v>0.27269635848361901</v>
      </c>
    </row>
    <row r="33" spans="1:4" x14ac:dyDescent="0.25">
      <c r="A33" s="1">
        <v>39538</v>
      </c>
      <c r="B33">
        <v>1</v>
      </c>
      <c r="C33">
        <f>Compiled!D33/Compiled!E33</f>
        <v>0.57784493438690965</v>
      </c>
      <c r="D33">
        <f>Compiled!F33/Compiled!E33</f>
        <v>0.27557976845829885</v>
      </c>
    </row>
    <row r="34" spans="1:4" x14ac:dyDescent="0.25">
      <c r="A34" s="1">
        <v>39447</v>
      </c>
      <c r="B34">
        <v>1</v>
      </c>
      <c r="C34">
        <f>Compiled!D34/Compiled!E34</f>
        <v>0.48009321283347095</v>
      </c>
      <c r="D34">
        <f>Compiled!F34/Compiled!E34</f>
        <v>0.2499684772861345</v>
      </c>
    </row>
    <row r="35" spans="1:4" x14ac:dyDescent="0.25">
      <c r="A35" s="1">
        <v>39353</v>
      </c>
      <c r="B35">
        <v>1</v>
      </c>
      <c r="C35">
        <f>Compiled!D35/Compiled!E35</f>
        <v>0.468028337408046</v>
      </c>
      <c r="D35">
        <f>Compiled!F35/Compiled!E35</f>
        <v>0.23455307339023532</v>
      </c>
    </row>
    <row r="36" spans="1:4" x14ac:dyDescent="0.25">
      <c r="A36" s="1">
        <v>39262</v>
      </c>
      <c r="B36">
        <v>1</v>
      </c>
      <c r="C36">
        <f>Compiled!D36/Compiled!E36</f>
        <v>0.49079051161130194</v>
      </c>
      <c r="D36">
        <f>Compiled!F36/Compiled!E36</f>
        <v>0.25010829786030259</v>
      </c>
    </row>
    <row r="37" spans="1:4" x14ac:dyDescent="0.25">
      <c r="A37" s="1">
        <v>39171</v>
      </c>
      <c r="B37">
        <v>1</v>
      </c>
      <c r="C37">
        <f>Compiled!D37/Compiled!E37</f>
        <v>0.52539723491114387</v>
      </c>
      <c r="D37">
        <f>Compiled!F37/Compiled!E37</f>
        <v>0.268487895045256</v>
      </c>
    </row>
    <row r="38" spans="1:4" x14ac:dyDescent="0.25">
      <c r="A38" s="1">
        <v>39080</v>
      </c>
      <c r="B38">
        <v>1</v>
      </c>
      <c r="C38">
        <f>Compiled!D38/Compiled!E38</f>
        <v>0.49888013635669826</v>
      </c>
      <c r="D38">
        <f>Compiled!F38/Compiled!E38</f>
        <v>0.26798278785513702</v>
      </c>
    </row>
    <row r="39" spans="1:4" x14ac:dyDescent="0.25">
      <c r="A39" s="1">
        <v>38989</v>
      </c>
      <c r="B39">
        <v>1</v>
      </c>
      <c r="C39">
        <f>Compiled!D39/Compiled!E39</f>
        <v>0.57227557910618021</v>
      </c>
      <c r="D39">
        <f>Compiled!F39/Compiled!E39</f>
        <v>0.29794248904752851</v>
      </c>
    </row>
    <row r="40" spans="1:4" x14ac:dyDescent="0.25">
      <c r="A40" s="1">
        <v>38898</v>
      </c>
      <c r="B40">
        <v>1</v>
      </c>
      <c r="C40">
        <f>Compiled!D40/Compiled!E40</f>
        <v>0.60596215101346695</v>
      </c>
      <c r="D40">
        <f>Compiled!F40/Compiled!E40</f>
        <v>0.31740012872685847</v>
      </c>
    </row>
    <row r="41" spans="1:4" x14ac:dyDescent="0.25">
      <c r="A41" s="1">
        <v>38807</v>
      </c>
      <c r="B41">
        <v>1</v>
      </c>
      <c r="C41">
        <f>Compiled!D41/Compiled!E41</f>
        <v>0.58663834895424538</v>
      </c>
      <c r="D41">
        <f>Compiled!F41/Compiled!E41</f>
        <v>0.30543748964565742</v>
      </c>
    </row>
    <row r="42" spans="1:4" x14ac:dyDescent="0.25">
      <c r="A42" s="1">
        <v>38716</v>
      </c>
      <c r="B42">
        <v>1</v>
      </c>
      <c r="C42">
        <f>Compiled!D42/Compiled!E42</f>
        <v>0.60476249265546023</v>
      </c>
      <c r="D42">
        <f>Compiled!F42/Compiled!E42</f>
        <v>0.33299311119104236</v>
      </c>
    </row>
    <row r="43" spans="1:4" x14ac:dyDescent="0.25">
      <c r="A43" s="1">
        <v>38625</v>
      </c>
      <c r="B43">
        <v>1</v>
      </c>
      <c r="C43">
        <f>Compiled!D43/Compiled!E43</f>
        <v>0.53044099929002886</v>
      </c>
      <c r="D43">
        <f>Compiled!F43/Compiled!E43</f>
        <v>0.27288292261338265</v>
      </c>
    </row>
    <row r="44" spans="1:4" x14ac:dyDescent="0.25">
      <c r="A44" s="1">
        <v>38533</v>
      </c>
      <c r="B44">
        <v>1</v>
      </c>
      <c r="C44">
        <f>Compiled!D44/Compiled!E44</f>
        <v>0.55695517456544785</v>
      </c>
      <c r="D44">
        <f>Compiled!F44/Compiled!E44</f>
        <v>0.28865542592682242</v>
      </c>
    </row>
    <row r="45" spans="1:4" x14ac:dyDescent="0.25">
      <c r="A45" s="1">
        <v>38442</v>
      </c>
      <c r="B45">
        <v>1</v>
      </c>
      <c r="C45">
        <f>Compiled!D45/Compiled!E45</f>
        <v>0.53045118115991929</v>
      </c>
      <c r="D45">
        <f>Compiled!F45/Compiled!E45</f>
        <v>0.273322633235552</v>
      </c>
    </row>
    <row r="46" spans="1:4" x14ac:dyDescent="0.25">
      <c r="A46" s="1">
        <v>38352</v>
      </c>
      <c r="B46">
        <v>1</v>
      </c>
      <c r="C46">
        <f>Compiled!D46/Compiled!E46</f>
        <v>0.59508356910922089</v>
      </c>
      <c r="D46">
        <f>Compiled!F46/Compiled!E46</f>
        <v>0.32216727743781254</v>
      </c>
    </row>
    <row r="47" spans="1:4" x14ac:dyDescent="0.25">
      <c r="A47" s="1">
        <v>38260</v>
      </c>
      <c r="B47">
        <v>1</v>
      </c>
      <c r="C47">
        <f>Compiled!D47/Compiled!E47</f>
        <v>0.60114931963932372</v>
      </c>
      <c r="D47">
        <f>Compiled!F47/Compiled!E47</f>
        <v>0.30610881416301472</v>
      </c>
    </row>
    <row r="48" spans="1:4" x14ac:dyDescent="0.25">
      <c r="A48" s="1">
        <v>38168</v>
      </c>
      <c r="B48">
        <v>1</v>
      </c>
      <c r="C48">
        <f>Compiled!D48/Compiled!E48</f>
        <v>0.62645553524204445</v>
      </c>
      <c r="D48">
        <f>Compiled!F48/Compiled!E48</f>
        <v>0.32375182187240453</v>
      </c>
    </row>
    <row r="49" spans="1:4" x14ac:dyDescent="0.25">
      <c r="A49" s="1">
        <v>38077</v>
      </c>
      <c r="B49">
        <v>1</v>
      </c>
      <c r="C49">
        <f>Compiled!D49/Compiled!E49</f>
        <v>0.6625062042723312</v>
      </c>
      <c r="D49">
        <f>Compiled!F49/Compiled!E49</f>
        <v>0.33706191559411991</v>
      </c>
    </row>
    <row r="50" spans="1:4" x14ac:dyDescent="0.25">
      <c r="A50" s="1">
        <v>37986</v>
      </c>
      <c r="B50">
        <v>1</v>
      </c>
      <c r="C50">
        <f>Compiled!D50/Compiled!E50</f>
        <v>0.64718071358545493</v>
      </c>
      <c r="D50">
        <f>Compiled!F50/Compiled!E50</f>
        <v>0.34645806719942962</v>
      </c>
    </row>
    <row r="51" spans="1:4" x14ac:dyDescent="0.25">
      <c r="A51" s="1">
        <v>37894</v>
      </c>
      <c r="B51">
        <v>1</v>
      </c>
      <c r="C51">
        <f>Compiled!D51/Compiled!E51</f>
        <v>0.69034443014038649</v>
      </c>
      <c r="D51">
        <f>Compiled!F51/Compiled!E51</f>
        <v>0.3462904947467727</v>
      </c>
    </row>
    <row r="52" spans="1:4" x14ac:dyDescent="0.25">
      <c r="A52" s="1">
        <v>37802</v>
      </c>
      <c r="B52">
        <v>1</v>
      </c>
      <c r="C52">
        <f>Compiled!D52/Compiled!E52</f>
        <v>0.69117388245786504</v>
      </c>
      <c r="D52">
        <f>Compiled!F52/Compiled!E52</f>
        <v>0.34571043764954579</v>
      </c>
    </row>
    <row r="53" spans="1:4" x14ac:dyDescent="0.25">
      <c r="A53" s="1">
        <v>37711</v>
      </c>
      <c r="B53">
        <v>1</v>
      </c>
      <c r="C53">
        <f>Compiled!D53/Compiled!E53</f>
        <v>0.69607487002634683</v>
      </c>
      <c r="D53">
        <f>Compiled!F53/Compiled!E53</f>
        <v>0.34091583452442725</v>
      </c>
    </row>
    <row r="54" spans="1:4" x14ac:dyDescent="0.25">
      <c r="A54" s="1">
        <v>37621</v>
      </c>
      <c r="B54">
        <v>1</v>
      </c>
      <c r="C54">
        <f>Compiled!D54/Compiled!E54</f>
        <v>0.65205170484156205</v>
      </c>
      <c r="D54">
        <f>Compiled!F54/Compiled!E54</f>
        <v>0.33048125144170393</v>
      </c>
    </row>
    <row r="55" spans="1:4" x14ac:dyDescent="0.25">
      <c r="A55" s="1">
        <v>37529</v>
      </c>
      <c r="B55">
        <v>1</v>
      </c>
      <c r="C55">
        <f>Compiled!D55/Compiled!E55</f>
        <v>0.69634031523127093</v>
      </c>
      <c r="D55">
        <f>Compiled!F55/Compiled!E55</f>
        <v>0.34795353103653254</v>
      </c>
    </row>
    <row r="56" spans="1:4" x14ac:dyDescent="0.25">
      <c r="A56" s="1">
        <v>37435</v>
      </c>
      <c r="B56">
        <v>1</v>
      </c>
      <c r="C56">
        <f>Compiled!D56/Compiled!E56</f>
        <v>0.53610816833663388</v>
      </c>
      <c r="D56">
        <f>Compiled!F56/Compiled!E56</f>
        <v>0.27167800062814551</v>
      </c>
    </row>
    <row r="57" spans="1:4" x14ac:dyDescent="0.25">
      <c r="A57" s="1">
        <v>37343</v>
      </c>
      <c r="B57">
        <v>1</v>
      </c>
      <c r="C57">
        <f>Compiled!D57/Compiled!E57</f>
        <v>0.4778287037401483</v>
      </c>
      <c r="D57">
        <f>Compiled!F57/Compiled!E57</f>
        <v>0.24345086001227365</v>
      </c>
    </row>
    <row r="58" spans="1:4" x14ac:dyDescent="0.25">
      <c r="A58" s="1">
        <v>37256</v>
      </c>
      <c r="B58">
        <v>1</v>
      </c>
      <c r="C58">
        <f>Compiled!D58/Compiled!E58</f>
        <v>0.53633443849666862</v>
      </c>
      <c r="D58">
        <f>Compiled!F58/Compiled!E58</f>
        <v>0.28464601564255981</v>
      </c>
    </row>
    <row r="59" spans="1:4" x14ac:dyDescent="0.25">
      <c r="A59" s="1">
        <v>37162</v>
      </c>
      <c r="B59">
        <v>1</v>
      </c>
      <c r="C59">
        <f>Compiled!D59/Compiled!E59</f>
        <v>0.54881705108795675</v>
      </c>
      <c r="D59">
        <f>Compiled!F59/Compiled!E59</f>
        <v>0.27393727550687208</v>
      </c>
    </row>
    <row r="60" spans="1:4" x14ac:dyDescent="0.25">
      <c r="A60" s="1">
        <v>37071</v>
      </c>
      <c r="B60">
        <v>1</v>
      </c>
      <c r="C60">
        <f>Compiled!D60/Compiled!E60</f>
        <v>0.49463678939641292</v>
      </c>
      <c r="D60">
        <f>Compiled!F60/Compiled!E60</f>
        <v>0.24445093504953161</v>
      </c>
    </row>
    <row r="61" spans="1:4" x14ac:dyDescent="0.25">
      <c r="A61" s="1">
        <v>36980</v>
      </c>
      <c r="B61">
        <v>1</v>
      </c>
      <c r="C61">
        <f>Compiled!D61/Compiled!E61</f>
        <v>0.53242440508140987</v>
      </c>
      <c r="D61">
        <f>Compiled!F61/Compiled!E61</f>
        <v>0.25725174449812133</v>
      </c>
    </row>
    <row r="62" spans="1:4" x14ac:dyDescent="0.25">
      <c r="A62" s="1">
        <v>36889</v>
      </c>
      <c r="B62">
        <v>1</v>
      </c>
      <c r="C62">
        <f>Compiled!D62/Compiled!E62</f>
        <v>0.49462479369021423</v>
      </c>
      <c r="D62">
        <f>Compiled!F62/Compiled!E62</f>
        <v>0.24560942691783813</v>
      </c>
    </row>
    <row r="63" spans="1:4" x14ac:dyDescent="0.25">
      <c r="A63" s="1">
        <v>36798</v>
      </c>
      <c r="B63">
        <v>1</v>
      </c>
      <c r="C63">
        <f>Compiled!D63/Compiled!E63</f>
        <v>0.47864803645339432</v>
      </c>
      <c r="D63">
        <f>Compiled!F63/Compiled!E63</f>
        <v>0.21990392312331128</v>
      </c>
    </row>
    <row r="64" spans="1:4" x14ac:dyDescent="0.25">
      <c r="A64" s="1">
        <v>36707</v>
      </c>
      <c r="B64">
        <v>1</v>
      </c>
      <c r="C64">
        <f>Compiled!D64/Compiled!E64</f>
        <v>0.53611666632602817</v>
      </c>
      <c r="D64">
        <f>Compiled!F64/Compiled!E64</f>
        <v>0.24475511313207807</v>
      </c>
    </row>
    <row r="65" spans="1:4" x14ac:dyDescent="0.25">
      <c r="A65" s="1">
        <v>36616</v>
      </c>
      <c r="B65">
        <v>1</v>
      </c>
      <c r="C65">
        <f>Compiled!D65/Compiled!E65</f>
        <v>0.52752604053533703</v>
      </c>
      <c r="D65">
        <f>Compiled!F65/Compiled!E65</f>
        <v>0.23793141379232777</v>
      </c>
    </row>
    <row r="66" spans="1:4" x14ac:dyDescent="0.25">
      <c r="A66" s="1">
        <v>36525</v>
      </c>
      <c r="B66">
        <v>1</v>
      </c>
      <c r="C66">
        <f>Compiled!D66/Compiled!E66</f>
        <v>0.51593303037828331</v>
      </c>
      <c r="D66">
        <f>Compiled!F66/Compiled!E66</f>
        <v>0.23973655539349462</v>
      </c>
    </row>
    <row r="67" spans="1:4" x14ac:dyDescent="0.25">
      <c r="A67" s="1">
        <v>36433</v>
      </c>
      <c r="B67">
        <v>1</v>
      </c>
      <c r="C67">
        <f>Compiled!D67/Compiled!E67</f>
        <v>0.51158826493675247</v>
      </c>
      <c r="D67">
        <f>Compiled!F67/Compiled!E67</f>
        <v>0.23756764206663145</v>
      </c>
    </row>
    <row r="68" spans="1:4" x14ac:dyDescent="0.25">
      <c r="A68" s="1">
        <v>36341</v>
      </c>
      <c r="B68">
        <v>1</v>
      </c>
      <c r="C68">
        <f>Compiled!D68/Compiled!E68</f>
        <v>0.48721159674142034</v>
      </c>
      <c r="D68">
        <f>Compiled!F68/Compiled!E68</f>
        <v>0.22871469805270225</v>
      </c>
    </row>
    <row r="69" spans="1:4" x14ac:dyDescent="0.25">
      <c r="A69" s="1">
        <v>36250</v>
      </c>
      <c r="B69">
        <v>1</v>
      </c>
      <c r="C69">
        <f>Compiled!D69/Compiled!E69</f>
        <v>0.52962861316320642</v>
      </c>
      <c r="D69">
        <f>Compiled!F69/Compiled!E69</f>
        <v>0.25101772958794899</v>
      </c>
    </row>
    <row r="70" spans="1:4" x14ac:dyDescent="0.25">
      <c r="A70" s="1">
        <v>36160</v>
      </c>
      <c r="B70">
        <v>1</v>
      </c>
      <c r="C70">
        <f>Compiled!D70/Compiled!E70</f>
        <v>0.55102252673102881</v>
      </c>
      <c r="D70">
        <f>Compiled!F70/Compiled!E70</f>
        <v>0.26000701952118954</v>
      </c>
    </row>
    <row r="71" spans="1:4" x14ac:dyDescent="0.25">
      <c r="A71" s="1">
        <v>36068</v>
      </c>
      <c r="B71">
        <v>1</v>
      </c>
      <c r="C71">
        <f>Compiled!D71/Compiled!E71</f>
        <v>0.55459455256854895</v>
      </c>
      <c r="D71">
        <f>Compiled!F71/Compiled!E71</f>
        <v>0.25557696183769518</v>
      </c>
    </row>
    <row r="72" spans="1:4" x14ac:dyDescent="0.25">
      <c r="A72" s="1">
        <v>35976</v>
      </c>
      <c r="B72">
        <v>1</v>
      </c>
      <c r="C72">
        <f>Compiled!D72/Compiled!E72</f>
        <v>0.53559701582621444</v>
      </c>
      <c r="D72">
        <f>Compiled!F72/Compiled!E72</f>
        <v>0.24911903337599958</v>
      </c>
    </row>
    <row r="73" spans="1:4" x14ac:dyDescent="0.25">
      <c r="A73" s="1">
        <v>35885</v>
      </c>
      <c r="B73">
        <v>1</v>
      </c>
      <c r="C73">
        <f>Compiled!D73/Compiled!E73</f>
        <v>0.57385795671535078</v>
      </c>
      <c r="D73">
        <f>Compiled!F73/Compiled!E73</f>
        <v>0.2643772847252116</v>
      </c>
    </row>
    <row r="74" spans="1:4" x14ac:dyDescent="0.25">
      <c r="A74" s="1">
        <v>35795</v>
      </c>
      <c r="B74">
        <v>1</v>
      </c>
      <c r="C74">
        <f>Compiled!D74/Compiled!E74</f>
        <v>0.63898814460612219</v>
      </c>
      <c r="D74">
        <f>Compiled!F74/Compiled!E74</f>
        <v>0.3061840365211152</v>
      </c>
    </row>
    <row r="75" spans="1:4" x14ac:dyDescent="0.25">
      <c r="A75" s="1">
        <v>35703</v>
      </c>
      <c r="B75">
        <v>1</v>
      </c>
      <c r="C75">
        <f>Compiled!D75/Compiled!E75</f>
        <v>0.61478764860641311</v>
      </c>
      <c r="D75">
        <f>Compiled!F75/Compiled!E75</f>
        <v>0.27444305975906474</v>
      </c>
    </row>
    <row r="76" spans="1:4" x14ac:dyDescent="0.25">
      <c r="A76" s="1">
        <v>35611</v>
      </c>
      <c r="B76">
        <v>1</v>
      </c>
      <c r="C76">
        <f>Compiled!D76/Compiled!E76</f>
        <v>0.62640027716826419</v>
      </c>
      <c r="D76">
        <f>Compiled!F76/Compiled!E76</f>
        <v>0.28914589279527492</v>
      </c>
    </row>
    <row r="77" spans="1:4" x14ac:dyDescent="0.25">
      <c r="A77" s="1">
        <v>35520</v>
      </c>
      <c r="B77">
        <v>1</v>
      </c>
      <c r="C77">
        <f>Compiled!D77/Compiled!E77</f>
        <v>0.71499526428795601</v>
      </c>
      <c r="D77">
        <f>Compiled!F77/Compiled!E77</f>
        <v>0.32644874582009931</v>
      </c>
    </row>
    <row r="78" spans="1:4" x14ac:dyDescent="0.25">
      <c r="A78" s="1">
        <v>35430</v>
      </c>
      <c r="B78">
        <v>1</v>
      </c>
      <c r="C78">
        <f>Compiled!D78/Compiled!E78</f>
        <v>0.78472459008348971</v>
      </c>
      <c r="D78">
        <f>Compiled!F78/Compiled!E78</f>
        <v>0.37340690031964896</v>
      </c>
    </row>
    <row r="79" spans="1:4" x14ac:dyDescent="0.25">
      <c r="A79" s="1">
        <v>35338</v>
      </c>
      <c r="B79">
        <v>1</v>
      </c>
      <c r="C79">
        <f>Compiled!D79/Compiled!E79</f>
        <v>0.90413586119574862</v>
      </c>
      <c r="D79">
        <f>Compiled!F79/Compiled!E79</f>
        <v>0.40425323934642371</v>
      </c>
    </row>
    <row r="80" spans="1:4" x14ac:dyDescent="0.25">
      <c r="A80" s="1">
        <v>35244</v>
      </c>
      <c r="B80">
        <v>1</v>
      </c>
      <c r="C80">
        <f>Compiled!D80/Compiled!E80</f>
        <v>0.85642476976419324</v>
      </c>
      <c r="D80">
        <f>Compiled!F80/Compiled!E80</f>
        <v>0.38353547906081203</v>
      </c>
    </row>
    <row r="81" spans="1:4" x14ac:dyDescent="0.25">
      <c r="A81" s="1">
        <v>42369</v>
      </c>
      <c r="B81">
        <v>2</v>
      </c>
      <c r="C81">
        <f>Compiled!D81/Compiled!E81</f>
        <v>1.1208017655013123</v>
      </c>
      <c r="D81">
        <f>Compiled!F81/Compiled!E81</f>
        <v>0.25149930286272948</v>
      </c>
    </row>
    <row r="82" spans="1:4" x14ac:dyDescent="0.25">
      <c r="A82" s="1">
        <v>42277</v>
      </c>
      <c r="B82">
        <v>2</v>
      </c>
      <c r="C82">
        <f>Compiled!D82/Compiled!E82</f>
        <v>1.8787791710240209</v>
      </c>
      <c r="D82">
        <f>Compiled!F82/Compiled!E82</f>
        <v>0.80874242181430955</v>
      </c>
    </row>
    <row r="83" spans="1:4" x14ac:dyDescent="0.25">
      <c r="A83" s="1">
        <v>42185</v>
      </c>
      <c r="B83">
        <v>2</v>
      </c>
      <c r="C83">
        <f>Compiled!D83/Compiled!E83</f>
        <v>1.6210458316370928</v>
      </c>
      <c r="D83">
        <f>Compiled!F83/Compiled!E83</f>
        <v>0.81506764671263543</v>
      </c>
    </row>
    <row r="84" spans="1:4" x14ac:dyDescent="0.25">
      <c r="A84" s="1">
        <v>42094</v>
      </c>
      <c r="B84">
        <v>2</v>
      </c>
      <c r="C84">
        <f>Compiled!D84/Compiled!E84</f>
        <v>2.1394536242665425</v>
      </c>
      <c r="D84">
        <f>Compiled!F84/Compiled!E84</f>
        <v>1.0292684907699572</v>
      </c>
    </row>
    <row r="85" spans="1:4" x14ac:dyDescent="0.25">
      <c r="A85" s="1">
        <v>42004</v>
      </c>
      <c r="B85">
        <v>2</v>
      </c>
      <c r="C85">
        <f>Compiled!D85/Compiled!E85</f>
        <v>2.3712934215560266</v>
      </c>
      <c r="D85">
        <f>Compiled!F85/Compiled!E85</f>
        <v>1.1924700279225393</v>
      </c>
    </row>
    <row r="86" spans="1:4" x14ac:dyDescent="0.25">
      <c r="A86" s="1">
        <v>41912</v>
      </c>
      <c r="B86">
        <v>2</v>
      </c>
      <c r="C86">
        <f>Compiled!D86/Compiled!E86</f>
        <v>1.7242489337454081</v>
      </c>
      <c r="D86">
        <f>Compiled!F86/Compiled!E86</f>
        <v>0.93254755416504398</v>
      </c>
    </row>
    <row r="87" spans="1:4" x14ac:dyDescent="0.25">
      <c r="A87" s="1">
        <v>41820</v>
      </c>
      <c r="B87">
        <v>2</v>
      </c>
      <c r="C87">
        <f>Compiled!D87/Compiled!E87</f>
        <v>1.5900904789842201</v>
      </c>
      <c r="D87">
        <f>Compiled!F87/Compiled!E87</f>
        <v>0.9069892104545848</v>
      </c>
    </row>
    <row r="88" spans="1:4" x14ac:dyDescent="0.25">
      <c r="A88" s="1">
        <v>41729</v>
      </c>
      <c r="B88">
        <v>2</v>
      </c>
      <c r="C88">
        <f>Compiled!D88/Compiled!E88</f>
        <v>1.8890126198009849</v>
      </c>
      <c r="D88">
        <f>Compiled!F88/Compiled!E88</f>
        <v>1.0871843871458131</v>
      </c>
    </row>
    <row r="89" spans="1:4" x14ac:dyDescent="0.25">
      <c r="A89" s="1">
        <v>41639</v>
      </c>
      <c r="B89">
        <v>2</v>
      </c>
      <c r="C89">
        <f>Compiled!D89/Compiled!E89</f>
        <v>1.8121747774054331</v>
      </c>
      <c r="D89">
        <f>Compiled!F89/Compiled!E89</f>
        <v>1.0405811752147329</v>
      </c>
    </row>
    <row r="90" spans="1:4" x14ac:dyDescent="0.25">
      <c r="A90" s="1">
        <v>41547</v>
      </c>
      <c r="B90">
        <v>2</v>
      </c>
      <c r="C90">
        <f>Compiled!D90/Compiled!E90</f>
        <v>1.7516558416716206</v>
      </c>
      <c r="D90">
        <f>Compiled!F90/Compiled!E90</f>
        <v>0.95903586238436433</v>
      </c>
    </row>
    <row r="91" spans="1:4" x14ac:dyDescent="0.25">
      <c r="A91" s="1">
        <v>41453</v>
      </c>
      <c r="B91">
        <v>2</v>
      </c>
      <c r="C91">
        <f>Compiled!D91/Compiled!E91</f>
        <v>1.9407608826718967</v>
      </c>
      <c r="D91">
        <f>Compiled!F91/Compiled!E91</f>
        <v>1.0024252066599388</v>
      </c>
    </row>
    <row r="92" spans="1:4" x14ac:dyDescent="0.25">
      <c r="A92" s="1">
        <v>41361</v>
      </c>
      <c r="B92">
        <v>2</v>
      </c>
      <c r="C92">
        <f>Compiled!D92/Compiled!E92</f>
        <v>2.043746135996984</v>
      </c>
      <c r="D92">
        <f>Compiled!F92/Compiled!E92</f>
        <v>1.0579574645930787</v>
      </c>
    </row>
    <row r="93" spans="1:4" x14ac:dyDescent="0.25">
      <c r="A93" s="1">
        <v>41274</v>
      </c>
      <c r="B93">
        <v>2</v>
      </c>
      <c r="C93">
        <f>Compiled!D93/Compiled!E93</f>
        <v>1.9755852955641748</v>
      </c>
      <c r="D93">
        <f>Compiled!F93/Compiled!E93</f>
        <v>1.0190997727138509</v>
      </c>
    </row>
    <row r="94" spans="1:4" x14ac:dyDescent="0.25">
      <c r="A94" s="1">
        <v>41180</v>
      </c>
      <c r="B94">
        <v>2</v>
      </c>
      <c r="C94">
        <f>Compiled!D94/Compiled!E94</f>
        <v>1.7382261660005456</v>
      </c>
      <c r="D94">
        <f>Compiled!F94/Compiled!E94</f>
        <v>0.90780272849074573</v>
      </c>
    </row>
    <row r="95" spans="1:4" x14ac:dyDescent="0.25">
      <c r="A95" s="1">
        <v>41089</v>
      </c>
      <c r="B95">
        <v>2</v>
      </c>
      <c r="C95">
        <f>Compiled!D95/Compiled!E95</f>
        <v>1.6641358086059947</v>
      </c>
      <c r="D95">
        <f>Compiled!F95/Compiled!E95</f>
        <v>0.89211314220199722</v>
      </c>
    </row>
    <row r="96" spans="1:4" x14ac:dyDescent="0.25">
      <c r="A96" s="1">
        <v>40998</v>
      </c>
      <c r="B96">
        <v>2</v>
      </c>
      <c r="C96">
        <f>Compiled!D96/Compiled!E96</f>
        <v>1.3785668896945364</v>
      </c>
      <c r="D96">
        <f>Compiled!F96/Compiled!E96</f>
        <v>0.76946700842033078</v>
      </c>
    </row>
    <row r="97" spans="1:4" x14ac:dyDescent="0.25">
      <c r="A97" s="1">
        <v>40907</v>
      </c>
      <c r="B97">
        <v>2</v>
      </c>
      <c r="C97">
        <f>Compiled!D97/Compiled!E97</f>
        <v>1.4960031429660543</v>
      </c>
      <c r="D97">
        <f>Compiled!F97/Compiled!E97</f>
        <v>0.83329079410606544</v>
      </c>
    </row>
    <row r="98" spans="1:4" x14ac:dyDescent="0.25">
      <c r="A98" s="1">
        <v>40816</v>
      </c>
      <c r="B98">
        <v>2</v>
      </c>
      <c r="C98">
        <f>Compiled!D98/Compiled!E98</f>
        <v>1.5409050447138632</v>
      </c>
      <c r="D98">
        <f>Compiled!F98/Compiled!E98</f>
        <v>0.905519427628384</v>
      </c>
    </row>
    <row r="99" spans="1:4" x14ac:dyDescent="0.25">
      <c r="A99" s="1">
        <v>40724</v>
      </c>
      <c r="B99">
        <v>2</v>
      </c>
      <c r="C99">
        <f>Compiled!D99/Compiled!E99</f>
        <v>0.9824234336127835</v>
      </c>
      <c r="D99">
        <f>Compiled!F99/Compiled!E99</f>
        <v>0.56305284240263276</v>
      </c>
    </row>
    <row r="100" spans="1:4" x14ac:dyDescent="0.25">
      <c r="A100" s="1">
        <v>40633</v>
      </c>
      <c r="B100">
        <v>2</v>
      </c>
      <c r="C100">
        <f>Compiled!D100/Compiled!E100</f>
        <v>0.8938902503761369</v>
      </c>
      <c r="D100">
        <f>Compiled!F100/Compiled!E100</f>
        <v>0.502033756719518</v>
      </c>
    </row>
    <row r="101" spans="1:4" x14ac:dyDescent="0.25">
      <c r="A101" s="1">
        <v>40543</v>
      </c>
      <c r="B101">
        <v>2</v>
      </c>
      <c r="C101">
        <f>Compiled!D101/Compiled!E101</f>
        <v>0.95245787803562032</v>
      </c>
      <c r="D101">
        <f>Compiled!F101/Compiled!E101</f>
        <v>0.53467048227689851</v>
      </c>
    </row>
    <row r="102" spans="1:4" x14ac:dyDescent="0.25">
      <c r="A102" s="1">
        <v>40451</v>
      </c>
      <c r="B102">
        <v>2</v>
      </c>
      <c r="C102">
        <f>Compiled!D102/Compiled!E102</f>
        <v>1.0365511925643425</v>
      </c>
      <c r="D102">
        <f>Compiled!F102/Compiled!E102</f>
        <v>0.61599049238242565</v>
      </c>
    </row>
    <row r="103" spans="1:4" x14ac:dyDescent="0.25">
      <c r="A103" s="1">
        <v>40359</v>
      </c>
      <c r="B103">
        <v>2</v>
      </c>
      <c r="C103">
        <f>Compiled!D103/Compiled!E103</f>
        <v>1.0700824179240935</v>
      </c>
      <c r="D103">
        <f>Compiled!F103/Compiled!E103</f>
        <v>0.62152559932068385</v>
      </c>
    </row>
    <row r="104" spans="1:4" x14ac:dyDescent="0.25">
      <c r="A104" s="1">
        <v>40268</v>
      </c>
      <c r="B104">
        <v>2</v>
      </c>
      <c r="C104">
        <f>Compiled!D104/Compiled!E104</f>
        <v>0.85416460801651395</v>
      </c>
      <c r="D104">
        <f>Compiled!F104/Compiled!E104</f>
        <v>0.4897519325068258</v>
      </c>
    </row>
    <row r="105" spans="1:4" x14ac:dyDescent="0.25">
      <c r="A105" s="1">
        <v>40178</v>
      </c>
      <c r="B105">
        <v>2</v>
      </c>
      <c r="C105">
        <f>Compiled!D105/Compiled!E105</f>
        <v>0.81203049971267227</v>
      </c>
      <c r="D105">
        <f>Compiled!F105/Compiled!E105</f>
        <v>0.45458164772902615</v>
      </c>
    </row>
    <row r="106" spans="1:4" x14ac:dyDescent="0.25">
      <c r="A106" s="1">
        <v>40086</v>
      </c>
      <c r="B106">
        <v>2</v>
      </c>
      <c r="C106">
        <f>Compiled!D106/Compiled!E106</f>
        <v>0.88191479380530757</v>
      </c>
      <c r="D106">
        <f>Compiled!F106/Compiled!E106</f>
        <v>0.49740455180115373</v>
      </c>
    </row>
    <row r="107" spans="1:4" x14ac:dyDescent="0.25">
      <c r="A107" s="1">
        <v>39994</v>
      </c>
      <c r="B107">
        <v>2</v>
      </c>
      <c r="C107">
        <f>Compiled!D107/Compiled!E107</f>
        <v>1.0899009978124476</v>
      </c>
      <c r="D107">
        <f>Compiled!F107/Compiled!E107</f>
        <v>0.61751161596924609</v>
      </c>
    </row>
    <row r="108" spans="1:4" x14ac:dyDescent="0.25">
      <c r="A108" s="1">
        <v>39903</v>
      </c>
      <c r="B108">
        <v>2</v>
      </c>
      <c r="C108">
        <f>Compiled!D108/Compiled!E108</f>
        <v>1.2239427726215408</v>
      </c>
      <c r="D108">
        <f>Compiled!F108/Compiled!E108</f>
        <v>0.68620767882459499</v>
      </c>
    </row>
    <row r="109" spans="1:4" x14ac:dyDescent="0.25">
      <c r="A109" s="1">
        <v>39813</v>
      </c>
      <c r="B109">
        <v>2</v>
      </c>
      <c r="C109">
        <f>Compiled!D109/Compiled!E109</f>
        <v>1.1699893334551328</v>
      </c>
      <c r="D109">
        <f>Compiled!F109/Compiled!E109</f>
        <v>0.66177984361552111</v>
      </c>
    </row>
    <row r="110" spans="1:4" x14ac:dyDescent="0.25">
      <c r="A110" s="1">
        <v>39721</v>
      </c>
      <c r="B110">
        <v>2</v>
      </c>
      <c r="C110">
        <f>Compiled!D110/Compiled!E110</f>
        <v>0.94535783759767889</v>
      </c>
      <c r="D110">
        <f>Compiled!F110/Compiled!E110</f>
        <v>0.53763388266666834</v>
      </c>
    </row>
    <row r="111" spans="1:4" x14ac:dyDescent="0.25">
      <c r="A111" s="1">
        <v>39629</v>
      </c>
      <c r="B111">
        <v>2</v>
      </c>
      <c r="C111">
        <f>Compiled!D111/Compiled!E111</f>
        <v>0.68569664223297588</v>
      </c>
      <c r="D111">
        <f>Compiled!F111/Compiled!E111</f>
        <v>0.35523604664896807</v>
      </c>
    </row>
    <row r="112" spans="1:4" x14ac:dyDescent="0.25">
      <c r="A112" s="1">
        <v>39538</v>
      </c>
      <c r="B112">
        <v>2</v>
      </c>
      <c r="C112">
        <f>Compiled!D112/Compiled!E112</f>
        <v>0.73977562981156886</v>
      </c>
      <c r="D112">
        <f>Compiled!F112/Compiled!E112</f>
        <v>0.39896590365430173</v>
      </c>
    </row>
    <row r="113" spans="1:4" x14ac:dyDescent="0.25">
      <c r="A113" s="1">
        <v>39447</v>
      </c>
      <c r="B113">
        <v>2</v>
      </c>
      <c r="C113">
        <f>Compiled!D113/Compiled!E113</f>
        <v>0.7997839006998998</v>
      </c>
      <c r="D113">
        <f>Compiled!F113/Compiled!E113</f>
        <v>0.42951667298131702</v>
      </c>
    </row>
    <row r="114" spans="1:4" x14ac:dyDescent="0.25">
      <c r="A114" s="1">
        <v>39353</v>
      </c>
      <c r="B114">
        <v>2</v>
      </c>
      <c r="C114">
        <f>Compiled!D114/Compiled!E114</f>
        <v>0.92298241507498491</v>
      </c>
      <c r="D114">
        <f>Compiled!F114/Compiled!E114</f>
        <v>0.48977508963781047</v>
      </c>
    </row>
    <row r="115" spans="1:4" x14ac:dyDescent="0.25">
      <c r="A115" s="1">
        <v>39262</v>
      </c>
      <c r="B115">
        <v>2</v>
      </c>
      <c r="C115">
        <f>Compiled!D115/Compiled!E115</f>
        <v>0.99422166427403624</v>
      </c>
      <c r="D115">
        <f>Compiled!F115/Compiled!E115</f>
        <v>0.52070842927149052</v>
      </c>
    </row>
    <row r="116" spans="1:4" x14ac:dyDescent="0.25">
      <c r="A116" s="1">
        <v>39171</v>
      </c>
      <c r="B116">
        <v>2</v>
      </c>
      <c r="C116">
        <f>Compiled!D116/Compiled!E116</f>
        <v>1.1127904459462801</v>
      </c>
      <c r="D116">
        <f>Compiled!F116/Compiled!E116</f>
        <v>0.57437458420072396</v>
      </c>
    </row>
    <row r="117" spans="1:4" x14ac:dyDescent="0.25">
      <c r="A117" s="1">
        <v>39080</v>
      </c>
      <c r="B117">
        <v>2</v>
      </c>
      <c r="C117">
        <f>Compiled!D117/Compiled!E117</f>
        <v>1.1050503496874107</v>
      </c>
      <c r="D117">
        <f>Compiled!F117/Compiled!E117</f>
        <v>0.59966565694031615</v>
      </c>
    </row>
    <row r="118" spans="1:4" x14ac:dyDescent="0.25">
      <c r="A118" s="1">
        <v>38989</v>
      </c>
      <c r="B118">
        <v>2</v>
      </c>
      <c r="C118">
        <f>Compiled!D118/Compiled!E118</f>
        <v>1.1252223499270473</v>
      </c>
      <c r="D118">
        <f>Compiled!F118/Compiled!E118</f>
        <v>0.6069017083044379</v>
      </c>
    </row>
    <row r="119" spans="1:4" x14ac:dyDescent="0.25">
      <c r="A119" s="1">
        <v>38898</v>
      </c>
      <c r="B119">
        <v>2</v>
      </c>
      <c r="C119">
        <f>Compiled!D119/Compiled!E119</f>
        <v>0.97510993339712315</v>
      </c>
      <c r="D119">
        <f>Compiled!F119/Compiled!E119</f>
        <v>0.52645973630225484</v>
      </c>
    </row>
    <row r="120" spans="1:4" x14ac:dyDescent="0.25">
      <c r="A120" s="1">
        <v>38807</v>
      </c>
      <c r="B120">
        <v>2</v>
      </c>
      <c r="C120">
        <f>Compiled!D120/Compiled!E120</f>
        <v>0.92415172917491129</v>
      </c>
      <c r="D120">
        <f>Compiled!F120/Compiled!E120</f>
        <v>0.52015884126655443</v>
      </c>
    </row>
    <row r="121" spans="1:4" x14ac:dyDescent="0.25">
      <c r="A121" s="1">
        <v>38716</v>
      </c>
      <c r="B121">
        <v>2</v>
      </c>
      <c r="C121">
        <f>Compiled!D121/Compiled!E121</f>
        <v>0.85198388550382476</v>
      </c>
      <c r="D121">
        <f>Compiled!F121/Compiled!E121</f>
        <v>0.4660149637133561</v>
      </c>
    </row>
    <row r="122" spans="1:4" x14ac:dyDescent="0.25">
      <c r="A122" s="1">
        <v>38625</v>
      </c>
      <c r="B122">
        <v>2</v>
      </c>
      <c r="C122">
        <f>Compiled!D122/Compiled!E122</f>
        <v>0.7207704095531432</v>
      </c>
      <c r="D122">
        <f>Compiled!F122/Compiled!E122</f>
        <v>0.39213003733742424</v>
      </c>
    </row>
    <row r="123" spans="1:4" x14ac:dyDescent="0.25">
      <c r="A123" s="1">
        <v>38533</v>
      </c>
      <c r="B123">
        <v>2</v>
      </c>
      <c r="C123">
        <f>Compiled!D123/Compiled!E123</f>
        <v>0.79462264568296026</v>
      </c>
      <c r="D123">
        <f>Compiled!F123/Compiled!E123</f>
        <v>0.43291456056142569</v>
      </c>
    </row>
    <row r="124" spans="1:4" x14ac:dyDescent="0.25">
      <c r="A124" s="1">
        <v>38442</v>
      </c>
      <c r="B124">
        <v>2</v>
      </c>
      <c r="C124">
        <f>Compiled!D124/Compiled!E124</f>
        <v>0.80901103847824429</v>
      </c>
      <c r="D124">
        <f>Compiled!F124/Compiled!E124</f>
        <v>0.42915917779721519</v>
      </c>
    </row>
    <row r="125" spans="1:4" x14ac:dyDescent="0.25">
      <c r="A125" s="1">
        <v>38352</v>
      </c>
      <c r="B125">
        <v>2</v>
      </c>
      <c r="C125">
        <f>Compiled!D125/Compiled!E125</f>
        <v>0.93616689835305</v>
      </c>
      <c r="D125">
        <f>Compiled!F125/Compiled!E125</f>
        <v>0.49545023508191138</v>
      </c>
    </row>
    <row r="126" spans="1:4" x14ac:dyDescent="0.25">
      <c r="A126" s="1">
        <v>38260</v>
      </c>
      <c r="B126">
        <v>2</v>
      </c>
      <c r="C126">
        <f>Compiled!D126/Compiled!E126</f>
        <v>0.89383808457561853</v>
      </c>
      <c r="D126">
        <f>Compiled!F126/Compiled!E126</f>
        <v>0.46894067138565648</v>
      </c>
    </row>
    <row r="127" spans="1:4" x14ac:dyDescent="0.25">
      <c r="A127" s="1">
        <v>38168</v>
      </c>
      <c r="B127">
        <v>2</v>
      </c>
      <c r="C127">
        <f>Compiled!D127/Compiled!E127</f>
        <v>0.93326750244064272</v>
      </c>
      <c r="D127">
        <f>Compiled!F127/Compiled!E127</f>
        <v>0.51236167252212206</v>
      </c>
    </row>
    <row r="128" spans="1:4" x14ac:dyDescent="0.25">
      <c r="A128" s="1">
        <v>38077</v>
      </c>
      <c r="B128">
        <v>2</v>
      </c>
      <c r="C128">
        <f>Compiled!D128/Compiled!E128</f>
        <v>0.91065429074657311</v>
      </c>
      <c r="D128">
        <f>Compiled!F128/Compiled!E128</f>
        <v>0.48948507685028891</v>
      </c>
    </row>
    <row r="129" spans="1:4" x14ac:dyDescent="0.25">
      <c r="A129" s="1">
        <v>37986</v>
      </c>
      <c r="B129">
        <v>2</v>
      </c>
      <c r="C129">
        <f>Compiled!D129/Compiled!E129</f>
        <v>0.9435921747241991</v>
      </c>
      <c r="D129">
        <f>Compiled!F129/Compiled!E129</f>
        <v>0.49647507377533845</v>
      </c>
    </row>
    <row r="130" spans="1:4" x14ac:dyDescent="0.25">
      <c r="A130" s="1">
        <v>37894</v>
      </c>
      <c r="B130">
        <v>2</v>
      </c>
      <c r="C130">
        <f>Compiled!D130/Compiled!E130</f>
        <v>1.0901075768802129</v>
      </c>
      <c r="D130">
        <f>Compiled!F130/Compiled!E130</f>
        <v>0.56082287823650523</v>
      </c>
    </row>
    <row r="131" spans="1:4" x14ac:dyDescent="0.25">
      <c r="A131" s="1">
        <v>37802</v>
      </c>
      <c r="B131">
        <v>2</v>
      </c>
      <c r="C131">
        <f>Compiled!D131/Compiled!E131</f>
        <v>1.130098781514663</v>
      </c>
      <c r="D131">
        <f>Compiled!F131/Compiled!E131</f>
        <v>0.61739605639244721</v>
      </c>
    </row>
    <row r="132" spans="1:4" x14ac:dyDescent="0.25">
      <c r="A132" s="1">
        <v>37711</v>
      </c>
      <c r="B132">
        <v>2</v>
      </c>
      <c r="C132">
        <f>Compiled!D132/Compiled!E132</f>
        <v>1.0897008035484523</v>
      </c>
      <c r="D132">
        <f>Compiled!F132/Compiled!E132</f>
        <v>0.62543807535249363</v>
      </c>
    </row>
    <row r="133" spans="1:4" x14ac:dyDescent="0.25">
      <c r="A133" s="1">
        <v>37621</v>
      </c>
      <c r="B133">
        <v>2</v>
      </c>
      <c r="C133">
        <f>Compiled!D133/Compiled!E133</f>
        <v>1.0974405727124679</v>
      </c>
      <c r="D133">
        <f>Compiled!F133/Compiled!E133</f>
        <v>0.62192058938454731</v>
      </c>
    </row>
    <row r="134" spans="1:4" x14ac:dyDescent="0.25">
      <c r="A134" s="1">
        <v>37529</v>
      </c>
      <c r="B134">
        <v>2</v>
      </c>
      <c r="C134">
        <f>Compiled!D134/Compiled!E134</f>
        <v>1.0806054819862985</v>
      </c>
      <c r="D134">
        <f>Compiled!F134/Compiled!E134</f>
        <v>0.60727697649855072</v>
      </c>
    </row>
    <row r="135" spans="1:4" x14ac:dyDescent="0.25">
      <c r="A135" s="1">
        <v>37435</v>
      </c>
      <c r="B135">
        <v>2</v>
      </c>
      <c r="C135">
        <f>Compiled!D135/Compiled!E135</f>
        <v>1.1089280990097663</v>
      </c>
      <c r="D135">
        <f>Compiled!F135/Compiled!E135</f>
        <v>0.62158530990766092</v>
      </c>
    </row>
    <row r="136" spans="1:4" x14ac:dyDescent="0.25">
      <c r="A136" s="1">
        <v>37343</v>
      </c>
      <c r="B136">
        <v>2</v>
      </c>
      <c r="C136">
        <f>Compiled!D136/Compiled!E136</f>
        <v>1.1469205723350935</v>
      </c>
      <c r="D136">
        <f>Compiled!F136/Compiled!E136</f>
        <v>0.63058602931992813</v>
      </c>
    </row>
    <row r="137" spans="1:4" x14ac:dyDescent="0.25">
      <c r="A137" s="1">
        <v>37256</v>
      </c>
      <c r="B137">
        <v>2</v>
      </c>
      <c r="C137">
        <f>Compiled!D137/Compiled!E137</f>
        <v>1.3063388605798107</v>
      </c>
      <c r="D137">
        <f>Compiled!F137/Compiled!E137</f>
        <v>0.71053968975817394</v>
      </c>
    </row>
    <row r="138" spans="1:4" x14ac:dyDescent="0.25">
      <c r="A138" s="1">
        <v>37162</v>
      </c>
      <c r="B138">
        <v>2</v>
      </c>
      <c r="C138">
        <f>Compiled!D138/Compiled!E138</f>
        <v>1.6918759255720031</v>
      </c>
      <c r="D138">
        <f>Compiled!F138/Compiled!E138</f>
        <v>0.902944950342634</v>
      </c>
    </row>
    <row r="139" spans="1:4" x14ac:dyDescent="0.25">
      <c r="A139" s="1">
        <v>37071</v>
      </c>
      <c r="B139">
        <v>2</v>
      </c>
      <c r="C139">
        <f>Compiled!D139/Compiled!E139</f>
        <v>1.4134900795950014</v>
      </c>
      <c r="D139">
        <f>Compiled!F139/Compiled!E139</f>
        <v>0.68430101525603704</v>
      </c>
    </row>
    <row r="140" spans="1:4" x14ac:dyDescent="0.25">
      <c r="A140" s="1">
        <v>36980</v>
      </c>
      <c r="B140">
        <v>2</v>
      </c>
      <c r="C140">
        <f>Compiled!D140/Compiled!E140</f>
        <v>1.2258359945405601</v>
      </c>
      <c r="D140">
        <f>Compiled!F140/Compiled!E140</f>
        <v>0.55819155219139771</v>
      </c>
    </row>
    <row r="141" spans="1:4" x14ac:dyDescent="0.25">
      <c r="A141" s="1">
        <v>36889</v>
      </c>
      <c r="B141">
        <v>2</v>
      </c>
      <c r="C141">
        <f>Compiled!D141/Compiled!E141</f>
        <v>0.86374937165047416</v>
      </c>
      <c r="D141">
        <f>Compiled!F141/Compiled!E141</f>
        <v>0.4334522337703709</v>
      </c>
    </row>
    <row r="142" spans="1:4" x14ac:dyDescent="0.25">
      <c r="A142" s="1">
        <v>36798</v>
      </c>
      <c r="B142">
        <v>2</v>
      </c>
      <c r="C142">
        <f>Compiled!D142/Compiled!E142</f>
        <v>0.92445802672228006</v>
      </c>
      <c r="D142">
        <f>Compiled!F142/Compiled!E142</f>
        <v>0.47906920778043627</v>
      </c>
    </row>
    <row r="143" spans="1:4" x14ac:dyDescent="0.25">
      <c r="A143" s="1">
        <v>36707</v>
      </c>
      <c r="B143">
        <v>2</v>
      </c>
      <c r="C143">
        <f>Compiled!D143/Compiled!E143</f>
        <v>0.92586189617792292</v>
      </c>
      <c r="D143">
        <f>Compiled!F143/Compiled!E143</f>
        <v>0.43148973196377216</v>
      </c>
    </row>
    <row r="144" spans="1:4" x14ac:dyDescent="0.25">
      <c r="A144" s="1">
        <v>36616</v>
      </c>
      <c r="B144">
        <v>2</v>
      </c>
      <c r="C144">
        <f>Compiled!D144/Compiled!E144</f>
        <v>1.0105598519170831</v>
      </c>
      <c r="D144">
        <f>Compiled!F144/Compiled!E144</f>
        <v>0.48683637682591435</v>
      </c>
    </row>
    <row r="145" spans="1:4" x14ac:dyDescent="0.25">
      <c r="A145" s="1">
        <v>36525</v>
      </c>
      <c r="B145">
        <v>2</v>
      </c>
      <c r="C145">
        <f>Compiled!D145/Compiled!E145</f>
        <v>1.3067862464701907</v>
      </c>
      <c r="D145">
        <f>Compiled!F145/Compiled!E145</f>
        <v>0.63395606168932839</v>
      </c>
    </row>
    <row r="146" spans="1:4" x14ac:dyDescent="0.25">
      <c r="A146" s="1">
        <v>36433</v>
      </c>
      <c r="B146">
        <v>2</v>
      </c>
      <c r="C146">
        <f>Compiled!D146/Compiled!E146</f>
        <v>1.0001169889844439</v>
      </c>
      <c r="D146">
        <f>Compiled!F146/Compiled!E146</f>
        <v>0.52078567885963578</v>
      </c>
    </row>
    <row r="147" spans="1:4" x14ac:dyDescent="0.25">
      <c r="A147" s="1">
        <v>36341</v>
      </c>
      <c r="B147">
        <v>2</v>
      </c>
      <c r="C147">
        <f>Compiled!D147/Compiled!E147</f>
        <v>1.1022299412583154</v>
      </c>
      <c r="D147">
        <f>Compiled!F147/Compiled!E147</f>
        <v>0.56462970131068246</v>
      </c>
    </row>
    <row r="148" spans="1:4" x14ac:dyDescent="0.25">
      <c r="A148" s="1">
        <v>36250</v>
      </c>
      <c r="B148">
        <v>2</v>
      </c>
      <c r="C148">
        <f>Compiled!D148/Compiled!E148</f>
        <v>1.604863101708442</v>
      </c>
      <c r="D148">
        <f>Compiled!F148/Compiled!E148</f>
        <v>0.70430101601085804</v>
      </c>
    </row>
    <row r="149" spans="1:4" x14ac:dyDescent="0.25">
      <c r="A149" s="1">
        <v>36160</v>
      </c>
      <c r="B149">
        <v>2</v>
      </c>
      <c r="C149">
        <f>Compiled!D149/Compiled!E149</f>
        <v>1.6147155358640899</v>
      </c>
      <c r="D149">
        <f>Compiled!F149/Compiled!E149</f>
        <v>0.72807872804090645</v>
      </c>
    </row>
    <row r="150" spans="1:4" x14ac:dyDescent="0.25">
      <c r="A150" s="1">
        <v>36068</v>
      </c>
      <c r="B150">
        <v>2</v>
      </c>
      <c r="C150">
        <f>Compiled!D150/Compiled!E150</f>
        <v>1.5811220720750452</v>
      </c>
      <c r="D150">
        <f>Compiled!F150/Compiled!E150</f>
        <v>0.7487901021464306</v>
      </c>
    </row>
    <row r="151" spans="1:4" x14ac:dyDescent="0.25">
      <c r="A151" s="1">
        <v>35976</v>
      </c>
      <c r="B151">
        <v>2</v>
      </c>
      <c r="C151">
        <f>Compiled!D151/Compiled!E151</f>
        <v>1.3451140249667588</v>
      </c>
      <c r="D151">
        <f>Compiled!F151/Compiled!E151</f>
        <v>0.61128176683909807</v>
      </c>
    </row>
    <row r="152" spans="1:4" x14ac:dyDescent="0.25">
      <c r="A152" s="1">
        <v>35885</v>
      </c>
      <c r="B152">
        <v>2</v>
      </c>
      <c r="C152">
        <f>Compiled!D152/Compiled!E152</f>
        <v>1.1430522041470395</v>
      </c>
      <c r="D152">
        <f>Compiled!F152/Compiled!E152</f>
        <v>0.5244057743992544</v>
      </c>
    </row>
    <row r="153" spans="1:4" x14ac:dyDescent="0.25">
      <c r="A153" s="1">
        <v>35795</v>
      </c>
      <c r="B153">
        <v>2</v>
      </c>
      <c r="C153">
        <f>Compiled!D153/Compiled!E153</f>
        <v>1.2650540885352333</v>
      </c>
      <c r="D153">
        <f>Compiled!F153/Compiled!E153</f>
        <v>0.52855678175920529</v>
      </c>
    </row>
    <row r="154" spans="1:4" x14ac:dyDescent="0.25">
      <c r="A154" s="1">
        <v>35703</v>
      </c>
      <c r="B154">
        <v>2</v>
      </c>
      <c r="C154">
        <f>Compiled!D154/Compiled!E154</f>
        <v>0.96097483183326426</v>
      </c>
      <c r="D154">
        <f>Compiled!F154/Compiled!E154</f>
        <v>0.41675291742463533</v>
      </c>
    </row>
    <row r="155" spans="1:4" x14ac:dyDescent="0.25">
      <c r="A155" s="1">
        <v>35611</v>
      </c>
      <c r="B155">
        <v>2</v>
      </c>
      <c r="C155">
        <f>Compiled!D155/Compiled!E155</f>
        <v>1.2263479785750848</v>
      </c>
      <c r="D155">
        <f>Compiled!F155/Compiled!E155</f>
        <v>0.54120923530017961</v>
      </c>
    </row>
    <row r="156" spans="1:4" x14ac:dyDescent="0.25">
      <c r="A156" s="1">
        <v>35520</v>
      </c>
      <c r="B156">
        <v>2</v>
      </c>
      <c r="C156">
        <f>Compiled!D156/Compiled!E156</f>
        <v>1.1555351221730681</v>
      </c>
      <c r="D156">
        <f>Compiled!F156/Compiled!E156</f>
        <v>0.51839550171579774</v>
      </c>
    </row>
    <row r="157" spans="1:4" x14ac:dyDescent="0.25">
      <c r="A157" s="1">
        <v>35430</v>
      </c>
      <c r="B157">
        <v>2</v>
      </c>
      <c r="C157">
        <f>Compiled!D157/Compiled!E157</f>
        <v>1.083278913170542</v>
      </c>
      <c r="D157">
        <f>Compiled!F157/Compiled!E157</f>
        <v>0.47924543546019072</v>
      </c>
    </row>
    <row r="158" spans="1:4" x14ac:dyDescent="0.25">
      <c r="A158" s="1">
        <v>35338</v>
      </c>
      <c r="B158">
        <v>2</v>
      </c>
      <c r="C158">
        <f>Compiled!D158/Compiled!E158</f>
        <v>1.2383164890577587</v>
      </c>
      <c r="D158">
        <f>Compiled!F158/Compiled!E158</f>
        <v>0.55388730417442877</v>
      </c>
    </row>
    <row r="159" spans="1:4" x14ac:dyDescent="0.25">
      <c r="A159" s="1">
        <v>35244</v>
      </c>
      <c r="B159">
        <v>2</v>
      </c>
      <c r="C159">
        <f>Compiled!D159/Compiled!E159</f>
        <v>1.0771788430503404</v>
      </c>
      <c r="D159">
        <f>Compiled!F159/Compiled!E159</f>
        <v>0.49065976042799075</v>
      </c>
    </row>
    <row r="160" spans="1:4" x14ac:dyDescent="0.25">
      <c r="A160" s="1">
        <v>42369</v>
      </c>
      <c r="B160">
        <v>3</v>
      </c>
      <c r="C160">
        <f>Compiled!D160/Compiled!E160</f>
        <v>2.7022850483862797</v>
      </c>
      <c r="D160">
        <f>Compiled!F160/Compiled!E160</f>
        <v>0.43838982621472361</v>
      </c>
    </row>
    <row r="161" spans="1:4" x14ac:dyDescent="0.25">
      <c r="A161" s="1">
        <v>42277</v>
      </c>
      <c r="B161">
        <v>3</v>
      </c>
      <c r="C161">
        <f>Compiled!D161/Compiled!E161</f>
        <v>2.8057458035786489</v>
      </c>
      <c r="D161">
        <f>Compiled!F161/Compiled!E161</f>
        <v>0.52280817664258228</v>
      </c>
    </row>
    <row r="162" spans="1:4" x14ac:dyDescent="0.25">
      <c r="A162" s="1">
        <v>42185</v>
      </c>
      <c r="B162">
        <v>3</v>
      </c>
      <c r="C162">
        <f>Compiled!D162/Compiled!E162</f>
        <v>2.7604332671120027</v>
      </c>
      <c r="D162">
        <f>Compiled!F162/Compiled!E162</f>
        <v>0.55570176822226403</v>
      </c>
    </row>
    <row r="163" spans="1:4" x14ac:dyDescent="0.25">
      <c r="A163" s="1">
        <v>42094</v>
      </c>
      <c r="B163">
        <v>3</v>
      </c>
      <c r="C163">
        <f>Compiled!D163/Compiled!E163</f>
        <v>2.5818524088341306</v>
      </c>
      <c r="D163">
        <f>Compiled!F163/Compiled!E163</f>
        <v>0.52092602196768034</v>
      </c>
    </row>
    <row r="164" spans="1:4" x14ac:dyDescent="0.25">
      <c r="A164" s="1">
        <v>42004</v>
      </c>
      <c r="B164">
        <v>3</v>
      </c>
      <c r="C164">
        <f>Compiled!D164/Compiled!E164</f>
        <v>2.3027523846390534</v>
      </c>
      <c r="D164">
        <f>Compiled!F164/Compiled!E164</f>
        <v>0.45141887264389724</v>
      </c>
    </row>
    <row r="165" spans="1:4" x14ac:dyDescent="0.25">
      <c r="A165" s="1">
        <v>41912</v>
      </c>
      <c r="B165">
        <v>3</v>
      </c>
      <c r="C165">
        <f>Compiled!D165/Compiled!E165</f>
        <v>2.0963945968395863</v>
      </c>
      <c r="D165">
        <f>Compiled!F165/Compiled!E165</f>
        <v>0.4253071948323417</v>
      </c>
    </row>
    <row r="166" spans="1:4" x14ac:dyDescent="0.25">
      <c r="A166" s="1">
        <v>41820</v>
      </c>
      <c r="B166">
        <v>3</v>
      </c>
      <c r="C166">
        <f>Compiled!D166/Compiled!E166</f>
        <v>1.996905252357307</v>
      </c>
      <c r="D166">
        <f>Compiled!F166/Compiled!E166</f>
        <v>0.40311613785041439</v>
      </c>
    </row>
    <row r="167" spans="1:4" x14ac:dyDescent="0.25">
      <c r="A167" s="1">
        <v>41729</v>
      </c>
      <c r="B167">
        <v>3</v>
      </c>
      <c r="C167">
        <f>Compiled!D167/Compiled!E167</f>
        <v>2.1868741737585862</v>
      </c>
      <c r="D167">
        <f>Compiled!F167/Compiled!E167</f>
        <v>0.43356371734505927</v>
      </c>
    </row>
    <row r="168" spans="1:4" x14ac:dyDescent="0.25">
      <c r="A168" s="1">
        <v>41639</v>
      </c>
      <c r="B168">
        <v>3</v>
      </c>
      <c r="C168">
        <f>Compiled!D168/Compiled!E168</f>
        <v>2.1992675141941751</v>
      </c>
      <c r="D168">
        <f>Compiled!F168/Compiled!E168</f>
        <v>0.4353282610400816</v>
      </c>
    </row>
    <row r="169" spans="1:4" x14ac:dyDescent="0.25">
      <c r="A169" s="1">
        <v>41547</v>
      </c>
      <c r="B169">
        <v>3</v>
      </c>
      <c r="C169">
        <f>Compiled!D169/Compiled!E169</f>
        <v>2.0998578929078895</v>
      </c>
      <c r="D169">
        <f>Compiled!F169/Compiled!E169</f>
        <v>0.41471585083107848</v>
      </c>
    </row>
    <row r="170" spans="1:4" x14ac:dyDescent="0.25">
      <c r="A170" s="1">
        <v>41453</v>
      </c>
      <c r="B170">
        <v>3</v>
      </c>
      <c r="C170">
        <f>Compiled!D170/Compiled!E170</f>
        <v>2.1511742950384911</v>
      </c>
      <c r="D170">
        <f>Compiled!F170/Compiled!E170</f>
        <v>0.41626980656137758</v>
      </c>
    </row>
    <row r="171" spans="1:4" x14ac:dyDescent="0.25">
      <c r="A171" s="1">
        <v>41361</v>
      </c>
      <c r="B171">
        <v>3</v>
      </c>
      <c r="C171">
        <f>Compiled!D171/Compiled!E171</f>
        <v>2.1787374239029451</v>
      </c>
      <c r="D171">
        <f>Compiled!F171/Compiled!E171</f>
        <v>0.42571574787124594</v>
      </c>
    </row>
    <row r="172" spans="1:4" x14ac:dyDescent="0.25">
      <c r="A172" s="1">
        <v>41274</v>
      </c>
      <c r="B172">
        <v>3</v>
      </c>
      <c r="C172">
        <f>Compiled!D172/Compiled!E172</f>
        <v>2.7759436824857384</v>
      </c>
      <c r="D172">
        <f>Compiled!F172/Compiled!E172</f>
        <v>0.52202937249666226</v>
      </c>
    </row>
    <row r="173" spans="1:4" x14ac:dyDescent="0.25">
      <c r="A173" s="1">
        <v>41180</v>
      </c>
      <c r="B173">
        <v>3</v>
      </c>
      <c r="C173">
        <f>Compiled!D173/Compiled!E173</f>
        <v>2.4687767346926672</v>
      </c>
      <c r="D173">
        <f>Compiled!F173/Compiled!E173</f>
        <v>0.46757051917901338</v>
      </c>
    </row>
    <row r="174" spans="1:4" x14ac:dyDescent="0.25">
      <c r="A174" s="1">
        <v>41089</v>
      </c>
      <c r="B174">
        <v>3</v>
      </c>
      <c r="C174">
        <f>Compiled!D174/Compiled!E174</f>
        <v>2.5441285751755922</v>
      </c>
      <c r="D174">
        <f>Compiled!F174/Compiled!E174</f>
        <v>0.49037441546877264</v>
      </c>
    </row>
    <row r="175" spans="1:4" x14ac:dyDescent="0.25">
      <c r="A175" s="1">
        <v>40998</v>
      </c>
      <c r="B175">
        <v>3</v>
      </c>
      <c r="C175">
        <f>Compiled!D175/Compiled!E175</f>
        <v>2.652543251491339</v>
      </c>
      <c r="D175">
        <f>Compiled!F175/Compiled!E175</f>
        <v>0.50864839944037754</v>
      </c>
    </row>
    <row r="176" spans="1:4" x14ac:dyDescent="0.25">
      <c r="A176" s="1">
        <v>40907</v>
      </c>
      <c r="B176">
        <v>3</v>
      </c>
      <c r="C176">
        <f>Compiled!D176/Compiled!E176</f>
        <v>2.5358889691225168</v>
      </c>
      <c r="D176">
        <f>Compiled!F176/Compiled!E176</f>
        <v>0.49331996625513824</v>
      </c>
    </row>
    <row r="177" spans="1:4" x14ac:dyDescent="0.25">
      <c r="A177" s="1">
        <v>40816</v>
      </c>
      <c r="B177">
        <v>3</v>
      </c>
      <c r="C177">
        <f>Compiled!D177/Compiled!E177</f>
        <v>2.5071397718755306</v>
      </c>
      <c r="D177">
        <f>Compiled!F177/Compiled!E177</f>
        <v>0.5034383571323735</v>
      </c>
    </row>
    <row r="178" spans="1:4" x14ac:dyDescent="0.25">
      <c r="A178" s="1">
        <v>40724</v>
      </c>
      <c r="B178">
        <v>3</v>
      </c>
      <c r="C178">
        <f>Compiled!D178/Compiled!E178</f>
        <v>2.3880171418780729</v>
      </c>
      <c r="D178">
        <f>Compiled!F178/Compiled!E178</f>
        <v>0.40206844493784905</v>
      </c>
    </row>
    <row r="179" spans="1:4" x14ac:dyDescent="0.25">
      <c r="A179" s="1">
        <v>40633</v>
      </c>
      <c r="B179">
        <v>3</v>
      </c>
      <c r="C179">
        <f>Compiled!D179/Compiled!E179</f>
        <v>2.6231572601386151</v>
      </c>
      <c r="D179">
        <f>Compiled!F179/Compiled!E179</f>
        <v>0.4372375018685678</v>
      </c>
    </row>
    <row r="180" spans="1:4" x14ac:dyDescent="0.25">
      <c r="A180" s="1">
        <v>40543</v>
      </c>
      <c r="B180">
        <v>3</v>
      </c>
      <c r="C180">
        <f>Compiled!D180/Compiled!E180</f>
        <v>3.0101781170483459</v>
      </c>
      <c r="D180">
        <f>Compiled!F180/Compiled!E180</f>
        <v>0.47867085765603951</v>
      </c>
    </row>
    <row r="181" spans="1:4" x14ac:dyDescent="0.25">
      <c r="A181" s="1">
        <v>40451</v>
      </c>
      <c r="B181">
        <v>3</v>
      </c>
      <c r="C181">
        <f>Compiled!D181/Compiled!E181</f>
        <v>2.9165152142972661</v>
      </c>
      <c r="D181">
        <f>Compiled!F181/Compiled!E181</f>
        <v>0.47042507889768265</v>
      </c>
    </row>
    <row r="182" spans="1:4" x14ac:dyDescent="0.25">
      <c r="A182" s="1">
        <v>40359</v>
      </c>
      <c r="B182">
        <v>3</v>
      </c>
      <c r="C182">
        <f>Compiled!D182/Compiled!E182</f>
        <v>3.5194375592263327</v>
      </c>
      <c r="D182">
        <f>Compiled!F182/Compiled!E182</f>
        <v>0.5518671363552996</v>
      </c>
    </row>
    <row r="183" spans="1:4" x14ac:dyDescent="0.25">
      <c r="A183" s="1">
        <v>40268</v>
      </c>
      <c r="B183">
        <v>3</v>
      </c>
      <c r="C183">
        <f>Compiled!D183/Compiled!E183</f>
        <v>3.4185948061349709</v>
      </c>
      <c r="D183">
        <f>Compiled!F183/Compiled!E183</f>
        <v>0.47857854011780454</v>
      </c>
    </row>
    <row r="184" spans="1:4" x14ac:dyDescent="0.25">
      <c r="A184" s="1">
        <v>40178</v>
      </c>
      <c r="B184">
        <v>3</v>
      </c>
      <c r="C184">
        <f>Compiled!D184/Compiled!E184</f>
        <v>3.485205546576045</v>
      </c>
      <c r="D184">
        <f>Compiled!F184/Compiled!E184</f>
        <v>0.46515235105518554</v>
      </c>
    </row>
    <row r="185" spans="1:4" x14ac:dyDescent="0.25">
      <c r="A185" s="1">
        <v>40086</v>
      </c>
      <c r="B185">
        <v>3</v>
      </c>
      <c r="C185">
        <f>Compiled!D185/Compiled!E185</f>
        <v>3.8445362931295586</v>
      </c>
      <c r="D185">
        <f>Compiled!F185/Compiled!E185</f>
        <v>0.53340802694576195</v>
      </c>
    </row>
    <row r="186" spans="1:4" x14ac:dyDescent="0.25">
      <c r="A186" s="1">
        <v>39994</v>
      </c>
      <c r="B186">
        <v>3</v>
      </c>
      <c r="C186">
        <f>Compiled!D186/Compiled!E186</f>
        <v>4.6358197859176098</v>
      </c>
      <c r="D186">
        <f>Compiled!F186/Compiled!E186</f>
        <v>0.55405935038188237</v>
      </c>
    </row>
    <row r="187" spans="1:4" x14ac:dyDescent="0.25">
      <c r="A187" s="1">
        <v>39903</v>
      </c>
      <c r="B187">
        <v>3</v>
      </c>
      <c r="C187">
        <f>Compiled!D187/Compiled!E187</f>
        <v>5.1642786979735984</v>
      </c>
      <c r="D187">
        <f>Compiled!F187/Compiled!E187</f>
        <v>0.56804320181325763</v>
      </c>
    </row>
    <row r="188" spans="1:4" x14ac:dyDescent="0.25">
      <c r="A188" s="1">
        <v>39813</v>
      </c>
      <c r="B188">
        <v>3</v>
      </c>
      <c r="C188">
        <f>Compiled!D188/Compiled!E188</f>
        <v>4.506105548583311</v>
      </c>
      <c r="D188">
        <f>Compiled!F188/Compiled!E188</f>
        <v>0.46306898857671552</v>
      </c>
    </row>
    <row r="189" spans="1:4" x14ac:dyDescent="0.25">
      <c r="A189" s="1">
        <v>39721</v>
      </c>
      <c r="B189">
        <v>3</v>
      </c>
      <c r="C189">
        <f>Compiled!D189/Compiled!E189</f>
        <v>3.8086575436724366</v>
      </c>
      <c r="D189">
        <f>Compiled!F189/Compiled!E189</f>
        <v>0.41204423509991317</v>
      </c>
    </row>
    <row r="190" spans="1:4" x14ac:dyDescent="0.25">
      <c r="A190" s="1">
        <v>39629</v>
      </c>
      <c r="B190">
        <v>3</v>
      </c>
      <c r="C190">
        <f>Compiled!D190/Compiled!E190</f>
        <v>3.2952106603236837</v>
      </c>
      <c r="D190">
        <f>Compiled!F190/Compiled!E190</f>
        <v>0.35821470167824954</v>
      </c>
    </row>
    <row r="191" spans="1:4" x14ac:dyDescent="0.25">
      <c r="A191" s="1">
        <v>39538</v>
      </c>
      <c r="B191">
        <v>3</v>
      </c>
      <c r="C191">
        <f>Compiled!D191/Compiled!E191</f>
        <v>3.7433214214519666</v>
      </c>
      <c r="D191">
        <f>Compiled!F191/Compiled!E191</f>
        <v>0.40133699870713985</v>
      </c>
    </row>
    <row r="192" spans="1:4" x14ac:dyDescent="0.25">
      <c r="A192" s="1">
        <v>39447</v>
      </c>
      <c r="B192">
        <v>3</v>
      </c>
      <c r="C192">
        <f>Compiled!D192/Compiled!E192</f>
        <v>3.2300799386949914</v>
      </c>
      <c r="D192">
        <f>Compiled!F192/Compiled!E192</f>
        <v>0.32712873148153171</v>
      </c>
    </row>
    <row r="193" spans="1:4" x14ac:dyDescent="0.25">
      <c r="A193" s="1">
        <v>39353</v>
      </c>
      <c r="B193">
        <v>3</v>
      </c>
      <c r="C193">
        <f>Compiled!D193/Compiled!E193</f>
        <v>3.3603660602522973</v>
      </c>
      <c r="D193">
        <f>Compiled!F193/Compiled!E193</f>
        <v>0.33714358669583239</v>
      </c>
    </row>
    <row r="194" spans="1:4" x14ac:dyDescent="0.25">
      <c r="A194" s="1">
        <v>39262</v>
      </c>
      <c r="B194">
        <v>3</v>
      </c>
      <c r="C194">
        <f>Compiled!D194/Compiled!E194</f>
        <v>3.0913358668866304</v>
      </c>
      <c r="D194">
        <f>Compiled!F194/Compiled!E194</f>
        <v>0.30170722266690936</v>
      </c>
    </row>
    <row r="195" spans="1:4" x14ac:dyDescent="0.25">
      <c r="A195" s="1">
        <v>39171</v>
      </c>
      <c r="B195">
        <v>3</v>
      </c>
      <c r="C195">
        <f>Compiled!D195/Compiled!E195</f>
        <v>2.9921157419789699</v>
      </c>
      <c r="D195">
        <f>Compiled!F195/Compiled!E195</f>
        <v>0.28641256695567613</v>
      </c>
    </row>
    <row r="196" spans="1:4" x14ac:dyDescent="0.25">
      <c r="A196" s="1">
        <v>39080</v>
      </c>
      <c r="B196">
        <v>3</v>
      </c>
      <c r="C196">
        <f>Compiled!D196/Compiled!E196</f>
        <v>3.3869753290358271</v>
      </c>
      <c r="D196">
        <f>Compiled!F196/Compiled!E196</f>
        <v>0.29887901162478009</v>
      </c>
    </row>
    <row r="197" spans="1:4" x14ac:dyDescent="0.25">
      <c r="A197" s="1">
        <v>38989</v>
      </c>
      <c r="B197">
        <v>3</v>
      </c>
      <c r="C197">
        <f>Compiled!D197/Compiled!E197</f>
        <v>3.7949647594604303</v>
      </c>
      <c r="D197">
        <f>Compiled!F197/Compiled!E197</f>
        <v>0.35036291628318472</v>
      </c>
    </row>
    <row r="198" spans="1:4" x14ac:dyDescent="0.25">
      <c r="A198" s="1">
        <v>38898</v>
      </c>
      <c r="B198">
        <v>3</v>
      </c>
      <c r="C198">
        <f>Compiled!D198/Compiled!E198</f>
        <v>4.2894450463404592</v>
      </c>
      <c r="D198">
        <f>Compiled!F198/Compiled!E198</f>
        <v>0.38609882995368072</v>
      </c>
    </row>
    <row r="199" spans="1:4" x14ac:dyDescent="0.25">
      <c r="A199" s="1">
        <v>38807</v>
      </c>
      <c r="B199">
        <v>3</v>
      </c>
      <c r="C199">
        <f>Compiled!D199/Compiled!E199</f>
        <v>4.4196359233370863</v>
      </c>
      <c r="D199">
        <f>Compiled!F199/Compiled!E199</f>
        <v>0.36211076491766453</v>
      </c>
    </row>
    <row r="200" spans="1:4" x14ac:dyDescent="0.25">
      <c r="A200" s="1">
        <v>38716</v>
      </c>
      <c r="B200">
        <v>3</v>
      </c>
      <c r="C200">
        <f>Compiled!D200/Compiled!E200</f>
        <v>4.296723986444082</v>
      </c>
      <c r="D200">
        <f>Compiled!F200/Compiled!E200</f>
        <v>0.32534203589807958</v>
      </c>
    </row>
    <row r="201" spans="1:4" x14ac:dyDescent="0.25">
      <c r="A201" s="1">
        <v>38625</v>
      </c>
      <c r="B201">
        <v>3</v>
      </c>
      <c r="C201">
        <f>Compiled!D201/Compiled!E201</f>
        <v>3.5812058266166744</v>
      </c>
      <c r="D201">
        <f>Compiled!F201/Compiled!E201</f>
        <v>0.26416598212325032</v>
      </c>
    </row>
    <row r="202" spans="1:4" x14ac:dyDescent="0.25">
      <c r="A202" s="1">
        <v>38533</v>
      </c>
      <c r="B202">
        <v>3</v>
      </c>
      <c r="C202">
        <f>Compiled!D202/Compiled!E202</f>
        <v>3.8877437071215919</v>
      </c>
      <c r="D202">
        <f>Compiled!F202/Compiled!E202</f>
        <v>0.28891170688944823</v>
      </c>
    </row>
    <row r="203" spans="1:4" x14ac:dyDescent="0.25">
      <c r="A203" s="1">
        <v>38442</v>
      </c>
      <c r="B203">
        <v>3</v>
      </c>
      <c r="C203">
        <f>Compiled!D203/Compiled!E203</f>
        <v>4.7225187923282688</v>
      </c>
      <c r="D203">
        <f>Compiled!F203/Compiled!E203</f>
        <v>0.30536396863671594</v>
      </c>
    </row>
    <row r="204" spans="1:4" x14ac:dyDescent="0.25">
      <c r="A204" s="1">
        <v>38352</v>
      </c>
      <c r="B204">
        <v>3</v>
      </c>
      <c r="C204">
        <f>Compiled!D204/Compiled!E204</f>
        <v>5.1994023675439607</v>
      </c>
      <c r="D204">
        <f>Compiled!F204/Compiled!E204</f>
        <v>0.31777956556717618</v>
      </c>
    </row>
    <row r="205" spans="1:4" x14ac:dyDescent="0.25">
      <c r="A205" s="1">
        <v>38260</v>
      </c>
      <c r="B205">
        <v>3</v>
      </c>
      <c r="C205">
        <f>Compiled!D205/Compiled!E205</f>
        <v>6.1372312092280499</v>
      </c>
      <c r="D205">
        <f>Compiled!F205/Compiled!E205</f>
        <v>0.26808072725622811</v>
      </c>
    </row>
    <row r="206" spans="1:4" x14ac:dyDescent="0.25">
      <c r="A206" s="1">
        <v>38168</v>
      </c>
      <c r="B206">
        <v>3</v>
      </c>
      <c r="C206">
        <f>Compiled!D206/Compiled!E206</f>
        <v>5.9828537845905361</v>
      </c>
      <c r="D206">
        <f>Compiled!F206/Compiled!E206</f>
        <v>0.58425668761628835</v>
      </c>
    </row>
    <row r="207" spans="1:4" x14ac:dyDescent="0.25">
      <c r="A207" s="1">
        <v>38077</v>
      </c>
      <c r="B207">
        <v>3</v>
      </c>
      <c r="C207">
        <f>Compiled!D207/Compiled!E207</f>
        <v>6.0209384566596755</v>
      </c>
      <c r="D207">
        <f>Compiled!F207/Compiled!E207</f>
        <v>0.57653917818170086</v>
      </c>
    </row>
    <row r="208" spans="1:4" x14ac:dyDescent="0.25">
      <c r="A208" s="1">
        <v>37986</v>
      </c>
      <c r="B208">
        <v>3</v>
      </c>
      <c r="C208">
        <f>Compiled!D208/Compiled!E208</f>
        <v>7.2307818628721883</v>
      </c>
      <c r="D208">
        <f>Compiled!F208/Compiled!E208</f>
        <v>0.65337543954839361</v>
      </c>
    </row>
    <row r="209" spans="1:4" x14ac:dyDescent="0.25">
      <c r="A209" s="1">
        <v>37894</v>
      </c>
      <c r="B209">
        <v>3</v>
      </c>
      <c r="C209">
        <f>Compiled!D209/Compiled!E209</f>
        <v>7.1619741105985639</v>
      </c>
      <c r="D209">
        <f>Compiled!F209/Compiled!E209</f>
        <v>0.64227555828757277</v>
      </c>
    </row>
    <row r="210" spans="1:4" x14ac:dyDescent="0.25">
      <c r="A210" s="1">
        <v>37802</v>
      </c>
      <c r="B210">
        <v>3</v>
      </c>
      <c r="C210">
        <f>Compiled!D210/Compiled!E210</f>
        <v>8.0107701586142124</v>
      </c>
      <c r="D210">
        <f>Compiled!F210/Compiled!E210</f>
        <v>0.6526295795406698</v>
      </c>
    </row>
    <row r="211" spans="1:4" x14ac:dyDescent="0.25">
      <c r="A211" s="1">
        <v>37711</v>
      </c>
      <c r="B211">
        <v>3</v>
      </c>
      <c r="C211">
        <f>Compiled!D211/Compiled!E211</f>
        <v>9.5157264761145282</v>
      </c>
      <c r="D211">
        <f>Compiled!F211/Compiled!E211</f>
        <v>0.74239161304762424</v>
      </c>
    </row>
    <row r="212" spans="1:4" x14ac:dyDescent="0.25">
      <c r="A212" s="1">
        <v>37621</v>
      </c>
      <c r="B212">
        <v>3</v>
      </c>
      <c r="C212">
        <f>Compiled!D212/Compiled!E212</f>
        <v>7.8902485088102141</v>
      </c>
      <c r="D212">
        <f>Compiled!F212/Compiled!E212</f>
        <v>0.54856811259700278</v>
      </c>
    </row>
    <row r="213" spans="1:4" x14ac:dyDescent="0.25">
      <c r="A213" s="1">
        <v>37529</v>
      </c>
      <c r="B213">
        <v>3</v>
      </c>
      <c r="C213">
        <f>Compiled!D213/Compiled!E213</f>
        <v>6.3353050957979482</v>
      </c>
      <c r="D213">
        <f>Compiled!F213/Compiled!E213</f>
        <v>0.63613195216094898</v>
      </c>
    </row>
    <row r="214" spans="1:4" x14ac:dyDescent="0.25">
      <c r="A214" s="1">
        <v>37435</v>
      </c>
      <c r="B214">
        <v>3</v>
      </c>
      <c r="C214">
        <f>Compiled!D214/Compiled!E214</f>
        <v>7.5849742220069158</v>
      </c>
      <c r="D214">
        <f>Compiled!F214/Compiled!E214</f>
        <v>1.6642323558360714</v>
      </c>
    </row>
    <row r="215" spans="1:4" x14ac:dyDescent="0.25">
      <c r="A215" s="1">
        <v>37343</v>
      </c>
      <c r="B215">
        <v>3</v>
      </c>
      <c r="C215">
        <f>Compiled!D215/Compiled!E215</f>
        <v>4.8223080588778329</v>
      </c>
      <c r="D215">
        <f>Compiled!F215/Compiled!E215</f>
        <v>1.0743153427684273</v>
      </c>
    </row>
    <row r="216" spans="1:4" x14ac:dyDescent="0.25">
      <c r="A216" s="1">
        <v>37256</v>
      </c>
      <c r="B216">
        <v>3</v>
      </c>
      <c r="C216">
        <f>Compiled!D216/Compiled!E216</f>
        <v>3.8917186843752232</v>
      </c>
      <c r="D216">
        <f>Compiled!F216/Compiled!E216</f>
        <v>0.92651203687433881</v>
      </c>
    </row>
    <row r="217" spans="1:4" x14ac:dyDescent="0.25">
      <c r="A217" s="1">
        <v>37162</v>
      </c>
      <c r="B217">
        <v>3</v>
      </c>
      <c r="C217">
        <f>Compiled!D217/Compiled!E217</f>
        <v>4.1178597989889063</v>
      </c>
      <c r="D217">
        <f>Compiled!F217/Compiled!E217</f>
        <v>1.1291288193249922</v>
      </c>
    </row>
    <row r="218" spans="1:4" x14ac:dyDescent="0.25">
      <c r="A218" s="1">
        <v>37071</v>
      </c>
      <c r="B218">
        <v>3</v>
      </c>
      <c r="C218">
        <f>Compiled!D218/Compiled!E218</f>
        <v>3.5556408933445542</v>
      </c>
      <c r="D218">
        <f>Compiled!F218/Compiled!E218</f>
        <v>0.92662796752393939</v>
      </c>
    </row>
    <row r="219" spans="1:4" x14ac:dyDescent="0.25">
      <c r="A219" s="1">
        <v>36980</v>
      </c>
      <c r="B219">
        <v>3</v>
      </c>
      <c r="C219">
        <f>Compiled!D219/Compiled!E219</f>
        <v>2.4830790158373679</v>
      </c>
      <c r="D219">
        <f>Compiled!F219/Compiled!E219</f>
        <v>0.48565168283171256</v>
      </c>
    </row>
    <row r="220" spans="1:4" x14ac:dyDescent="0.25">
      <c r="A220" s="1">
        <v>36889</v>
      </c>
      <c r="B220">
        <v>3</v>
      </c>
      <c r="C220">
        <f>Compiled!D220/Compiled!E220</f>
        <v>2.5548662110567815</v>
      </c>
      <c r="D220">
        <f>Compiled!F220/Compiled!E220</f>
        <v>0.49943777827738717</v>
      </c>
    </row>
    <row r="221" spans="1:4" x14ac:dyDescent="0.25">
      <c r="A221" s="1">
        <v>36798</v>
      </c>
      <c r="B221">
        <v>3</v>
      </c>
      <c r="C221">
        <f>Compiled!D221/Compiled!E221</f>
        <v>2.1534674906241995</v>
      </c>
      <c r="D221">
        <f>Compiled!F221/Compiled!E221</f>
        <v>0.48663944903557815</v>
      </c>
    </row>
    <row r="222" spans="1:4" x14ac:dyDescent="0.25">
      <c r="A222" s="1">
        <v>36707</v>
      </c>
      <c r="B222">
        <v>3</v>
      </c>
      <c r="C222">
        <f>Compiled!D222/Compiled!E222</f>
        <v>3.5902504817321499</v>
      </c>
      <c r="D222">
        <f>Compiled!F222/Compiled!E222</f>
        <v>0.73184838362384808</v>
      </c>
    </row>
    <row r="223" spans="1:4" x14ac:dyDescent="0.25">
      <c r="A223" s="1">
        <v>36616</v>
      </c>
      <c r="B223">
        <v>3</v>
      </c>
      <c r="C223">
        <f>Compiled!D223/Compiled!E223</f>
        <v>4.1933397429654526</v>
      </c>
      <c r="D223">
        <f>Compiled!F223/Compiled!E223</f>
        <v>0.90495946792113213</v>
      </c>
    </row>
    <row r="224" spans="1:4" x14ac:dyDescent="0.25">
      <c r="A224" s="1">
        <v>36525</v>
      </c>
      <c r="B224">
        <v>3</v>
      </c>
      <c r="C224">
        <f>Compiled!D224/Compiled!E224</f>
        <v>3.9340754163828611</v>
      </c>
      <c r="D224">
        <f>Compiled!F224/Compiled!E224</f>
        <v>0.8939251110855414</v>
      </c>
    </row>
    <row r="225" spans="1:4" x14ac:dyDescent="0.25">
      <c r="A225" s="1">
        <v>36433</v>
      </c>
      <c r="B225">
        <v>3</v>
      </c>
      <c r="C225">
        <f>Compiled!D225/Compiled!E225</f>
        <v>2.8249413987666552</v>
      </c>
      <c r="D225">
        <f>Compiled!F225/Compiled!E225</f>
        <v>0.77539776490855583</v>
      </c>
    </row>
    <row r="226" spans="1:4" x14ac:dyDescent="0.25">
      <c r="A226" s="1">
        <v>36341</v>
      </c>
      <c r="B226">
        <v>3</v>
      </c>
      <c r="C226">
        <f>Compiled!D226/Compiled!E226</f>
        <v>2.4709268174530794</v>
      </c>
      <c r="D226">
        <f>Compiled!F226/Compiled!E226</f>
        <v>0.59301263445482411</v>
      </c>
    </row>
    <row r="227" spans="1:4" x14ac:dyDescent="0.25">
      <c r="A227" s="1">
        <v>36250</v>
      </c>
      <c r="B227">
        <v>3</v>
      </c>
      <c r="C227">
        <f>Compiled!D227/Compiled!E227</f>
        <v>2.539977803583894</v>
      </c>
      <c r="D227">
        <f>Compiled!F227/Compiled!E227</f>
        <v>0.63047660753723556</v>
      </c>
    </row>
    <row r="228" spans="1:4" x14ac:dyDescent="0.25">
      <c r="A228" s="1">
        <v>36160</v>
      </c>
      <c r="B228">
        <v>3</v>
      </c>
      <c r="C228">
        <f>Compiled!D228/Compiled!E228</f>
        <v>2.0154536914483967</v>
      </c>
      <c r="D228">
        <f>Compiled!F228/Compiled!E228</f>
        <v>0.49117056106346679</v>
      </c>
    </row>
    <row r="229" spans="1:4" x14ac:dyDescent="0.25">
      <c r="A229" s="1">
        <v>36068</v>
      </c>
      <c r="B229">
        <v>3</v>
      </c>
      <c r="C229">
        <f>Compiled!D229/Compiled!E229</f>
        <v>2.2079748679452962</v>
      </c>
      <c r="D229">
        <f>Compiled!F229/Compiled!E229</f>
        <v>0.58716988300624429</v>
      </c>
    </row>
    <row r="230" spans="1:4" x14ac:dyDescent="0.25">
      <c r="A230" s="1">
        <v>35976</v>
      </c>
      <c r="B230">
        <v>3</v>
      </c>
      <c r="C230">
        <f>Compiled!D230/Compiled!E230</f>
        <v>2.1011108916403791</v>
      </c>
      <c r="D230">
        <f>Compiled!F230/Compiled!E230</f>
        <v>0.57749874363058118</v>
      </c>
    </row>
    <row r="231" spans="1:4" x14ac:dyDescent="0.25">
      <c r="A231" s="1">
        <v>35885</v>
      </c>
      <c r="B231">
        <v>3</v>
      </c>
      <c r="C231">
        <f>Compiled!D231/Compiled!E231</f>
        <v>2.2479763551358869</v>
      </c>
      <c r="D231">
        <f>Compiled!F231/Compiled!E231</f>
        <v>0.62834440677813297</v>
      </c>
    </row>
    <row r="232" spans="1:4" x14ac:dyDescent="0.25">
      <c r="A232" s="1">
        <v>35795</v>
      </c>
      <c r="B232">
        <v>3</v>
      </c>
      <c r="C232">
        <f>Compiled!D232/Compiled!E232</f>
        <v>2.4335645202848624</v>
      </c>
      <c r="D232">
        <f>Compiled!F232/Compiled!E232</f>
        <v>0.69496260314469605</v>
      </c>
    </row>
    <row r="233" spans="1:4" x14ac:dyDescent="0.25">
      <c r="A233" s="1">
        <v>35703</v>
      </c>
      <c r="B233">
        <v>3</v>
      </c>
      <c r="C233">
        <f>Compiled!D233/Compiled!E233</f>
        <v>2.9298700382815923</v>
      </c>
      <c r="D233">
        <f>Compiled!F233/Compiled!E233</f>
        <v>0.8780753373564506</v>
      </c>
    </row>
    <row r="234" spans="1:4" x14ac:dyDescent="0.25">
      <c r="A234" s="1">
        <v>35611</v>
      </c>
      <c r="B234">
        <v>3</v>
      </c>
      <c r="C234">
        <f>Compiled!D234/Compiled!E234</f>
        <v>2.1569280653639034</v>
      </c>
      <c r="D234">
        <f>Compiled!F234/Compiled!E234</f>
        <v>0.73749185225447178</v>
      </c>
    </row>
    <row r="235" spans="1:4" x14ac:dyDescent="0.25">
      <c r="A235" s="1">
        <v>35520</v>
      </c>
      <c r="B235">
        <v>3</v>
      </c>
      <c r="C235">
        <f>Compiled!D235/Compiled!E235</f>
        <v>2.5035747137808402</v>
      </c>
      <c r="D235">
        <f>Compiled!F235/Compiled!E235</f>
        <v>0.85325244160811176</v>
      </c>
    </row>
    <row r="236" spans="1:4" x14ac:dyDescent="0.25">
      <c r="A236" s="1">
        <v>35430</v>
      </c>
      <c r="B236">
        <v>3</v>
      </c>
      <c r="C236">
        <f>Compiled!D236/Compiled!E236</f>
        <v>2.3275964020715625</v>
      </c>
      <c r="D236">
        <f>Compiled!F236/Compiled!E236</f>
        <v>0.7555759395189181</v>
      </c>
    </row>
    <row r="237" spans="1:4" x14ac:dyDescent="0.25">
      <c r="A237" s="1">
        <v>35338</v>
      </c>
      <c r="B237">
        <v>3</v>
      </c>
      <c r="C237">
        <f>Compiled!D237/Compiled!E237</f>
        <v>2.2852597618734314</v>
      </c>
      <c r="D237">
        <f>Compiled!F237/Compiled!E237</f>
        <v>0.82458916949007388</v>
      </c>
    </row>
    <row r="238" spans="1:4" x14ac:dyDescent="0.25">
      <c r="A238" s="1">
        <v>35244</v>
      </c>
      <c r="B238">
        <v>3</v>
      </c>
      <c r="C238">
        <f>Compiled!D238/Compiled!E238</f>
        <v>1.9960659513088741</v>
      </c>
      <c r="D238">
        <f>Compiled!F238/Compiled!E238</f>
        <v>0.7218790067014399</v>
      </c>
    </row>
    <row r="239" spans="1:4" x14ac:dyDescent="0.25">
      <c r="A239" s="1">
        <v>42369</v>
      </c>
      <c r="B239">
        <v>4</v>
      </c>
      <c r="C239">
        <f>Compiled!D239/Compiled!E239</f>
        <v>1.57106048387501</v>
      </c>
      <c r="D239">
        <f>Compiled!F239/Compiled!E239</f>
        <v>0.90853621951496144</v>
      </c>
    </row>
    <row r="240" spans="1:4" x14ac:dyDescent="0.25">
      <c r="A240" s="1">
        <v>42277</v>
      </c>
      <c r="B240">
        <v>4</v>
      </c>
      <c r="C240">
        <f>Compiled!D240/Compiled!E240</f>
        <v>1.8082846666174019</v>
      </c>
      <c r="D240">
        <f>Compiled!F240/Compiled!E240</f>
        <v>1.0504054563175294</v>
      </c>
    </row>
    <row r="241" spans="1:4" x14ac:dyDescent="0.25">
      <c r="A241" s="1">
        <v>42185</v>
      </c>
      <c r="B241">
        <v>4</v>
      </c>
      <c r="C241">
        <f>Compiled!D241/Compiled!E241</f>
        <v>1.4678214155726803</v>
      </c>
      <c r="D241">
        <f>Compiled!F241/Compiled!E241</f>
        <v>0.85875719462963995</v>
      </c>
    </row>
    <row r="242" spans="1:4" x14ac:dyDescent="0.25">
      <c r="A242" s="1">
        <v>42094</v>
      </c>
      <c r="B242">
        <v>4</v>
      </c>
      <c r="C242">
        <f>Compiled!D242/Compiled!E242</f>
        <v>1.3656882496246119</v>
      </c>
      <c r="D242">
        <f>Compiled!F242/Compiled!E242</f>
        <v>0.79529391581472719</v>
      </c>
    </row>
    <row r="243" spans="1:4" x14ac:dyDescent="0.25">
      <c r="A243" s="1">
        <v>42004</v>
      </c>
      <c r="B243">
        <v>4</v>
      </c>
      <c r="C243">
        <f>Compiled!D243/Compiled!E243</f>
        <v>1.2616297897487025</v>
      </c>
      <c r="D243">
        <f>Compiled!F243/Compiled!E243</f>
        <v>0.7407366892357875</v>
      </c>
    </row>
    <row r="244" spans="1:4" x14ac:dyDescent="0.25">
      <c r="A244" s="1">
        <v>41912</v>
      </c>
      <c r="B244">
        <v>4</v>
      </c>
      <c r="C244">
        <f>Compiled!D244/Compiled!E244</f>
        <v>1.1767361295425696</v>
      </c>
      <c r="D244">
        <f>Compiled!F244/Compiled!E244</f>
        <v>0.69738964299555439</v>
      </c>
    </row>
    <row r="245" spans="1:4" x14ac:dyDescent="0.25">
      <c r="A245" s="1">
        <v>41820</v>
      </c>
      <c r="B245">
        <v>4</v>
      </c>
      <c r="C245">
        <f>Compiled!D245/Compiled!E245</f>
        <v>1.057035633979986</v>
      </c>
      <c r="D245">
        <f>Compiled!F245/Compiled!E245</f>
        <v>0.62421757046118376</v>
      </c>
    </row>
    <row r="246" spans="1:4" x14ac:dyDescent="0.25">
      <c r="A246" s="1">
        <v>41729</v>
      </c>
      <c r="B246">
        <v>4</v>
      </c>
      <c r="C246">
        <f>Compiled!D246/Compiled!E246</f>
        <v>1.1348799199148274</v>
      </c>
      <c r="D246">
        <f>Compiled!F246/Compiled!E246</f>
        <v>0.66716021903155209</v>
      </c>
    </row>
    <row r="247" spans="1:4" x14ac:dyDescent="0.25">
      <c r="A247" s="1">
        <v>41639</v>
      </c>
      <c r="B247">
        <v>4</v>
      </c>
      <c r="C247">
        <f>Compiled!D247/Compiled!E247</f>
        <v>1.0616029544355041</v>
      </c>
      <c r="D247">
        <f>Compiled!F247/Compiled!E247</f>
        <v>0.62932752569179307</v>
      </c>
    </row>
    <row r="248" spans="1:4" x14ac:dyDescent="0.25">
      <c r="A248" s="1">
        <v>41547</v>
      </c>
      <c r="B248">
        <v>4</v>
      </c>
      <c r="C248">
        <f>Compiled!D248/Compiled!E248</f>
        <v>1.0606528461421345</v>
      </c>
      <c r="D248">
        <f>Compiled!F248/Compiled!E248</f>
        <v>0.62513715892849364</v>
      </c>
    </row>
    <row r="249" spans="1:4" x14ac:dyDescent="0.25">
      <c r="A249" s="1">
        <v>41453</v>
      </c>
      <c r="B249">
        <v>4</v>
      </c>
      <c r="C249">
        <f>Compiled!D249/Compiled!E249</f>
        <v>1.0593638039917175</v>
      </c>
      <c r="D249">
        <f>Compiled!F249/Compiled!E249</f>
        <v>0.62578723627590449</v>
      </c>
    </row>
    <row r="250" spans="1:4" x14ac:dyDescent="0.25">
      <c r="A250" s="1">
        <v>41361</v>
      </c>
      <c r="B250">
        <v>4</v>
      </c>
      <c r="C250">
        <f>Compiled!D250/Compiled!E250</f>
        <v>1.0263864310837052</v>
      </c>
      <c r="D250">
        <f>Compiled!F250/Compiled!E250</f>
        <v>0.61168152389667296</v>
      </c>
    </row>
    <row r="251" spans="1:4" x14ac:dyDescent="0.25">
      <c r="A251" s="1">
        <v>41274</v>
      </c>
      <c r="B251">
        <v>4</v>
      </c>
      <c r="C251">
        <f>Compiled!D251/Compiled!E251</f>
        <v>1.1067192039405276</v>
      </c>
      <c r="D251">
        <f>Compiled!F251/Compiled!E251</f>
        <v>0.65473436281571462</v>
      </c>
    </row>
    <row r="252" spans="1:4" x14ac:dyDescent="0.25">
      <c r="A252" s="1">
        <v>41180</v>
      </c>
      <c r="B252">
        <v>4</v>
      </c>
      <c r="C252">
        <f>Compiled!D252/Compiled!E252</f>
        <v>0.9944547631541123</v>
      </c>
      <c r="D252">
        <f>Compiled!F252/Compiled!E252</f>
        <v>0.58836001842544983</v>
      </c>
    </row>
    <row r="253" spans="1:4" x14ac:dyDescent="0.25">
      <c r="A253" s="1">
        <v>41089</v>
      </c>
      <c r="B253">
        <v>4</v>
      </c>
      <c r="C253">
        <f>Compiled!D253/Compiled!E253</f>
        <v>1.0597723918516861</v>
      </c>
      <c r="D253">
        <f>Compiled!F253/Compiled!E253</f>
        <v>0.6342286980696239</v>
      </c>
    </row>
    <row r="254" spans="1:4" x14ac:dyDescent="0.25">
      <c r="A254" s="1">
        <v>40998</v>
      </c>
      <c r="B254">
        <v>4</v>
      </c>
      <c r="C254">
        <f>Compiled!D254/Compiled!E254</f>
        <v>1.0158147311892363</v>
      </c>
      <c r="D254">
        <f>Compiled!F254/Compiled!E254</f>
        <v>0.59716046224678421</v>
      </c>
    </row>
    <row r="255" spans="1:4" x14ac:dyDescent="0.25">
      <c r="A255" s="1">
        <v>40907</v>
      </c>
      <c r="B255">
        <v>4</v>
      </c>
      <c r="C255">
        <f>Compiled!D255/Compiled!E255</f>
        <v>0.9937277761814568</v>
      </c>
      <c r="D255">
        <f>Compiled!F255/Compiled!E255</f>
        <v>0.57961681841959656</v>
      </c>
    </row>
    <row r="256" spans="1:4" x14ac:dyDescent="0.25">
      <c r="A256" s="1">
        <v>40816</v>
      </c>
      <c r="B256">
        <v>4</v>
      </c>
      <c r="C256">
        <f>Compiled!D256/Compiled!E256</f>
        <v>1.1068783337534853</v>
      </c>
      <c r="D256">
        <f>Compiled!F256/Compiled!E256</f>
        <v>0.65987843222058451</v>
      </c>
    </row>
    <row r="257" spans="1:4" x14ac:dyDescent="0.25">
      <c r="A257" s="1">
        <v>40724</v>
      </c>
      <c r="B257">
        <v>4</v>
      </c>
      <c r="C257">
        <f>Compiled!D257/Compiled!E257</f>
        <v>0.97927158808505044</v>
      </c>
      <c r="D257">
        <f>Compiled!F257/Compiled!E257</f>
        <v>0.5652304515769242</v>
      </c>
    </row>
    <row r="258" spans="1:4" x14ac:dyDescent="0.25">
      <c r="A258" s="1">
        <v>40633</v>
      </c>
      <c r="B258">
        <v>4</v>
      </c>
      <c r="C258">
        <f>Compiled!D258/Compiled!E258</f>
        <v>0.90120534757471271</v>
      </c>
      <c r="D258">
        <f>Compiled!F258/Compiled!E258</f>
        <v>0.51299509478810756</v>
      </c>
    </row>
    <row r="259" spans="1:4" x14ac:dyDescent="0.25">
      <c r="A259" s="1">
        <v>40543</v>
      </c>
      <c r="B259">
        <v>4</v>
      </c>
      <c r="C259">
        <f>Compiled!D259/Compiled!E259</f>
        <v>1.0086600938928698</v>
      </c>
      <c r="D259">
        <f>Compiled!F259/Compiled!E259</f>
        <v>0.57762575537508154</v>
      </c>
    </row>
    <row r="260" spans="1:4" x14ac:dyDescent="0.25">
      <c r="A260" s="1">
        <v>40451</v>
      </c>
      <c r="B260">
        <v>4</v>
      </c>
      <c r="C260">
        <f>Compiled!D260/Compiled!E260</f>
        <v>1.0863950789448706</v>
      </c>
      <c r="D260">
        <f>Compiled!F260/Compiled!E260</f>
        <v>0.6312714479402175</v>
      </c>
    </row>
    <row r="261" spans="1:4" x14ac:dyDescent="0.25">
      <c r="A261" s="1">
        <v>40359</v>
      </c>
      <c r="B261">
        <v>4</v>
      </c>
      <c r="C261">
        <f>Compiled!D261/Compiled!E261</f>
        <v>1.2587760760419484</v>
      </c>
      <c r="D261">
        <f>Compiled!F261/Compiled!E261</f>
        <v>0.73506172744822618</v>
      </c>
    </row>
    <row r="262" spans="1:4" x14ac:dyDescent="0.25">
      <c r="A262" s="1">
        <v>40268</v>
      </c>
      <c r="B262">
        <v>4</v>
      </c>
      <c r="C262">
        <f>Compiled!D262/Compiled!E262</f>
        <v>1.1090938370358028</v>
      </c>
      <c r="D262">
        <f>Compiled!F262/Compiled!E262</f>
        <v>0.63061279825588357</v>
      </c>
    </row>
    <row r="263" spans="1:4" x14ac:dyDescent="0.25">
      <c r="A263" s="1">
        <v>40178</v>
      </c>
      <c r="B263">
        <v>4</v>
      </c>
      <c r="C263">
        <f>Compiled!D263/Compiled!E263</f>
        <v>1.0649945371520517</v>
      </c>
      <c r="D263">
        <f>Compiled!F263/Compiled!E263</f>
        <v>0.59881156932184276</v>
      </c>
    </row>
    <row r="264" spans="1:4" x14ac:dyDescent="0.25">
      <c r="A264" s="1">
        <v>40086</v>
      </c>
      <c r="B264">
        <v>4</v>
      </c>
      <c r="C264">
        <f>Compiled!D264/Compiled!E264</f>
        <v>1.1516240569968905</v>
      </c>
      <c r="D264">
        <f>Compiled!F264/Compiled!E264</f>
        <v>0.64624017893203378</v>
      </c>
    </row>
    <row r="265" spans="1:4" x14ac:dyDescent="0.25">
      <c r="A265" s="1">
        <v>39994</v>
      </c>
      <c r="B265">
        <v>4</v>
      </c>
      <c r="C265">
        <f>Compiled!D265/Compiled!E265</f>
        <v>1.213267190109435</v>
      </c>
      <c r="D265">
        <f>Compiled!F265/Compiled!E265</f>
        <v>0.66593805857831412</v>
      </c>
    </row>
    <row r="266" spans="1:4" x14ac:dyDescent="0.25">
      <c r="A266" s="1">
        <v>39903</v>
      </c>
      <c r="B266">
        <v>4</v>
      </c>
      <c r="C266">
        <f>Compiled!D266/Compiled!E266</f>
        <v>1.1827369493584097</v>
      </c>
      <c r="D266">
        <f>Compiled!F266/Compiled!E266</f>
        <v>0.65148236764930501</v>
      </c>
    </row>
    <row r="267" spans="1:4" x14ac:dyDescent="0.25">
      <c r="A267" s="1">
        <v>39813</v>
      </c>
      <c r="B267">
        <v>4</v>
      </c>
      <c r="C267">
        <f>Compiled!D267/Compiled!E267</f>
        <v>1.0870941749167722</v>
      </c>
      <c r="D267">
        <f>Compiled!F267/Compiled!E267</f>
        <v>0.58762375972589853</v>
      </c>
    </row>
    <row r="268" spans="1:4" x14ac:dyDescent="0.25">
      <c r="A268" s="1">
        <v>39721</v>
      </c>
      <c r="B268">
        <v>4</v>
      </c>
      <c r="C268">
        <f>Compiled!D268/Compiled!E268</f>
        <v>0.98882877508897249</v>
      </c>
      <c r="D268">
        <f>Compiled!F268/Compiled!E268</f>
        <v>0.52013312522255917</v>
      </c>
    </row>
    <row r="269" spans="1:4" x14ac:dyDescent="0.25">
      <c r="A269" s="1">
        <v>39629</v>
      </c>
      <c r="B269">
        <v>4</v>
      </c>
      <c r="C269">
        <f>Compiled!D269/Compiled!E269</f>
        <v>0.80067857727926106</v>
      </c>
      <c r="D269">
        <f>Compiled!F269/Compiled!E269</f>
        <v>0.40505794312778481</v>
      </c>
    </row>
    <row r="270" spans="1:4" x14ac:dyDescent="0.25">
      <c r="A270" s="1">
        <v>39538</v>
      </c>
      <c r="B270">
        <v>4</v>
      </c>
      <c r="C270">
        <f>Compiled!D270/Compiled!E270</f>
        <v>0.85657631199846329</v>
      </c>
      <c r="D270">
        <f>Compiled!F270/Compiled!E270</f>
        <v>0.44509778031530844</v>
      </c>
    </row>
    <row r="271" spans="1:4" x14ac:dyDescent="0.25">
      <c r="A271" s="1">
        <v>39447</v>
      </c>
      <c r="B271">
        <v>4</v>
      </c>
      <c r="C271">
        <f>Compiled!D271/Compiled!E271</f>
        <v>0.76261325566840765</v>
      </c>
      <c r="D271">
        <f>Compiled!F271/Compiled!E271</f>
        <v>0.39616565911525659</v>
      </c>
    </row>
    <row r="272" spans="1:4" x14ac:dyDescent="0.25">
      <c r="A272" s="1">
        <v>39353</v>
      </c>
      <c r="B272">
        <v>4</v>
      </c>
      <c r="C272">
        <f>Compiled!D272/Compiled!E272</f>
        <v>0.70628520396165306</v>
      </c>
      <c r="D272">
        <f>Compiled!F272/Compiled!E272</f>
        <v>0.38035063081911025</v>
      </c>
    </row>
    <row r="273" spans="1:4" x14ac:dyDescent="0.25">
      <c r="A273" s="1">
        <v>39262</v>
      </c>
      <c r="B273">
        <v>4</v>
      </c>
      <c r="C273">
        <f>Compiled!D273/Compiled!E273</f>
        <v>0.76562560678260205</v>
      </c>
      <c r="D273">
        <f>Compiled!F273/Compiled!E273</f>
        <v>0.40795780723854419</v>
      </c>
    </row>
    <row r="274" spans="1:4" x14ac:dyDescent="0.25">
      <c r="A274" s="1">
        <v>39171</v>
      </c>
      <c r="B274">
        <v>4</v>
      </c>
      <c r="C274">
        <f>Compiled!D274/Compiled!E274</f>
        <v>0.85561197027455327</v>
      </c>
      <c r="D274">
        <f>Compiled!F274/Compiled!E274</f>
        <v>0.45090019820786087</v>
      </c>
    </row>
    <row r="275" spans="1:4" x14ac:dyDescent="0.25">
      <c r="A275" s="1">
        <v>39080</v>
      </c>
      <c r="B275">
        <v>4</v>
      </c>
      <c r="C275">
        <f>Compiled!D275/Compiled!E275</f>
        <v>0.83329999528091137</v>
      </c>
      <c r="D275">
        <f>Compiled!F275/Compiled!E275</f>
        <v>0.43443085075325977</v>
      </c>
    </row>
    <row r="276" spans="1:4" x14ac:dyDescent="0.25">
      <c r="A276" s="1">
        <v>38989</v>
      </c>
      <c r="B276">
        <v>4</v>
      </c>
      <c r="C276">
        <f>Compiled!D276/Compiled!E276</f>
        <v>0.94856440105931761</v>
      </c>
      <c r="D276">
        <f>Compiled!F276/Compiled!E276</f>
        <v>0.49386228526160025</v>
      </c>
    </row>
    <row r="277" spans="1:4" x14ac:dyDescent="0.25">
      <c r="A277" s="1">
        <v>38898</v>
      </c>
      <c r="B277">
        <v>4</v>
      </c>
      <c r="C277">
        <f>Compiled!D277/Compiled!E277</f>
        <v>0.96170201111857956</v>
      </c>
      <c r="D277">
        <f>Compiled!F277/Compiled!E277</f>
        <v>0.49218105943962309</v>
      </c>
    </row>
    <row r="278" spans="1:4" x14ac:dyDescent="0.25">
      <c r="A278" s="1">
        <v>38807</v>
      </c>
      <c r="B278">
        <v>4</v>
      </c>
      <c r="C278">
        <f>Compiled!D278/Compiled!E278</f>
        <v>0.99407230832520466</v>
      </c>
      <c r="D278">
        <f>Compiled!F278/Compiled!E278</f>
        <v>0.50628570938760253</v>
      </c>
    </row>
    <row r="279" spans="1:4" x14ac:dyDescent="0.25">
      <c r="A279" s="1">
        <v>38716</v>
      </c>
      <c r="B279">
        <v>4</v>
      </c>
      <c r="C279">
        <f>Compiled!D279/Compiled!E279</f>
        <v>0.99276824432793598</v>
      </c>
      <c r="D279">
        <f>Compiled!F279/Compiled!E279</f>
        <v>0.49606459458459468</v>
      </c>
    </row>
    <row r="280" spans="1:4" x14ac:dyDescent="0.25">
      <c r="A280" s="1">
        <v>38625</v>
      </c>
      <c r="B280">
        <v>4</v>
      </c>
      <c r="C280">
        <f>Compiled!D280/Compiled!E280</f>
        <v>0.8588693478883721</v>
      </c>
      <c r="D280">
        <f>Compiled!F280/Compiled!E280</f>
        <v>0.41553754594812353</v>
      </c>
    </row>
    <row r="281" spans="1:4" x14ac:dyDescent="0.25">
      <c r="A281" s="1">
        <v>38533</v>
      </c>
      <c r="B281">
        <v>4</v>
      </c>
      <c r="C281">
        <f>Compiled!D281/Compiled!E281</f>
        <v>0.84987109414564521</v>
      </c>
      <c r="D281">
        <f>Compiled!F281/Compiled!E281</f>
        <v>0.41779608069227764</v>
      </c>
    </row>
    <row r="282" spans="1:4" x14ac:dyDescent="0.25">
      <c r="A282" s="1">
        <v>38442</v>
      </c>
      <c r="B282">
        <v>4</v>
      </c>
      <c r="C282">
        <f>Compiled!D282/Compiled!E282</f>
        <v>0.78304191408003598</v>
      </c>
      <c r="D282">
        <f>Compiled!F282/Compiled!E282</f>
        <v>0.38216643295763436</v>
      </c>
    </row>
    <row r="283" spans="1:4" x14ac:dyDescent="0.25">
      <c r="A283" s="1">
        <v>38352</v>
      </c>
      <c r="B283">
        <v>4</v>
      </c>
      <c r="C283">
        <f>Compiled!D283/Compiled!E283</f>
        <v>0.84240682386329757</v>
      </c>
      <c r="D283">
        <f>Compiled!F283/Compiled!E283</f>
        <v>0.41033982723630413</v>
      </c>
    </row>
    <row r="284" spans="1:4" x14ac:dyDescent="0.25">
      <c r="A284" s="1">
        <v>38260</v>
      </c>
      <c r="B284">
        <v>4</v>
      </c>
      <c r="C284">
        <f>Compiled!D284/Compiled!E284</f>
        <v>0.80093382301710403</v>
      </c>
      <c r="D284">
        <f>Compiled!F284/Compiled!E284</f>
        <v>0.37872325652420502</v>
      </c>
    </row>
    <row r="285" spans="1:4" x14ac:dyDescent="0.25">
      <c r="A285" s="1">
        <v>38168</v>
      </c>
      <c r="B285">
        <v>4</v>
      </c>
      <c r="C285">
        <f>Compiled!D285/Compiled!E285</f>
        <v>0.88356145804455211</v>
      </c>
      <c r="D285">
        <f>Compiled!F285/Compiled!E285</f>
        <v>0.41121728236035754</v>
      </c>
    </row>
    <row r="286" spans="1:4" x14ac:dyDescent="0.25">
      <c r="A286" s="1">
        <v>38077</v>
      </c>
      <c r="B286">
        <v>4</v>
      </c>
      <c r="C286">
        <f>Compiled!D286/Compiled!E286</f>
        <v>0.90607556129774502</v>
      </c>
      <c r="D286">
        <f>Compiled!F286/Compiled!E286</f>
        <v>0.40948904689620319</v>
      </c>
    </row>
    <row r="287" spans="1:4" x14ac:dyDescent="0.25">
      <c r="A287" s="1">
        <v>37986</v>
      </c>
      <c r="B287">
        <v>4</v>
      </c>
      <c r="C287">
        <f>Compiled!D287/Compiled!E287</f>
        <v>0.88205651996231249</v>
      </c>
      <c r="D287">
        <f>Compiled!F287/Compiled!E287</f>
        <v>0.39585899766026794</v>
      </c>
    </row>
    <row r="288" spans="1:4" x14ac:dyDescent="0.25">
      <c r="A288" s="1">
        <v>37894</v>
      </c>
      <c r="B288">
        <v>4</v>
      </c>
      <c r="C288">
        <f>Compiled!D288/Compiled!E288</f>
        <v>1.0645989186452782</v>
      </c>
      <c r="D288">
        <f>Compiled!F288/Compiled!E288</f>
        <v>0.46494290071469391</v>
      </c>
    </row>
    <row r="289" spans="1:4" x14ac:dyDescent="0.25">
      <c r="A289" s="1">
        <v>37802</v>
      </c>
      <c r="B289">
        <v>4</v>
      </c>
      <c r="C289">
        <f>Compiled!D289/Compiled!E289</f>
        <v>1.0443319225085446</v>
      </c>
      <c r="D289">
        <f>Compiled!F289/Compiled!E289</f>
        <v>0.44603052774550278</v>
      </c>
    </row>
    <row r="290" spans="1:4" x14ac:dyDescent="0.25">
      <c r="A290" s="1">
        <v>37711</v>
      </c>
      <c r="B290">
        <v>4</v>
      </c>
      <c r="C290">
        <f>Compiled!D290/Compiled!E290</f>
        <v>1.1771322086668221</v>
      </c>
      <c r="D290">
        <f>Compiled!F290/Compiled!E290</f>
        <v>0.47974558724478061</v>
      </c>
    </row>
    <row r="291" spans="1:4" x14ac:dyDescent="0.25">
      <c r="A291" s="1">
        <v>37621</v>
      </c>
      <c r="B291">
        <v>4</v>
      </c>
      <c r="C291">
        <f>Compiled!D291/Compiled!E291</f>
        <v>1.0894138114373082</v>
      </c>
      <c r="D291">
        <f>Compiled!F291/Compiled!E291</f>
        <v>0.44933267598508497</v>
      </c>
    </row>
    <row r="292" spans="1:4" x14ac:dyDescent="0.25">
      <c r="A292" s="1">
        <v>37529</v>
      </c>
      <c r="B292">
        <v>4</v>
      </c>
      <c r="C292">
        <f>Compiled!D292/Compiled!E292</f>
        <v>1.033488332789781</v>
      </c>
      <c r="D292">
        <f>Compiled!F292/Compiled!E292</f>
        <v>0.43827302916676791</v>
      </c>
    </row>
    <row r="293" spans="1:4" x14ac:dyDescent="0.25">
      <c r="A293" s="1">
        <v>37435</v>
      </c>
      <c r="B293">
        <v>4</v>
      </c>
      <c r="C293">
        <f>Compiled!D293/Compiled!E293</f>
        <v>0.82139585446245422</v>
      </c>
      <c r="D293">
        <f>Compiled!F293/Compiled!E293</f>
        <v>0.36013958524523926</v>
      </c>
    </row>
    <row r="294" spans="1:4" x14ac:dyDescent="0.25">
      <c r="A294" s="1">
        <v>37343</v>
      </c>
      <c r="B294">
        <v>4</v>
      </c>
      <c r="C294">
        <f>Compiled!D294/Compiled!E294</f>
        <v>0.81641475049894074</v>
      </c>
      <c r="D294">
        <f>Compiled!F294/Compiled!E294</f>
        <v>0.35714902298742907</v>
      </c>
    </row>
    <row r="295" spans="1:4" x14ac:dyDescent="0.25">
      <c r="A295" s="1">
        <v>37256</v>
      </c>
      <c r="B295">
        <v>4</v>
      </c>
      <c r="C295">
        <f>Compiled!D295/Compiled!E295</f>
        <v>0.81113688220560654</v>
      </c>
      <c r="D295">
        <f>Compiled!F295/Compiled!E295</f>
        <v>0.35804334016916117</v>
      </c>
    </row>
    <row r="296" spans="1:4" x14ac:dyDescent="0.25">
      <c r="A296" s="1">
        <v>37162</v>
      </c>
      <c r="B296">
        <v>4</v>
      </c>
      <c r="C296">
        <f>Compiled!D296/Compiled!E296</f>
        <v>0.81779089406946792</v>
      </c>
      <c r="D296">
        <f>Compiled!F296/Compiled!E296</f>
        <v>0.42245826172337059</v>
      </c>
    </row>
    <row r="297" spans="1:4" x14ac:dyDescent="0.25">
      <c r="A297" s="1">
        <v>37071</v>
      </c>
      <c r="B297">
        <v>4</v>
      </c>
      <c r="C297">
        <f>Compiled!D297/Compiled!E297</f>
        <v>0.75772217448703438</v>
      </c>
      <c r="D297">
        <f>Compiled!F297/Compiled!E297</f>
        <v>0.38224078097377939</v>
      </c>
    </row>
    <row r="298" spans="1:4" x14ac:dyDescent="0.25">
      <c r="A298" s="1">
        <v>36980</v>
      </c>
      <c r="B298">
        <v>4</v>
      </c>
      <c r="C298">
        <f>Compiled!D298/Compiled!E298</f>
        <v>0.76019627164466552</v>
      </c>
      <c r="D298">
        <f>Compiled!F298/Compiled!E298</f>
        <v>0.37728404074197497</v>
      </c>
    </row>
    <row r="299" spans="1:4" x14ac:dyDescent="0.25">
      <c r="A299" s="1">
        <v>36889</v>
      </c>
      <c r="B299">
        <v>4</v>
      </c>
      <c r="C299">
        <f>Compiled!D299/Compiled!E299</f>
        <v>0.86342045573616655</v>
      </c>
      <c r="D299">
        <f>Compiled!F299/Compiled!E299</f>
        <v>0.37947963627677206</v>
      </c>
    </row>
    <row r="300" spans="1:4" x14ac:dyDescent="0.25">
      <c r="A300" s="1">
        <v>36798</v>
      </c>
      <c r="B300">
        <v>4</v>
      </c>
      <c r="C300">
        <f>Compiled!D300/Compiled!E300</f>
        <v>0.76114551123737517</v>
      </c>
      <c r="D300">
        <f>Compiled!F300/Compiled!E300</f>
        <v>0.34571936057643443</v>
      </c>
    </row>
    <row r="301" spans="1:4" x14ac:dyDescent="0.25">
      <c r="A301" s="1">
        <v>36707</v>
      </c>
      <c r="B301">
        <v>4</v>
      </c>
      <c r="C301">
        <f>Compiled!D301/Compiled!E301</f>
        <v>0.74751052151137942</v>
      </c>
      <c r="D301">
        <f>Compiled!F301/Compiled!E301</f>
        <v>0.338726431396838</v>
      </c>
    </row>
    <row r="302" spans="1:4" x14ac:dyDescent="0.25">
      <c r="A302" s="1">
        <v>36616</v>
      </c>
      <c r="B302">
        <v>4</v>
      </c>
      <c r="C302">
        <f>Compiled!D302/Compiled!E302</f>
        <v>0.68444352684568488</v>
      </c>
      <c r="D302">
        <f>Compiled!F302/Compiled!E302</f>
        <v>0.29875647169280606</v>
      </c>
    </row>
    <row r="303" spans="1:4" x14ac:dyDescent="0.25">
      <c r="A303" s="1">
        <v>36525</v>
      </c>
      <c r="B303">
        <v>4</v>
      </c>
      <c r="C303">
        <f>Compiled!D303/Compiled!E303</f>
        <v>0.71528105889991278</v>
      </c>
      <c r="D303">
        <f>Compiled!F303/Compiled!E303</f>
        <v>0.31217476921448195</v>
      </c>
    </row>
    <row r="304" spans="1:4" x14ac:dyDescent="0.25">
      <c r="A304" s="1">
        <v>36433</v>
      </c>
      <c r="B304">
        <v>4</v>
      </c>
      <c r="C304">
        <f>Compiled!D304/Compiled!E304</f>
        <v>0.68939754461466007</v>
      </c>
      <c r="D304">
        <f>Compiled!F304/Compiled!E304</f>
        <v>0.29737169010350195</v>
      </c>
    </row>
    <row r="305" spans="1:4" x14ac:dyDescent="0.25">
      <c r="A305" s="1">
        <v>36341</v>
      </c>
      <c r="B305">
        <v>4</v>
      </c>
      <c r="C305">
        <f>Compiled!D305/Compiled!E305</f>
        <v>0.6158644435434617</v>
      </c>
      <c r="D305">
        <f>Compiled!F305/Compiled!E305</f>
        <v>0.27497556765262732</v>
      </c>
    </row>
    <row r="306" spans="1:4" x14ac:dyDescent="0.25">
      <c r="A306" s="1">
        <v>36250</v>
      </c>
      <c r="B306">
        <v>4</v>
      </c>
      <c r="C306">
        <f>Compiled!D306/Compiled!E306</f>
        <v>0.64936837422470428</v>
      </c>
      <c r="D306">
        <f>Compiled!F306/Compiled!E306</f>
        <v>0.29557385883923815</v>
      </c>
    </row>
    <row r="307" spans="1:4" x14ac:dyDescent="0.25">
      <c r="A307" s="1">
        <v>36160</v>
      </c>
      <c r="B307">
        <v>4</v>
      </c>
      <c r="C307">
        <f>Compiled!D307/Compiled!E307</f>
        <v>0.67466336624449808</v>
      </c>
      <c r="D307">
        <f>Compiled!F307/Compiled!E307</f>
        <v>0.3145105577615977</v>
      </c>
    </row>
    <row r="308" spans="1:4" x14ac:dyDescent="0.25">
      <c r="A308" s="1">
        <v>36068</v>
      </c>
      <c r="B308">
        <v>4</v>
      </c>
      <c r="C308">
        <f>Compiled!D308/Compiled!E308</f>
        <v>0.66681272849697937</v>
      </c>
      <c r="D308">
        <f>Compiled!F308/Compiled!E308</f>
        <v>0.32073382264867012</v>
      </c>
    </row>
    <row r="309" spans="1:4" x14ac:dyDescent="0.25">
      <c r="A309" s="1">
        <v>35976</v>
      </c>
      <c r="B309">
        <v>4</v>
      </c>
      <c r="C309">
        <f>Compiled!D309/Compiled!E309</f>
        <v>0.66005008421942402</v>
      </c>
      <c r="D309">
        <f>Compiled!F309/Compiled!E309</f>
        <v>0.32247139508221201</v>
      </c>
    </row>
    <row r="310" spans="1:4" x14ac:dyDescent="0.25">
      <c r="A310" s="1">
        <v>35885</v>
      </c>
      <c r="B310">
        <v>4</v>
      </c>
      <c r="C310">
        <f>Compiled!D310/Compiled!E310</f>
        <v>0.68249397546290813</v>
      </c>
      <c r="D310">
        <f>Compiled!F310/Compiled!E310</f>
        <v>0.33271819272427461</v>
      </c>
    </row>
    <row r="311" spans="1:4" x14ac:dyDescent="0.25">
      <c r="A311" s="1">
        <v>35795</v>
      </c>
      <c r="B311">
        <v>4</v>
      </c>
      <c r="C311">
        <f>Compiled!D311/Compiled!E311</f>
        <v>0.70234261028865341</v>
      </c>
      <c r="D311">
        <f>Compiled!F311/Compiled!E311</f>
        <v>0.34593437507296682</v>
      </c>
    </row>
    <row r="312" spans="1:4" x14ac:dyDescent="0.25">
      <c r="A312" s="1">
        <v>35703</v>
      </c>
      <c r="B312">
        <v>4</v>
      </c>
      <c r="C312">
        <f>Compiled!D312/Compiled!E312</f>
        <v>0.65022940764793891</v>
      </c>
      <c r="D312">
        <f>Compiled!F312/Compiled!E312</f>
        <v>0.3126035941648192</v>
      </c>
    </row>
    <row r="313" spans="1:4" x14ac:dyDescent="0.25">
      <c r="A313" s="1">
        <v>35611</v>
      </c>
      <c r="B313">
        <v>4</v>
      </c>
      <c r="C313">
        <f>Compiled!D313/Compiled!E313</f>
        <v>0.72216013990450512</v>
      </c>
      <c r="D313">
        <f>Compiled!F313/Compiled!E313</f>
        <v>0.3418159932162354</v>
      </c>
    </row>
    <row r="314" spans="1:4" x14ac:dyDescent="0.25">
      <c r="A314" s="1">
        <v>35520</v>
      </c>
      <c r="B314">
        <v>4</v>
      </c>
      <c r="C314">
        <f>Compiled!D314/Compiled!E314</f>
        <v>0.76744875586054995</v>
      </c>
      <c r="D314">
        <f>Compiled!F314/Compiled!E314</f>
        <v>0.3548107015452891</v>
      </c>
    </row>
    <row r="315" spans="1:4" x14ac:dyDescent="0.25">
      <c r="A315" s="1">
        <v>35430</v>
      </c>
      <c r="B315">
        <v>4</v>
      </c>
      <c r="C315">
        <f>Compiled!D315/Compiled!E315</f>
        <v>0.82070688444203355</v>
      </c>
      <c r="D315">
        <f>Compiled!F315/Compiled!E315</f>
        <v>0.36787466734486401</v>
      </c>
    </row>
    <row r="316" spans="1:4" x14ac:dyDescent="0.25">
      <c r="A316" s="1">
        <v>35338</v>
      </c>
      <c r="B316">
        <v>4</v>
      </c>
      <c r="C316">
        <f>Compiled!D316/Compiled!E316</f>
        <v>0.85856043271269578</v>
      </c>
      <c r="D316">
        <f>Compiled!F316/Compiled!E316</f>
        <v>0.37926544272402107</v>
      </c>
    </row>
    <row r="317" spans="1:4" x14ac:dyDescent="0.25">
      <c r="A317" s="1">
        <v>35244</v>
      </c>
      <c r="B317">
        <v>4</v>
      </c>
      <c r="C317">
        <f>Compiled!D317/Compiled!E317</f>
        <v>0.89992422958924689</v>
      </c>
      <c r="D317">
        <f>Compiled!F317/Compiled!E317</f>
        <v>0.39462890072414375</v>
      </c>
    </row>
    <row r="318" spans="1:4" x14ac:dyDescent="0.25">
      <c r="A318" s="1">
        <v>42369</v>
      </c>
      <c r="B318">
        <v>5</v>
      </c>
      <c r="C318">
        <f>Compiled!D318/Compiled!E318</f>
        <v>2.4658391677224936</v>
      </c>
      <c r="D318">
        <f>Compiled!F318/Compiled!E318</f>
        <v>1.4711386126833335</v>
      </c>
    </row>
    <row r="319" spans="1:4" x14ac:dyDescent="0.25">
      <c r="A319" s="1">
        <v>42277</v>
      </c>
      <c r="B319">
        <v>5</v>
      </c>
      <c r="C319">
        <f>Compiled!D319/Compiled!E319</f>
        <v>2.5454500133378479</v>
      </c>
      <c r="D319">
        <f>Compiled!F319/Compiled!E319</f>
        <v>1.5614411523006995</v>
      </c>
    </row>
    <row r="320" spans="1:4" x14ac:dyDescent="0.25">
      <c r="A320" s="1">
        <v>42185</v>
      </c>
      <c r="B320">
        <v>5</v>
      </c>
      <c r="C320">
        <f>Compiled!D320/Compiled!E320</f>
        <v>1.8521312825947669</v>
      </c>
      <c r="D320">
        <f>Compiled!F320/Compiled!E320</f>
        <v>1.0992048612575895</v>
      </c>
    </row>
    <row r="321" spans="1:4" x14ac:dyDescent="0.25">
      <c r="A321" s="1">
        <v>42094</v>
      </c>
      <c r="B321">
        <v>5</v>
      </c>
      <c r="C321">
        <f>Compiled!D321/Compiled!E321</f>
        <v>1.8508950793456227</v>
      </c>
      <c r="D321">
        <f>Compiled!F321/Compiled!E321</f>
        <v>1.1108651750417331</v>
      </c>
    </row>
    <row r="322" spans="1:4" x14ac:dyDescent="0.25">
      <c r="A322" s="1">
        <v>42004</v>
      </c>
      <c r="B322">
        <v>5</v>
      </c>
      <c r="C322">
        <f>Compiled!D322/Compiled!E322</f>
        <v>1.8202078952577867</v>
      </c>
      <c r="D322">
        <f>Compiled!F322/Compiled!E322</f>
        <v>1.0578030104448095</v>
      </c>
    </row>
    <row r="323" spans="1:4" x14ac:dyDescent="0.25">
      <c r="A323" s="1">
        <v>41912</v>
      </c>
      <c r="B323">
        <v>5</v>
      </c>
      <c r="C323">
        <f>Compiled!D323/Compiled!E323</f>
        <v>1.4530803923048252</v>
      </c>
      <c r="D323">
        <f>Compiled!F323/Compiled!E323</f>
        <v>0.86404646146447994</v>
      </c>
    </row>
    <row r="324" spans="1:4" x14ac:dyDescent="0.25">
      <c r="A324" s="1">
        <v>41820</v>
      </c>
      <c r="B324">
        <v>5</v>
      </c>
      <c r="C324">
        <f>Compiled!D324/Compiled!E324</f>
        <v>1.3496487334691361</v>
      </c>
      <c r="D324">
        <f>Compiled!F324/Compiled!E324</f>
        <v>0.80030545287203481</v>
      </c>
    </row>
    <row r="325" spans="1:4" x14ac:dyDescent="0.25">
      <c r="A325" s="1">
        <v>41729</v>
      </c>
      <c r="B325">
        <v>5</v>
      </c>
      <c r="C325">
        <f>Compiled!D325/Compiled!E325</f>
        <v>1.5906865334188423</v>
      </c>
      <c r="D325">
        <f>Compiled!F325/Compiled!E325</f>
        <v>0.9308956871171199</v>
      </c>
    </row>
    <row r="326" spans="1:4" x14ac:dyDescent="0.25">
      <c r="A326" s="1">
        <v>41639</v>
      </c>
      <c r="B326">
        <v>5</v>
      </c>
      <c r="C326">
        <f>Compiled!D326/Compiled!E326</f>
        <v>1.5834183382768583</v>
      </c>
      <c r="D326">
        <f>Compiled!F326/Compiled!E326</f>
        <v>0.91788932253949707</v>
      </c>
    </row>
    <row r="327" spans="1:4" x14ac:dyDescent="0.25">
      <c r="A327" s="1">
        <v>41547</v>
      </c>
      <c r="B327">
        <v>5</v>
      </c>
      <c r="C327">
        <f>Compiled!D327/Compiled!E327</f>
        <v>1.6047149755635646</v>
      </c>
      <c r="D327">
        <f>Compiled!F327/Compiled!E327</f>
        <v>0.91320446933803956</v>
      </c>
    </row>
    <row r="328" spans="1:4" x14ac:dyDescent="0.25">
      <c r="A328" s="1">
        <v>41453</v>
      </c>
      <c r="B328">
        <v>5</v>
      </c>
      <c r="C328">
        <f>Compiled!D328/Compiled!E328</f>
        <v>1.8144111104676883</v>
      </c>
      <c r="D328">
        <f>Compiled!F328/Compiled!E328</f>
        <v>1.0499391124660107</v>
      </c>
    </row>
    <row r="329" spans="1:4" x14ac:dyDescent="0.25">
      <c r="A329" s="1">
        <v>41361</v>
      </c>
      <c r="B329">
        <v>5</v>
      </c>
      <c r="C329">
        <f>Compiled!D329/Compiled!E329</f>
        <v>1.7238758621123362</v>
      </c>
      <c r="D329">
        <f>Compiled!F329/Compiled!E329</f>
        <v>0.91626286118314193</v>
      </c>
    </row>
    <row r="330" spans="1:4" x14ac:dyDescent="0.25">
      <c r="A330" s="1">
        <v>41274</v>
      </c>
      <c r="B330">
        <v>5</v>
      </c>
      <c r="C330">
        <f>Compiled!D330/Compiled!E330</f>
        <v>2.4017401024738758</v>
      </c>
      <c r="D330">
        <f>Compiled!F330/Compiled!E330</f>
        <v>1.172258819841937</v>
      </c>
    </row>
    <row r="331" spans="1:4" x14ac:dyDescent="0.25">
      <c r="A331" s="1">
        <v>41180</v>
      </c>
      <c r="B331">
        <v>5</v>
      </c>
      <c r="C331">
        <f>Compiled!D331/Compiled!E331</f>
        <v>2.3006438200105377</v>
      </c>
      <c r="D331">
        <f>Compiled!F331/Compiled!E331</f>
        <v>1.125577943969905</v>
      </c>
    </row>
    <row r="332" spans="1:4" x14ac:dyDescent="0.25">
      <c r="A332" s="1">
        <v>41089</v>
      </c>
      <c r="B332">
        <v>5</v>
      </c>
      <c r="C332">
        <f>Compiled!D332/Compiled!E332</f>
        <v>2.7370293239057069</v>
      </c>
      <c r="D332">
        <f>Compiled!F332/Compiled!E332</f>
        <v>1.3450624975583296</v>
      </c>
    </row>
    <row r="333" spans="1:4" x14ac:dyDescent="0.25">
      <c r="A333" s="1">
        <v>40998</v>
      </c>
      <c r="B333">
        <v>5</v>
      </c>
      <c r="C333">
        <f>Compiled!D333/Compiled!E333</f>
        <v>2.0184256785220196</v>
      </c>
      <c r="D333">
        <f>Compiled!F333/Compiled!E333</f>
        <v>0.95128744368456053</v>
      </c>
    </row>
    <row r="334" spans="1:4" x14ac:dyDescent="0.25">
      <c r="A334" s="1">
        <v>40907</v>
      </c>
      <c r="B334">
        <v>5</v>
      </c>
      <c r="C334">
        <f>Compiled!D334/Compiled!E334</f>
        <v>2.0266550712610369</v>
      </c>
      <c r="D334">
        <f>Compiled!F334/Compiled!E334</f>
        <v>0.9627854426841066</v>
      </c>
    </row>
    <row r="335" spans="1:4" x14ac:dyDescent="0.25">
      <c r="A335" s="1">
        <v>40816</v>
      </c>
      <c r="B335">
        <v>5</v>
      </c>
      <c r="C335">
        <f>Compiled!D335/Compiled!E335</f>
        <v>2.0940316033387409</v>
      </c>
      <c r="D335">
        <f>Compiled!F335/Compiled!E335</f>
        <v>1.0607277577211212</v>
      </c>
    </row>
    <row r="336" spans="1:4" x14ac:dyDescent="0.25">
      <c r="A336" s="1">
        <v>40724</v>
      </c>
      <c r="B336">
        <v>5</v>
      </c>
      <c r="C336">
        <f>Compiled!D336/Compiled!E336</f>
        <v>1.4557896067090574</v>
      </c>
      <c r="D336">
        <f>Compiled!F336/Compiled!E336</f>
        <v>0.74397141805379741</v>
      </c>
    </row>
    <row r="337" spans="1:4" x14ac:dyDescent="0.25">
      <c r="A337" s="1">
        <v>40633</v>
      </c>
      <c r="B337">
        <v>5</v>
      </c>
      <c r="C337">
        <f>Compiled!D337/Compiled!E337</f>
        <v>1.2655336815500882</v>
      </c>
      <c r="D337">
        <f>Compiled!F337/Compiled!E337</f>
        <v>0.62580652642527901</v>
      </c>
    </row>
    <row r="338" spans="1:4" x14ac:dyDescent="0.25">
      <c r="A338" s="1">
        <v>40543</v>
      </c>
      <c r="B338">
        <v>5</v>
      </c>
      <c r="C338">
        <f>Compiled!D338/Compiled!E338</f>
        <v>1.3694907522947066</v>
      </c>
      <c r="D338">
        <f>Compiled!F338/Compiled!E338</f>
        <v>0.65034947607983173</v>
      </c>
    </row>
    <row r="339" spans="1:4" x14ac:dyDescent="0.25">
      <c r="A339" s="1">
        <v>40451</v>
      </c>
      <c r="B339">
        <v>5</v>
      </c>
      <c r="C339">
        <f>Compiled!D339/Compiled!E339</f>
        <v>1.7241874159848036</v>
      </c>
      <c r="D339">
        <f>Compiled!F339/Compiled!E339</f>
        <v>0.81500488040040231</v>
      </c>
    </row>
    <row r="340" spans="1:4" x14ac:dyDescent="0.25">
      <c r="A340" s="1">
        <v>40359</v>
      </c>
      <c r="B340">
        <v>5</v>
      </c>
      <c r="C340">
        <f>Compiled!D340/Compiled!E340</f>
        <v>1.7843465603133213</v>
      </c>
      <c r="D340">
        <f>Compiled!F340/Compiled!E340</f>
        <v>0.87886628885940876</v>
      </c>
    </row>
    <row r="341" spans="1:4" x14ac:dyDescent="0.25">
      <c r="A341" s="1">
        <v>40268</v>
      </c>
      <c r="B341">
        <v>5</v>
      </c>
      <c r="C341">
        <f>Compiled!D341/Compiled!E341</f>
        <v>1.4582518689472859</v>
      </c>
      <c r="D341">
        <f>Compiled!F341/Compiled!E341</f>
        <v>0.68299105030964569</v>
      </c>
    </row>
    <row r="342" spans="1:4" x14ac:dyDescent="0.25">
      <c r="A342" s="1">
        <v>40178</v>
      </c>
      <c r="B342">
        <v>5</v>
      </c>
      <c r="C342">
        <f>Compiled!D342/Compiled!E342</f>
        <v>1.4883301705791043</v>
      </c>
      <c r="D342">
        <f>Compiled!F342/Compiled!E342</f>
        <v>0.68332362286082204</v>
      </c>
    </row>
    <row r="343" spans="1:4" x14ac:dyDescent="0.25">
      <c r="A343" s="1">
        <v>40086</v>
      </c>
      <c r="B343">
        <v>5</v>
      </c>
      <c r="C343">
        <f>Compiled!D343/Compiled!E343</f>
        <v>1.6263453930396752</v>
      </c>
      <c r="D343">
        <f>Compiled!F343/Compiled!E343</f>
        <v>0.74388559015603106</v>
      </c>
    </row>
    <row r="344" spans="1:4" x14ac:dyDescent="0.25">
      <c r="A344" s="1">
        <v>39994</v>
      </c>
      <c r="B344">
        <v>5</v>
      </c>
      <c r="C344">
        <f>Compiled!D344/Compiled!E344</f>
        <v>1.6449130200190059</v>
      </c>
      <c r="D344">
        <f>Compiled!F344/Compiled!E344</f>
        <v>0.70413381386759066</v>
      </c>
    </row>
    <row r="345" spans="1:4" x14ac:dyDescent="0.25">
      <c r="A345" s="1">
        <v>39903</v>
      </c>
      <c r="B345">
        <v>5</v>
      </c>
      <c r="C345">
        <f>Compiled!D345/Compiled!E345</f>
        <v>1.604076883851294</v>
      </c>
      <c r="D345">
        <f>Compiled!F345/Compiled!E345</f>
        <v>0.68438281848556415</v>
      </c>
    </row>
    <row r="346" spans="1:4" x14ac:dyDescent="0.25">
      <c r="A346" s="1">
        <v>39813</v>
      </c>
      <c r="B346">
        <v>5</v>
      </c>
      <c r="C346">
        <f>Compiled!D346/Compiled!E346</f>
        <v>1.6342385489018063</v>
      </c>
      <c r="D346">
        <f>Compiled!F346/Compiled!E346</f>
        <v>0.70350742667930077</v>
      </c>
    </row>
    <row r="347" spans="1:4" x14ac:dyDescent="0.25">
      <c r="A347" s="1">
        <v>39721</v>
      </c>
      <c r="B347">
        <v>5</v>
      </c>
      <c r="C347">
        <f>Compiled!D347/Compiled!E347</f>
        <v>1.1051552161693392</v>
      </c>
      <c r="D347">
        <f>Compiled!F347/Compiled!E347</f>
        <v>0.45700025184147636</v>
      </c>
    </row>
    <row r="348" spans="1:4" x14ac:dyDescent="0.25">
      <c r="A348" s="1">
        <v>39629</v>
      </c>
      <c r="B348">
        <v>5</v>
      </c>
      <c r="C348">
        <f>Compiled!D348/Compiled!E348</f>
        <v>0.74874282258306568</v>
      </c>
      <c r="D348">
        <f>Compiled!F348/Compiled!E348</f>
        <v>0.27042333245444533</v>
      </c>
    </row>
    <row r="349" spans="1:4" x14ac:dyDescent="0.25">
      <c r="A349" s="1">
        <v>39538</v>
      </c>
      <c r="B349">
        <v>5</v>
      </c>
      <c r="C349">
        <f>Compiled!D349/Compiled!E349</f>
        <v>0.94853343205506457</v>
      </c>
      <c r="D349">
        <f>Compiled!F349/Compiled!E349</f>
        <v>0.37765065197320619</v>
      </c>
    </row>
    <row r="350" spans="1:4" x14ac:dyDescent="0.25">
      <c r="A350" s="1">
        <v>39447</v>
      </c>
      <c r="B350">
        <v>5</v>
      </c>
      <c r="C350">
        <f>Compiled!D350/Compiled!E350</f>
        <v>0.80811570710232605</v>
      </c>
      <c r="D350">
        <f>Compiled!F350/Compiled!E350</f>
        <v>0.30226638556573171</v>
      </c>
    </row>
    <row r="351" spans="1:4" x14ac:dyDescent="0.25">
      <c r="A351" s="1">
        <v>39353</v>
      </c>
      <c r="B351">
        <v>5</v>
      </c>
      <c r="C351">
        <f>Compiled!D351/Compiled!E351</f>
        <v>1.1262440748203237</v>
      </c>
      <c r="D351">
        <f>Compiled!F351/Compiled!E351</f>
        <v>0.44742040890150647</v>
      </c>
    </row>
    <row r="352" spans="1:4" x14ac:dyDescent="0.25">
      <c r="A352" s="1">
        <v>39262</v>
      </c>
      <c r="B352">
        <v>5</v>
      </c>
      <c r="C352">
        <f>Compiled!D352/Compiled!E352</f>
        <v>1.2393893322826108</v>
      </c>
      <c r="D352">
        <f>Compiled!F352/Compiled!E352</f>
        <v>0.48467232699798096</v>
      </c>
    </row>
    <row r="353" spans="1:4" x14ac:dyDescent="0.25">
      <c r="A353" s="1">
        <v>39171</v>
      </c>
      <c r="B353">
        <v>5</v>
      </c>
      <c r="C353">
        <f>Compiled!D353/Compiled!E353</f>
        <v>1.2913541287012604</v>
      </c>
      <c r="D353">
        <f>Compiled!F353/Compiled!E353</f>
        <v>0.48939292957732899</v>
      </c>
    </row>
    <row r="354" spans="1:4" x14ac:dyDescent="0.25">
      <c r="A354" s="1">
        <v>39080</v>
      </c>
      <c r="B354">
        <v>5</v>
      </c>
      <c r="C354">
        <f>Compiled!D354/Compiled!E354</f>
        <v>1.4371671047703849</v>
      </c>
      <c r="D354">
        <f>Compiled!F354/Compiled!E354</f>
        <v>0.52172713673310422</v>
      </c>
    </row>
    <row r="355" spans="1:4" x14ac:dyDescent="0.25">
      <c r="A355" s="1">
        <v>38989</v>
      </c>
      <c r="B355">
        <v>5</v>
      </c>
      <c r="C355">
        <f>Compiled!D355/Compiled!E355</f>
        <v>1.857101919422643</v>
      </c>
      <c r="D355">
        <f>Compiled!F355/Compiled!E355</f>
        <v>0.66377203667346518</v>
      </c>
    </row>
    <row r="356" spans="1:4" x14ac:dyDescent="0.25">
      <c r="A356" s="1">
        <v>38898</v>
      </c>
      <c r="B356">
        <v>5</v>
      </c>
      <c r="C356">
        <f>Compiled!D356/Compiled!E356</f>
        <v>1.4329075860740619</v>
      </c>
      <c r="D356">
        <f>Compiled!F356/Compiled!E356</f>
        <v>0.48280702791932478</v>
      </c>
    </row>
    <row r="357" spans="1:4" x14ac:dyDescent="0.25">
      <c r="A357" s="1">
        <v>38807</v>
      </c>
      <c r="B357">
        <v>5</v>
      </c>
      <c r="C357">
        <f>Compiled!D357/Compiled!E357</f>
        <v>1.4940870069715746</v>
      </c>
      <c r="D357">
        <f>Compiled!F357/Compiled!E357</f>
        <v>0.50784682323967179</v>
      </c>
    </row>
    <row r="358" spans="1:4" x14ac:dyDescent="0.25">
      <c r="A358" s="1">
        <v>38716</v>
      </c>
      <c r="B358">
        <v>5</v>
      </c>
      <c r="C358">
        <f>Compiled!D358/Compiled!E358</f>
        <v>1.6195542720600893</v>
      </c>
      <c r="D358">
        <f>Compiled!F358/Compiled!E358</f>
        <v>0.53259315480877434</v>
      </c>
    </row>
    <row r="359" spans="1:4" x14ac:dyDescent="0.25">
      <c r="A359" s="1">
        <v>38625</v>
      </c>
      <c r="B359">
        <v>5</v>
      </c>
      <c r="C359">
        <f>Compiled!D359/Compiled!E359</f>
        <v>1.473932097890823</v>
      </c>
      <c r="D359">
        <f>Compiled!F359/Compiled!E359</f>
        <v>0.43182184612828994</v>
      </c>
    </row>
    <row r="360" spans="1:4" x14ac:dyDescent="0.25">
      <c r="A360" s="1">
        <v>38533</v>
      </c>
      <c r="B360">
        <v>5</v>
      </c>
      <c r="C360">
        <f>Compiled!D360/Compiled!E360</f>
        <v>1.7647128269747339</v>
      </c>
      <c r="D360">
        <f>Compiled!F360/Compiled!E360</f>
        <v>0.53237542010859296</v>
      </c>
    </row>
    <row r="361" spans="1:4" x14ac:dyDescent="0.25">
      <c r="A361" s="1">
        <v>38442</v>
      </c>
      <c r="B361">
        <v>5</v>
      </c>
      <c r="C361">
        <f>Compiled!D361/Compiled!E361</f>
        <v>1.9045442768714691</v>
      </c>
      <c r="D361">
        <f>Compiled!F361/Compiled!E361</f>
        <v>0.565868972307638</v>
      </c>
    </row>
    <row r="362" spans="1:4" x14ac:dyDescent="0.25">
      <c r="A362" s="1">
        <v>38352</v>
      </c>
      <c r="B362">
        <v>5</v>
      </c>
      <c r="C362">
        <f>Compiled!D362/Compiled!E362</f>
        <v>2.1589622803268784</v>
      </c>
      <c r="D362">
        <f>Compiled!F362/Compiled!E362</f>
        <v>0.74078665295423851</v>
      </c>
    </row>
    <row r="363" spans="1:4" x14ac:dyDescent="0.25">
      <c r="A363" s="1">
        <v>38260</v>
      </c>
      <c r="B363">
        <v>5</v>
      </c>
      <c r="C363">
        <f>Compiled!D363/Compiled!E363</f>
        <v>1.9289903528415737</v>
      </c>
      <c r="D363">
        <f>Compiled!F363/Compiled!E363</f>
        <v>0.64495826160149472</v>
      </c>
    </row>
    <row r="364" spans="1:4" x14ac:dyDescent="0.25">
      <c r="A364" s="1">
        <v>38168</v>
      </c>
      <c r="B364">
        <v>5</v>
      </c>
      <c r="C364">
        <f>Compiled!D364/Compiled!E364</f>
        <v>2.015325283836523</v>
      </c>
      <c r="D364">
        <f>Compiled!F364/Compiled!E364</f>
        <v>0.77129904132530758</v>
      </c>
    </row>
    <row r="365" spans="1:4" x14ac:dyDescent="0.25">
      <c r="A365" s="1">
        <v>38077</v>
      </c>
      <c r="B365">
        <v>5</v>
      </c>
      <c r="C365">
        <f>Compiled!D365/Compiled!E365</f>
        <v>2.4021345030936501</v>
      </c>
      <c r="D365">
        <f>Compiled!F365/Compiled!E365</f>
        <v>0.93406887839905395</v>
      </c>
    </row>
    <row r="366" spans="1:4" x14ac:dyDescent="0.25">
      <c r="A366" s="1">
        <v>37986</v>
      </c>
      <c r="B366">
        <v>5</v>
      </c>
      <c r="C366">
        <f>Compiled!D366/Compiled!E366</f>
        <v>2.9263660136543241</v>
      </c>
      <c r="D366">
        <f>Compiled!F366/Compiled!E366</f>
        <v>1.1175566411295208</v>
      </c>
    </row>
    <row r="367" spans="1:4" x14ac:dyDescent="0.25">
      <c r="A367" s="1">
        <v>37894</v>
      </c>
      <c r="B367">
        <v>5</v>
      </c>
      <c r="C367">
        <f>Compiled!D367/Compiled!E367</f>
        <v>2.9339602871785471</v>
      </c>
      <c r="D367">
        <f>Compiled!F367/Compiled!E367</f>
        <v>1.0469070315464137</v>
      </c>
    </row>
    <row r="368" spans="1:4" x14ac:dyDescent="0.25">
      <c r="A368" s="1">
        <v>37802</v>
      </c>
      <c r="B368">
        <v>5</v>
      </c>
      <c r="C368">
        <f>Compiled!D368/Compiled!E368</f>
        <v>3.0746286526814472</v>
      </c>
      <c r="D368">
        <f>Compiled!F368/Compiled!E368</f>
        <v>1.0338438844641367</v>
      </c>
    </row>
    <row r="369" spans="1:4" x14ac:dyDescent="0.25">
      <c r="A369" s="1">
        <v>37711</v>
      </c>
      <c r="B369">
        <v>5</v>
      </c>
      <c r="C369">
        <f>Compiled!D369/Compiled!E369</f>
        <v>3.5081034476217643</v>
      </c>
      <c r="D369">
        <f>Compiled!F369/Compiled!E369</f>
        <v>1.1019509934304275</v>
      </c>
    </row>
    <row r="370" spans="1:4" x14ac:dyDescent="0.25">
      <c r="A370" s="1">
        <v>37621</v>
      </c>
      <c r="B370">
        <v>5</v>
      </c>
      <c r="C370">
        <f>Compiled!D370/Compiled!E370</f>
        <v>2.7009772376782779</v>
      </c>
      <c r="D370">
        <f>Compiled!F370/Compiled!E370</f>
        <v>0.865363616565752</v>
      </c>
    </row>
    <row r="371" spans="1:4" x14ac:dyDescent="0.25">
      <c r="A371" s="1">
        <v>37529</v>
      </c>
      <c r="B371">
        <v>5</v>
      </c>
      <c r="C371">
        <f>Compiled!D371/Compiled!E371</f>
        <v>2.2505501643040349</v>
      </c>
      <c r="D371">
        <f>Compiled!F371/Compiled!E371</f>
        <v>0.77341501573609717</v>
      </c>
    </row>
    <row r="372" spans="1:4" x14ac:dyDescent="0.25">
      <c r="A372" s="1">
        <v>37435</v>
      </c>
      <c r="B372">
        <v>5</v>
      </c>
      <c r="C372">
        <f>Compiled!D372/Compiled!E372</f>
        <v>1.8829621268153665</v>
      </c>
      <c r="D372">
        <f>Compiled!F372/Compiled!E372</f>
        <v>0.67225361171614839</v>
      </c>
    </row>
    <row r="373" spans="1:4" x14ac:dyDescent="0.25">
      <c r="A373" s="1">
        <v>37343</v>
      </c>
      <c r="B373">
        <v>5</v>
      </c>
      <c r="C373">
        <f>Compiled!D373/Compiled!E373</f>
        <v>2.0058068121374681</v>
      </c>
      <c r="D373">
        <f>Compiled!F373/Compiled!E373</f>
        <v>0.68012175624093507</v>
      </c>
    </row>
    <row r="374" spans="1:4" x14ac:dyDescent="0.25">
      <c r="A374" s="1">
        <v>37256</v>
      </c>
      <c r="B374">
        <v>5</v>
      </c>
      <c r="C374">
        <f>Compiled!D374/Compiled!E374</f>
        <v>2.7705306252064967</v>
      </c>
      <c r="D374">
        <f>Compiled!F374/Compiled!E374</f>
        <v>0.88457243658587281</v>
      </c>
    </row>
    <row r="375" spans="1:4" x14ac:dyDescent="0.25">
      <c r="A375" s="1">
        <v>37162</v>
      </c>
      <c r="B375">
        <v>5</v>
      </c>
      <c r="C375">
        <f>Compiled!D375/Compiled!E375</f>
        <v>2.7150186554327762</v>
      </c>
      <c r="D375">
        <f>Compiled!F375/Compiled!E375</f>
        <v>0.85582302787168796</v>
      </c>
    </row>
    <row r="376" spans="1:4" x14ac:dyDescent="0.25">
      <c r="A376" s="1">
        <v>37071</v>
      </c>
      <c r="B376">
        <v>5</v>
      </c>
      <c r="C376">
        <f>Compiled!D376/Compiled!E376</f>
        <v>1.5019095153709598</v>
      </c>
      <c r="D376">
        <f>Compiled!F376/Compiled!E376</f>
        <v>0.63883688057153953</v>
      </c>
    </row>
    <row r="377" spans="1:4" x14ac:dyDescent="0.25">
      <c r="A377" s="1">
        <v>36980</v>
      </c>
      <c r="B377">
        <v>5</v>
      </c>
      <c r="C377">
        <f>Compiled!D377/Compiled!E377</f>
        <v>1.4714113646839213</v>
      </c>
      <c r="D377">
        <f>Compiled!F377/Compiled!E377</f>
        <v>0.61550547618927254</v>
      </c>
    </row>
    <row r="378" spans="1:4" x14ac:dyDescent="0.25">
      <c r="A378" s="1">
        <v>36889</v>
      </c>
      <c r="B378">
        <v>5</v>
      </c>
      <c r="C378">
        <f>Compiled!D378/Compiled!E378</f>
        <v>1.5845502617137539</v>
      </c>
      <c r="D378">
        <f>Compiled!F378/Compiled!E378</f>
        <v>0.5988717798554124</v>
      </c>
    </row>
    <row r="379" spans="1:4" x14ac:dyDescent="0.25">
      <c r="A379" s="1">
        <v>36798</v>
      </c>
      <c r="B379">
        <v>5</v>
      </c>
      <c r="C379">
        <f>Compiled!D379/Compiled!E379</f>
        <v>1.5296116471367245</v>
      </c>
      <c r="D379">
        <f>Compiled!F379/Compiled!E379</f>
        <v>0.59757570468689103</v>
      </c>
    </row>
    <row r="380" spans="1:4" x14ac:dyDescent="0.25">
      <c r="A380" s="1">
        <v>36707</v>
      </c>
      <c r="B380">
        <v>5</v>
      </c>
      <c r="C380">
        <f>Compiled!D380/Compiled!E380</f>
        <v>1.5963596097720507</v>
      </c>
      <c r="D380">
        <f>Compiled!F380/Compiled!E380</f>
        <v>0.6126569313179222</v>
      </c>
    </row>
    <row r="381" spans="1:4" x14ac:dyDescent="0.25">
      <c r="A381" s="1">
        <v>36616</v>
      </c>
      <c r="B381">
        <v>5</v>
      </c>
      <c r="C381">
        <f>Compiled!D381/Compiled!E381</f>
        <v>1.3721530940276021</v>
      </c>
      <c r="D381">
        <f>Compiled!F381/Compiled!E381</f>
        <v>0.55507811247071281</v>
      </c>
    </row>
    <row r="382" spans="1:4" x14ac:dyDescent="0.25">
      <c r="A382" s="1">
        <v>36525</v>
      </c>
      <c r="B382">
        <v>5</v>
      </c>
      <c r="C382">
        <f>Compiled!D382/Compiled!E382</f>
        <v>1.5017328676751454</v>
      </c>
      <c r="D382">
        <f>Compiled!F382/Compiled!E382</f>
        <v>0.59041447118143375</v>
      </c>
    </row>
    <row r="383" spans="1:4" x14ac:dyDescent="0.25">
      <c r="A383" s="1">
        <v>36433</v>
      </c>
      <c r="B383">
        <v>5</v>
      </c>
      <c r="C383">
        <f>Compiled!D383/Compiled!E383</f>
        <v>1.429140253299382</v>
      </c>
      <c r="D383">
        <f>Compiled!F383/Compiled!E383</f>
        <v>0.5268748622090309</v>
      </c>
    </row>
    <row r="384" spans="1:4" x14ac:dyDescent="0.25">
      <c r="A384" s="1">
        <v>36341</v>
      </c>
      <c r="B384">
        <v>5</v>
      </c>
      <c r="C384">
        <f>Compiled!D384/Compiled!E384</f>
        <v>1.5228147387771604</v>
      </c>
      <c r="D384">
        <f>Compiled!F384/Compiled!E384</f>
        <v>0.51377100253327501</v>
      </c>
    </row>
    <row r="385" spans="1:4" x14ac:dyDescent="0.25">
      <c r="A385" s="1">
        <v>36250</v>
      </c>
      <c r="B385">
        <v>5</v>
      </c>
      <c r="C385">
        <f>Compiled!D385/Compiled!E385</f>
        <v>1.7345043140153349</v>
      </c>
      <c r="D385">
        <f>Compiled!F385/Compiled!E385</f>
        <v>0.58589629005774269</v>
      </c>
    </row>
    <row r="386" spans="1:4" x14ac:dyDescent="0.25">
      <c r="A386" s="1">
        <v>36160</v>
      </c>
      <c r="B386">
        <v>5</v>
      </c>
      <c r="C386">
        <f>Compiled!D386/Compiled!E386</f>
        <v>1.7536208854974358</v>
      </c>
      <c r="D386">
        <f>Compiled!F386/Compiled!E386</f>
        <v>0.58804415556836753</v>
      </c>
    </row>
    <row r="387" spans="1:4" x14ac:dyDescent="0.25">
      <c r="A387" s="1">
        <v>36068</v>
      </c>
      <c r="B387">
        <v>5</v>
      </c>
      <c r="C387">
        <f>Compiled!D387/Compiled!E387</f>
        <v>1.6584138418854821</v>
      </c>
      <c r="D387">
        <f>Compiled!F387/Compiled!E387</f>
        <v>0.59593652233786087</v>
      </c>
    </row>
    <row r="388" spans="1:4" x14ac:dyDescent="0.25">
      <c r="A388" s="1">
        <v>35976</v>
      </c>
      <c r="B388">
        <v>5</v>
      </c>
      <c r="C388">
        <f>Compiled!D388/Compiled!E388</f>
        <v>1.5744230429860917</v>
      </c>
      <c r="D388">
        <f>Compiled!F388/Compiled!E388</f>
        <v>0.63389109896510465</v>
      </c>
    </row>
    <row r="389" spans="1:4" x14ac:dyDescent="0.25">
      <c r="A389" s="1">
        <v>35885</v>
      </c>
      <c r="B389">
        <v>5</v>
      </c>
      <c r="C389">
        <f>Compiled!D389/Compiled!E389</f>
        <v>1.4404555838029709</v>
      </c>
      <c r="D389">
        <f>Compiled!F389/Compiled!E389</f>
        <v>0.60029143696746734</v>
      </c>
    </row>
    <row r="390" spans="1:4" x14ac:dyDescent="0.25">
      <c r="A390" s="1">
        <v>35795</v>
      </c>
      <c r="B390">
        <v>5</v>
      </c>
      <c r="C390">
        <f>Compiled!D390/Compiled!E390</f>
        <v>1.5811137329876648</v>
      </c>
      <c r="D390">
        <f>Compiled!F390/Compiled!E390</f>
        <v>0.64078509980943221</v>
      </c>
    </row>
    <row r="391" spans="1:4" x14ac:dyDescent="0.25">
      <c r="A391" s="1">
        <v>35703</v>
      </c>
      <c r="B391">
        <v>5</v>
      </c>
      <c r="C391">
        <f>Compiled!D391/Compiled!E391</f>
        <v>1.3505979220759197</v>
      </c>
      <c r="D391">
        <f>Compiled!F391/Compiled!E391</f>
        <v>0.58173892220786894</v>
      </c>
    </row>
    <row r="392" spans="1:4" x14ac:dyDescent="0.25">
      <c r="A392" s="1">
        <v>35611</v>
      </c>
      <c r="B392">
        <v>5</v>
      </c>
      <c r="C392">
        <f>Compiled!D392/Compiled!E392</f>
        <v>1.4415239470097601</v>
      </c>
      <c r="D392">
        <f>Compiled!F392/Compiled!E392</f>
        <v>0.64858565546377855</v>
      </c>
    </row>
    <row r="393" spans="1:4" x14ac:dyDescent="0.25">
      <c r="A393" s="1">
        <v>35520</v>
      </c>
      <c r="B393">
        <v>5</v>
      </c>
      <c r="C393">
        <f>Compiled!D393/Compiled!E393</f>
        <v>1.5001581712958538</v>
      </c>
      <c r="D393">
        <f>Compiled!F393/Compiled!E393</f>
        <v>0.67476303784848002</v>
      </c>
    </row>
    <row r="394" spans="1:4" x14ac:dyDescent="0.25">
      <c r="A394" s="1">
        <v>35430</v>
      </c>
      <c r="B394">
        <v>5</v>
      </c>
      <c r="C394">
        <f>Compiled!D394/Compiled!E394</f>
        <v>1.4475363083882986</v>
      </c>
      <c r="D394">
        <f>Compiled!F394/Compiled!E394</f>
        <v>0.62919142929222993</v>
      </c>
    </row>
    <row r="395" spans="1:4" x14ac:dyDescent="0.25">
      <c r="A395" s="1">
        <v>35338</v>
      </c>
      <c r="B395">
        <v>5</v>
      </c>
      <c r="C395">
        <f>Compiled!D395/Compiled!E395</f>
        <v>1.4832821108412846</v>
      </c>
      <c r="D395">
        <f>Compiled!F395/Compiled!E395</f>
        <v>0.65031212100672597</v>
      </c>
    </row>
    <row r="396" spans="1:4" x14ac:dyDescent="0.25">
      <c r="A396" s="1">
        <v>35244</v>
      </c>
      <c r="B396">
        <v>5</v>
      </c>
      <c r="C396">
        <f>Compiled!D396/Compiled!E396</f>
        <v>1.4089274784584014</v>
      </c>
      <c r="D396">
        <f>Compiled!F396/Compiled!E396</f>
        <v>0.62297866091747511</v>
      </c>
    </row>
    <row r="397" spans="1:4" x14ac:dyDescent="0.25">
      <c r="A397" s="1">
        <v>42369</v>
      </c>
      <c r="B397">
        <v>6</v>
      </c>
      <c r="C397">
        <f>Compiled!D397/Compiled!E397</f>
        <v>2.9759913010770891</v>
      </c>
      <c r="D397">
        <f>Compiled!F397/Compiled!E397</f>
        <v>1.3740242458448266</v>
      </c>
    </row>
    <row r="398" spans="1:4" x14ac:dyDescent="0.25">
      <c r="A398" s="1">
        <v>42277</v>
      </c>
      <c r="B398">
        <v>6</v>
      </c>
      <c r="C398">
        <f>Compiled!D398/Compiled!E398</f>
        <v>3.0333813476031759</v>
      </c>
      <c r="D398">
        <f>Compiled!F398/Compiled!E398</f>
        <v>1.4481038126725245</v>
      </c>
    </row>
    <row r="399" spans="1:4" x14ac:dyDescent="0.25">
      <c r="A399" s="1">
        <v>42185</v>
      </c>
      <c r="B399">
        <v>6</v>
      </c>
      <c r="C399">
        <f>Compiled!D399/Compiled!E399</f>
        <v>2.1096414016061886</v>
      </c>
      <c r="D399">
        <f>Compiled!F399/Compiled!E399</f>
        <v>1.09535153407221</v>
      </c>
    </row>
    <row r="400" spans="1:4" x14ac:dyDescent="0.25">
      <c r="A400" s="1">
        <v>42094</v>
      </c>
      <c r="B400">
        <v>6</v>
      </c>
      <c r="C400">
        <f>Compiled!D400/Compiled!E400</f>
        <v>1.8280701825886867</v>
      </c>
      <c r="D400">
        <f>Compiled!F400/Compiled!E400</f>
        <v>0.9892832167185005</v>
      </c>
    </row>
    <row r="401" spans="1:4" x14ac:dyDescent="0.25">
      <c r="A401" s="1">
        <v>42004</v>
      </c>
      <c r="B401">
        <v>6</v>
      </c>
      <c r="C401">
        <f>Compiled!D401/Compiled!E401</f>
        <v>1.864974281931834</v>
      </c>
      <c r="D401">
        <f>Compiled!F401/Compiled!E401</f>
        <v>0.95608014893799276</v>
      </c>
    </row>
    <row r="402" spans="1:4" x14ac:dyDescent="0.25">
      <c r="A402" s="1">
        <v>41912</v>
      </c>
      <c r="B402">
        <v>6</v>
      </c>
      <c r="C402">
        <f>Compiled!D402/Compiled!E402</f>
        <v>1.766692810353989</v>
      </c>
      <c r="D402">
        <f>Compiled!F402/Compiled!E402</f>
        <v>0.83183038893045413</v>
      </c>
    </row>
    <row r="403" spans="1:4" x14ac:dyDescent="0.25">
      <c r="A403" s="1">
        <v>41820</v>
      </c>
      <c r="B403">
        <v>6</v>
      </c>
      <c r="C403">
        <f>Compiled!D403/Compiled!E403</f>
        <v>1.5141043996204036</v>
      </c>
      <c r="D403">
        <f>Compiled!F403/Compiled!E403</f>
        <v>0.71147218623827357</v>
      </c>
    </row>
    <row r="404" spans="1:4" x14ac:dyDescent="0.25">
      <c r="A404" s="1">
        <v>41729</v>
      </c>
      <c r="B404">
        <v>6</v>
      </c>
      <c r="C404">
        <f>Compiled!D404/Compiled!E404</f>
        <v>1.5559485294748643</v>
      </c>
      <c r="D404">
        <f>Compiled!F404/Compiled!E404</f>
        <v>0.73617550911767504</v>
      </c>
    </row>
    <row r="405" spans="1:4" x14ac:dyDescent="0.25">
      <c r="A405" s="1">
        <v>41639</v>
      </c>
      <c r="B405">
        <v>6</v>
      </c>
      <c r="C405">
        <f>Compiled!D405/Compiled!E405</f>
        <v>1.4714575959056002</v>
      </c>
      <c r="D405">
        <f>Compiled!F405/Compiled!E405</f>
        <v>0.72236578764135162</v>
      </c>
    </row>
    <row r="406" spans="1:4" x14ac:dyDescent="0.25">
      <c r="A406" s="1">
        <v>41547</v>
      </c>
      <c r="B406">
        <v>6</v>
      </c>
      <c r="C406">
        <f>Compiled!D406/Compiled!E406</f>
        <v>1.5507944069537241</v>
      </c>
      <c r="D406">
        <f>Compiled!F406/Compiled!E406</f>
        <v>0.79069166189886853</v>
      </c>
    </row>
    <row r="407" spans="1:4" x14ac:dyDescent="0.25">
      <c r="A407" s="1">
        <v>41453</v>
      </c>
      <c r="B407">
        <v>6</v>
      </c>
      <c r="C407">
        <f>Compiled!D407/Compiled!E407</f>
        <v>1.6542633221275627</v>
      </c>
      <c r="D407">
        <f>Compiled!F407/Compiled!E407</f>
        <v>0.80267441086134594</v>
      </c>
    </row>
    <row r="408" spans="1:4" x14ac:dyDescent="0.25">
      <c r="A408" s="1">
        <v>41361</v>
      </c>
      <c r="B408">
        <v>6</v>
      </c>
      <c r="C408">
        <f>Compiled!D408/Compiled!E408</f>
        <v>1.4585527767609048</v>
      </c>
      <c r="D408">
        <f>Compiled!F408/Compiled!E408</f>
        <v>0.750856935502904</v>
      </c>
    </row>
    <row r="409" spans="1:4" x14ac:dyDescent="0.25">
      <c r="A409" s="1">
        <v>41274</v>
      </c>
      <c r="B409">
        <v>6</v>
      </c>
      <c r="C409">
        <f>Compiled!D409/Compiled!E409</f>
        <v>1.5434793324408813</v>
      </c>
      <c r="D409">
        <f>Compiled!F409/Compiled!E409</f>
        <v>0.78765778726776525</v>
      </c>
    </row>
    <row r="410" spans="1:4" x14ac:dyDescent="0.25">
      <c r="A410" s="1">
        <v>41180</v>
      </c>
      <c r="B410">
        <v>6</v>
      </c>
      <c r="C410">
        <f>Compiled!D410/Compiled!E410</f>
        <v>1.5899768599068838</v>
      </c>
      <c r="D410">
        <f>Compiled!F410/Compiled!E410</f>
        <v>0.92167407596134932</v>
      </c>
    </row>
    <row r="411" spans="1:4" x14ac:dyDescent="0.25">
      <c r="A411" s="1">
        <v>41089</v>
      </c>
      <c r="B411">
        <v>6</v>
      </c>
      <c r="C411">
        <f>Compiled!D411/Compiled!E411</f>
        <v>1.5355212052708427</v>
      </c>
      <c r="D411">
        <f>Compiled!F411/Compiled!E411</f>
        <v>0.95244814139894918</v>
      </c>
    </row>
    <row r="412" spans="1:4" x14ac:dyDescent="0.25">
      <c r="A412" s="1">
        <v>40998</v>
      </c>
      <c r="B412">
        <v>6</v>
      </c>
      <c r="C412">
        <f>Compiled!D412/Compiled!E412</f>
        <v>1.3671251129584536</v>
      </c>
      <c r="D412">
        <f>Compiled!F412/Compiled!E412</f>
        <v>0.83463685998321169</v>
      </c>
    </row>
    <row r="413" spans="1:4" x14ac:dyDescent="0.25">
      <c r="A413" s="1">
        <v>40907</v>
      </c>
      <c r="B413">
        <v>6</v>
      </c>
      <c r="C413">
        <f>Compiled!D413/Compiled!E413</f>
        <v>1.309313363063662</v>
      </c>
      <c r="D413">
        <f>Compiled!F413/Compiled!E413</f>
        <v>0.81295517828288</v>
      </c>
    </row>
    <row r="414" spans="1:4" x14ac:dyDescent="0.25">
      <c r="A414" s="1">
        <v>40816</v>
      </c>
      <c r="B414">
        <v>6</v>
      </c>
      <c r="C414">
        <f>Compiled!D414/Compiled!E414</f>
        <v>1.8126858458290704</v>
      </c>
      <c r="D414">
        <f>Compiled!F414/Compiled!E414</f>
        <v>1.0400687223233671</v>
      </c>
    </row>
    <row r="415" spans="1:4" x14ac:dyDescent="0.25">
      <c r="A415" s="1">
        <v>40724</v>
      </c>
      <c r="B415">
        <v>6</v>
      </c>
      <c r="C415">
        <f>Compiled!D415/Compiled!E415</f>
        <v>1.2251660953291295</v>
      </c>
      <c r="D415">
        <f>Compiled!F415/Compiled!E415</f>
        <v>0.69487825641520373</v>
      </c>
    </row>
    <row r="416" spans="1:4" x14ac:dyDescent="0.25">
      <c r="A416" s="1">
        <v>40633</v>
      </c>
      <c r="B416">
        <v>6</v>
      </c>
      <c r="C416">
        <f>Compiled!D416/Compiled!E416</f>
        <v>1.0480768976866199</v>
      </c>
      <c r="D416">
        <f>Compiled!F416/Compiled!E416</f>
        <v>0.60073365490574193</v>
      </c>
    </row>
    <row r="417" spans="1:4" x14ac:dyDescent="0.25">
      <c r="A417" s="1">
        <v>40543</v>
      </c>
      <c r="B417">
        <v>6</v>
      </c>
      <c r="C417">
        <f>Compiled!D417/Compiled!E417</f>
        <v>0.9900749756307845</v>
      </c>
      <c r="D417">
        <f>Compiled!F417/Compiled!E417</f>
        <v>0.57036680020381847</v>
      </c>
    </row>
    <row r="418" spans="1:4" x14ac:dyDescent="0.25">
      <c r="A418" s="1">
        <v>40451</v>
      </c>
      <c r="B418">
        <v>6</v>
      </c>
      <c r="C418">
        <f>Compiled!D418/Compiled!E418</f>
        <v>1.1529023867692425</v>
      </c>
      <c r="D418">
        <f>Compiled!F418/Compiled!E418</f>
        <v>0.66885114367068632</v>
      </c>
    </row>
    <row r="419" spans="1:4" x14ac:dyDescent="0.25">
      <c r="A419" s="1">
        <v>40359</v>
      </c>
      <c r="B419">
        <v>6</v>
      </c>
      <c r="C419">
        <f>Compiled!D419/Compiled!E419</f>
        <v>1.4255294810392956</v>
      </c>
      <c r="D419">
        <f>Compiled!F419/Compiled!E419</f>
        <v>0.80676415270632829</v>
      </c>
    </row>
    <row r="420" spans="1:4" x14ac:dyDescent="0.25">
      <c r="A420" s="1">
        <v>40268</v>
      </c>
      <c r="B420">
        <v>6</v>
      </c>
      <c r="C420">
        <f>Compiled!D420/Compiled!E420</f>
        <v>1.2240301280460546</v>
      </c>
      <c r="D420">
        <f>Compiled!F420/Compiled!E420</f>
        <v>0.70204453589927329</v>
      </c>
    </row>
    <row r="421" spans="1:4" x14ac:dyDescent="0.25">
      <c r="A421" s="1">
        <v>40178</v>
      </c>
      <c r="B421">
        <v>6</v>
      </c>
      <c r="C421">
        <f>Compiled!D421/Compiled!E421</f>
        <v>1.2314926161516293</v>
      </c>
      <c r="D421">
        <f>Compiled!F421/Compiled!E421</f>
        <v>0.70918173258199213</v>
      </c>
    </row>
    <row r="422" spans="1:4" x14ac:dyDescent="0.25">
      <c r="A422" s="1">
        <v>40086</v>
      </c>
      <c r="B422">
        <v>6</v>
      </c>
      <c r="C422">
        <f>Compiled!D422/Compiled!E422</f>
        <v>1.117091197486255</v>
      </c>
      <c r="D422">
        <f>Compiled!F422/Compiled!E422</f>
        <v>0.63241025956220431</v>
      </c>
    </row>
    <row r="423" spans="1:4" x14ac:dyDescent="0.25">
      <c r="A423" s="1">
        <v>39994</v>
      </c>
      <c r="B423">
        <v>6</v>
      </c>
      <c r="C423">
        <f>Compiled!D423/Compiled!E423</f>
        <v>1.1682666326604307</v>
      </c>
      <c r="D423">
        <f>Compiled!F423/Compiled!E423</f>
        <v>0.64037809438849058</v>
      </c>
    </row>
    <row r="424" spans="1:4" x14ac:dyDescent="0.25">
      <c r="A424" s="1">
        <v>39903</v>
      </c>
      <c r="B424">
        <v>6</v>
      </c>
      <c r="C424">
        <f>Compiled!D424/Compiled!E424</f>
        <v>1.2954178712490296</v>
      </c>
      <c r="D424">
        <f>Compiled!F424/Compiled!E424</f>
        <v>0.74227772440729023</v>
      </c>
    </row>
    <row r="425" spans="1:4" x14ac:dyDescent="0.25">
      <c r="A425" s="1">
        <v>39813</v>
      </c>
      <c r="B425">
        <v>6</v>
      </c>
      <c r="C425">
        <f>Compiled!D425/Compiled!E425</f>
        <v>1.3181473936409291</v>
      </c>
      <c r="D425">
        <f>Compiled!F425/Compiled!E425</f>
        <v>0.74235377485826604</v>
      </c>
    </row>
    <row r="426" spans="1:4" x14ac:dyDescent="0.25">
      <c r="A426" s="1">
        <v>39721</v>
      </c>
      <c r="B426">
        <v>6</v>
      </c>
      <c r="C426">
        <f>Compiled!D426/Compiled!E426</f>
        <v>0.96833130044740134</v>
      </c>
      <c r="D426">
        <f>Compiled!F426/Compiled!E426</f>
        <v>0.53361199270405357</v>
      </c>
    </row>
    <row r="427" spans="1:4" x14ac:dyDescent="0.25">
      <c r="A427" s="1">
        <v>39629</v>
      </c>
      <c r="B427">
        <v>6</v>
      </c>
      <c r="C427">
        <f>Compiled!D427/Compiled!E427</f>
        <v>0.65505110240559716</v>
      </c>
      <c r="D427">
        <f>Compiled!F427/Compiled!E427</f>
        <v>0.3248930173983573</v>
      </c>
    </row>
    <row r="428" spans="1:4" x14ac:dyDescent="0.25">
      <c r="A428" s="1">
        <v>39538</v>
      </c>
      <c r="B428">
        <v>6</v>
      </c>
      <c r="C428">
        <f>Compiled!D428/Compiled!E428</f>
        <v>0.7216182704775348</v>
      </c>
      <c r="D428">
        <f>Compiled!F428/Compiled!E428</f>
        <v>0.34878090698170788</v>
      </c>
    </row>
    <row r="429" spans="1:4" x14ac:dyDescent="0.25">
      <c r="A429" s="1">
        <v>39447</v>
      </c>
      <c r="B429">
        <v>6</v>
      </c>
      <c r="C429">
        <f>Compiled!D429/Compiled!E429</f>
        <v>0.65458968256940619</v>
      </c>
      <c r="D429">
        <f>Compiled!F429/Compiled!E429</f>
        <v>0.31642931071936287</v>
      </c>
    </row>
    <row r="430" spans="1:4" x14ac:dyDescent="0.25">
      <c r="A430" s="1">
        <v>39353</v>
      </c>
      <c r="B430">
        <v>6</v>
      </c>
      <c r="C430">
        <f>Compiled!D430/Compiled!E430</f>
        <v>0.72055543772612751</v>
      </c>
      <c r="D430">
        <f>Compiled!F430/Compiled!E430</f>
        <v>0.37102971507644744</v>
      </c>
    </row>
    <row r="431" spans="1:4" x14ac:dyDescent="0.25">
      <c r="A431" s="1">
        <v>39262</v>
      </c>
      <c r="B431">
        <v>6</v>
      </c>
      <c r="C431">
        <f>Compiled!D431/Compiled!E431</f>
        <v>0.76652742557754716</v>
      </c>
      <c r="D431">
        <f>Compiled!F431/Compiled!E431</f>
        <v>0.41114858208599031</v>
      </c>
    </row>
    <row r="432" spans="1:4" x14ac:dyDescent="0.25">
      <c r="A432" s="1">
        <v>39171</v>
      </c>
      <c r="B432">
        <v>6</v>
      </c>
      <c r="C432">
        <f>Compiled!D432/Compiled!E432</f>
        <v>0.80395246970626644</v>
      </c>
      <c r="D432">
        <f>Compiled!F432/Compiled!E432</f>
        <v>0.42385575034451617</v>
      </c>
    </row>
    <row r="433" spans="1:4" x14ac:dyDescent="0.25">
      <c r="A433" s="1">
        <v>39080</v>
      </c>
      <c r="B433">
        <v>6</v>
      </c>
      <c r="C433">
        <f>Compiled!D433/Compiled!E433</f>
        <v>0.78455908958463449</v>
      </c>
      <c r="D433">
        <f>Compiled!F433/Compiled!E433</f>
        <v>0.43453479110774723</v>
      </c>
    </row>
    <row r="434" spans="1:4" x14ac:dyDescent="0.25">
      <c r="A434" s="1">
        <v>38989</v>
      </c>
      <c r="B434">
        <v>6</v>
      </c>
      <c r="C434">
        <f>Compiled!D434/Compiled!E434</f>
        <v>0.82593453203824829</v>
      </c>
      <c r="D434">
        <f>Compiled!F434/Compiled!E434</f>
        <v>0.45699546983806216</v>
      </c>
    </row>
    <row r="435" spans="1:4" x14ac:dyDescent="0.25">
      <c r="A435" s="1">
        <v>38898</v>
      </c>
      <c r="B435">
        <v>6</v>
      </c>
      <c r="C435">
        <f>Compiled!D435/Compiled!E435</f>
        <v>0.68043060754674078</v>
      </c>
      <c r="D435">
        <f>Compiled!F435/Compiled!E435</f>
        <v>0.3685192031962537</v>
      </c>
    </row>
    <row r="436" spans="1:4" x14ac:dyDescent="0.25">
      <c r="A436" s="1">
        <v>38807</v>
      </c>
      <c r="B436">
        <v>6</v>
      </c>
      <c r="C436">
        <f>Compiled!D436/Compiled!E436</f>
        <v>0.699861540505613</v>
      </c>
      <c r="D436">
        <f>Compiled!F436/Compiled!E436</f>
        <v>0.38351361288208674</v>
      </c>
    </row>
    <row r="437" spans="1:4" x14ac:dyDescent="0.25">
      <c r="A437" s="1">
        <v>38716</v>
      </c>
      <c r="B437">
        <v>6</v>
      </c>
      <c r="C437">
        <f>Compiled!D437/Compiled!E437</f>
        <v>0.63436053077651311</v>
      </c>
      <c r="D437">
        <f>Compiled!F437/Compiled!E437</f>
        <v>0.34474549127923365</v>
      </c>
    </row>
    <row r="438" spans="1:4" x14ac:dyDescent="0.25">
      <c r="A438" s="1">
        <v>38625</v>
      </c>
      <c r="B438">
        <v>6</v>
      </c>
      <c r="C438">
        <f>Compiled!D438/Compiled!E438</f>
        <v>0.67478053732385368</v>
      </c>
      <c r="D438">
        <f>Compiled!F438/Compiled!E438</f>
        <v>0.35795514204245321</v>
      </c>
    </row>
    <row r="439" spans="1:4" x14ac:dyDescent="0.25">
      <c r="A439" s="1">
        <v>38533</v>
      </c>
      <c r="B439">
        <v>6</v>
      </c>
      <c r="C439">
        <f>Compiled!D439/Compiled!E439</f>
        <v>0.60771142657643007</v>
      </c>
      <c r="D439">
        <f>Compiled!F439/Compiled!E439</f>
        <v>0.31542124510600694</v>
      </c>
    </row>
    <row r="440" spans="1:4" x14ac:dyDescent="0.25">
      <c r="A440" s="1">
        <v>38442</v>
      </c>
      <c r="B440">
        <v>6</v>
      </c>
      <c r="C440">
        <f>Compiled!D440/Compiled!E440</f>
        <v>0.60286616966129825</v>
      </c>
      <c r="D440">
        <f>Compiled!F440/Compiled!E440</f>
        <v>0.29969623397947853</v>
      </c>
    </row>
    <row r="441" spans="1:4" x14ac:dyDescent="0.25">
      <c r="A441" s="1">
        <v>38352</v>
      </c>
      <c r="B441">
        <v>6</v>
      </c>
      <c r="C441">
        <f>Compiled!D441/Compiled!E441</f>
        <v>0.73717741499705147</v>
      </c>
      <c r="D441">
        <f>Compiled!F441/Compiled!E441</f>
        <v>0.35778902594823259</v>
      </c>
    </row>
    <row r="442" spans="1:4" x14ac:dyDescent="0.25">
      <c r="A442" s="1">
        <v>38260</v>
      </c>
      <c r="B442">
        <v>6</v>
      </c>
      <c r="C442">
        <f>Compiled!D442/Compiled!E442</f>
        <v>0.70170591391682946</v>
      </c>
      <c r="D442">
        <f>Compiled!F442/Compiled!E442</f>
        <v>0.31190822199485951</v>
      </c>
    </row>
    <row r="443" spans="1:4" x14ac:dyDescent="0.25">
      <c r="A443" s="1">
        <v>38168</v>
      </c>
      <c r="B443">
        <v>6</v>
      </c>
      <c r="C443">
        <f>Compiled!D443/Compiled!E443</f>
        <v>0.78182318125150563</v>
      </c>
      <c r="D443">
        <f>Compiled!F443/Compiled!E443</f>
        <v>0.34665392278176138</v>
      </c>
    </row>
    <row r="444" spans="1:4" x14ac:dyDescent="0.25">
      <c r="A444" s="1">
        <v>38077</v>
      </c>
      <c r="B444">
        <v>6</v>
      </c>
      <c r="C444">
        <f>Compiled!D444/Compiled!E444</f>
        <v>0.83580101331367906</v>
      </c>
      <c r="D444">
        <f>Compiled!F444/Compiled!E444</f>
        <v>0.35042196964540939</v>
      </c>
    </row>
    <row r="445" spans="1:4" x14ac:dyDescent="0.25">
      <c r="A445" s="1">
        <v>37986</v>
      </c>
      <c r="B445">
        <v>6</v>
      </c>
      <c r="C445">
        <f>Compiled!D445/Compiled!E445</f>
        <v>0.78542873071176367</v>
      </c>
      <c r="D445">
        <f>Compiled!F445/Compiled!E445</f>
        <v>0.32514201858470576</v>
      </c>
    </row>
    <row r="446" spans="1:4" x14ac:dyDescent="0.25">
      <c r="A446" s="1">
        <v>37894</v>
      </c>
      <c r="B446">
        <v>6</v>
      </c>
      <c r="C446">
        <f>Compiled!D446/Compiled!E446</f>
        <v>0.85562304735997519</v>
      </c>
      <c r="D446">
        <f>Compiled!F446/Compiled!E446</f>
        <v>0.35156785644134947</v>
      </c>
    </row>
    <row r="447" spans="1:4" x14ac:dyDescent="0.25">
      <c r="A447" s="1">
        <v>37802</v>
      </c>
      <c r="B447">
        <v>6</v>
      </c>
      <c r="C447">
        <f>Compiled!D447/Compiled!E447</f>
        <v>0.93063755282786398</v>
      </c>
      <c r="D447">
        <f>Compiled!F447/Compiled!E447</f>
        <v>0.38757021634583538</v>
      </c>
    </row>
    <row r="448" spans="1:4" x14ac:dyDescent="0.25">
      <c r="A448" s="1">
        <v>37711</v>
      </c>
      <c r="B448">
        <v>6</v>
      </c>
      <c r="C448">
        <f>Compiled!D448/Compiled!E448</f>
        <v>1.0468873536042018</v>
      </c>
      <c r="D448">
        <f>Compiled!F448/Compiled!E448</f>
        <v>0.42285964014193766</v>
      </c>
    </row>
    <row r="449" spans="1:4" x14ac:dyDescent="0.25">
      <c r="A449" s="1">
        <v>37621</v>
      </c>
      <c r="B449">
        <v>6</v>
      </c>
      <c r="C449">
        <f>Compiled!D449/Compiled!E449</f>
        <v>0.98903026584947229</v>
      </c>
      <c r="D449">
        <f>Compiled!F449/Compiled!E449</f>
        <v>0.40560046509003334</v>
      </c>
    </row>
    <row r="450" spans="1:4" x14ac:dyDescent="0.25">
      <c r="A450" s="1">
        <v>37529</v>
      </c>
      <c r="B450">
        <v>6</v>
      </c>
      <c r="C450">
        <f>Compiled!D450/Compiled!E450</f>
        <v>1.0054638711340571</v>
      </c>
      <c r="D450">
        <f>Compiled!F450/Compiled!E450</f>
        <v>0.41213739620450479</v>
      </c>
    </row>
    <row r="451" spans="1:4" x14ac:dyDescent="0.25">
      <c r="A451" s="1">
        <v>37435</v>
      </c>
      <c r="B451">
        <v>6</v>
      </c>
      <c r="C451">
        <f>Compiled!D451/Compiled!E451</f>
        <v>0.99966559254144371</v>
      </c>
      <c r="D451">
        <f>Compiled!F451/Compiled!E451</f>
        <v>0.41574413596414644</v>
      </c>
    </row>
    <row r="452" spans="1:4" x14ac:dyDescent="0.25">
      <c r="A452" s="1">
        <v>37343</v>
      </c>
      <c r="B452">
        <v>6</v>
      </c>
      <c r="C452">
        <f>Compiled!D452/Compiled!E452</f>
        <v>0.78326917889610626</v>
      </c>
      <c r="D452">
        <f>Compiled!F452/Compiled!E452</f>
        <v>0.34282254007829754</v>
      </c>
    </row>
    <row r="453" spans="1:4" x14ac:dyDescent="0.25">
      <c r="A453" s="1">
        <v>37256</v>
      </c>
      <c r="B453">
        <v>6</v>
      </c>
      <c r="C453">
        <f>Compiled!D453/Compiled!E453</f>
        <v>0.85549251510099233</v>
      </c>
      <c r="D453">
        <f>Compiled!F453/Compiled!E453</f>
        <v>0.39325814677653176</v>
      </c>
    </row>
    <row r="454" spans="1:4" x14ac:dyDescent="0.25">
      <c r="A454" s="1">
        <v>37162</v>
      </c>
      <c r="B454">
        <v>6</v>
      </c>
      <c r="C454">
        <f>Compiled!D454/Compiled!E454</f>
        <v>1.0121113567203543</v>
      </c>
      <c r="D454">
        <f>Compiled!F454/Compiled!E454</f>
        <v>0.45583773506362185</v>
      </c>
    </row>
    <row r="455" spans="1:4" x14ac:dyDescent="0.25">
      <c r="A455" s="1">
        <v>37071</v>
      </c>
      <c r="B455">
        <v>6</v>
      </c>
      <c r="C455">
        <f>Compiled!D455/Compiled!E455</f>
        <v>0.9999116417431998</v>
      </c>
      <c r="D455">
        <f>Compiled!F455/Compiled!E455</f>
        <v>0.4474892818375254</v>
      </c>
    </row>
    <row r="456" spans="1:4" x14ac:dyDescent="0.25">
      <c r="A456" s="1">
        <v>36980</v>
      </c>
      <c r="B456">
        <v>6</v>
      </c>
      <c r="C456">
        <f>Compiled!D456/Compiled!E456</f>
        <v>1.0429948283850536</v>
      </c>
      <c r="D456">
        <f>Compiled!F456/Compiled!E456</f>
        <v>0.43315011678243281</v>
      </c>
    </row>
    <row r="457" spans="1:4" x14ac:dyDescent="0.25">
      <c r="A457" s="1">
        <v>36889</v>
      </c>
      <c r="B457">
        <v>6</v>
      </c>
      <c r="C457">
        <f>Compiled!D457/Compiled!E457</f>
        <v>1.1513167464441028</v>
      </c>
      <c r="D457">
        <f>Compiled!F457/Compiled!E457</f>
        <v>0.46266407170830282</v>
      </c>
    </row>
    <row r="458" spans="1:4" x14ac:dyDescent="0.25">
      <c r="A458" s="1">
        <v>36798</v>
      </c>
      <c r="B458">
        <v>6</v>
      </c>
      <c r="C458">
        <f>Compiled!D458/Compiled!E458</f>
        <v>0.94294598050354561</v>
      </c>
      <c r="D458">
        <f>Compiled!F458/Compiled!E458</f>
        <v>0.40630136134358463</v>
      </c>
    </row>
    <row r="459" spans="1:4" x14ac:dyDescent="0.25">
      <c r="A459" s="1">
        <v>36707</v>
      </c>
      <c r="B459">
        <v>6</v>
      </c>
      <c r="C459">
        <f>Compiled!D459/Compiled!E459</f>
        <v>0.99501655739852735</v>
      </c>
      <c r="D459">
        <f>Compiled!F459/Compiled!E459</f>
        <v>0.42250367968118152</v>
      </c>
    </row>
    <row r="460" spans="1:4" x14ac:dyDescent="0.25">
      <c r="A460" s="1">
        <v>36616</v>
      </c>
      <c r="B460">
        <v>6</v>
      </c>
      <c r="C460">
        <f>Compiled!D460/Compiled!E460</f>
        <v>0.9716415945383956</v>
      </c>
      <c r="D460">
        <f>Compiled!F460/Compiled!E460</f>
        <v>0.41842859739692456</v>
      </c>
    </row>
    <row r="461" spans="1:4" x14ac:dyDescent="0.25">
      <c r="A461" s="1">
        <v>36525</v>
      </c>
      <c r="B461">
        <v>6</v>
      </c>
      <c r="C461">
        <f>Compiled!D461/Compiled!E461</f>
        <v>0.94722507535750211</v>
      </c>
      <c r="D461">
        <f>Compiled!F461/Compiled!E461</f>
        <v>0.40947722410470189</v>
      </c>
    </row>
    <row r="462" spans="1:4" x14ac:dyDescent="0.25">
      <c r="A462" s="1">
        <v>36433</v>
      </c>
      <c r="B462">
        <v>6</v>
      </c>
      <c r="C462">
        <f>Compiled!D462/Compiled!E462</f>
        <v>0.9717517870003578</v>
      </c>
      <c r="D462">
        <f>Compiled!F462/Compiled!E462</f>
        <v>0.41445633801565668</v>
      </c>
    </row>
    <row r="463" spans="1:4" x14ac:dyDescent="0.25">
      <c r="A463" s="1">
        <v>36341</v>
      </c>
      <c r="B463">
        <v>6</v>
      </c>
      <c r="C463">
        <f>Compiled!D463/Compiled!E463</f>
        <v>1.0516810361841642</v>
      </c>
      <c r="D463">
        <f>Compiled!F463/Compiled!E463</f>
        <v>0.43661670358525217</v>
      </c>
    </row>
    <row r="464" spans="1:4" x14ac:dyDescent="0.25">
      <c r="A464" s="1">
        <v>36250</v>
      </c>
      <c r="B464">
        <v>6</v>
      </c>
      <c r="C464">
        <f>Compiled!D464/Compiled!E464</f>
        <v>1.1906609488802669</v>
      </c>
      <c r="D464">
        <f>Compiled!F464/Compiled!E464</f>
        <v>0.51133668532397303</v>
      </c>
    </row>
    <row r="465" spans="1:4" x14ac:dyDescent="0.25">
      <c r="A465" s="1">
        <v>36160</v>
      </c>
      <c r="B465">
        <v>6</v>
      </c>
      <c r="C465">
        <f>Compiled!D465/Compiled!E465</f>
        <v>1.1673139313041427</v>
      </c>
      <c r="D465">
        <f>Compiled!F465/Compiled!E465</f>
        <v>0.52758040920888527</v>
      </c>
    </row>
    <row r="466" spans="1:4" x14ac:dyDescent="0.25">
      <c r="A466" s="1">
        <v>36068</v>
      </c>
      <c r="B466">
        <v>6</v>
      </c>
      <c r="C466">
        <f>Compiled!D466/Compiled!E466</f>
        <v>1.2973988375446395</v>
      </c>
      <c r="D466">
        <f>Compiled!F466/Compiled!E466</f>
        <v>0.61013726500165721</v>
      </c>
    </row>
    <row r="467" spans="1:4" x14ac:dyDescent="0.25">
      <c r="A467" s="1">
        <v>35976</v>
      </c>
      <c r="B467">
        <v>6</v>
      </c>
      <c r="C467">
        <f>Compiled!D467/Compiled!E467</f>
        <v>0.98080761027636898</v>
      </c>
      <c r="D467">
        <f>Compiled!F467/Compiled!E467</f>
        <v>0.47331577386638451</v>
      </c>
    </row>
    <row r="468" spans="1:4" x14ac:dyDescent="0.25">
      <c r="A468" s="1">
        <v>35885</v>
      </c>
      <c r="B468">
        <v>6</v>
      </c>
      <c r="C468">
        <f>Compiled!D468/Compiled!E468</f>
        <v>0.99384522454417734</v>
      </c>
      <c r="D468">
        <f>Compiled!F468/Compiled!E468</f>
        <v>0.48194524204163913</v>
      </c>
    </row>
    <row r="469" spans="1:4" x14ac:dyDescent="0.25">
      <c r="A469" s="1">
        <v>35795</v>
      </c>
      <c r="B469">
        <v>6</v>
      </c>
      <c r="C469">
        <f>Compiled!D469/Compiled!E469</f>
        <v>0.92016056527131629</v>
      </c>
      <c r="D469">
        <f>Compiled!F469/Compiled!E469</f>
        <v>0.44371520856260421</v>
      </c>
    </row>
    <row r="470" spans="1:4" x14ac:dyDescent="0.25">
      <c r="A470" s="1">
        <v>35703</v>
      </c>
      <c r="B470">
        <v>6</v>
      </c>
      <c r="C470">
        <f>Compiled!D470/Compiled!E470</f>
        <v>0.86693588439673985</v>
      </c>
      <c r="D470">
        <f>Compiled!F470/Compiled!E470</f>
        <v>0.41716892472686778</v>
      </c>
    </row>
    <row r="471" spans="1:4" x14ac:dyDescent="0.25">
      <c r="A471" s="1">
        <v>35611</v>
      </c>
      <c r="B471">
        <v>6</v>
      </c>
      <c r="C471">
        <f>Compiled!D471/Compiled!E471</f>
        <v>0.98528463236058061</v>
      </c>
      <c r="D471">
        <f>Compiled!F471/Compiled!E471</f>
        <v>0.47959877750406721</v>
      </c>
    </row>
    <row r="472" spans="1:4" x14ac:dyDescent="0.25">
      <c r="A472" s="1">
        <v>35520</v>
      </c>
      <c r="B472">
        <v>6</v>
      </c>
      <c r="C472">
        <f>Compiled!D472/Compiled!E472</f>
        <v>1.0231413085324479</v>
      </c>
      <c r="D472">
        <f>Compiled!F472/Compiled!E472</f>
        <v>0.48888284122869063</v>
      </c>
    </row>
    <row r="473" spans="1:4" x14ac:dyDescent="0.25">
      <c r="A473" s="1">
        <v>35430</v>
      </c>
      <c r="B473">
        <v>6</v>
      </c>
      <c r="C473">
        <f>Compiled!D473/Compiled!E473</f>
        <v>0.8989107999495054</v>
      </c>
      <c r="D473">
        <f>Compiled!F473/Compiled!E473</f>
        <v>0.41163065999769322</v>
      </c>
    </row>
    <row r="474" spans="1:4" x14ac:dyDescent="0.25">
      <c r="A474" s="1">
        <v>35338</v>
      </c>
      <c r="B474">
        <v>6</v>
      </c>
      <c r="C474">
        <f>Compiled!D474/Compiled!E474</f>
        <v>1.0639019789426694</v>
      </c>
      <c r="D474">
        <f>Compiled!F474/Compiled!E474</f>
        <v>0.53358116155668001</v>
      </c>
    </row>
    <row r="475" spans="1:4" x14ac:dyDescent="0.25">
      <c r="A475" s="1">
        <v>35244</v>
      </c>
      <c r="B475">
        <v>6</v>
      </c>
      <c r="C475">
        <f>Compiled!D475/Compiled!E475</f>
        <v>1.0800052621790315</v>
      </c>
      <c r="D475">
        <f>Compiled!F475/Compiled!E475</f>
        <v>0.55246297193448846</v>
      </c>
    </row>
    <row r="476" spans="1:4" x14ac:dyDescent="0.25">
      <c r="A476" s="1">
        <v>42369</v>
      </c>
      <c r="B476">
        <v>7</v>
      </c>
      <c r="C476">
        <f>Compiled!D476/Compiled!E476</f>
        <v>0.84127537579382916</v>
      </c>
      <c r="D476">
        <f>Compiled!F476/Compiled!E476</f>
        <v>0.47160382624443997</v>
      </c>
    </row>
    <row r="477" spans="1:4" x14ac:dyDescent="0.25">
      <c r="A477" s="1">
        <v>42277</v>
      </c>
      <c r="B477">
        <v>7</v>
      </c>
      <c r="C477">
        <f>Compiled!D477/Compiled!E477</f>
        <v>0.99144659040757477</v>
      </c>
      <c r="D477">
        <f>Compiled!F477/Compiled!E477</f>
        <v>0.59147531423185029</v>
      </c>
    </row>
    <row r="478" spans="1:4" x14ac:dyDescent="0.25">
      <c r="A478" s="1">
        <v>42185</v>
      </c>
      <c r="B478">
        <v>7</v>
      </c>
      <c r="C478">
        <f>Compiled!D478/Compiled!E478</f>
        <v>0.91577006841281949</v>
      </c>
      <c r="D478">
        <f>Compiled!F478/Compiled!E478</f>
        <v>0.56092579996475411</v>
      </c>
    </row>
    <row r="479" spans="1:4" x14ac:dyDescent="0.25">
      <c r="A479" s="1">
        <v>42094</v>
      </c>
      <c r="B479">
        <v>7</v>
      </c>
      <c r="C479">
        <f>Compiled!D479/Compiled!E479</f>
        <v>0.95213870739711404</v>
      </c>
      <c r="D479">
        <f>Compiled!F479/Compiled!E479</f>
        <v>0.60928031616091338</v>
      </c>
    </row>
    <row r="480" spans="1:4" x14ac:dyDescent="0.25">
      <c r="A480" s="1">
        <v>42004</v>
      </c>
      <c r="B480">
        <v>7</v>
      </c>
      <c r="C480">
        <f>Compiled!D480/Compiled!E480</f>
        <v>0.90567110206930701</v>
      </c>
      <c r="D480">
        <f>Compiled!F480/Compiled!E480</f>
        <v>0.56277850756751646</v>
      </c>
    </row>
    <row r="481" spans="1:4" x14ac:dyDescent="0.25">
      <c r="A481" s="1">
        <v>41912</v>
      </c>
      <c r="B481">
        <v>7</v>
      </c>
      <c r="C481">
        <f>Compiled!D481/Compiled!E481</f>
        <v>0.95912665465040536</v>
      </c>
      <c r="D481">
        <f>Compiled!F481/Compiled!E481</f>
        <v>0.59128931017008979</v>
      </c>
    </row>
    <row r="482" spans="1:4" x14ac:dyDescent="0.25">
      <c r="A482" s="1">
        <v>41820</v>
      </c>
      <c r="B482">
        <v>7</v>
      </c>
      <c r="C482">
        <f>Compiled!D482/Compiled!E482</f>
        <v>0.87851698025109881</v>
      </c>
      <c r="D482">
        <f>Compiled!F482/Compiled!E482</f>
        <v>0.54755930090849936</v>
      </c>
    </row>
    <row r="483" spans="1:4" x14ac:dyDescent="0.25">
      <c r="A483" s="1">
        <v>41729</v>
      </c>
      <c r="B483">
        <v>7</v>
      </c>
      <c r="C483">
        <f>Compiled!D483/Compiled!E483</f>
        <v>0.92537958375906704</v>
      </c>
      <c r="D483">
        <f>Compiled!F483/Compiled!E483</f>
        <v>0.5793256899032404</v>
      </c>
    </row>
    <row r="484" spans="1:4" x14ac:dyDescent="0.25">
      <c r="A484" s="1">
        <v>41639</v>
      </c>
      <c r="B484">
        <v>7</v>
      </c>
      <c r="C484">
        <f>Compiled!D484/Compiled!E484</f>
        <v>0.91736014084864603</v>
      </c>
      <c r="D484">
        <f>Compiled!F484/Compiled!E484</f>
        <v>0.57295543148895467</v>
      </c>
    </row>
    <row r="485" spans="1:4" x14ac:dyDescent="0.25">
      <c r="A485" s="1">
        <v>41547</v>
      </c>
      <c r="B485">
        <v>7</v>
      </c>
      <c r="C485">
        <f>Compiled!D485/Compiled!E485</f>
        <v>0.92092925208537912</v>
      </c>
      <c r="D485">
        <f>Compiled!F485/Compiled!E485</f>
        <v>0.56987611941190675</v>
      </c>
    </row>
    <row r="486" spans="1:4" x14ac:dyDescent="0.25">
      <c r="A486" s="1">
        <v>41453</v>
      </c>
      <c r="B486">
        <v>7</v>
      </c>
      <c r="C486">
        <f>Compiled!D486/Compiled!E486</f>
        <v>0.93774100312008557</v>
      </c>
      <c r="D486">
        <f>Compiled!F486/Compiled!E486</f>
        <v>0.5820720385122895</v>
      </c>
    </row>
    <row r="487" spans="1:4" x14ac:dyDescent="0.25">
      <c r="A487" s="1">
        <v>41361</v>
      </c>
      <c r="B487">
        <v>7</v>
      </c>
      <c r="C487">
        <f>Compiled!D487/Compiled!E487</f>
        <v>1.0425368199981369</v>
      </c>
      <c r="D487">
        <f>Compiled!F487/Compiled!E487</f>
        <v>0.64841786294852521</v>
      </c>
    </row>
    <row r="488" spans="1:4" x14ac:dyDescent="0.25">
      <c r="A488" s="1">
        <v>41274</v>
      </c>
      <c r="B488">
        <v>7</v>
      </c>
      <c r="C488">
        <f>Compiled!D488/Compiled!E488</f>
        <v>1.0405045423865074</v>
      </c>
      <c r="D488">
        <f>Compiled!F488/Compiled!E488</f>
        <v>0.64896629673718809</v>
      </c>
    </row>
    <row r="489" spans="1:4" x14ac:dyDescent="0.25">
      <c r="A489" s="1">
        <v>41180</v>
      </c>
      <c r="B489">
        <v>7</v>
      </c>
      <c r="C489">
        <f>Compiled!D489/Compiled!E489</f>
        <v>0.94120529262489916</v>
      </c>
      <c r="D489">
        <f>Compiled!F489/Compiled!E489</f>
        <v>0.58048522687543114</v>
      </c>
    </row>
    <row r="490" spans="1:4" x14ac:dyDescent="0.25">
      <c r="A490" s="1">
        <v>41089</v>
      </c>
      <c r="B490">
        <v>7</v>
      </c>
      <c r="C490">
        <f>Compiled!D490/Compiled!E490</f>
        <v>0.92534550339463306</v>
      </c>
      <c r="D490">
        <f>Compiled!F490/Compiled!E490</f>
        <v>0.56931715475721012</v>
      </c>
    </row>
    <row r="491" spans="1:4" x14ac:dyDescent="0.25">
      <c r="A491" s="1">
        <v>40998</v>
      </c>
      <c r="B491">
        <v>7</v>
      </c>
      <c r="C491">
        <f>Compiled!D491/Compiled!E491</f>
        <v>0.79782023837856786</v>
      </c>
      <c r="D491">
        <f>Compiled!F491/Compiled!E491</f>
        <v>0.50165753751021336</v>
      </c>
    </row>
    <row r="492" spans="1:4" x14ac:dyDescent="0.25">
      <c r="A492" s="1">
        <v>40907</v>
      </c>
      <c r="B492">
        <v>7</v>
      </c>
      <c r="C492">
        <f>Compiled!D492/Compiled!E492</f>
        <v>0.79014047336675686</v>
      </c>
      <c r="D492">
        <f>Compiled!F492/Compiled!E492</f>
        <v>0.49505503644089988</v>
      </c>
    </row>
    <row r="493" spans="1:4" x14ac:dyDescent="0.25">
      <c r="A493" s="1">
        <v>40816</v>
      </c>
      <c r="B493">
        <v>7</v>
      </c>
      <c r="C493">
        <f>Compiled!D493/Compiled!E493</f>
        <v>0.98623626014248311</v>
      </c>
      <c r="D493">
        <f>Compiled!F493/Compiled!E493</f>
        <v>0.62848355345080076</v>
      </c>
    </row>
    <row r="494" spans="1:4" x14ac:dyDescent="0.25">
      <c r="A494" s="1">
        <v>40724</v>
      </c>
      <c r="B494">
        <v>7</v>
      </c>
      <c r="C494">
        <f>Compiled!D494/Compiled!E494</f>
        <v>0.64563118776945227</v>
      </c>
      <c r="D494">
        <f>Compiled!F494/Compiled!E494</f>
        <v>0.41579618210411107</v>
      </c>
    </row>
    <row r="495" spans="1:4" x14ac:dyDescent="0.25">
      <c r="A495" s="1">
        <v>40633</v>
      </c>
      <c r="B495">
        <v>7</v>
      </c>
      <c r="C495">
        <f>Compiled!D495/Compiled!E495</f>
        <v>0.63652859061557199</v>
      </c>
      <c r="D495">
        <f>Compiled!F495/Compiled!E495</f>
        <v>0.39626892264753394</v>
      </c>
    </row>
    <row r="496" spans="1:4" x14ac:dyDescent="0.25">
      <c r="A496" s="1">
        <v>40543</v>
      </c>
      <c r="B496">
        <v>7</v>
      </c>
      <c r="C496">
        <f>Compiled!D496/Compiled!E496</f>
        <v>0.65757685639893126</v>
      </c>
      <c r="D496">
        <f>Compiled!F496/Compiled!E496</f>
        <v>0.40739866118520907</v>
      </c>
    </row>
    <row r="497" spans="1:4" x14ac:dyDescent="0.25">
      <c r="A497" s="1">
        <v>40451</v>
      </c>
      <c r="B497">
        <v>7</v>
      </c>
      <c r="C497">
        <f>Compiled!D497/Compiled!E497</f>
        <v>0.74660353622416054</v>
      </c>
      <c r="D497">
        <f>Compiled!F497/Compiled!E497</f>
        <v>0.50049140070147502</v>
      </c>
    </row>
    <row r="498" spans="1:4" x14ac:dyDescent="0.25">
      <c r="A498" s="1">
        <v>40359</v>
      </c>
      <c r="B498">
        <v>7</v>
      </c>
      <c r="C498">
        <f>Compiled!D498/Compiled!E498</f>
        <v>0.73819994041739168</v>
      </c>
      <c r="D498">
        <f>Compiled!F498/Compiled!E498</f>
        <v>0.49329290642215373</v>
      </c>
    </row>
    <row r="499" spans="1:4" x14ac:dyDescent="0.25">
      <c r="A499" s="1">
        <v>40268</v>
      </c>
      <c r="B499">
        <v>7</v>
      </c>
      <c r="C499">
        <f>Compiled!D499/Compiled!E499</f>
        <v>0.66312877008207438</v>
      </c>
      <c r="D499">
        <f>Compiled!F499/Compiled!E499</f>
        <v>0.43746895229525529</v>
      </c>
    </row>
    <row r="500" spans="1:4" x14ac:dyDescent="0.25">
      <c r="A500" s="1">
        <v>40178</v>
      </c>
      <c r="B500">
        <v>7</v>
      </c>
      <c r="C500">
        <f>Compiled!D500/Compiled!E500</f>
        <v>0.66828718767416051</v>
      </c>
      <c r="D500">
        <f>Compiled!F500/Compiled!E500</f>
        <v>0.4405839179133792</v>
      </c>
    </row>
    <row r="501" spans="1:4" x14ac:dyDescent="0.25">
      <c r="A501" s="1">
        <v>40086</v>
      </c>
      <c r="B501">
        <v>7</v>
      </c>
      <c r="C501">
        <f>Compiled!D501/Compiled!E501</f>
        <v>0.66338008408118632</v>
      </c>
      <c r="D501">
        <f>Compiled!F501/Compiled!E501</f>
        <v>0.44818306718139561</v>
      </c>
    </row>
    <row r="502" spans="1:4" x14ac:dyDescent="0.25">
      <c r="A502" s="1">
        <v>39994</v>
      </c>
      <c r="B502">
        <v>7</v>
      </c>
      <c r="C502">
        <f>Compiled!D502/Compiled!E502</f>
        <v>0.7840557334740369</v>
      </c>
      <c r="D502">
        <f>Compiled!F502/Compiled!E502</f>
        <v>0.52264759745166656</v>
      </c>
    </row>
    <row r="503" spans="1:4" x14ac:dyDescent="0.25">
      <c r="A503" s="1">
        <v>39903</v>
      </c>
      <c r="B503">
        <v>7</v>
      </c>
      <c r="C503">
        <f>Compiled!D503/Compiled!E503</f>
        <v>0.90049429621658772</v>
      </c>
      <c r="D503">
        <f>Compiled!F503/Compiled!E503</f>
        <v>0.60895317141244332</v>
      </c>
    </row>
    <row r="504" spans="1:4" x14ac:dyDescent="0.25">
      <c r="A504" s="1">
        <v>39813</v>
      </c>
      <c r="B504">
        <v>7</v>
      </c>
      <c r="C504">
        <f>Compiled!D504/Compiled!E504</f>
        <v>0.85455294150404582</v>
      </c>
      <c r="D504">
        <f>Compiled!F504/Compiled!E504</f>
        <v>0.56216527738156463</v>
      </c>
    </row>
    <row r="505" spans="1:4" x14ac:dyDescent="0.25">
      <c r="A505" s="1">
        <v>39721</v>
      </c>
      <c r="B505">
        <v>7</v>
      </c>
      <c r="C505">
        <f>Compiled!D505/Compiled!E505</f>
        <v>0.74644405307002859</v>
      </c>
      <c r="D505">
        <f>Compiled!F505/Compiled!E505</f>
        <v>0.47265968262209801</v>
      </c>
    </row>
    <row r="506" spans="1:4" x14ac:dyDescent="0.25">
      <c r="A506" s="1">
        <v>39629</v>
      </c>
      <c r="B506">
        <v>7</v>
      </c>
      <c r="C506">
        <f>Compiled!D506/Compiled!E506</f>
        <v>0.56445826714357372</v>
      </c>
      <c r="D506">
        <f>Compiled!F506/Compiled!E506</f>
        <v>0.34301422299997358</v>
      </c>
    </row>
    <row r="507" spans="1:4" x14ac:dyDescent="0.25">
      <c r="A507" s="1">
        <v>39538</v>
      </c>
      <c r="B507">
        <v>7</v>
      </c>
      <c r="C507">
        <f>Compiled!D507/Compiled!E507</f>
        <v>0.64086984318313256</v>
      </c>
      <c r="D507">
        <f>Compiled!F507/Compiled!E507</f>
        <v>0.39921565297698952</v>
      </c>
    </row>
    <row r="508" spans="1:4" x14ac:dyDescent="0.25">
      <c r="A508" s="1">
        <v>39447</v>
      </c>
      <c r="B508">
        <v>7</v>
      </c>
      <c r="C508">
        <f>Compiled!D508/Compiled!E508</f>
        <v>0.57443828802346142</v>
      </c>
      <c r="D508">
        <f>Compiled!F508/Compiled!E508</f>
        <v>0.35955284612503852</v>
      </c>
    </row>
    <row r="509" spans="1:4" x14ac:dyDescent="0.25">
      <c r="A509" s="1">
        <v>39353</v>
      </c>
      <c r="B509">
        <v>7</v>
      </c>
      <c r="C509">
        <f>Compiled!D509/Compiled!E509</f>
        <v>0.64075842172202013</v>
      </c>
      <c r="D509">
        <f>Compiled!F509/Compiled!E509</f>
        <v>0.41445328988345115</v>
      </c>
    </row>
    <row r="510" spans="1:4" x14ac:dyDescent="0.25">
      <c r="A510" s="1">
        <v>39262</v>
      </c>
      <c r="B510">
        <v>7</v>
      </c>
      <c r="C510">
        <f>Compiled!D510/Compiled!E510</f>
        <v>0.70028205340458838</v>
      </c>
      <c r="D510">
        <f>Compiled!F510/Compiled!E510</f>
        <v>0.44691022349760035</v>
      </c>
    </row>
    <row r="511" spans="1:4" x14ac:dyDescent="0.25">
      <c r="A511" s="1">
        <v>39171</v>
      </c>
      <c r="B511">
        <v>7</v>
      </c>
      <c r="C511">
        <f>Compiled!D511/Compiled!E511</f>
        <v>0.79977399398230808</v>
      </c>
      <c r="D511">
        <f>Compiled!F511/Compiled!E511</f>
        <v>0.50049415345825921</v>
      </c>
    </row>
    <row r="512" spans="1:4" x14ac:dyDescent="0.25">
      <c r="A512" s="1">
        <v>39080</v>
      </c>
      <c r="B512">
        <v>7</v>
      </c>
      <c r="C512">
        <f>Compiled!D512/Compiled!E512</f>
        <v>0.79074538577172337</v>
      </c>
      <c r="D512">
        <f>Compiled!F512/Compiled!E512</f>
        <v>0.47799243139801012</v>
      </c>
    </row>
    <row r="513" spans="1:4" x14ac:dyDescent="0.25">
      <c r="A513" s="1">
        <v>38989</v>
      </c>
      <c r="B513">
        <v>7</v>
      </c>
      <c r="C513">
        <f>Compiled!D513/Compiled!E513</f>
        <v>0.78342720480463657</v>
      </c>
      <c r="D513">
        <f>Compiled!F513/Compiled!E513</f>
        <v>0.47483581947308562</v>
      </c>
    </row>
    <row r="514" spans="1:4" x14ac:dyDescent="0.25">
      <c r="A514" s="1">
        <v>38898</v>
      </c>
      <c r="B514">
        <v>7</v>
      </c>
      <c r="C514">
        <f>Compiled!D514/Compiled!E514</f>
        <v>0.71895620727532139</v>
      </c>
      <c r="D514">
        <f>Compiled!F514/Compiled!E514</f>
        <v>0.42265756561575868</v>
      </c>
    </row>
    <row r="515" spans="1:4" x14ac:dyDescent="0.25">
      <c r="A515" s="1">
        <v>38807</v>
      </c>
      <c r="B515">
        <v>7</v>
      </c>
      <c r="C515">
        <f>Compiled!D515/Compiled!E515</f>
        <v>0.81151014333368476</v>
      </c>
      <c r="D515">
        <f>Compiled!F515/Compiled!E515</f>
        <v>0.4612754706036159</v>
      </c>
    </row>
    <row r="516" spans="1:4" x14ac:dyDescent="0.25">
      <c r="A516" s="1">
        <v>38716</v>
      </c>
      <c r="B516">
        <v>7</v>
      </c>
      <c r="C516">
        <f>Compiled!D516/Compiled!E516</f>
        <v>0.81279639901931078</v>
      </c>
      <c r="D516">
        <f>Compiled!F516/Compiled!E516</f>
        <v>0.47856236577772504</v>
      </c>
    </row>
    <row r="517" spans="1:4" x14ac:dyDescent="0.25">
      <c r="A517" s="1">
        <v>38625</v>
      </c>
      <c r="B517">
        <v>7</v>
      </c>
      <c r="C517">
        <f>Compiled!D517/Compiled!E517</f>
        <v>0.73078023734846431</v>
      </c>
      <c r="D517">
        <f>Compiled!F517/Compiled!E517</f>
        <v>0.41461448777163734</v>
      </c>
    </row>
    <row r="518" spans="1:4" x14ac:dyDescent="0.25">
      <c r="A518" s="1">
        <v>38533</v>
      </c>
      <c r="B518">
        <v>7</v>
      </c>
      <c r="C518">
        <f>Compiled!D518/Compiled!E518</f>
        <v>0.77902172526098412</v>
      </c>
      <c r="D518">
        <f>Compiled!F518/Compiled!E518</f>
        <v>0.42501552556809613</v>
      </c>
    </row>
    <row r="519" spans="1:4" x14ac:dyDescent="0.25">
      <c r="A519" s="1">
        <v>38442</v>
      </c>
      <c r="B519">
        <v>7</v>
      </c>
      <c r="C519">
        <f>Compiled!D519/Compiled!E519</f>
        <v>0.78596295910435776</v>
      </c>
      <c r="D519">
        <f>Compiled!F519/Compiled!E519</f>
        <v>0.40884045293806603</v>
      </c>
    </row>
    <row r="520" spans="1:4" x14ac:dyDescent="0.25">
      <c r="A520" s="1">
        <v>38352</v>
      </c>
      <c r="B520">
        <v>7</v>
      </c>
      <c r="C520">
        <f>Compiled!D520/Compiled!E520</f>
        <v>0.92389705227343522</v>
      </c>
      <c r="D520">
        <f>Compiled!F520/Compiled!E520</f>
        <v>0.46978767881717337</v>
      </c>
    </row>
    <row r="521" spans="1:4" x14ac:dyDescent="0.25">
      <c r="A521" s="1">
        <v>38260</v>
      </c>
      <c r="B521">
        <v>7</v>
      </c>
      <c r="C521">
        <f>Compiled!D521/Compiled!E521</f>
        <v>0.92296063104090276</v>
      </c>
      <c r="D521">
        <f>Compiled!F521/Compiled!E521</f>
        <v>0.45844545282513627</v>
      </c>
    </row>
    <row r="522" spans="1:4" x14ac:dyDescent="0.25">
      <c r="A522" s="1">
        <v>38168</v>
      </c>
      <c r="B522">
        <v>7</v>
      </c>
      <c r="C522">
        <f>Compiled!D522/Compiled!E522</f>
        <v>1.020192233221946</v>
      </c>
      <c r="D522">
        <f>Compiled!F522/Compiled!E522</f>
        <v>0.49293030777593844</v>
      </c>
    </row>
    <row r="523" spans="1:4" x14ac:dyDescent="0.25">
      <c r="A523" s="1">
        <v>38077</v>
      </c>
      <c r="B523">
        <v>7</v>
      </c>
      <c r="C523">
        <f>Compiled!D523/Compiled!E523</f>
        <v>1.0361821414357648</v>
      </c>
      <c r="D523">
        <f>Compiled!F523/Compiled!E523</f>
        <v>0.48789268408223169</v>
      </c>
    </row>
    <row r="524" spans="1:4" x14ac:dyDescent="0.25">
      <c r="A524" s="1">
        <v>37986</v>
      </c>
      <c r="B524">
        <v>7</v>
      </c>
      <c r="C524">
        <f>Compiled!D524/Compiled!E524</f>
        <v>1.1112669149299426</v>
      </c>
      <c r="D524">
        <f>Compiled!F524/Compiled!E524</f>
        <v>0.50407037901462226</v>
      </c>
    </row>
    <row r="525" spans="1:4" x14ac:dyDescent="0.25">
      <c r="A525" s="1">
        <v>37894</v>
      </c>
      <c r="B525">
        <v>7</v>
      </c>
      <c r="C525">
        <f>Compiled!D525/Compiled!E525</f>
        <v>1.3049867645111437</v>
      </c>
      <c r="D525">
        <f>Compiled!F525/Compiled!E525</f>
        <v>0.5762106927001085</v>
      </c>
    </row>
    <row r="526" spans="1:4" x14ac:dyDescent="0.25">
      <c r="A526" s="1">
        <v>37802</v>
      </c>
      <c r="B526">
        <v>7</v>
      </c>
      <c r="C526">
        <f>Compiled!D526/Compiled!E526</f>
        <v>1.3377373983564091</v>
      </c>
      <c r="D526">
        <f>Compiled!F526/Compiled!E526</f>
        <v>0.57468432387626167</v>
      </c>
    </row>
    <row r="527" spans="1:4" x14ac:dyDescent="0.25">
      <c r="A527" s="1">
        <v>37711</v>
      </c>
      <c r="B527">
        <v>7</v>
      </c>
      <c r="C527">
        <f>Compiled!D527/Compiled!E527</f>
        <v>1.4905880589472</v>
      </c>
      <c r="D527">
        <f>Compiled!F527/Compiled!E527</f>
        <v>0.65627414273893081</v>
      </c>
    </row>
    <row r="528" spans="1:4" x14ac:dyDescent="0.25">
      <c r="A528" s="1">
        <v>37621</v>
      </c>
      <c r="B528">
        <v>7</v>
      </c>
      <c r="C528">
        <f>Compiled!D528/Compiled!E528</f>
        <v>1.5393320835484861</v>
      </c>
      <c r="D528">
        <f>Compiled!F528/Compiled!E528</f>
        <v>0.66101606149960968</v>
      </c>
    </row>
    <row r="529" spans="1:4" x14ac:dyDescent="0.25">
      <c r="A529" s="1">
        <v>37529</v>
      </c>
      <c r="B529">
        <v>7</v>
      </c>
      <c r="C529">
        <f>Compiled!D529/Compiled!E529</f>
        <v>1.5273134667357222</v>
      </c>
      <c r="D529">
        <f>Compiled!F529/Compiled!E529</f>
        <v>0.62975156529766574</v>
      </c>
    </row>
    <row r="530" spans="1:4" x14ac:dyDescent="0.25">
      <c r="A530" s="1">
        <v>37435</v>
      </c>
      <c r="B530">
        <v>7</v>
      </c>
      <c r="C530">
        <f>Compiled!D530/Compiled!E530</f>
        <v>1.4600504514272061</v>
      </c>
      <c r="D530">
        <f>Compiled!F530/Compiled!E530</f>
        <v>0.58026396801457436</v>
      </c>
    </row>
    <row r="531" spans="1:4" x14ac:dyDescent="0.25">
      <c r="A531" s="1">
        <v>37343</v>
      </c>
      <c r="B531">
        <v>7</v>
      </c>
      <c r="C531">
        <f>Compiled!D531/Compiled!E531</f>
        <v>1.6207423843704292</v>
      </c>
      <c r="D531">
        <f>Compiled!F531/Compiled!E531</f>
        <v>0.75611465871272587</v>
      </c>
    </row>
    <row r="532" spans="1:4" x14ac:dyDescent="0.25">
      <c r="A532" s="1">
        <v>37256</v>
      </c>
      <c r="B532">
        <v>7</v>
      </c>
      <c r="C532">
        <f>Compiled!D532/Compiled!E532</f>
        <v>1.798386686949379</v>
      </c>
      <c r="D532">
        <f>Compiled!F532/Compiled!E532</f>
        <v>0.79169314207553054</v>
      </c>
    </row>
    <row r="533" spans="1:4" x14ac:dyDescent="0.25">
      <c r="A533" s="1">
        <v>37162</v>
      </c>
      <c r="B533">
        <v>7</v>
      </c>
      <c r="C533">
        <f>Compiled!D533/Compiled!E533</f>
        <v>2.0634033720011877</v>
      </c>
      <c r="D533">
        <f>Compiled!F533/Compiled!E533</f>
        <v>0.94113979947695803</v>
      </c>
    </row>
    <row r="534" spans="1:4" x14ac:dyDescent="0.25">
      <c r="A534" s="1">
        <v>37071</v>
      </c>
      <c r="B534">
        <v>7</v>
      </c>
      <c r="C534">
        <f>Compiled!D534/Compiled!E534</f>
        <v>1.9630231951449355</v>
      </c>
      <c r="D534">
        <f>Compiled!F534/Compiled!E534</f>
        <v>0.83463241156603674</v>
      </c>
    </row>
    <row r="535" spans="1:4" x14ac:dyDescent="0.25">
      <c r="A535" s="1">
        <v>36980</v>
      </c>
      <c r="B535">
        <v>7</v>
      </c>
      <c r="C535">
        <f>Compiled!D535/Compiled!E535</f>
        <v>2.1684009893963414</v>
      </c>
      <c r="D535">
        <f>Compiled!F535/Compiled!E535</f>
        <v>0.85795959279691281</v>
      </c>
    </row>
    <row r="536" spans="1:4" x14ac:dyDescent="0.25">
      <c r="A536" s="1">
        <v>36889</v>
      </c>
      <c r="B536">
        <v>7</v>
      </c>
      <c r="C536">
        <f>Compiled!D536/Compiled!E536</f>
        <v>2.1638160557960044</v>
      </c>
      <c r="D536">
        <f>Compiled!F536/Compiled!E536</f>
        <v>0.83726105960335773</v>
      </c>
    </row>
    <row r="537" spans="1:4" x14ac:dyDescent="0.25">
      <c r="A537" s="1">
        <v>36798</v>
      </c>
      <c r="B537">
        <v>7</v>
      </c>
      <c r="C537">
        <f>Compiled!D537/Compiled!E537</f>
        <v>2.4542723900288874</v>
      </c>
      <c r="D537">
        <f>Compiled!F537/Compiled!E537</f>
        <v>0.90195192972286453</v>
      </c>
    </row>
    <row r="538" spans="1:4" x14ac:dyDescent="0.25">
      <c r="A538" s="1">
        <v>36707</v>
      </c>
      <c r="B538">
        <v>7</v>
      </c>
      <c r="C538">
        <f>Compiled!D538/Compiled!E538</f>
        <v>2.5170103487531752</v>
      </c>
      <c r="D538">
        <f>Compiled!F538/Compiled!E538</f>
        <v>0.89426201181924014</v>
      </c>
    </row>
    <row r="539" spans="1:4" x14ac:dyDescent="0.25">
      <c r="A539" s="1">
        <v>36616</v>
      </c>
      <c r="B539">
        <v>7</v>
      </c>
      <c r="C539">
        <f>Compiled!D539/Compiled!E539</f>
        <v>1.8751547267391129</v>
      </c>
      <c r="D539">
        <f>Compiled!F539/Compiled!E539</f>
        <v>0.58373881718539633</v>
      </c>
    </row>
    <row r="540" spans="1:4" x14ac:dyDescent="0.25">
      <c r="A540" s="1">
        <v>36525</v>
      </c>
      <c r="B540">
        <v>7</v>
      </c>
      <c r="C540">
        <f>Compiled!D540/Compiled!E540</f>
        <v>1.7753486957660038</v>
      </c>
      <c r="D540">
        <f>Compiled!F540/Compiled!E540</f>
        <v>0.53555828620594281</v>
      </c>
    </row>
    <row r="541" spans="1:4" x14ac:dyDescent="0.25">
      <c r="A541" s="1">
        <v>36433</v>
      </c>
      <c r="B541">
        <v>7</v>
      </c>
      <c r="C541">
        <f>Compiled!D541/Compiled!E541</f>
        <v>1.6628939894082064</v>
      </c>
      <c r="D541">
        <f>Compiled!F541/Compiled!E541</f>
        <v>0.46704557042451922</v>
      </c>
    </row>
    <row r="542" spans="1:4" x14ac:dyDescent="0.25">
      <c r="A542" s="1">
        <v>36341</v>
      </c>
      <c r="B542">
        <v>7</v>
      </c>
      <c r="C542">
        <f>Compiled!D542/Compiled!E542</f>
        <v>1.9408505458704972</v>
      </c>
      <c r="D542">
        <f>Compiled!F542/Compiled!E542</f>
        <v>0.52571775684449618</v>
      </c>
    </row>
    <row r="543" spans="1:4" x14ac:dyDescent="0.25">
      <c r="A543" s="1">
        <v>36250</v>
      </c>
      <c r="B543">
        <v>7</v>
      </c>
      <c r="C543">
        <f>Compiled!D543/Compiled!E543</f>
        <v>2.2331164074987244</v>
      </c>
      <c r="D543">
        <f>Compiled!F543/Compiled!E543</f>
        <v>0.59467819687823487</v>
      </c>
    </row>
    <row r="544" spans="1:4" x14ac:dyDescent="0.25">
      <c r="A544" s="1">
        <v>36160</v>
      </c>
      <c r="B544">
        <v>7</v>
      </c>
      <c r="C544">
        <f>Compiled!D544/Compiled!E544</f>
        <v>2.5992668301973385</v>
      </c>
      <c r="D544">
        <f>Compiled!F544/Compiled!E544</f>
        <v>0.57312708824768221</v>
      </c>
    </row>
    <row r="545" spans="1:4" x14ac:dyDescent="0.25">
      <c r="A545" s="1">
        <v>36068</v>
      </c>
      <c r="B545">
        <v>7</v>
      </c>
      <c r="C545">
        <f>Compiled!D545/Compiled!E545</f>
        <v>2.0631139416121274</v>
      </c>
      <c r="D545">
        <f>Compiled!F545/Compiled!E545</f>
        <v>0.46871840461808373</v>
      </c>
    </row>
    <row r="546" spans="1:4" x14ac:dyDescent="0.25">
      <c r="A546" s="1">
        <v>35976</v>
      </c>
      <c r="B546">
        <v>7</v>
      </c>
      <c r="C546">
        <f>Compiled!D546/Compiled!E546</f>
        <v>1.630102164434295</v>
      </c>
      <c r="D546">
        <f>Compiled!F546/Compiled!E546</f>
        <v>0.39173648358847069</v>
      </c>
    </row>
    <row r="547" spans="1:4" x14ac:dyDescent="0.25">
      <c r="A547" s="1">
        <v>35885</v>
      </c>
      <c r="B547">
        <v>7</v>
      </c>
      <c r="C547">
        <f>Compiled!D547/Compiled!E547</f>
        <v>1.5509188685966639</v>
      </c>
      <c r="D547">
        <f>Compiled!F547/Compiled!E547</f>
        <v>0.37784293581218942</v>
      </c>
    </row>
    <row r="548" spans="1:4" x14ac:dyDescent="0.25">
      <c r="A548" s="1">
        <v>35795</v>
      </c>
      <c r="B548">
        <v>7</v>
      </c>
      <c r="C548">
        <f>Compiled!D548/Compiled!E548</f>
        <v>1.5283136912554924</v>
      </c>
      <c r="D548">
        <f>Compiled!F548/Compiled!E548</f>
        <v>0.42863188592599399</v>
      </c>
    </row>
    <row r="549" spans="1:4" x14ac:dyDescent="0.25">
      <c r="A549" s="1">
        <v>35703</v>
      </c>
      <c r="B549">
        <v>7</v>
      </c>
      <c r="C549">
        <f>Compiled!D549/Compiled!E549</f>
        <v>1.9996621856972348</v>
      </c>
      <c r="D549">
        <f>Compiled!F549/Compiled!E549</f>
        <v>0.60968641598065376</v>
      </c>
    </row>
    <row r="550" spans="1:4" x14ac:dyDescent="0.25">
      <c r="A550" s="1">
        <v>35611</v>
      </c>
      <c r="B550">
        <v>7</v>
      </c>
      <c r="C550">
        <f>Compiled!D550/Compiled!E550</f>
        <v>2.1290347548301933</v>
      </c>
      <c r="D550">
        <f>Compiled!F550/Compiled!E550</f>
        <v>0.63668690393937555</v>
      </c>
    </row>
    <row r="551" spans="1:4" x14ac:dyDescent="0.25">
      <c r="A551" s="1">
        <v>35520</v>
      </c>
      <c r="B551">
        <v>7</v>
      </c>
      <c r="C551">
        <f>Compiled!D551/Compiled!E551</f>
        <v>2.1589680403653881</v>
      </c>
      <c r="D551">
        <f>Compiled!F551/Compiled!E551</f>
        <v>0.64237117979846192</v>
      </c>
    </row>
    <row r="552" spans="1:4" x14ac:dyDescent="0.25">
      <c r="A552" s="1">
        <v>35430</v>
      </c>
      <c r="B552">
        <v>7</v>
      </c>
      <c r="C552">
        <f>Compiled!D552/Compiled!E552</f>
        <v>1.9466704048559871</v>
      </c>
      <c r="D552">
        <f>Compiled!F552/Compiled!E552</f>
        <v>0.66790507182162562</v>
      </c>
    </row>
    <row r="553" spans="1:4" x14ac:dyDescent="0.25">
      <c r="A553" s="1">
        <v>35338</v>
      </c>
      <c r="B553">
        <v>7</v>
      </c>
      <c r="C553">
        <f>Compiled!D553/Compiled!E553</f>
        <v>2.2546235586388255</v>
      </c>
      <c r="D553">
        <f>Compiled!F553/Compiled!E553</f>
        <v>0.65932195792893766</v>
      </c>
    </row>
    <row r="554" spans="1:4" x14ac:dyDescent="0.25">
      <c r="A554" s="1">
        <v>35244</v>
      </c>
      <c r="B554">
        <v>7</v>
      </c>
      <c r="C554">
        <f>Compiled!D554/Compiled!E554</f>
        <v>2.1879709728850707</v>
      </c>
      <c r="D554">
        <f>Compiled!F554/Compiled!E554</f>
        <v>0.60528193104223971</v>
      </c>
    </row>
    <row r="555" spans="1:4" x14ac:dyDescent="0.25">
      <c r="A555" s="1">
        <v>42369</v>
      </c>
      <c r="B555">
        <v>8</v>
      </c>
      <c r="C555">
        <f>Compiled!D555/Compiled!E555</f>
        <v>2.4202133449071339</v>
      </c>
      <c r="D555">
        <f>Compiled!F555/Compiled!E555</f>
        <v>0.64300589160070809</v>
      </c>
    </row>
    <row r="556" spans="1:4" x14ac:dyDescent="0.25">
      <c r="A556" s="1">
        <v>42277</v>
      </c>
      <c r="B556">
        <v>8</v>
      </c>
      <c r="C556">
        <f>Compiled!D556/Compiled!E556</f>
        <v>2.3951186917722533</v>
      </c>
      <c r="D556">
        <f>Compiled!F556/Compiled!E556</f>
        <v>0.64988782518848986</v>
      </c>
    </row>
    <row r="557" spans="1:4" x14ac:dyDescent="0.25">
      <c r="A557" s="1">
        <v>42185</v>
      </c>
      <c r="B557">
        <v>8</v>
      </c>
      <c r="C557">
        <f>Compiled!D557/Compiled!E557</f>
        <v>2.6064739049991923</v>
      </c>
      <c r="D557">
        <f>Compiled!F557/Compiled!E557</f>
        <v>0.68812670422744815</v>
      </c>
    </row>
    <row r="558" spans="1:4" x14ac:dyDescent="0.25">
      <c r="A558" s="1">
        <v>42094</v>
      </c>
      <c r="B558">
        <v>8</v>
      </c>
      <c r="C558">
        <f>Compiled!D558/Compiled!E558</f>
        <v>2.3793768580715087</v>
      </c>
      <c r="D558">
        <f>Compiled!F558/Compiled!E558</f>
        <v>0.62699981453302256</v>
      </c>
    </row>
    <row r="559" spans="1:4" x14ac:dyDescent="0.25">
      <c r="A559" s="1">
        <v>42004</v>
      </c>
      <c r="B559">
        <v>8</v>
      </c>
      <c r="C559">
        <f>Compiled!D559/Compiled!E559</f>
        <v>2.3730317693175214</v>
      </c>
      <c r="D559">
        <f>Compiled!F559/Compiled!E559</f>
        <v>0.63147185638864967</v>
      </c>
    </row>
    <row r="560" spans="1:4" x14ac:dyDescent="0.25">
      <c r="A560" s="1">
        <v>41912</v>
      </c>
      <c r="B560">
        <v>8</v>
      </c>
      <c r="C560">
        <f>Compiled!D560/Compiled!E560</f>
        <v>2.7082733258462022</v>
      </c>
      <c r="D560">
        <f>Compiled!F560/Compiled!E560</f>
        <v>0.75005752343722731</v>
      </c>
    </row>
    <row r="561" spans="1:4" x14ac:dyDescent="0.25">
      <c r="A561" s="1">
        <v>41820</v>
      </c>
      <c r="B561">
        <v>8</v>
      </c>
      <c r="C561">
        <f>Compiled!D561/Compiled!E561</f>
        <v>2.5215507022559609</v>
      </c>
      <c r="D561">
        <f>Compiled!F561/Compiled!E561</f>
        <v>0.67565619869304838</v>
      </c>
    </row>
    <row r="562" spans="1:4" x14ac:dyDescent="0.25">
      <c r="A562" s="1">
        <v>41729</v>
      </c>
      <c r="B562">
        <v>8</v>
      </c>
      <c r="C562">
        <f>Compiled!D562/Compiled!E562</f>
        <v>2.7915101693074575</v>
      </c>
      <c r="D562">
        <f>Compiled!F562/Compiled!E562</f>
        <v>0.74450907975242397</v>
      </c>
    </row>
    <row r="563" spans="1:4" x14ac:dyDescent="0.25">
      <c r="A563" s="1">
        <v>41639</v>
      </c>
      <c r="B563">
        <v>8</v>
      </c>
      <c r="C563">
        <f>Compiled!D563/Compiled!E563</f>
        <v>3.02288410521111</v>
      </c>
      <c r="D563">
        <f>Compiled!F563/Compiled!E563</f>
        <v>0.7933813619539779</v>
      </c>
    </row>
    <row r="564" spans="1:4" x14ac:dyDescent="0.25">
      <c r="A564" s="1">
        <v>41547</v>
      </c>
      <c r="B564">
        <v>8</v>
      </c>
      <c r="C564">
        <f>Compiled!D564/Compiled!E564</f>
        <v>3.0079037090780201</v>
      </c>
      <c r="D564">
        <f>Compiled!F564/Compiled!E564</f>
        <v>0.77684476566545735</v>
      </c>
    </row>
    <row r="565" spans="1:4" x14ac:dyDescent="0.25">
      <c r="A565" s="1">
        <v>41453</v>
      </c>
      <c r="B565">
        <v>8</v>
      </c>
      <c r="C565">
        <f>Compiled!D565/Compiled!E565</f>
        <v>2.6711982430631673</v>
      </c>
      <c r="D565">
        <f>Compiled!F565/Compiled!E565</f>
        <v>0.69440139880233509</v>
      </c>
    </row>
    <row r="566" spans="1:4" x14ac:dyDescent="0.25">
      <c r="A566" s="1">
        <v>41361</v>
      </c>
      <c r="B566">
        <v>8</v>
      </c>
      <c r="C566">
        <f>Compiled!D566/Compiled!E566</f>
        <v>2.6989280410403897</v>
      </c>
      <c r="D566">
        <f>Compiled!F566/Compiled!E566</f>
        <v>0.70313936978143199</v>
      </c>
    </row>
    <row r="567" spans="1:4" x14ac:dyDescent="0.25">
      <c r="A567" s="1">
        <v>41274</v>
      </c>
      <c r="B567">
        <v>8</v>
      </c>
      <c r="C567">
        <f>Compiled!D567/Compiled!E567</f>
        <v>3.0306372936361012</v>
      </c>
      <c r="D567">
        <f>Compiled!F567/Compiled!E567</f>
        <v>0.77001034481104846</v>
      </c>
    </row>
    <row r="568" spans="1:4" x14ac:dyDescent="0.25">
      <c r="A568" s="1">
        <v>41180</v>
      </c>
      <c r="B568">
        <v>8</v>
      </c>
      <c r="C568">
        <f>Compiled!D568/Compiled!E568</f>
        <v>2.7765359048781986</v>
      </c>
      <c r="D568">
        <f>Compiled!F568/Compiled!E568</f>
        <v>0.73059552344882228</v>
      </c>
    </row>
    <row r="569" spans="1:4" x14ac:dyDescent="0.25">
      <c r="A569" s="1">
        <v>41089</v>
      </c>
      <c r="B569">
        <v>8</v>
      </c>
      <c r="C569">
        <f>Compiled!D569/Compiled!E569</f>
        <v>2.5986705727151036</v>
      </c>
      <c r="D569">
        <f>Compiled!F569/Compiled!E569</f>
        <v>0.67690403384661213</v>
      </c>
    </row>
    <row r="570" spans="1:4" x14ac:dyDescent="0.25">
      <c r="A570" s="1">
        <v>40998</v>
      </c>
      <c r="B570">
        <v>8</v>
      </c>
      <c r="C570">
        <f>Compiled!D570/Compiled!E570</f>
        <v>2.7411099133516958</v>
      </c>
      <c r="D570">
        <f>Compiled!F570/Compiled!E570</f>
        <v>0.6997509406603557</v>
      </c>
    </row>
    <row r="571" spans="1:4" x14ac:dyDescent="0.25">
      <c r="A571" s="1">
        <v>40907</v>
      </c>
      <c r="B571">
        <v>8</v>
      </c>
      <c r="C571">
        <f>Compiled!D571/Compiled!E571</f>
        <v>2.9276352876596454</v>
      </c>
      <c r="D571">
        <f>Compiled!F571/Compiled!E571</f>
        <v>0.72693625544642415</v>
      </c>
    </row>
    <row r="572" spans="1:4" x14ac:dyDescent="0.25">
      <c r="A572" s="1">
        <v>40816</v>
      </c>
      <c r="B572">
        <v>8</v>
      </c>
      <c r="C572">
        <f>Compiled!D572/Compiled!E572</f>
        <v>2.7725045131311234</v>
      </c>
      <c r="D572">
        <f>Compiled!F572/Compiled!E572</f>
        <v>0.71248295578096577</v>
      </c>
    </row>
    <row r="573" spans="1:4" x14ac:dyDescent="0.25">
      <c r="A573" s="1">
        <v>40724</v>
      </c>
      <c r="B573">
        <v>8</v>
      </c>
      <c r="C573">
        <f>Compiled!D573/Compiled!E573</f>
        <v>2.802923591827815</v>
      </c>
      <c r="D573">
        <f>Compiled!F573/Compiled!E573</f>
        <v>0.71325928756918555</v>
      </c>
    </row>
    <row r="574" spans="1:4" x14ac:dyDescent="0.25">
      <c r="A574" s="1">
        <v>40633</v>
      </c>
      <c r="B574">
        <v>8</v>
      </c>
      <c r="C574">
        <f>Compiled!D574/Compiled!E574</f>
        <v>2.6344149146370466</v>
      </c>
      <c r="D574">
        <f>Compiled!F574/Compiled!E574</f>
        <v>0.6643698392562698</v>
      </c>
    </row>
    <row r="575" spans="1:4" x14ac:dyDescent="0.25">
      <c r="A575" s="1">
        <v>40543</v>
      </c>
      <c r="B575">
        <v>8</v>
      </c>
      <c r="C575">
        <f>Compiled!D575/Compiled!E575</f>
        <v>2.4341974033341338</v>
      </c>
      <c r="D575">
        <f>Compiled!F575/Compiled!E575</f>
        <v>0.61001700923532642</v>
      </c>
    </row>
    <row r="576" spans="1:4" x14ac:dyDescent="0.25">
      <c r="A576" s="1">
        <v>40451</v>
      </c>
      <c r="B576">
        <v>8</v>
      </c>
      <c r="C576">
        <f>Compiled!D576/Compiled!E576</f>
        <v>2.5446878576771539</v>
      </c>
      <c r="D576">
        <f>Compiled!F576/Compiled!E576</f>
        <v>0.6340210725324269</v>
      </c>
    </row>
    <row r="577" spans="1:4" x14ac:dyDescent="0.25">
      <c r="A577" s="1">
        <v>40359</v>
      </c>
      <c r="B577">
        <v>8</v>
      </c>
      <c r="C577">
        <f>Compiled!D577/Compiled!E577</f>
        <v>2.7578932876171782</v>
      </c>
      <c r="D577">
        <f>Compiled!F577/Compiled!E577</f>
        <v>0.69374569266284947</v>
      </c>
    </row>
    <row r="578" spans="1:4" x14ac:dyDescent="0.25">
      <c r="A578" s="1">
        <v>40268</v>
      </c>
      <c r="B578">
        <v>8</v>
      </c>
      <c r="C578">
        <f>Compiled!D578/Compiled!E578</f>
        <v>2.7649226092827406</v>
      </c>
      <c r="D578">
        <f>Compiled!F578/Compiled!E578</f>
        <v>0.67446584825888811</v>
      </c>
    </row>
    <row r="579" spans="1:4" x14ac:dyDescent="0.25">
      <c r="A579" s="1">
        <v>40178</v>
      </c>
      <c r="B579">
        <v>8</v>
      </c>
      <c r="C579">
        <f>Compiled!D579/Compiled!E579</f>
        <v>2.5952756700366328</v>
      </c>
      <c r="D579">
        <f>Compiled!F579/Compiled!E579</f>
        <v>0.63967849498981866</v>
      </c>
    </row>
    <row r="580" spans="1:4" x14ac:dyDescent="0.25">
      <c r="A580" s="1">
        <v>40086</v>
      </c>
      <c r="B580">
        <v>8</v>
      </c>
      <c r="C580">
        <f>Compiled!D580/Compiled!E580</f>
        <v>2.8335521798623935</v>
      </c>
      <c r="D580">
        <f>Compiled!F580/Compiled!E580</f>
        <v>0.69348810606300593</v>
      </c>
    </row>
    <row r="581" spans="1:4" x14ac:dyDescent="0.25">
      <c r="A581" s="1">
        <v>39994</v>
      </c>
      <c r="B581">
        <v>8</v>
      </c>
      <c r="C581">
        <f>Compiled!D581/Compiled!E581</f>
        <v>2.976174354939582</v>
      </c>
      <c r="D581">
        <f>Compiled!F581/Compiled!E581</f>
        <v>0.7192697602121918</v>
      </c>
    </row>
    <row r="582" spans="1:4" x14ac:dyDescent="0.25">
      <c r="A582" s="1">
        <v>39903</v>
      </c>
      <c r="B582">
        <v>8</v>
      </c>
      <c r="C582">
        <f>Compiled!D582/Compiled!E582</f>
        <v>2.9522066139241465</v>
      </c>
      <c r="D582">
        <f>Compiled!F582/Compiled!E582</f>
        <v>0.70435857327978546</v>
      </c>
    </row>
    <row r="583" spans="1:4" x14ac:dyDescent="0.25">
      <c r="A583" s="1">
        <v>39813</v>
      </c>
      <c r="B583">
        <v>8</v>
      </c>
      <c r="C583">
        <f>Compiled!D583/Compiled!E583</f>
        <v>3.1378157956065191</v>
      </c>
      <c r="D583">
        <f>Compiled!F583/Compiled!E583</f>
        <v>0.73945247909679812</v>
      </c>
    </row>
    <row r="584" spans="1:4" x14ac:dyDescent="0.25">
      <c r="A584" s="1">
        <v>39721</v>
      </c>
      <c r="B584">
        <v>8</v>
      </c>
      <c r="C584">
        <f>Compiled!D584/Compiled!E584</f>
        <v>2.8981979601749521</v>
      </c>
      <c r="D584">
        <f>Compiled!F584/Compiled!E584</f>
        <v>0.7000611411081582</v>
      </c>
    </row>
    <row r="585" spans="1:4" x14ac:dyDescent="0.25">
      <c r="A585" s="1">
        <v>39629</v>
      </c>
      <c r="B585">
        <v>8</v>
      </c>
      <c r="C585">
        <f>Compiled!D585/Compiled!E585</f>
        <v>2.7295418358132659</v>
      </c>
      <c r="D585">
        <f>Compiled!F585/Compiled!E585</f>
        <v>0.64675692157504316</v>
      </c>
    </row>
    <row r="586" spans="1:4" x14ac:dyDescent="0.25">
      <c r="A586" s="1">
        <v>39538</v>
      </c>
      <c r="B586">
        <v>8</v>
      </c>
      <c r="C586">
        <f>Compiled!D586/Compiled!E586</f>
        <v>2.8629202717989806</v>
      </c>
      <c r="D586">
        <f>Compiled!F586/Compiled!E586</f>
        <v>0.68388671236558995</v>
      </c>
    </row>
    <row r="587" spans="1:4" x14ac:dyDescent="0.25">
      <c r="A587" s="1">
        <v>39447</v>
      </c>
      <c r="B587">
        <v>8</v>
      </c>
      <c r="C587">
        <f>Compiled!D587/Compiled!E587</f>
        <v>2.4033938608665637</v>
      </c>
      <c r="D587">
        <f>Compiled!F587/Compiled!E587</f>
        <v>0.5776884402961916</v>
      </c>
    </row>
    <row r="588" spans="1:4" x14ac:dyDescent="0.25">
      <c r="A588" s="1">
        <v>39353</v>
      </c>
      <c r="B588">
        <v>8</v>
      </c>
      <c r="C588">
        <f>Compiled!D588/Compiled!E588</f>
        <v>2.1419862811362069</v>
      </c>
      <c r="D588">
        <f>Compiled!F588/Compiled!E588</f>
        <v>0.51351629200488313</v>
      </c>
    </row>
    <row r="589" spans="1:4" x14ac:dyDescent="0.25">
      <c r="A589" s="1">
        <v>39262</v>
      </c>
      <c r="B589">
        <v>8</v>
      </c>
      <c r="C589">
        <f>Compiled!D589/Compiled!E589</f>
        <v>2.2382011212545598</v>
      </c>
      <c r="D589">
        <f>Compiled!F589/Compiled!E589</f>
        <v>0.53363596286959958</v>
      </c>
    </row>
    <row r="590" spans="1:4" x14ac:dyDescent="0.25">
      <c r="A590" s="1">
        <v>39171</v>
      </c>
      <c r="B590">
        <v>8</v>
      </c>
      <c r="C590">
        <f>Compiled!D590/Compiled!E590</f>
        <v>2.0599123539123303</v>
      </c>
      <c r="D590">
        <f>Compiled!F590/Compiled!E590</f>
        <v>0.48730828691518085</v>
      </c>
    </row>
    <row r="591" spans="1:4" x14ac:dyDescent="0.25">
      <c r="A591" s="1">
        <v>39080</v>
      </c>
      <c r="B591">
        <v>8</v>
      </c>
      <c r="C591">
        <f>Compiled!D591/Compiled!E591</f>
        <v>1.9651620911463556</v>
      </c>
      <c r="D591">
        <f>Compiled!F591/Compiled!E591</f>
        <v>0.45527977303430928</v>
      </c>
    </row>
    <row r="592" spans="1:4" x14ac:dyDescent="0.25">
      <c r="A592" s="1">
        <v>38989</v>
      </c>
      <c r="B592">
        <v>8</v>
      </c>
      <c r="C592">
        <f>Compiled!D592/Compiled!E592</f>
        <v>2.4077288171072144</v>
      </c>
      <c r="D592">
        <f>Compiled!F592/Compiled!E592</f>
        <v>0.55386957083645816</v>
      </c>
    </row>
    <row r="593" spans="1:4" x14ac:dyDescent="0.25">
      <c r="A593" s="1">
        <v>38898</v>
      </c>
      <c r="B593">
        <v>8</v>
      </c>
      <c r="C593">
        <f>Compiled!D593/Compiled!E593</f>
        <v>2.4982447037157138</v>
      </c>
      <c r="D593">
        <f>Compiled!F593/Compiled!E593</f>
        <v>0.56728829116746471</v>
      </c>
    </row>
    <row r="594" spans="1:4" x14ac:dyDescent="0.25">
      <c r="A594" s="1">
        <v>38807</v>
      </c>
      <c r="B594">
        <v>8</v>
      </c>
      <c r="C594">
        <f>Compiled!D594/Compiled!E594</f>
        <v>2.5344165647217425</v>
      </c>
      <c r="D594">
        <f>Compiled!F594/Compiled!E594</f>
        <v>0.56595573284521161</v>
      </c>
    </row>
    <row r="595" spans="1:4" x14ac:dyDescent="0.25">
      <c r="A595" s="1">
        <v>38716</v>
      </c>
      <c r="B595">
        <v>8</v>
      </c>
      <c r="C595">
        <f>Compiled!D595/Compiled!E595</f>
        <v>2.6824480748227457</v>
      </c>
      <c r="D595">
        <f>Compiled!F595/Compiled!E595</f>
        <v>0.58806970472870546</v>
      </c>
    </row>
    <row r="596" spans="1:4" x14ac:dyDescent="0.25">
      <c r="A596" s="1">
        <v>38625</v>
      </c>
      <c r="B596">
        <v>8</v>
      </c>
      <c r="C596">
        <f>Compiled!D596/Compiled!E596</f>
        <v>2.3315430936427632</v>
      </c>
      <c r="D596">
        <f>Compiled!F596/Compiled!E596</f>
        <v>0.57926833242816544</v>
      </c>
    </row>
    <row r="597" spans="1:4" x14ac:dyDescent="0.25">
      <c r="A597" s="1">
        <v>38533</v>
      </c>
      <c r="B597">
        <v>8</v>
      </c>
      <c r="C597">
        <f>Compiled!D597/Compiled!E597</f>
        <v>2.4681678455968354</v>
      </c>
      <c r="D597">
        <f>Compiled!F597/Compiled!E597</f>
        <v>0.59880877213974415</v>
      </c>
    </row>
    <row r="598" spans="1:4" x14ac:dyDescent="0.25">
      <c r="A598" s="1">
        <v>38442</v>
      </c>
      <c r="B598">
        <v>8</v>
      </c>
      <c r="C598">
        <f>Compiled!D598/Compiled!E598</f>
        <v>2.7404862206829668</v>
      </c>
      <c r="D598">
        <f>Compiled!F598/Compiled!E598</f>
        <v>0.64515264950712348</v>
      </c>
    </row>
    <row r="599" spans="1:4" x14ac:dyDescent="0.25">
      <c r="A599" s="1">
        <v>38352</v>
      </c>
      <c r="B599">
        <v>8</v>
      </c>
      <c r="C599">
        <f>Compiled!D599/Compiled!E599</f>
        <v>2.6452489016856102</v>
      </c>
      <c r="D599">
        <f>Compiled!F599/Compiled!E599</f>
        <v>0.68306239010231495</v>
      </c>
    </row>
    <row r="600" spans="1:4" x14ac:dyDescent="0.25">
      <c r="A600" s="1">
        <v>38260</v>
      </c>
      <c r="B600">
        <v>8</v>
      </c>
      <c r="C600">
        <f>Compiled!D600/Compiled!E600</f>
        <v>2.8998761079789572</v>
      </c>
      <c r="D600">
        <f>Compiled!F600/Compiled!E600</f>
        <v>0.67835948310483152</v>
      </c>
    </row>
    <row r="601" spans="1:4" x14ac:dyDescent="0.25">
      <c r="A601" s="1">
        <v>38168</v>
      </c>
      <c r="B601">
        <v>8</v>
      </c>
      <c r="C601">
        <f>Compiled!D601/Compiled!E601</f>
        <v>3.1417757306041265</v>
      </c>
      <c r="D601">
        <f>Compiled!F601/Compiled!E601</f>
        <v>0.71767496237669159</v>
      </c>
    </row>
    <row r="602" spans="1:4" x14ac:dyDescent="0.25">
      <c r="A602" s="1">
        <v>38077</v>
      </c>
      <c r="B602">
        <v>8</v>
      </c>
      <c r="C602">
        <f>Compiled!D602/Compiled!E602</f>
        <v>3.6652402855128159</v>
      </c>
      <c r="D602">
        <f>Compiled!F602/Compiled!E602</f>
        <v>0.6609592284964495</v>
      </c>
    </row>
    <row r="603" spans="1:4" x14ac:dyDescent="0.25">
      <c r="A603" s="1">
        <v>37986</v>
      </c>
      <c r="B603">
        <v>8</v>
      </c>
      <c r="C603">
        <f>Compiled!D603/Compiled!E603</f>
        <v>2.777831247768932</v>
      </c>
      <c r="D603">
        <f>Compiled!F603/Compiled!E603</f>
        <v>0.41435023848245112</v>
      </c>
    </row>
    <row r="604" spans="1:4" x14ac:dyDescent="0.25">
      <c r="A604" s="1">
        <v>37894</v>
      </c>
      <c r="B604">
        <v>8</v>
      </c>
      <c r="C604">
        <f>Compiled!D604/Compiled!E604</f>
        <v>2.9910120089132155</v>
      </c>
      <c r="D604">
        <f>Compiled!F604/Compiled!E604</f>
        <v>0.468907934538556</v>
      </c>
    </row>
    <row r="605" spans="1:4" x14ac:dyDescent="0.25">
      <c r="A605" s="1">
        <v>37802</v>
      </c>
      <c r="B605">
        <v>8</v>
      </c>
      <c r="C605">
        <f>Compiled!D605/Compiled!E605</f>
        <v>4.2354271016079306</v>
      </c>
      <c r="D605">
        <f>Compiled!F605/Compiled!E605</f>
        <v>0.48812720479583688</v>
      </c>
    </row>
    <row r="606" spans="1:4" x14ac:dyDescent="0.25">
      <c r="A606" s="1">
        <v>37711</v>
      </c>
      <c r="B606">
        <v>8</v>
      </c>
      <c r="C606">
        <f>Compiled!D606/Compiled!E606</f>
        <v>6.8192540041790801</v>
      </c>
      <c r="D606">
        <f>Compiled!F606/Compiled!E606</f>
        <v>0.72804661229554801</v>
      </c>
    </row>
    <row r="607" spans="1:4" x14ac:dyDescent="0.25">
      <c r="A607" s="1">
        <v>37621</v>
      </c>
      <c r="B607">
        <v>8</v>
      </c>
      <c r="C607">
        <f>Compiled!D607/Compiled!E607</f>
        <v>6.2315902077628387</v>
      </c>
      <c r="D607">
        <f>Compiled!F607/Compiled!E607</f>
        <v>0.77150328857753481</v>
      </c>
    </row>
    <row r="608" spans="1:4" x14ac:dyDescent="0.25">
      <c r="A608" s="1">
        <v>37529</v>
      </c>
      <c r="B608">
        <v>8</v>
      </c>
      <c r="C608">
        <f>Compiled!D608/Compiled!E608</f>
        <v>8.5814010599476749</v>
      </c>
      <c r="D608">
        <f>Compiled!F608/Compiled!E608</f>
        <v>1.4340203982257314</v>
      </c>
    </row>
    <row r="609" spans="1:4" x14ac:dyDescent="0.25">
      <c r="A609" s="1">
        <v>37435</v>
      </c>
      <c r="B609">
        <v>8</v>
      </c>
      <c r="C609">
        <f>Compiled!D609/Compiled!E609</f>
        <v>5.6033000099058317</v>
      </c>
      <c r="D609">
        <f>Compiled!F609/Compiled!E609</f>
        <v>0.86580804144470591</v>
      </c>
    </row>
    <row r="610" spans="1:4" x14ac:dyDescent="0.25">
      <c r="A610" s="1">
        <v>37343</v>
      </c>
      <c r="B610">
        <v>8</v>
      </c>
      <c r="C610">
        <f>Compiled!D610/Compiled!E610</f>
        <v>4.2200209989584225</v>
      </c>
      <c r="D610">
        <f>Compiled!F610/Compiled!E610</f>
        <v>0.66094053058236357</v>
      </c>
    </row>
    <row r="611" spans="1:4" x14ac:dyDescent="0.25">
      <c r="A611" s="1">
        <v>37256</v>
      </c>
      <c r="B611">
        <v>8</v>
      </c>
      <c r="C611">
        <f>Compiled!D611/Compiled!E611</f>
        <v>5.119517580472194</v>
      </c>
      <c r="D611">
        <f>Compiled!F611/Compiled!E611</f>
        <v>0.784016244268398</v>
      </c>
    </row>
    <row r="612" spans="1:4" x14ac:dyDescent="0.25">
      <c r="A612" s="1">
        <v>37162</v>
      </c>
      <c r="B612">
        <v>8</v>
      </c>
      <c r="C612">
        <f>Compiled!D612/Compiled!E612</f>
        <v>6.0975459609067588</v>
      </c>
      <c r="D612">
        <f>Compiled!F612/Compiled!E612</f>
        <v>0.75701041252341827</v>
      </c>
    </row>
    <row r="613" spans="1:4" x14ac:dyDescent="0.25">
      <c r="A613" s="1">
        <v>37071</v>
      </c>
      <c r="B613">
        <v>8</v>
      </c>
      <c r="C613">
        <f>Compiled!D613/Compiled!E613</f>
        <v>8.6975444401372268</v>
      </c>
      <c r="D613">
        <f>Compiled!F613/Compiled!E613</f>
        <v>0.82242855806134307</v>
      </c>
    </row>
    <row r="614" spans="1:4" x14ac:dyDescent="0.25">
      <c r="A614" s="1">
        <v>36980</v>
      </c>
      <c r="B614">
        <v>8</v>
      </c>
      <c r="C614">
        <f>Compiled!D614/Compiled!E614</f>
        <v>8.1253424943219912</v>
      </c>
      <c r="D614">
        <f>Compiled!F614/Compiled!E614</f>
        <v>0.6237936930788256</v>
      </c>
    </row>
    <row r="615" spans="1:4" x14ac:dyDescent="0.25">
      <c r="A615" s="1">
        <v>36889</v>
      </c>
      <c r="B615">
        <v>8</v>
      </c>
      <c r="C615">
        <f>Compiled!D615/Compiled!E615</f>
        <v>4.8559626614709748</v>
      </c>
      <c r="D615">
        <f>Compiled!F615/Compiled!E615</f>
        <v>0.59744948786112528</v>
      </c>
    </row>
    <row r="616" spans="1:4" x14ac:dyDescent="0.25">
      <c r="A616" s="1">
        <v>36798</v>
      </c>
      <c r="B616">
        <v>8</v>
      </c>
      <c r="C616">
        <f>Compiled!D616/Compiled!E616</f>
        <v>3.6204621199255884</v>
      </c>
      <c r="D616">
        <f>Compiled!F616/Compiled!E616</f>
        <v>0.87320106719399726</v>
      </c>
    </row>
    <row r="617" spans="1:4" x14ac:dyDescent="0.25">
      <c r="A617" s="1">
        <v>36707</v>
      </c>
      <c r="B617">
        <v>8</v>
      </c>
      <c r="C617">
        <f>Compiled!D617/Compiled!E617</f>
        <v>3.2906093265619285</v>
      </c>
      <c r="D617">
        <f>Compiled!F617/Compiled!E617</f>
        <v>0.84485912390321638</v>
      </c>
    </row>
    <row r="618" spans="1:4" x14ac:dyDescent="0.25">
      <c r="A618" s="1">
        <v>36616</v>
      </c>
      <c r="B618">
        <v>8</v>
      </c>
      <c r="C618">
        <f>Compiled!D618/Compiled!E618</f>
        <v>3.6123749453661698</v>
      </c>
      <c r="D618">
        <f>Compiled!F618/Compiled!E618</f>
        <v>0.97337147880516706</v>
      </c>
    </row>
    <row r="619" spans="1:4" x14ac:dyDescent="0.25">
      <c r="A619" s="1">
        <v>36525</v>
      </c>
      <c r="B619">
        <v>8</v>
      </c>
      <c r="C619">
        <f>Compiled!D619/Compiled!E619</f>
        <v>4.0198235538933345</v>
      </c>
      <c r="D619">
        <f>Compiled!F619/Compiled!E619</f>
        <v>1.0898098115485344</v>
      </c>
    </row>
    <row r="620" spans="1:4" x14ac:dyDescent="0.25">
      <c r="A620" s="1">
        <v>36433</v>
      </c>
      <c r="B620">
        <v>8</v>
      </c>
      <c r="C620">
        <f>Compiled!D620/Compiled!E620</f>
        <v>3.1686085270912558</v>
      </c>
      <c r="D620">
        <f>Compiled!F620/Compiled!E620</f>
        <v>0.86043330072509161</v>
      </c>
    </row>
    <row r="621" spans="1:4" x14ac:dyDescent="0.25">
      <c r="A621" s="1">
        <v>36341</v>
      </c>
      <c r="B621">
        <v>8</v>
      </c>
      <c r="C621">
        <f>Compiled!D621/Compiled!E621</f>
        <v>2.5232893804629235</v>
      </c>
      <c r="D621">
        <f>Compiled!F621/Compiled!E621</f>
        <v>0.68208945736118287</v>
      </c>
    </row>
    <row r="622" spans="1:4" x14ac:dyDescent="0.25">
      <c r="A622" s="1">
        <v>36250</v>
      </c>
      <c r="B622">
        <v>8</v>
      </c>
      <c r="C622">
        <f>Compiled!D622/Compiled!E622</f>
        <v>2.8627108246609763</v>
      </c>
      <c r="D622">
        <f>Compiled!F622/Compiled!E622</f>
        <v>0.70560601333777495</v>
      </c>
    </row>
    <row r="623" spans="1:4" x14ac:dyDescent="0.25">
      <c r="A623" s="1">
        <v>36160</v>
      </c>
      <c r="B623">
        <v>8</v>
      </c>
      <c r="C623">
        <f>Compiled!D623/Compiled!E623</f>
        <v>2.7575446651044397</v>
      </c>
      <c r="D623">
        <f>Compiled!F623/Compiled!E623</f>
        <v>0.73398447696677727</v>
      </c>
    </row>
    <row r="624" spans="1:4" x14ac:dyDescent="0.25">
      <c r="A624" s="1">
        <v>36068</v>
      </c>
      <c r="B624">
        <v>8</v>
      </c>
      <c r="C624">
        <f>Compiled!D624/Compiled!E624</f>
        <v>2.5948319293945885</v>
      </c>
      <c r="D624">
        <f>Compiled!F624/Compiled!E624</f>
        <v>0.71674050922875376</v>
      </c>
    </row>
    <row r="625" spans="1:4" x14ac:dyDescent="0.25">
      <c r="A625" s="1">
        <v>35976</v>
      </c>
      <c r="B625">
        <v>8</v>
      </c>
      <c r="C625">
        <f>Compiled!D625/Compiled!E625</f>
        <v>2.4292872864744059</v>
      </c>
      <c r="D625">
        <f>Compiled!F625/Compiled!E625</f>
        <v>0.72134629145644813</v>
      </c>
    </row>
    <row r="626" spans="1:4" x14ac:dyDescent="0.25">
      <c r="A626" s="1">
        <v>35885</v>
      </c>
      <c r="B626">
        <v>8</v>
      </c>
      <c r="C626">
        <f>Compiled!D626/Compiled!E626</f>
        <v>2.3303546164868298</v>
      </c>
      <c r="D626">
        <f>Compiled!F626/Compiled!E626</f>
        <v>0.68577690905818123</v>
      </c>
    </row>
    <row r="627" spans="1:4" x14ac:dyDescent="0.25">
      <c r="A627" s="1">
        <v>35795</v>
      </c>
      <c r="B627">
        <v>8</v>
      </c>
      <c r="C627">
        <f>Compiled!D627/Compiled!E627</f>
        <v>2.4135697260997633</v>
      </c>
      <c r="D627">
        <f>Compiled!F627/Compiled!E627</f>
        <v>0.76900595128145088</v>
      </c>
    </row>
    <row r="628" spans="1:4" x14ac:dyDescent="0.25">
      <c r="A628" s="1">
        <v>35703</v>
      </c>
      <c r="B628">
        <v>8</v>
      </c>
      <c r="C628">
        <f>Compiled!D628/Compiled!E628</f>
        <v>3.0143319785067408</v>
      </c>
      <c r="D628">
        <f>Compiled!F628/Compiled!E628</f>
        <v>1.0093310545750156</v>
      </c>
    </row>
    <row r="629" spans="1:4" x14ac:dyDescent="0.25">
      <c r="A629" s="1">
        <v>35611</v>
      </c>
      <c r="B629">
        <v>8</v>
      </c>
      <c r="C629">
        <f>Compiled!D629/Compiled!E629</f>
        <v>2.7840142103515264</v>
      </c>
      <c r="D629">
        <f>Compiled!F629/Compiled!E629</f>
        <v>0.94733530338676775</v>
      </c>
    </row>
    <row r="630" spans="1:4" x14ac:dyDescent="0.25">
      <c r="A630" s="1">
        <v>35520</v>
      </c>
      <c r="B630">
        <v>8</v>
      </c>
      <c r="C630">
        <f>Compiled!D630/Compiled!E630</f>
        <v>2.8090754122511838</v>
      </c>
      <c r="D630">
        <f>Compiled!F630/Compiled!E630</f>
        <v>0.97537930468858014</v>
      </c>
    </row>
    <row r="631" spans="1:4" x14ac:dyDescent="0.25">
      <c r="A631" s="1">
        <v>35430</v>
      </c>
      <c r="B631">
        <v>8</v>
      </c>
      <c r="C631">
        <f>Compiled!D631/Compiled!E631</f>
        <v>3.0836923077649314</v>
      </c>
      <c r="D631">
        <f>Compiled!F631/Compiled!E631</f>
        <v>1.0860643028970975</v>
      </c>
    </row>
    <row r="632" spans="1:4" x14ac:dyDescent="0.25">
      <c r="A632" s="1">
        <v>35338</v>
      </c>
      <c r="B632">
        <v>8</v>
      </c>
      <c r="C632">
        <f>Compiled!D632/Compiled!E632</f>
        <v>2.8735383497841966</v>
      </c>
      <c r="D632">
        <f>Compiled!F632/Compiled!E632</f>
        <v>1.0456410347183307</v>
      </c>
    </row>
    <row r="633" spans="1:4" x14ac:dyDescent="0.25">
      <c r="A633" s="1">
        <v>35244</v>
      </c>
      <c r="B633">
        <v>8</v>
      </c>
      <c r="C633">
        <f>Compiled!D633/Compiled!E633</f>
        <v>2.6831694862977802</v>
      </c>
      <c r="D633">
        <f>Compiled!F633/Compiled!E633</f>
        <v>0.9748781825753694</v>
      </c>
    </row>
    <row r="634" spans="1:4" x14ac:dyDescent="0.25">
      <c r="A634" s="1">
        <v>42369</v>
      </c>
      <c r="B634">
        <v>9</v>
      </c>
      <c r="C634">
        <f>Compiled!D634/Compiled!E634</f>
        <v>2.5465861096247657</v>
      </c>
      <c r="D634">
        <f>Compiled!F634/Compiled!E634</f>
        <v>0.84288779332235464</v>
      </c>
    </row>
    <row r="635" spans="1:4" x14ac:dyDescent="0.25">
      <c r="A635" s="1">
        <v>42277</v>
      </c>
      <c r="B635">
        <v>9</v>
      </c>
      <c r="C635">
        <f>Compiled!D635/Compiled!E635</f>
        <v>1.8412247537648569</v>
      </c>
      <c r="D635">
        <f>Compiled!F635/Compiled!E635</f>
        <v>0.66157862224259212</v>
      </c>
    </row>
    <row r="636" spans="1:4" x14ac:dyDescent="0.25">
      <c r="A636" s="1">
        <v>42185</v>
      </c>
      <c r="B636">
        <v>9</v>
      </c>
      <c r="C636">
        <f>Compiled!D636/Compiled!E636</f>
        <v>1.1902493677461801</v>
      </c>
      <c r="D636">
        <f>Compiled!F636/Compiled!E636</f>
        <v>0.44599164687492948</v>
      </c>
    </row>
    <row r="637" spans="1:4" x14ac:dyDescent="0.25">
      <c r="A637" s="1">
        <v>42094</v>
      </c>
      <c r="B637">
        <v>9</v>
      </c>
      <c r="C637">
        <f>Compiled!D637/Compiled!E637</f>
        <v>1.333383719172587</v>
      </c>
      <c r="D637">
        <f>Compiled!F637/Compiled!E637</f>
        <v>0.51745023693676651</v>
      </c>
    </row>
    <row r="638" spans="1:4" x14ac:dyDescent="0.25">
      <c r="A638" s="1">
        <v>42004</v>
      </c>
      <c r="B638">
        <v>9</v>
      </c>
      <c r="C638">
        <f>Compiled!D638/Compiled!E638</f>
        <v>1.5029707913392183</v>
      </c>
      <c r="D638">
        <f>Compiled!F638/Compiled!E638</f>
        <v>0.60089043311653378</v>
      </c>
    </row>
    <row r="639" spans="1:4" x14ac:dyDescent="0.25">
      <c r="A639" s="1">
        <v>41912</v>
      </c>
      <c r="B639">
        <v>9</v>
      </c>
      <c r="C639">
        <f>Compiled!D639/Compiled!E639</f>
        <v>1.2046257901222477</v>
      </c>
      <c r="D639">
        <f>Compiled!F639/Compiled!E639</f>
        <v>0.50018804516469983</v>
      </c>
    </row>
    <row r="640" spans="1:4" x14ac:dyDescent="0.25">
      <c r="A640" s="1">
        <v>41820</v>
      </c>
      <c r="B640">
        <v>9</v>
      </c>
      <c r="C640">
        <f>Compiled!D640/Compiled!E640</f>
        <v>0.80374179533227674</v>
      </c>
      <c r="D640">
        <f>Compiled!F640/Compiled!E640</f>
        <v>0.27417693450317332</v>
      </c>
    </row>
    <row r="641" spans="1:4" x14ac:dyDescent="0.25">
      <c r="A641" s="1">
        <v>41729</v>
      </c>
      <c r="B641">
        <v>9</v>
      </c>
      <c r="C641">
        <f>Compiled!D641/Compiled!E641</f>
        <v>1.0183003385220868</v>
      </c>
      <c r="D641">
        <f>Compiled!F641/Compiled!E641</f>
        <v>0.31359160781802548</v>
      </c>
    </row>
    <row r="642" spans="1:4" x14ac:dyDescent="0.25">
      <c r="A642" s="1">
        <v>41639</v>
      </c>
      <c r="B642">
        <v>9</v>
      </c>
      <c r="C642">
        <f>Compiled!D642/Compiled!E642</f>
        <v>1.0303185135049469</v>
      </c>
      <c r="D642">
        <f>Compiled!F642/Compiled!E642</f>
        <v>0.33864385303137684</v>
      </c>
    </row>
    <row r="643" spans="1:4" x14ac:dyDescent="0.25">
      <c r="A643" s="1">
        <v>41547</v>
      </c>
      <c r="B643">
        <v>9</v>
      </c>
      <c r="C643">
        <f>Compiled!D643/Compiled!E643</f>
        <v>1.0652785629953918</v>
      </c>
      <c r="D643">
        <f>Compiled!F643/Compiled!E643</f>
        <v>0.36023368076192686</v>
      </c>
    </row>
    <row r="644" spans="1:4" x14ac:dyDescent="0.25">
      <c r="A644" s="1">
        <v>41453</v>
      </c>
      <c r="B644">
        <v>9</v>
      </c>
      <c r="C644">
        <f>Compiled!D644/Compiled!E644</f>
        <v>1.156918809163183</v>
      </c>
      <c r="D644">
        <f>Compiled!F644/Compiled!E644</f>
        <v>0.35942627071909156</v>
      </c>
    </row>
    <row r="645" spans="1:4" x14ac:dyDescent="0.25">
      <c r="A645" s="1">
        <v>41361</v>
      </c>
      <c r="B645">
        <v>9</v>
      </c>
      <c r="C645">
        <f>Compiled!D645/Compiled!E645</f>
        <v>0.97135869658818863</v>
      </c>
      <c r="D645">
        <f>Compiled!F645/Compiled!E645</f>
        <v>0.30805097284610916</v>
      </c>
    </row>
    <row r="646" spans="1:4" x14ac:dyDescent="0.25">
      <c r="A646" s="1">
        <v>41274</v>
      </c>
      <c r="B646">
        <v>9</v>
      </c>
      <c r="C646">
        <f>Compiled!D646/Compiled!E646</f>
        <v>1.0910955088684309</v>
      </c>
      <c r="D646">
        <f>Compiled!F646/Compiled!E646</f>
        <v>0.33310997428231331</v>
      </c>
    </row>
    <row r="647" spans="1:4" x14ac:dyDescent="0.25">
      <c r="A647" s="1">
        <v>41180</v>
      </c>
      <c r="B647">
        <v>9</v>
      </c>
      <c r="C647">
        <f>Compiled!D647/Compiled!E647</f>
        <v>0.96975352306989959</v>
      </c>
      <c r="D647">
        <f>Compiled!F647/Compiled!E647</f>
        <v>0.27323488485687664</v>
      </c>
    </row>
    <row r="648" spans="1:4" x14ac:dyDescent="0.25">
      <c r="A648" s="1">
        <v>41089</v>
      </c>
      <c r="B648">
        <v>9</v>
      </c>
      <c r="C648">
        <f>Compiled!D648/Compiled!E648</f>
        <v>1.1233656960798877</v>
      </c>
      <c r="D648">
        <f>Compiled!F648/Compiled!E648</f>
        <v>0.31189513849319228</v>
      </c>
    </row>
    <row r="649" spans="1:4" x14ac:dyDescent="0.25">
      <c r="A649" s="1">
        <v>40998</v>
      </c>
      <c r="B649">
        <v>9</v>
      </c>
      <c r="C649">
        <f>Compiled!D649/Compiled!E649</f>
        <v>0.97043686023581777</v>
      </c>
      <c r="D649">
        <f>Compiled!F649/Compiled!E649</f>
        <v>0.2031426007598755</v>
      </c>
    </row>
    <row r="650" spans="1:4" x14ac:dyDescent="0.25">
      <c r="A650" s="1">
        <v>40907</v>
      </c>
      <c r="B650">
        <v>9</v>
      </c>
      <c r="C650">
        <f>Compiled!D650/Compiled!E650</f>
        <v>0.84561374381111387</v>
      </c>
      <c r="D650">
        <f>Compiled!F650/Compiled!E650</f>
        <v>0.13251467346355231</v>
      </c>
    </row>
    <row r="651" spans="1:4" x14ac:dyDescent="0.25">
      <c r="A651" s="1">
        <v>40816</v>
      </c>
      <c r="B651">
        <v>9</v>
      </c>
      <c r="C651">
        <f>Compiled!D651/Compiled!E651</f>
        <v>1.8268687918881603</v>
      </c>
      <c r="D651">
        <f>Compiled!F651/Compiled!E651</f>
        <v>0.64652401634441781</v>
      </c>
    </row>
    <row r="652" spans="1:4" x14ac:dyDescent="0.25">
      <c r="A652" s="1">
        <v>40724</v>
      </c>
      <c r="B652">
        <v>9</v>
      </c>
      <c r="C652">
        <f>Compiled!D652/Compiled!E652</f>
        <v>1.4451565750267048</v>
      </c>
      <c r="D652">
        <f>Compiled!F652/Compiled!E652</f>
        <v>0.50851745656940461</v>
      </c>
    </row>
    <row r="653" spans="1:4" x14ac:dyDescent="0.25">
      <c r="A653" s="1">
        <v>40633</v>
      </c>
      <c r="B653">
        <v>9</v>
      </c>
      <c r="C653">
        <f>Compiled!D653/Compiled!E653</f>
        <v>1.3704565347332027</v>
      </c>
      <c r="D653">
        <f>Compiled!F653/Compiled!E653</f>
        <v>0.48512074201236322</v>
      </c>
    </row>
    <row r="654" spans="1:4" x14ac:dyDescent="0.25">
      <c r="A654" s="1">
        <v>40543</v>
      </c>
      <c r="B654">
        <v>9</v>
      </c>
      <c r="C654">
        <f>Compiled!D654/Compiled!E654</f>
        <v>1.7268276491577461</v>
      </c>
      <c r="D654">
        <f>Compiled!F654/Compiled!E654</f>
        <v>0.59600862998921245</v>
      </c>
    </row>
    <row r="655" spans="1:4" x14ac:dyDescent="0.25">
      <c r="A655" s="1">
        <v>40451</v>
      </c>
      <c r="B655">
        <v>9</v>
      </c>
      <c r="C655">
        <f>Compiled!D655/Compiled!E655</f>
        <v>2.1368716084958748</v>
      </c>
      <c r="D655">
        <f>Compiled!F655/Compiled!E655</f>
        <v>0.73260073260073266</v>
      </c>
    </row>
    <row r="656" spans="1:4" x14ac:dyDescent="0.25">
      <c r="A656" s="1">
        <v>40359</v>
      </c>
      <c r="B656">
        <v>9</v>
      </c>
      <c r="C656">
        <f>Compiled!D656/Compiled!E656</f>
        <v>2.3368416714127274</v>
      </c>
      <c r="D656">
        <f>Compiled!F656/Compiled!E656</f>
        <v>0.845485746830131</v>
      </c>
    </row>
    <row r="657" spans="1:4" x14ac:dyDescent="0.25">
      <c r="A657" s="1">
        <v>40268</v>
      </c>
      <c r="B657">
        <v>9</v>
      </c>
      <c r="C657">
        <f>Compiled!D657/Compiled!E657</f>
        <v>1.8627320168416059</v>
      </c>
      <c r="D657">
        <f>Compiled!F657/Compiled!E657</f>
        <v>0.66432426021467117</v>
      </c>
    </row>
    <row r="658" spans="1:4" x14ac:dyDescent="0.25">
      <c r="A658" s="1">
        <v>40178</v>
      </c>
      <c r="B658">
        <v>9</v>
      </c>
      <c r="C658">
        <f>Compiled!D658/Compiled!E658</f>
        <v>2.0570171298752444</v>
      </c>
      <c r="D658">
        <f>Compiled!F658/Compiled!E658</f>
        <v>0.73387015404845057</v>
      </c>
    </row>
    <row r="659" spans="1:4" x14ac:dyDescent="0.25">
      <c r="A659" s="1">
        <v>40086</v>
      </c>
      <c r="B659">
        <v>9</v>
      </c>
      <c r="C659">
        <f>Compiled!D659/Compiled!E659</f>
        <v>2.3950371512956643</v>
      </c>
      <c r="D659">
        <f>Compiled!F659/Compiled!E659</f>
        <v>0.84995407080486962</v>
      </c>
    </row>
    <row r="660" spans="1:4" x14ac:dyDescent="0.25">
      <c r="A660" s="1">
        <v>39994</v>
      </c>
      <c r="B660">
        <v>9</v>
      </c>
      <c r="C660">
        <f>Compiled!D660/Compiled!E660</f>
        <v>2.7546444586803331</v>
      </c>
      <c r="D660">
        <f>Compiled!F660/Compiled!E660</f>
        <v>0.9744612560016378</v>
      </c>
    </row>
    <row r="661" spans="1:4" x14ac:dyDescent="0.25">
      <c r="A661" s="1">
        <v>39903</v>
      </c>
      <c r="B661">
        <v>9</v>
      </c>
      <c r="C661">
        <f>Compiled!D661/Compiled!E661</f>
        <v>3.8434034300951461</v>
      </c>
      <c r="D661">
        <f>Compiled!F661/Compiled!E661</f>
        <v>1.3417368644324588</v>
      </c>
    </row>
    <row r="662" spans="1:4" x14ac:dyDescent="0.25">
      <c r="A662" s="1">
        <v>39813</v>
      </c>
      <c r="B662">
        <v>9</v>
      </c>
      <c r="C662">
        <f>Compiled!D662/Compiled!E662</f>
        <v>3.1072568774015941</v>
      </c>
      <c r="D662">
        <f>Compiled!F662/Compiled!E662</f>
        <v>1.0817928081209733</v>
      </c>
    </row>
    <row r="663" spans="1:4" x14ac:dyDescent="0.25">
      <c r="A663" s="1">
        <v>39721</v>
      </c>
      <c r="B663">
        <v>9</v>
      </c>
      <c r="C663">
        <f>Compiled!D663/Compiled!E663</f>
        <v>1.9673438334418458</v>
      </c>
      <c r="D663">
        <f>Compiled!F663/Compiled!E663</f>
        <v>0.67397236223179735</v>
      </c>
    </row>
    <row r="664" spans="1:4" x14ac:dyDescent="0.25">
      <c r="A664" s="1">
        <v>39629</v>
      </c>
      <c r="B664">
        <v>9</v>
      </c>
      <c r="C664">
        <f>Compiled!D664/Compiled!E664</f>
        <v>1.3374756689199292</v>
      </c>
      <c r="D664">
        <f>Compiled!F664/Compiled!E664</f>
        <v>0.35386377337294</v>
      </c>
    </row>
    <row r="665" spans="1:4" x14ac:dyDescent="0.25">
      <c r="A665" s="1">
        <v>39538</v>
      </c>
      <c r="B665">
        <v>9</v>
      </c>
      <c r="C665">
        <f>Compiled!D665/Compiled!E665</f>
        <v>1.4107761449446323</v>
      </c>
      <c r="D665">
        <f>Compiled!F665/Compiled!E665</f>
        <v>0.43529910198792127</v>
      </c>
    </row>
    <row r="666" spans="1:4" x14ac:dyDescent="0.25">
      <c r="A666" s="1">
        <v>39447</v>
      </c>
      <c r="B666">
        <v>9</v>
      </c>
      <c r="C666">
        <f>Compiled!D666/Compiled!E666</f>
        <v>1.1952546563469972</v>
      </c>
      <c r="D666">
        <f>Compiled!F666/Compiled!E666</f>
        <v>0.37225021319134566</v>
      </c>
    </row>
    <row r="667" spans="1:4" x14ac:dyDescent="0.25">
      <c r="A667" s="1">
        <v>39353</v>
      </c>
      <c r="B667">
        <v>9</v>
      </c>
      <c r="C667">
        <f>Compiled!D667/Compiled!E667</f>
        <v>1.2794135575933931</v>
      </c>
      <c r="D667">
        <f>Compiled!F667/Compiled!E667</f>
        <v>0.37382068709519883</v>
      </c>
    </row>
    <row r="668" spans="1:4" x14ac:dyDescent="0.25">
      <c r="A668" s="1">
        <v>39262</v>
      </c>
      <c r="B668">
        <v>9</v>
      </c>
      <c r="C668">
        <f>Compiled!D668/Compiled!E668</f>
        <v>1.3606249217719419</v>
      </c>
      <c r="D668">
        <f>Compiled!F668/Compiled!E668</f>
        <v>0.39226343051687251</v>
      </c>
    </row>
    <row r="669" spans="1:4" x14ac:dyDescent="0.25">
      <c r="A669" s="1">
        <v>39171</v>
      </c>
      <c r="B669">
        <v>9</v>
      </c>
      <c r="C669">
        <f>Compiled!D669/Compiled!E669</f>
        <v>1.5226635339813577</v>
      </c>
      <c r="D669">
        <f>Compiled!F669/Compiled!E669</f>
        <v>0.42675792315175382</v>
      </c>
    </row>
    <row r="670" spans="1:4" x14ac:dyDescent="0.25">
      <c r="A670" s="1">
        <v>39080</v>
      </c>
      <c r="B670">
        <v>9</v>
      </c>
      <c r="C670">
        <f>Compiled!D670/Compiled!E670</f>
        <v>1.6289974630682766</v>
      </c>
      <c r="D670">
        <f>Compiled!F670/Compiled!E670</f>
        <v>0.45877678335526539</v>
      </c>
    </row>
    <row r="671" spans="1:4" x14ac:dyDescent="0.25">
      <c r="A671" s="1">
        <v>38989</v>
      </c>
      <c r="B671">
        <v>9</v>
      </c>
      <c r="C671">
        <f>Compiled!D671/Compiled!E671</f>
        <v>1.7444417902232408</v>
      </c>
      <c r="D671">
        <f>Compiled!F671/Compiled!E671</f>
        <v>0.45749121840489931</v>
      </c>
    </row>
    <row r="672" spans="1:4" x14ac:dyDescent="0.25">
      <c r="A672" s="1">
        <v>38898</v>
      </c>
      <c r="B672">
        <v>9</v>
      </c>
      <c r="C672">
        <f>Compiled!D672/Compiled!E672</f>
        <v>1.8415226067653521</v>
      </c>
      <c r="D672">
        <f>Compiled!F672/Compiled!E672</f>
        <v>0.45433502409624699</v>
      </c>
    </row>
    <row r="673" spans="1:4" x14ac:dyDescent="0.25">
      <c r="A673" s="1">
        <v>38807</v>
      </c>
      <c r="B673">
        <v>9</v>
      </c>
      <c r="C673">
        <f>Compiled!D673/Compiled!E673</f>
        <v>2.045171504787048</v>
      </c>
      <c r="D673">
        <f>Compiled!F673/Compiled!E673</f>
        <v>0.48235844127272232</v>
      </c>
    </row>
    <row r="674" spans="1:4" x14ac:dyDescent="0.25">
      <c r="A674" s="1">
        <v>38716</v>
      </c>
      <c r="B674">
        <v>9</v>
      </c>
      <c r="C674">
        <f>Compiled!D674/Compiled!E674</f>
        <v>2.2161157300365097</v>
      </c>
      <c r="D674">
        <f>Compiled!F674/Compiled!E674</f>
        <v>0.42463771890301727</v>
      </c>
    </row>
    <row r="675" spans="1:4" x14ac:dyDescent="0.25">
      <c r="A675" s="1">
        <v>38625</v>
      </c>
      <c r="B675">
        <v>9</v>
      </c>
      <c r="C675">
        <f>Compiled!D675/Compiled!E675</f>
        <v>2.345164793471183</v>
      </c>
      <c r="D675">
        <f>Compiled!F675/Compiled!E675</f>
        <v>0.37352420312107498</v>
      </c>
    </row>
    <row r="676" spans="1:4" x14ac:dyDescent="0.25">
      <c r="A676" s="1">
        <v>38533</v>
      </c>
      <c r="B676">
        <v>9</v>
      </c>
      <c r="C676">
        <f>Compiled!D676/Compiled!E676</f>
        <v>2.4312474098632411</v>
      </c>
      <c r="D676">
        <f>Compiled!F676/Compiled!E676</f>
        <v>0.50181885159091955</v>
      </c>
    </row>
    <row r="677" spans="1:4" x14ac:dyDescent="0.25">
      <c r="A677" s="1">
        <v>38442</v>
      </c>
      <c r="B677">
        <v>9</v>
      </c>
      <c r="C677">
        <f>Compiled!D677/Compiled!E677</f>
        <v>2.4633157535966705</v>
      </c>
      <c r="D677">
        <f>Compiled!F677/Compiled!E677</f>
        <v>0.49886754439547465</v>
      </c>
    </row>
    <row r="678" spans="1:4" x14ac:dyDescent="0.25">
      <c r="A678" s="1">
        <v>38352</v>
      </c>
      <c r="B678">
        <v>9</v>
      </c>
      <c r="C678">
        <f>Compiled!D678/Compiled!E678</f>
        <v>2.6395462176368731</v>
      </c>
      <c r="D678">
        <f>Compiled!F678/Compiled!E678</f>
        <v>0.55618263067915541</v>
      </c>
    </row>
    <row r="679" spans="1:4" x14ac:dyDescent="0.25">
      <c r="A679" s="1">
        <v>38260</v>
      </c>
      <c r="B679">
        <v>9</v>
      </c>
      <c r="C679">
        <f>Compiled!D679/Compiled!E679</f>
        <v>4.038085096634652</v>
      </c>
      <c r="D679">
        <f>Compiled!F679/Compiled!E679</f>
        <v>0.64821763454043035</v>
      </c>
    </row>
    <row r="680" spans="1:4" x14ac:dyDescent="0.25">
      <c r="A680" s="1">
        <v>38168</v>
      </c>
      <c r="B680">
        <v>9</v>
      </c>
      <c r="C680">
        <f>Compiled!D680/Compiled!E680</f>
        <v>4.2094663286447807</v>
      </c>
      <c r="D680">
        <f>Compiled!F680/Compiled!E680</f>
        <v>0.65769493095860088</v>
      </c>
    </row>
    <row r="681" spans="1:4" x14ac:dyDescent="0.25">
      <c r="A681" s="1">
        <v>38077</v>
      </c>
      <c r="B681">
        <v>9</v>
      </c>
      <c r="C681">
        <f>Compiled!D681/Compiled!E681</f>
        <v>5.5865470321958899</v>
      </c>
      <c r="D681">
        <f>Compiled!F681/Compiled!E681</f>
        <v>0.82858811945595989</v>
      </c>
    </row>
    <row r="682" spans="1:4" x14ac:dyDescent="0.25">
      <c r="A682" s="1">
        <v>37986</v>
      </c>
      <c r="B682">
        <v>9</v>
      </c>
      <c r="C682">
        <f>Compiled!D682/Compiled!E682</f>
        <v>5.3101328091259647</v>
      </c>
      <c r="D682">
        <f>Compiled!F682/Compiled!E682</f>
        <v>0.82264235940793085</v>
      </c>
    </row>
    <row r="683" spans="1:4" x14ac:dyDescent="0.25">
      <c r="A683" s="1">
        <v>37894</v>
      </c>
      <c r="B683">
        <v>9</v>
      </c>
      <c r="C683">
        <f>Compiled!D683/Compiled!E683</f>
        <v>6.2099246653386775</v>
      </c>
      <c r="D683">
        <f>Compiled!F683/Compiled!E683</f>
        <v>0.87999737681266332</v>
      </c>
    </row>
    <row r="684" spans="1:4" x14ac:dyDescent="0.25">
      <c r="A684" s="1">
        <v>37802</v>
      </c>
      <c r="B684">
        <v>9</v>
      </c>
      <c r="C684">
        <f>Compiled!D684/Compiled!E684</f>
        <v>8.2773611617108784</v>
      </c>
      <c r="D684">
        <f>Compiled!F684/Compiled!E684</f>
        <v>1.0009951513877104</v>
      </c>
    </row>
    <row r="685" spans="1:4" x14ac:dyDescent="0.25">
      <c r="A685" s="1">
        <v>37711</v>
      </c>
      <c r="B685">
        <v>9</v>
      </c>
      <c r="C685">
        <f>Compiled!D685/Compiled!E685</f>
        <v>14.950721502669358</v>
      </c>
      <c r="D685">
        <f>Compiled!F685/Compiled!E685</f>
        <v>1.9333436822958496</v>
      </c>
    </row>
    <row r="686" spans="1:4" x14ac:dyDescent="0.25">
      <c r="A686" s="1">
        <v>37621</v>
      </c>
      <c r="B686">
        <v>9</v>
      </c>
      <c r="C686">
        <f>Compiled!D686/Compiled!E686</f>
        <v>25.079743959171093</v>
      </c>
      <c r="D686">
        <f>Compiled!F686/Compiled!E686</f>
        <v>3.9228294231913354</v>
      </c>
    </row>
    <row r="687" spans="1:4" x14ac:dyDescent="0.25">
      <c r="A687" s="1">
        <v>37529</v>
      </c>
      <c r="B687">
        <v>9</v>
      </c>
      <c r="C687">
        <f>Compiled!D687/Compiled!E687</f>
        <v>30.727325685990625</v>
      </c>
      <c r="D687">
        <f>Compiled!F687/Compiled!E687</f>
        <v>4.9589219474166661</v>
      </c>
    </row>
    <row r="688" spans="1:4" x14ac:dyDescent="0.25">
      <c r="A688" s="1">
        <v>37435</v>
      </c>
      <c r="B688">
        <v>9</v>
      </c>
      <c r="C688">
        <f>Compiled!D688/Compiled!E688</f>
        <v>12.144433855030783</v>
      </c>
      <c r="D688">
        <f>Compiled!F688/Compiled!E688</f>
        <v>2.0984496494932814</v>
      </c>
    </row>
    <row r="689" spans="1:4" x14ac:dyDescent="0.25">
      <c r="A689" s="1">
        <v>37343</v>
      </c>
      <c r="B689">
        <v>9</v>
      </c>
      <c r="C689">
        <f>Compiled!D689/Compiled!E689</f>
        <v>3.29868286288227</v>
      </c>
      <c r="D689">
        <f>Compiled!F689/Compiled!E689</f>
        <v>0.54865810682960103</v>
      </c>
    </row>
    <row r="690" spans="1:4" x14ac:dyDescent="0.25">
      <c r="A690" s="1">
        <v>37256</v>
      </c>
      <c r="B690">
        <v>9</v>
      </c>
      <c r="C690">
        <f>Compiled!D690/Compiled!E690</f>
        <v>2.9352000218918843</v>
      </c>
      <c r="D690">
        <f>Compiled!F690/Compiled!E690</f>
        <v>0.54597447771132512</v>
      </c>
    </row>
    <row r="691" spans="1:4" x14ac:dyDescent="0.25">
      <c r="A691" s="1">
        <v>37162</v>
      </c>
      <c r="B691">
        <v>9</v>
      </c>
      <c r="C691">
        <f>Compiled!D691/Compiled!E691</f>
        <v>2.7179558305771896</v>
      </c>
      <c r="D691">
        <f>Compiled!F691/Compiled!E691</f>
        <v>0.60670720864895622</v>
      </c>
    </row>
    <row r="692" spans="1:4" x14ac:dyDescent="0.25">
      <c r="A692" s="1">
        <v>37071</v>
      </c>
      <c r="B692">
        <v>9</v>
      </c>
      <c r="C692">
        <f>Compiled!D692/Compiled!E692</f>
        <v>2.105440124877394</v>
      </c>
      <c r="D692">
        <f>Compiled!F692/Compiled!E692</f>
        <v>0.43679537708195521</v>
      </c>
    </row>
    <row r="693" spans="1:4" x14ac:dyDescent="0.25">
      <c r="A693" s="1">
        <v>36980</v>
      </c>
      <c r="B693">
        <v>9</v>
      </c>
      <c r="C693">
        <f>Compiled!D693/Compiled!E693</f>
        <v>1.7592149128758943</v>
      </c>
      <c r="D693">
        <f>Compiled!F693/Compiled!E693</f>
        <v>0.40146193889851289</v>
      </c>
    </row>
    <row r="694" spans="1:4" x14ac:dyDescent="0.25">
      <c r="A694" s="1">
        <v>36889</v>
      </c>
      <c r="B694">
        <v>9</v>
      </c>
      <c r="C694">
        <f>Compiled!D694/Compiled!E694</f>
        <v>1.9590001898804899</v>
      </c>
      <c r="D694">
        <f>Compiled!F694/Compiled!E694</f>
        <v>0.39757847058532197</v>
      </c>
    </row>
    <row r="695" spans="1:4" x14ac:dyDescent="0.25">
      <c r="A695" s="1">
        <v>36798</v>
      </c>
      <c r="B695">
        <v>9</v>
      </c>
      <c r="C695">
        <f>Compiled!D695/Compiled!E695</f>
        <v>1.7184050461815723</v>
      </c>
      <c r="D695">
        <f>Compiled!F695/Compiled!E695</f>
        <v>0.39839987416537914</v>
      </c>
    </row>
    <row r="696" spans="1:4" x14ac:dyDescent="0.25">
      <c r="A696" s="1">
        <v>36707</v>
      </c>
      <c r="B696">
        <v>9</v>
      </c>
      <c r="C696">
        <f>Compiled!D696/Compiled!E696</f>
        <v>1.5385711082481492</v>
      </c>
      <c r="D696">
        <f>Compiled!F696/Compiled!E696</f>
        <v>0.38080814711087113</v>
      </c>
    </row>
    <row r="697" spans="1:4" x14ac:dyDescent="0.25">
      <c r="A697" s="1">
        <v>36616</v>
      </c>
      <c r="B697">
        <v>9</v>
      </c>
      <c r="C697">
        <f>Compiled!D697/Compiled!E697</f>
        <v>1.3293987991679601</v>
      </c>
      <c r="D697">
        <f>Compiled!F697/Compiled!E697</f>
        <v>0.34723722059825679</v>
      </c>
    </row>
    <row r="698" spans="1:4" x14ac:dyDescent="0.25">
      <c r="A698" s="1">
        <v>36525</v>
      </c>
      <c r="B698">
        <v>9</v>
      </c>
      <c r="C698">
        <f>Compiled!D698/Compiled!E698</f>
        <v>1.8542948334353546</v>
      </c>
      <c r="D698">
        <f>Compiled!F698/Compiled!E698</f>
        <v>0.49109452842440948</v>
      </c>
    </row>
    <row r="699" spans="1:4" x14ac:dyDescent="0.25">
      <c r="A699" s="1">
        <v>36433</v>
      </c>
      <c r="B699">
        <v>9</v>
      </c>
      <c r="C699">
        <f>Compiled!D699/Compiled!E699</f>
        <v>1.3064403831412352</v>
      </c>
      <c r="D699">
        <f>Compiled!F699/Compiled!E699</f>
        <v>0.29120323559150657</v>
      </c>
    </row>
    <row r="700" spans="1:4" x14ac:dyDescent="0.25">
      <c r="A700" s="1">
        <v>36341</v>
      </c>
      <c r="B700">
        <v>9</v>
      </c>
      <c r="C700">
        <f>Compiled!D700/Compiled!E700</f>
        <v>1.0833891606948307</v>
      </c>
      <c r="D700">
        <f>Compiled!F700/Compiled!E700</f>
        <v>0.26238453886599405</v>
      </c>
    </row>
    <row r="701" spans="1:4" x14ac:dyDescent="0.25">
      <c r="A701" s="1">
        <v>36250</v>
      </c>
      <c r="B701">
        <v>9</v>
      </c>
      <c r="C701">
        <f>Compiled!D701/Compiled!E701</f>
        <v>1.1238067883740084</v>
      </c>
      <c r="D701">
        <f>Compiled!F701/Compiled!E701</f>
        <v>0.28341065823370976</v>
      </c>
    </row>
    <row r="702" spans="1:4" x14ac:dyDescent="0.25">
      <c r="A702" s="1">
        <v>36160</v>
      </c>
      <c r="B702">
        <v>9</v>
      </c>
      <c r="C702">
        <f>Compiled!D702/Compiled!E702</f>
        <v>1.3968867733773962</v>
      </c>
      <c r="D702">
        <f>Compiled!F702/Compiled!E702</f>
        <v>0.35700304444040387</v>
      </c>
    </row>
    <row r="703" spans="1:4" x14ac:dyDescent="0.25">
      <c r="A703" s="1">
        <v>36068</v>
      </c>
      <c r="B703">
        <v>9</v>
      </c>
      <c r="C703">
        <f>Compiled!D703/Compiled!E703</f>
        <v>1.4422055280519666</v>
      </c>
      <c r="D703">
        <f>Compiled!F703/Compiled!E703</f>
        <v>0.37459820475546651</v>
      </c>
    </row>
    <row r="704" spans="1:4" x14ac:dyDescent="0.25">
      <c r="A704" s="1">
        <v>35976</v>
      </c>
      <c r="B704">
        <v>9</v>
      </c>
      <c r="C704">
        <f>Compiled!D704/Compiled!E704</f>
        <v>1.2265061292151986</v>
      </c>
      <c r="D704">
        <f>Compiled!F704/Compiled!E704</f>
        <v>0.31766173711992324</v>
      </c>
    </row>
    <row r="705" spans="1:4" x14ac:dyDescent="0.25">
      <c r="A705" s="1">
        <v>35885</v>
      </c>
      <c r="B705">
        <v>9</v>
      </c>
      <c r="C705">
        <f>Compiled!D705/Compiled!E705</f>
        <v>1.2125664893617021</v>
      </c>
      <c r="D705">
        <f>Compiled!F705/Compiled!E705</f>
        <v>0.3339243498817967</v>
      </c>
    </row>
    <row r="706" spans="1:4" x14ac:dyDescent="0.25">
      <c r="A706" s="1">
        <v>35795</v>
      </c>
      <c r="B706">
        <v>9</v>
      </c>
      <c r="C706">
        <f>Compiled!D706/Compiled!E706</f>
        <v>1.3842555402325765</v>
      </c>
      <c r="D706">
        <f>Compiled!F706/Compiled!E706</f>
        <v>0.37225637383377336</v>
      </c>
    </row>
    <row r="707" spans="1:4" x14ac:dyDescent="0.25">
      <c r="A707" s="1">
        <v>35703</v>
      </c>
      <c r="B707">
        <v>9</v>
      </c>
      <c r="C707">
        <f>Compiled!D707/Compiled!E707</f>
        <v>1.7782996513426068</v>
      </c>
      <c r="D707">
        <f>Compiled!F707/Compiled!E707</f>
        <v>0.48764134960888667</v>
      </c>
    </row>
    <row r="708" spans="1:4" x14ac:dyDescent="0.25">
      <c r="A708" s="1">
        <v>35611</v>
      </c>
      <c r="B708">
        <v>9</v>
      </c>
      <c r="C708">
        <f>Compiled!D708/Compiled!E708</f>
        <v>1.8342808378780047</v>
      </c>
      <c r="D708">
        <f>Compiled!F708/Compiled!E708</f>
        <v>0.52846866101272771</v>
      </c>
    </row>
    <row r="709" spans="1:4" x14ac:dyDescent="0.25">
      <c r="A709" s="1">
        <v>35520</v>
      </c>
      <c r="B709">
        <v>9</v>
      </c>
      <c r="C709">
        <f>Compiled!D709/Compiled!E709</f>
        <v>1.7124452032871402</v>
      </c>
      <c r="D709">
        <f>Compiled!F709/Compiled!E709</f>
        <v>0.49698223215378917</v>
      </c>
    </row>
    <row r="710" spans="1:4" x14ac:dyDescent="0.25">
      <c r="A710" s="1">
        <v>35430</v>
      </c>
      <c r="B710">
        <v>9</v>
      </c>
      <c r="C710">
        <f>Compiled!D710/Compiled!E710</f>
        <v>3.1297475544090019</v>
      </c>
      <c r="D710">
        <f>Compiled!F710/Compiled!E710</f>
        <v>0.86214987511176011</v>
      </c>
    </row>
    <row r="711" spans="1:4" x14ac:dyDescent="0.25">
      <c r="A711" s="1">
        <v>35338</v>
      </c>
      <c r="B711">
        <v>9</v>
      </c>
      <c r="C711">
        <f>Compiled!D711/Compiled!E711</f>
        <v>2.2096694219319954</v>
      </c>
      <c r="D711">
        <f>Compiled!F711/Compiled!E711</f>
        <v>0.62654043728254527</v>
      </c>
    </row>
    <row r="712" spans="1:4" x14ac:dyDescent="0.25">
      <c r="A712" s="1">
        <v>35244</v>
      </c>
      <c r="B712">
        <v>9</v>
      </c>
      <c r="C712">
        <f>Compiled!D712/Compiled!E712</f>
        <v>2.2296637962310242</v>
      </c>
      <c r="D712">
        <f>Compiled!F712/Compiled!E712</f>
        <v>0.64242132962038478</v>
      </c>
    </row>
    <row r="713" spans="1:4" x14ac:dyDescent="0.25">
      <c r="A713" s="1"/>
    </row>
    <row r="714" spans="1:4" x14ac:dyDescent="0.25">
      <c r="A714" s="1"/>
    </row>
    <row r="715" spans="1:4" x14ac:dyDescent="0.25">
      <c r="A715" s="1"/>
    </row>
    <row r="716" spans="1:4" x14ac:dyDescent="0.25">
      <c r="A716" s="1"/>
    </row>
    <row r="717" spans="1:4" x14ac:dyDescent="0.25">
      <c r="A717" s="1"/>
    </row>
    <row r="718" spans="1:4" x14ac:dyDescent="0.25">
      <c r="A718" s="1"/>
    </row>
    <row r="719" spans="1:4" x14ac:dyDescent="0.25">
      <c r="A719" s="1"/>
    </row>
    <row r="720" spans="1:4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2"/>
  <sheetViews>
    <sheetView tabSelected="1" topLeftCell="C692" workbookViewId="0">
      <selection sqref="A1:R712"/>
    </sheetView>
  </sheetViews>
  <sheetFormatPr baseColWidth="10" defaultRowHeight="15" x14ac:dyDescent="0.25"/>
  <cols>
    <col min="6" max="6" width="13.7109375" customWidth="1"/>
    <col min="18" max="18" width="11.42578125" style="2"/>
  </cols>
  <sheetData>
    <row r="1" spans="1:18" x14ac:dyDescent="0.25">
      <c r="A1" t="s">
        <v>0</v>
      </c>
      <c r="B1" t="s">
        <v>77</v>
      </c>
      <c r="C1" t="s">
        <v>78</v>
      </c>
      <c r="D1" t="s">
        <v>87</v>
      </c>
      <c r="E1" t="s">
        <v>88</v>
      </c>
      <c r="F1" t="s">
        <v>80</v>
      </c>
      <c r="G1" t="s">
        <v>81</v>
      </c>
      <c r="H1" t="s">
        <v>82</v>
      </c>
      <c r="I1" t="s">
        <v>83</v>
      </c>
      <c r="J1" t="s">
        <v>86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s="2" t="s">
        <v>91</v>
      </c>
    </row>
    <row r="2" spans="1:18" x14ac:dyDescent="0.25">
      <c r="A2" s="1">
        <v>42369</v>
      </c>
      <c r="B2">
        <v>1</v>
      </c>
      <c r="C2">
        <v>77.95</v>
      </c>
      <c r="D2">
        <v>1.0395042353968171</v>
      </c>
      <c r="E2">
        <v>0.54577691951048302</v>
      </c>
      <c r="F2">
        <v>21.880500000000001</v>
      </c>
      <c r="G2">
        <v>2780</v>
      </c>
      <c r="H2">
        <v>37.04</v>
      </c>
      <c r="I2">
        <v>2.3370000000000002</v>
      </c>
      <c r="J2">
        <v>17425.03</v>
      </c>
      <c r="K2">
        <v>1.0862000000000001</v>
      </c>
      <c r="L2">
        <v>1.4736</v>
      </c>
      <c r="M2">
        <v>0.154</v>
      </c>
      <c r="N2">
        <v>8.3160000000000005E-3</v>
      </c>
      <c r="O2">
        <v>1.37E-2</v>
      </c>
      <c r="P2">
        <v>1.5102000000000001E-2</v>
      </c>
      <c r="Q2">
        <v>0.2525</v>
      </c>
      <c r="R2" s="2">
        <f>'T-Bill Yield'!B2/100</f>
        <v>2.9499999999999999E-3</v>
      </c>
    </row>
    <row r="3" spans="1:18" x14ac:dyDescent="0.25">
      <c r="A3" s="1">
        <v>42277</v>
      </c>
      <c r="B3">
        <v>1</v>
      </c>
      <c r="C3">
        <v>74.349999999999994</v>
      </c>
      <c r="D3">
        <v>1.1006172317988183</v>
      </c>
      <c r="E3">
        <v>0.57133478537104587</v>
      </c>
      <c r="F3">
        <v>19.402999999999999</v>
      </c>
      <c r="G3">
        <v>4240</v>
      </c>
      <c r="H3">
        <v>45.09</v>
      </c>
      <c r="I3">
        <v>2.524</v>
      </c>
      <c r="J3">
        <v>16284.7</v>
      </c>
      <c r="K3">
        <v>1.1176999999999999</v>
      </c>
      <c r="L3">
        <v>1.5127999999999999</v>
      </c>
      <c r="M3">
        <v>0.15731999999999999</v>
      </c>
      <c r="N3">
        <v>8.3420000000000005E-3</v>
      </c>
      <c r="O3">
        <v>1.529E-2</v>
      </c>
      <c r="P3">
        <v>1.5252999999999999E-2</v>
      </c>
      <c r="Q3">
        <v>0.25330000000000003</v>
      </c>
      <c r="R3" s="2">
        <f>'T-Bill Yield'!B3/100</f>
        <v>2.0100000000000001E-3</v>
      </c>
    </row>
    <row r="4" spans="1:18" x14ac:dyDescent="0.25">
      <c r="A4" s="1">
        <v>42185</v>
      </c>
      <c r="B4">
        <v>1</v>
      </c>
      <c r="C4">
        <v>83.2</v>
      </c>
      <c r="D4">
        <v>1.0040338948650294</v>
      </c>
      <c r="E4">
        <v>0.51605139583371773</v>
      </c>
      <c r="F4">
        <v>18.905200000000001</v>
      </c>
      <c r="G4">
        <v>4190</v>
      </c>
      <c r="H4">
        <v>59.47</v>
      </c>
      <c r="I4">
        <v>2.8319999999999999</v>
      </c>
      <c r="J4">
        <v>17619.509999999998</v>
      </c>
      <c r="K4">
        <v>1.1147</v>
      </c>
      <c r="L4">
        <v>1.5711999999999999</v>
      </c>
      <c r="M4">
        <v>0.16108</v>
      </c>
      <c r="N4">
        <v>8.1630000000000001E-3</v>
      </c>
      <c r="O4">
        <v>1.8069999999999999E-2</v>
      </c>
      <c r="P4">
        <v>1.5722E-2</v>
      </c>
      <c r="Q4">
        <v>0.32219999999999999</v>
      </c>
      <c r="R4" s="2">
        <f>'T-Bill Yield'!B4/100</f>
        <v>1.65E-3</v>
      </c>
    </row>
    <row r="5" spans="1:18" x14ac:dyDescent="0.25">
      <c r="A5" s="1">
        <v>42094</v>
      </c>
      <c r="B5">
        <v>1</v>
      </c>
      <c r="C5">
        <v>85</v>
      </c>
      <c r="D5">
        <v>0.96504073047539995</v>
      </c>
      <c r="E5">
        <v>0.49930638603204974</v>
      </c>
      <c r="F5">
        <v>18.4682</v>
      </c>
      <c r="G5">
        <v>4940</v>
      </c>
      <c r="H5">
        <v>47.6</v>
      </c>
      <c r="I5">
        <v>2.64</v>
      </c>
      <c r="J5">
        <v>17776.12</v>
      </c>
      <c r="K5">
        <v>1.0730999999999999</v>
      </c>
      <c r="L5">
        <v>1.4818</v>
      </c>
      <c r="M5">
        <v>0.16128999999999999</v>
      </c>
      <c r="N5">
        <v>8.3239999999999998E-3</v>
      </c>
      <c r="O5">
        <v>1.7180000000000001E-2</v>
      </c>
      <c r="P5">
        <v>1.6048E-2</v>
      </c>
      <c r="Q5">
        <v>0.31280000000000002</v>
      </c>
      <c r="R5" s="2">
        <f>'T-Bill Yield'!B5/100</f>
        <v>-1.4999999999999999E-4</v>
      </c>
    </row>
    <row r="6" spans="1:18" x14ac:dyDescent="0.25">
      <c r="A6" s="1">
        <v>42004</v>
      </c>
      <c r="B6">
        <v>1</v>
      </c>
      <c r="C6">
        <v>92.45</v>
      </c>
      <c r="D6">
        <v>0.89986815830632916</v>
      </c>
      <c r="E6">
        <v>0.46620026213851834</v>
      </c>
      <c r="F6">
        <v>16.083300000000001</v>
      </c>
      <c r="G6">
        <v>6570</v>
      </c>
      <c r="H6">
        <v>53.27</v>
      </c>
      <c r="I6">
        <v>2.8890000000000002</v>
      </c>
      <c r="J6">
        <v>17823.07</v>
      </c>
      <c r="K6">
        <v>1.2098</v>
      </c>
      <c r="L6">
        <v>1.5577000000000001</v>
      </c>
      <c r="M6">
        <v>0.16113</v>
      </c>
      <c r="N6">
        <v>8.3549999999999996E-3</v>
      </c>
      <c r="O6">
        <v>1.7229999999999999E-2</v>
      </c>
      <c r="P6">
        <v>1.5813000000000001E-2</v>
      </c>
      <c r="Q6">
        <v>0.37730000000000002</v>
      </c>
      <c r="R6" s="2">
        <f>'T-Bill Yield'!B6/100</f>
        <v>8.0000000000000007E-5</v>
      </c>
    </row>
    <row r="7" spans="1:18" x14ac:dyDescent="0.25">
      <c r="A7" s="1">
        <v>41912</v>
      </c>
      <c r="B7">
        <v>1</v>
      </c>
      <c r="C7">
        <v>94.05</v>
      </c>
      <c r="D7">
        <v>0.88567022364325543</v>
      </c>
      <c r="E7">
        <v>0.47073606882219321</v>
      </c>
      <c r="F7">
        <v>11.645099999999999</v>
      </c>
      <c r="G7">
        <v>8070</v>
      </c>
      <c r="H7">
        <v>91.16</v>
      </c>
      <c r="I7">
        <v>4.1210000000000004</v>
      </c>
      <c r="J7">
        <v>17042.900000000001</v>
      </c>
      <c r="K7">
        <v>1.2630999999999999</v>
      </c>
      <c r="L7">
        <v>1.6213</v>
      </c>
      <c r="M7">
        <v>0.16289999999999999</v>
      </c>
      <c r="N7">
        <v>9.1199999999999996E-3</v>
      </c>
      <c r="O7">
        <v>2.5260000000000001E-2</v>
      </c>
      <c r="P7">
        <v>1.6150999999999999E-2</v>
      </c>
      <c r="Q7">
        <v>0.40899999999999997</v>
      </c>
      <c r="R7" s="2">
        <f>'T-Bill Yield'!B7/100</f>
        <v>2.3000000000000001E-4</v>
      </c>
    </row>
    <row r="8" spans="1:18" x14ac:dyDescent="0.25">
      <c r="A8" s="1">
        <v>41820</v>
      </c>
      <c r="B8">
        <v>1</v>
      </c>
      <c r="C8">
        <v>100.68</v>
      </c>
      <c r="D8">
        <v>0.83508577778957715</v>
      </c>
      <c r="E8">
        <v>0.43812508704001535</v>
      </c>
      <c r="F8">
        <v>11.569100000000001</v>
      </c>
      <c r="G8">
        <v>8780</v>
      </c>
      <c r="H8">
        <v>105.37</v>
      </c>
      <c r="I8">
        <v>4.4610000000000003</v>
      </c>
      <c r="J8">
        <v>16826.599999999999</v>
      </c>
      <c r="K8">
        <v>1.3692</v>
      </c>
      <c r="L8">
        <v>1.7105999999999999</v>
      </c>
      <c r="M8">
        <v>0.16117000000000001</v>
      </c>
      <c r="N8">
        <v>9.8689999999999993E-3</v>
      </c>
      <c r="O8">
        <v>2.9420000000000002E-2</v>
      </c>
      <c r="P8">
        <v>1.6655E-2</v>
      </c>
      <c r="Q8">
        <v>0.45179999999999998</v>
      </c>
      <c r="R8" s="2">
        <f>'T-Bill Yield'!B8/100</f>
        <v>4.0999999999999999E-4</v>
      </c>
    </row>
    <row r="9" spans="1:18" x14ac:dyDescent="0.25">
      <c r="A9" s="1">
        <v>41729</v>
      </c>
      <c r="B9">
        <v>1</v>
      </c>
      <c r="C9">
        <v>97.68</v>
      </c>
      <c r="D9">
        <v>0.84168117179295576</v>
      </c>
      <c r="E9">
        <v>0.4360383057402154</v>
      </c>
      <c r="F9">
        <v>11.6829</v>
      </c>
      <c r="G9">
        <v>9100</v>
      </c>
      <c r="H9">
        <v>101.58</v>
      </c>
      <c r="I9">
        <v>4.3710000000000004</v>
      </c>
      <c r="J9">
        <v>16457.66</v>
      </c>
      <c r="K9">
        <v>1.3769</v>
      </c>
      <c r="L9">
        <v>1.6661999999999999</v>
      </c>
      <c r="M9">
        <v>0.16084000000000001</v>
      </c>
      <c r="N9">
        <v>9.6869999999999994E-3</v>
      </c>
      <c r="O9">
        <v>2.852E-2</v>
      </c>
      <c r="P9">
        <v>1.67E-2</v>
      </c>
      <c r="Q9">
        <v>0.44030000000000002</v>
      </c>
      <c r="R9" s="2">
        <f>'T-Bill Yield'!B9/100</f>
        <v>1.7999999999999998E-4</v>
      </c>
    </row>
    <row r="10" spans="1:18" x14ac:dyDescent="0.25">
      <c r="A10" s="1">
        <v>41639</v>
      </c>
      <c r="B10">
        <v>1</v>
      </c>
      <c r="C10">
        <v>101.2</v>
      </c>
      <c r="D10">
        <v>0.79053206960533573</v>
      </c>
      <c r="E10">
        <v>0.41142962648905179</v>
      </c>
      <c r="F10">
        <v>12.576000000000001</v>
      </c>
      <c r="G10">
        <v>8350</v>
      </c>
      <c r="H10">
        <v>98.42</v>
      </c>
      <c r="I10">
        <v>4.2300000000000004</v>
      </c>
      <c r="J10">
        <v>16576.66</v>
      </c>
      <c r="K10">
        <v>1.3743000000000001</v>
      </c>
      <c r="L10">
        <v>1.6556999999999999</v>
      </c>
      <c r="M10">
        <v>0.16513</v>
      </c>
      <c r="N10">
        <v>9.4970000000000002E-3</v>
      </c>
      <c r="O10">
        <v>3.039E-2</v>
      </c>
      <c r="P10">
        <v>1.6164999999999999E-2</v>
      </c>
      <c r="Q10">
        <v>0.42309999999999998</v>
      </c>
      <c r="R10" s="2">
        <f>'T-Bill Yield'!B10/100</f>
        <v>2.3000000000000001E-4</v>
      </c>
    </row>
    <row r="11" spans="1:18" x14ac:dyDescent="0.25">
      <c r="A11" s="1">
        <v>41547</v>
      </c>
      <c r="B11">
        <v>1</v>
      </c>
      <c r="C11">
        <v>86.04</v>
      </c>
      <c r="D11">
        <v>0.92459670266795591</v>
      </c>
      <c r="E11">
        <v>0.4668100844470876</v>
      </c>
      <c r="F11">
        <v>12.1343</v>
      </c>
      <c r="G11">
        <v>7870</v>
      </c>
      <c r="H11">
        <v>102.33</v>
      </c>
      <c r="I11">
        <v>3.56</v>
      </c>
      <c r="J11">
        <v>15129.67</v>
      </c>
      <c r="K11">
        <v>1.3527</v>
      </c>
      <c r="L11">
        <v>1.6186</v>
      </c>
      <c r="M11">
        <v>0.16339000000000001</v>
      </c>
      <c r="N11">
        <v>1.018E-2</v>
      </c>
      <c r="O11">
        <v>3.09E-2</v>
      </c>
      <c r="P11">
        <v>1.5987999999999999E-2</v>
      </c>
      <c r="Q11">
        <v>0.45050000000000001</v>
      </c>
      <c r="R11" s="2">
        <f>'T-Bill Yield'!B11/100</f>
        <v>3.3E-4</v>
      </c>
    </row>
    <row r="12" spans="1:18" x14ac:dyDescent="0.25">
      <c r="A12" s="1">
        <v>41453</v>
      </c>
      <c r="B12">
        <v>1</v>
      </c>
      <c r="C12">
        <v>90.35</v>
      </c>
      <c r="D12">
        <v>0.85893190874902914</v>
      </c>
      <c r="E12">
        <v>0.4314283868051122</v>
      </c>
      <c r="F12">
        <v>11.2811</v>
      </c>
      <c r="G12">
        <v>6860</v>
      </c>
      <c r="H12">
        <v>96.56</v>
      </c>
      <c r="I12">
        <v>3.5649999999999999</v>
      </c>
      <c r="J12">
        <v>14909.6</v>
      </c>
      <c r="K12">
        <v>1.3009999999999999</v>
      </c>
      <c r="L12">
        <v>1.5213000000000001</v>
      </c>
      <c r="M12">
        <v>0.16292999999999999</v>
      </c>
      <c r="N12">
        <v>1.0085999999999999E-2</v>
      </c>
      <c r="O12">
        <v>3.0460000000000001E-2</v>
      </c>
      <c r="P12">
        <v>1.6754999999999999E-2</v>
      </c>
      <c r="Q12">
        <v>0.44819999999999999</v>
      </c>
      <c r="R12" s="2">
        <f>'T-Bill Yield'!B12/100</f>
        <v>6.8000000000000005E-4</v>
      </c>
    </row>
    <row r="13" spans="1:18" x14ac:dyDescent="0.25">
      <c r="A13" s="1">
        <v>41361</v>
      </c>
      <c r="B13">
        <v>1</v>
      </c>
      <c r="C13">
        <v>90.11</v>
      </c>
      <c r="D13">
        <v>0.84776426353095802</v>
      </c>
      <c r="E13">
        <v>0.43201309460676668</v>
      </c>
      <c r="F13">
        <v>7.7492000000000001</v>
      </c>
      <c r="G13">
        <v>9500</v>
      </c>
      <c r="H13">
        <v>97.23</v>
      </c>
      <c r="I13">
        <v>4.024</v>
      </c>
      <c r="J13">
        <v>14578.54</v>
      </c>
      <c r="K13">
        <v>1.2819</v>
      </c>
      <c r="L13">
        <v>1.5198</v>
      </c>
      <c r="M13">
        <v>0.16100999999999999</v>
      </c>
      <c r="N13">
        <v>1.0614E-2</v>
      </c>
      <c r="O13">
        <v>3.218E-2</v>
      </c>
      <c r="P13">
        <v>1.8356999999999998E-2</v>
      </c>
      <c r="Q13">
        <v>0.4945</v>
      </c>
      <c r="R13" s="2">
        <f>'T-Bill Yield'!B13/100</f>
        <v>8.0000000000000007E-5</v>
      </c>
    </row>
    <row r="14" spans="1:18" x14ac:dyDescent="0.25">
      <c r="A14" s="1">
        <v>41274</v>
      </c>
      <c r="B14">
        <v>1</v>
      </c>
      <c r="C14">
        <v>86.55</v>
      </c>
      <c r="D14">
        <v>0.85665758411243376</v>
      </c>
      <c r="E14">
        <v>0.44055135903395914</v>
      </c>
      <c r="F14">
        <v>6.7465000000000002</v>
      </c>
      <c r="G14">
        <v>9950</v>
      </c>
      <c r="H14">
        <v>91.82</v>
      </c>
      <c r="I14">
        <v>3.351</v>
      </c>
      <c r="J14">
        <v>13104.14</v>
      </c>
      <c r="K14">
        <v>1.3192999999999999</v>
      </c>
      <c r="L14">
        <v>1.6254999999999999</v>
      </c>
      <c r="M14">
        <v>0.16047</v>
      </c>
      <c r="N14">
        <v>1.153E-2</v>
      </c>
      <c r="O14">
        <v>3.2730000000000002E-2</v>
      </c>
      <c r="P14">
        <v>1.8235999999999999E-2</v>
      </c>
      <c r="Q14">
        <v>0.48759999999999998</v>
      </c>
      <c r="R14" s="2">
        <f>'T-Bill Yield'!B14/100</f>
        <v>3.3E-4</v>
      </c>
    </row>
    <row r="15" spans="1:18" x14ac:dyDescent="0.25">
      <c r="A15" s="1">
        <v>41180</v>
      </c>
      <c r="B15">
        <v>1</v>
      </c>
      <c r="C15">
        <v>91.45</v>
      </c>
      <c r="D15">
        <v>0.80396852589779999</v>
      </c>
      <c r="E15">
        <v>0.41340010704677427</v>
      </c>
      <c r="F15">
        <v>7.2084000000000001</v>
      </c>
      <c r="G15">
        <v>9570</v>
      </c>
      <c r="H15">
        <v>92.19</v>
      </c>
      <c r="I15">
        <v>3.32</v>
      </c>
      <c r="J15">
        <v>13437.13</v>
      </c>
      <c r="K15">
        <v>1.286</v>
      </c>
      <c r="L15">
        <v>1.6167</v>
      </c>
      <c r="M15">
        <v>0.15909000000000001</v>
      </c>
      <c r="N15">
        <v>1.2829999999999999E-2</v>
      </c>
      <c r="O15">
        <v>3.2070000000000001E-2</v>
      </c>
      <c r="P15">
        <v>1.8911000000000001E-2</v>
      </c>
      <c r="Q15">
        <v>0.49320000000000003</v>
      </c>
      <c r="R15" s="2">
        <f>'T-Bill Yield'!B15/100</f>
        <v>7.3999999999999999E-4</v>
      </c>
    </row>
    <row r="16" spans="1:18" x14ac:dyDescent="0.25">
      <c r="A16" s="1">
        <v>41089</v>
      </c>
      <c r="B16">
        <v>1</v>
      </c>
      <c r="C16">
        <v>85.57</v>
      </c>
      <c r="D16">
        <v>0.83456306562031068</v>
      </c>
      <c r="E16">
        <v>0.42528804191851199</v>
      </c>
      <c r="F16">
        <v>9.2751999999999999</v>
      </c>
      <c r="G16">
        <v>15910</v>
      </c>
      <c r="H16">
        <v>84.96</v>
      </c>
      <c r="I16">
        <v>2.8239999999999998</v>
      </c>
      <c r="J16">
        <v>12880.09</v>
      </c>
      <c r="K16">
        <v>1.2666999999999999</v>
      </c>
      <c r="L16">
        <v>1.5707</v>
      </c>
      <c r="M16">
        <v>0.15734999999999999</v>
      </c>
      <c r="N16">
        <v>1.2529999999999999E-2</v>
      </c>
      <c r="O16">
        <v>3.0890000000000001E-2</v>
      </c>
      <c r="P16">
        <v>1.8055000000000002E-2</v>
      </c>
      <c r="Q16">
        <v>0.49709999999999999</v>
      </c>
      <c r="R16" s="2">
        <f>'T-Bill Yield'!B16/100</f>
        <v>4.2999999999999999E-4</v>
      </c>
    </row>
    <row r="17" spans="1:18" x14ac:dyDescent="0.25">
      <c r="A17" s="1">
        <v>40998</v>
      </c>
      <c r="B17">
        <v>1</v>
      </c>
      <c r="C17">
        <v>86.73</v>
      </c>
      <c r="D17">
        <v>0.85107247579259626</v>
      </c>
      <c r="E17">
        <v>0.40467811720532848</v>
      </c>
      <c r="F17">
        <v>9.5358999999999998</v>
      </c>
      <c r="G17">
        <v>9450</v>
      </c>
      <c r="H17">
        <v>103.02</v>
      </c>
      <c r="I17">
        <v>2.1259999999999999</v>
      </c>
      <c r="J17">
        <v>13212.04</v>
      </c>
      <c r="K17">
        <v>1.3343</v>
      </c>
      <c r="L17">
        <v>1.6008</v>
      </c>
      <c r="M17">
        <v>0.15887000000000001</v>
      </c>
      <c r="N17">
        <v>1.2068000000000001E-2</v>
      </c>
      <c r="O17">
        <v>3.4119999999999998E-2</v>
      </c>
      <c r="P17">
        <v>1.9626999999999999E-2</v>
      </c>
      <c r="Q17">
        <v>0.5474</v>
      </c>
      <c r="R17" s="2">
        <f>'T-Bill Yield'!B17/100</f>
        <v>9.3999999999999997E-4</v>
      </c>
    </row>
    <row r="18" spans="1:18" x14ac:dyDescent="0.25">
      <c r="A18" s="1">
        <v>40907</v>
      </c>
      <c r="B18">
        <v>1</v>
      </c>
      <c r="C18">
        <v>84.76</v>
      </c>
      <c r="D18">
        <v>0.82504381764919676</v>
      </c>
      <c r="E18">
        <v>0.40060426586820946</v>
      </c>
      <c r="F18">
        <v>10.596399999999999</v>
      </c>
      <c r="G18">
        <v>9400</v>
      </c>
      <c r="H18">
        <v>98.83</v>
      </c>
      <c r="I18">
        <v>2.9889999999999999</v>
      </c>
      <c r="J18">
        <v>12217.56</v>
      </c>
      <c r="K18">
        <v>1.2961</v>
      </c>
      <c r="L18">
        <v>1.5543</v>
      </c>
      <c r="M18">
        <v>0.15872</v>
      </c>
      <c r="N18">
        <v>1.3001E-2</v>
      </c>
      <c r="O18">
        <v>3.108E-2</v>
      </c>
      <c r="P18">
        <v>1.8821999999999998E-2</v>
      </c>
      <c r="Q18">
        <v>0.5363</v>
      </c>
      <c r="R18" s="2">
        <f>'T-Bill Yield'!B18/100</f>
        <v>8.4000000000000003E-4</v>
      </c>
    </row>
    <row r="19" spans="1:18" x14ac:dyDescent="0.25">
      <c r="A19" s="1">
        <v>40816</v>
      </c>
      <c r="B19">
        <v>1</v>
      </c>
      <c r="C19">
        <v>72.63</v>
      </c>
      <c r="D19">
        <v>0.92850481071531432</v>
      </c>
      <c r="E19">
        <v>0.46597166188391614</v>
      </c>
      <c r="F19">
        <v>10.333399999999999</v>
      </c>
      <c r="G19">
        <v>10330</v>
      </c>
      <c r="H19">
        <v>79.2</v>
      </c>
      <c r="I19">
        <v>3.6659999999999999</v>
      </c>
      <c r="J19">
        <v>10913.38</v>
      </c>
      <c r="K19">
        <v>1.3387</v>
      </c>
      <c r="L19">
        <v>1.5584</v>
      </c>
      <c r="M19">
        <v>0.15665999999999999</v>
      </c>
      <c r="N19">
        <v>1.2983E-2</v>
      </c>
      <c r="O19">
        <v>3.1E-2</v>
      </c>
      <c r="P19">
        <v>2.0427000000000001E-2</v>
      </c>
      <c r="Q19">
        <v>0.53180000000000005</v>
      </c>
      <c r="R19" s="2">
        <f>'T-Bill Yield'!B19/100</f>
        <v>6.9000000000000008E-4</v>
      </c>
    </row>
    <row r="20" spans="1:18" x14ac:dyDescent="0.25">
      <c r="A20" s="1">
        <v>40724</v>
      </c>
      <c r="B20">
        <v>1</v>
      </c>
      <c r="C20">
        <v>81.38</v>
      </c>
      <c r="D20">
        <v>0.82443542030375039</v>
      </c>
      <c r="E20">
        <v>0.40901554317193367</v>
      </c>
      <c r="F20">
        <v>10.1882</v>
      </c>
      <c r="G20">
        <v>10680</v>
      </c>
      <c r="H20">
        <v>95.42</v>
      </c>
      <c r="I20">
        <v>4.3739999999999997</v>
      </c>
      <c r="J20">
        <v>12414.34</v>
      </c>
      <c r="K20">
        <v>1.4501999999999999</v>
      </c>
      <c r="L20">
        <v>1.6052999999999999</v>
      </c>
      <c r="M20">
        <v>0.15470999999999999</v>
      </c>
      <c r="N20">
        <v>1.2413E-2</v>
      </c>
      <c r="O20">
        <v>3.5869999999999999E-2</v>
      </c>
      <c r="P20">
        <v>2.2411E-2</v>
      </c>
      <c r="Q20">
        <v>0.63970000000000005</v>
      </c>
      <c r="R20" s="2">
        <f>'T-Bill Yield'!B20/100</f>
        <v>1.2999999999999999E-4</v>
      </c>
    </row>
    <row r="21" spans="1:18" x14ac:dyDescent="0.25">
      <c r="A21" s="1">
        <v>40633</v>
      </c>
      <c r="B21">
        <v>1</v>
      </c>
      <c r="C21">
        <v>84.13</v>
      </c>
      <c r="D21">
        <v>0.77102848051555262</v>
      </c>
      <c r="E21">
        <v>0.38012001127925921</v>
      </c>
      <c r="F21">
        <v>10.077999999999999</v>
      </c>
      <c r="G21">
        <v>10650</v>
      </c>
      <c r="H21">
        <v>106.72</v>
      </c>
      <c r="I21">
        <v>4.3890000000000002</v>
      </c>
      <c r="J21">
        <v>12319.73</v>
      </c>
      <c r="K21">
        <v>1.4157999999999999</v>
      </c>
      <c r="L21">
        <v>1.6028</v>
      </c>
      <c r="M21">
        <v>0.15271999999999999</v>
      </c>
      <c r="N21">
        <v>1.2029E-2</v>
      </c>
      <c r="O21">
        <v>3.5229999999999997E-2</v>
      </c>
      <c r="P21">
        <v>2.2428E-2</v>
      </c>
      <c r="Q21">
        <v>0.61260000000000003</v>
      </c>
      <c r="R21" s="2">
        <f>'T-Bill Yield'!B21/100</f>
        <v>2.3000000000000001E-4</v>
      </c>
    </row>
    <row r="22" spans="1:18" x14ac:dyDescent="0.25">
      <c r="A22" s="1">
        <v>40543</v>
      </c>
      <c r="B22">
        <v>1</v>
      </c>
      <c r="C22">
        <v>73.12</v>
      </c>
      <c r="D22">
        <v>0.83092423627814505</v>
      </c>
      <c r="E22">
        <v>0.41937351317546828</v>
      </c>
      <c r="F22">
        <v>9.8337000000000003</v>
      </c>
      <c r="G22">
        <v>9250</v>
      </c>
      <c r="H22">
        <v>91.38</v>
      </c>
      <c r="I22">
        <v>4.4050000000000002</v>
      </c>
      <c r="J22">
        <v>11577.51</v>
      </c>
      <c r="K22">
        <v>1.3384</v>
      </c>
      <c r="L22">
        <v>1.5611999999999999</v>
      </c>
      <c r="M22">
        <v>0.1515</v>
      </c>
      <c r="N22">
        <v>1.2323000000000001E-2</v>
      </c>
      <c r="O22">
        <v>3.2770000000000001E-2</v>
      </c>
      <c r="P22">
        <v>2.2364999999999999E-2</v>
      </c>
      <c r="Q22">
        <v>0.60240000000000005</v>
      </c>
      <c r="R22" s="2">
        <f>'T-Bill Yield'!B22/100</f>
        <v>1.4999999999999999E-4</v>
      </c>
    </row>
    <row r="23" spans="1:18" x14ac:dyDescent="0.25">
      <c r="A23" s="1">
        <v>40451</v>
      </c>
      <c r="B23">
        <v>1</v>
      </c>
      <c r="C23">
        <v>61.79</v>
      </c>
      <c r="D23">
        <v>0.96273199537224741</v>
      </c>
      <c r="E23">
        <v>0.48330112769942218</v>
      </c>
      <c r="F23">
        <v>12.147399999999999</v>
      </c>
      <c r="G23">
        <v>7350</v>
      </c>
      <c r="H23">
        <v>79.97</v>
      </c>
      <c r="I23">
        <v>3.8719999999999999</v>
      </c>
      <c r="J23">
        <v>10788.05</v>
      </c>
      <c r="K23">
        <v>1.3633999999999999</v>
      </c>
      <c r="L23">
        <v>1.5716000000000001</v>
      </c>
      <c r="M23">
        <v>0.14948</v>
      </c>
      <c r="N23">
        <v>1.1972999999999999E-2</v>
      </c>
      <c r="O23">
        <v>3.27E-2</v>
      </c>
      <c r="P23">
        <v>2.2253999999999999E-2</v>
      </c>
      <c r="Q23">
        <v>0.59279999999999999</v>
      </c>
      <c r="R23" s="2">
        <f>'T-Bill Yield'!B23/100</f>
        <v>9.3999999999999997E-4</v>
      </c>
    </row>
    <row r="24" spans="1:18" x14ac:dyDescent="0.25">
      <c r="A24" s="1">
        <v>40359</v>
      </c>
      <c r="B24">
        <v>1</v>
      </c>
      <c r="C24">
        <v>57.07</v>
      </c>
      <c r="D24">
        <v>1.0016089445700771</v>
      </c>
      <c r="E24">
        <v>0.50022980006499651</v>
      </c>
      <c r="F24">
        <v>14.0555</v>
      </c>
      <c r="G24">
        <v>7560</v>
      </c>
      <c r="H24">
        <v>75.63</v>
      </c>
      <c r="I24">
        <v>4.6159999999999997</v>
      </c>
      <c r="J24">
        <v>9774.02</v>
      </c>
      <c r="K24">
        <v>1.2238</v>
      </c>
      <c r="L24">
        <v>1.4944999999999999</v>
      </c>
      <c r="M24">
        <v>0.14746000000000001</v>
      </c>
      <c r="N24">
        <v>1.1308E-2</v>
      </c>
      <c r="O24">
        <v>3.1989999999999998E-2</v>
      </c>
      <c r="P24">
        <v>2.1527000000000001E-2</v>
      </c>
      <c r="Q24">
        <v>0.55400000000000005</v>
      </c>
      <c r="R24" s="2">
        <f>'T-Bill Yield'!B24/100</f>
        <v>1.25E-3</v>
      </c>
    </row>
    <row r="25" spans="1:18" x14ac:dyDescent="0.25">
      <c r="A25" s="1">
        <v>40268</v>
      </c>
      <c r="B25">
        <v>1</v>
      </c>
      <c r="C25">
        <v>66.98</v>
      </c>
      <c r="D25">
        <v>0.77143174207660781</v>
      </c>
      <c r="E25">
        <v>0.37393217395482614</v>
      </c>
      <c r="F25">
        <v>8.0312000000000001</v>
      </c>
      <c r="G25">
        <v>6300</v>
      </c>
      <c r="H25">
        <v>83.76</v>
      </c>
      <c r="I25">
        <v>3.8689999999999998</v>
      </c>
      <c r="J25">
        <v>10856.63</v>
      </c>
      <c r="K25">
        <v>1.351</v>
      </c>
      <c r="L25">
        <v>1.5184</v>
      </c>
      <c r="M25">
        <v>0.14649000000000001</v>
      </c>
      <c r="N25">
        <v>1.0699999999999999E-2</v>
      </c>
      <c r="O25">
        <v>3.397E-2</v>
      </c>
      <c r="P25">
        <v>2.2305999999999999E-2</v>
      </c>
      <c r="Q25">
        <v>0.5625</v>
      </c>
      <c r="R25" s="2">
        <f>'T-Bill Yield'!B25/100</f>
        <v>1.58E-3</v>
      </c>
    </row>
    <row r="26" spans="1:18" x14ac:dyDescent="0.25">
      <c r="A26" s="1">
        <v>40178</v>
      </c>
      <c r="B26">
        <v>1</v>
      </c>
      <c r="C26">
        <v>68.19</v>
      </c>
      <c r="D26">
        <v>0.7238544674124332</v>
      </c>
      <c r="E26">
        <v>0.35798877394708406</v>
      </c>
      <c r="F26">
        <v>8.3238000000000003</v>
      </c>
      <c r="G26">
        <v>6050</v>
      </c>
      <c r="H26">
        <v>79.36</v>
      </c>
      <c r="I26">
        <v>5.5720000000000001</v>
      </c>
      <c r="J26">
        <v>10428.049999999999</v>
      </c>
      <c r="K26">
        <v>1.4320999999999999</v>
      </c>
      <c r="L26">
        <v>1.617</v>
      </c>
      <c r="M26">
        <v>0.14646999999999999</v>
      </c>
      <c r="N26">
        <v>1.0753E-2</v>
      </c>
      <c r="O26">
        <v>3.329E-2</v>
      </c>
      <c r="P26">
        <v>2.1493000000000002E-2</v>
      </c>
      <c r="Q26">
        <v>0.57379999999999998</v>
      </c>
      <c r="R26" s="2">
        <f>'T-Bill Yield'!B26/100</f>
        <v>1.7499999999999998E-3</v>
      </c>
    </row>
    <row r="27" spans="1:18" x14ac:dyDescent="0.25">
      <c r="A27" s="1">
        <v>40086</v>
      </c>
      <c r="B27">
        <v>1</v>
      </c>
      <c r="C27">
        <v>68.61</v>
      </c>
      <c r="D27">
        <v>0.70406160525996875</v>
      </c>
      <c r="E27">
        <v>0.34420591720997962</v>
      </c>
      <c r="F27">
        <v>8.5661000000000005</v>
      </c>
      <c r="G27">
        <v>4730</v>
      </c>
      <c r="H27">
        <v>70.61</v>
      </c>
      <c r="I27">
        <v>4.8410000000000002</v>
      </c>
      <c r="J27">
        <v>9712.2800000000007</v>
      </c>
      <c r="K27">
        <v>1.464</v>
      </c>
      <c r="L27">
        <v>1.5982000000000001</v>
      </c>
      <c r="M27">
        <v>0.14649999999999999</v>
      </c>
      <c r="N27">
        <v>1.115E-2</v>
      </c>
      <c r="O27">
        <v>3.3309999999999999E-2</v>
      </c>
      <c r="P27">
        <v>2.0788999999999998E-2</v>
      </c>
      <c r="Q27">
        <v>0.56589999999999996</v>
      </c>
      <c r="R27" s="2">
        <f>'T-Bill Yield'!B27/100</f>
        <v>1.5499999999999999E-3</v>
      </c>
    </row>
    <row r="28" spans="1:18" x14ac:dyDescent="0.25">
      <c r="A28" s="1">
        <v>39994</v>
      </c>
      <c r="B28">
        <v>1</v>
      </c>
      <c r="C28">
        <v>69.91</v>
      </c>
      <c r="D28">
        <v>0.66865888387620176</v>
      </c>
      <c r="E28">
        <v>0.33082484685589159</v>
      </c>
      <c r="F28">
        <v>8.3435000000000006</v>
      </c>
      <c r="G28">
        <v>3950</v>
      </c>
      <c r="H28">
        <v>69.89</v>
      </c>
      <c r="I28">
        <v>3.835</v>
      </c>
      <c r="J28">
        <v>8447</v>
      </c>
      <c r="K28">
        <v>1.4033</v>
      </c>
      <c r="L28">
        <v>1.6457999999999999</v>
      </c>
      <c r="M28">
        <v>0.1464</v>
      </c>
      <c r="N28">
        <v>1.0377000000000001E-2</v>
      </c>
      <c r="O28">
        <v>3.2099999999999997E-2</v>
      </c>
      <c r="P28">
        <v>2.0875000000000001E-2</v>
      </c>
      <c r="Q28">
        <v>0.5121</v>
      </c>
      <c r="R28" s="2">
        <f>'T-Bill Yield'!B28/100</f>
        <v>5.2999999999999998E-4</v>
      </c>
    </row>
    <row r="29" spans="1:18" x14ac:dyDescent="0.25">
      <c r="A29" s="1">
        <v>39903</v>
      </c>
      <c r="B29">
        <v>1</v>
      </c>
      <c r="C29">
        <v>68.099999999999994</v>
      </c>
      <c r="D29">
        <v>0.66949218844033609</v>
      </c>
      <c r="E29">
        <v>0.33514479670686792</v>
      </c>
      <c r="F29">
        <v>8.2637999999999998</v>
      </c>
      <c r="G29">
        <v>4550</v>
      </c>
      <c r="H29">
        <v>49.66</v>
      </c>
      <c r="I29">
        <v>3.7759999999999998</v>
      </c>
      <c r="J29">
        <v>7608.92</v>
      </c>
      <c r="K29">
        <v>1.325</v>
      </c>
      <c r="L29">
        <v>1.4322999999999999</v>
      </c>
      <c r="M29">
        <v>0.14634</v>
      </c>
      <c r="N29">
        <v>1.0104E-2</v>
      </c>
      <c r="O29">
        <v>2.945E-2</v>
      </c>
      <c r="P29">
        <v>1.9712E-2</v>
      </c>
      <c r="Q29">
        <v>0.43030000000000002</v>
      </c>
      <c r="R29" s="2">
        <f>'T-Bill Yield'!B29/100</f>
        <v>1.1299999999999999E-3</v>
      </c>
    </row>
    <row r="30" spans="1:18" x14ac:dyDescent="0.25">
      <c r="A30" s="1">
        <v>39813</v>
      </c>
      <c r="B30">
        <v>1</v>
      </c>
      <c r="C30">
        <v>79.83</v>
      </c>
      <c r="D30">
        <v>0.57409978519466409</v>
      </c>
      <c r="E30">
        <v>0.29585326616487689</v>
      </c>
      <c r="F30">
        <v>8.0197000000000003</v>
      </c>
      <c r="G30">
        <v>7820</v>
      </c>
      <c r="H30">
        <v>44.6</v>
      </c>
      <c r="I30">
        <v>5.6219999999999999</v>
      </c>
      <c r="J30">
        <v>8776.39</v>
      </c>
      <c r="K30">
        <v>1.3971</v>
      </c>
      <c r="L30">
        <v>1.4593</v>
      </c>
      <c r="M30">
        <v>0.14655000000000001</v>
      </c>
      <c r="N30">
        <v>1.1021E-2</v>
      </c>
      <c r="O30">
        <v>3.4009999999999999E-2</v>
      </c>
      <c r="P30">
        <v>2.0539999999999999E-2</v>
      </c>
      <c r="Q30">
        <v>0.43209999999999998</v>
      </c>
      <c r="R30" s="2">
        <f>'T-Bill Yield'!B30/100</f>
        <v>1.8799999999999999E-3</v>
      </c>
    </row>
    <row r="31" spans="1:18" x14ac:dyDescent="0.25">
      <c r="A31" s="1">
        <v>39721</v>
      </c>
      <c r="B31">
        <v>1</v>
      </c>
      <c r="C31">
        <v>77.66</v>
      </c>
      <c r="D31">
        <v>0.64856052712673296</v>
      </c>
      <c r="E31">
        <v>0.31713444879594666</v>
      </c>
      <c r="F31">
        <v>8.1925000000000008</v>
      </c>
      <c r="G31">
        <v>14830</v>
      </c>
      <c r="H31">
        <v>100.64</v>
      </c>
      <c r="I31">
        <v>7.4379999999999997</v>
      </c>
      <c r="J31">
        <v>10850.66</v>
      </c>
      <c r="K31">
        <v>1.4092</v>
      </c>
      <c r="L31">
        <v>1.7805</v>
      </c>
      <c r="M31">
        <v>0.14601</v>
      </c>
      <c r="N31">
        <v>9.4240000000000001E-3</v>
      </c>
      <c r="O31">
        <v>3.8989999999999997E-2</v>
      </c>
      <c r="P31">
        <v>2.1288000000000001E-2</v>
      </c>
      <c r="Q31">
        <v>0.52500000000000002</v>
      </c>
      <c r="R31" s="2">
        <f>'T-Bill Yield'!B31/100</f>
        <v>2.0599999999999998E-3</v>
      </c>
    </row>
    <row r="32" spans="1:18" x14ac:dyDescent="0.25">
      <c r="A32" s="1">
        <v>39629</v>
      </c>
      <c r="B32">
        <v>1</v>
      </c>
      <c r="C32">
        <v>88.13</v>
      </c>
      <c r="D32">
        <v>0.58276268723161229</v>
      </c>
      <c r="E32">
        <v>0.27269635848361901</v>
      </c>
      <c r="F32">
        <v>7.7202999999999999</v>
      </c>
      <c r="G32">
        <v>11680</v>
      </c>
      <c r="H32">
        <v>140</v>
      </c>
      <c r="I32">
        <v>13.353</v>
      </c>
      <c r="J32">
        <v>11350.01</v>
      </c>
      <c r="K32">
        <v>1.5754999999999999</v>
      </c>
      <c r="L32">
        <v>1.9923</v>
      </c>
      <c r="M32">
        <v>0.1459</v>
      </c>
      <c r="N32">
        <v>9.4149999999999998E-3</v>
      </c>
      <c r="O32">
        <v>4.265E-2</v>
      </c>
      <c r="P32">
        <v>2.3202E-2</v>
      </c>
      <c r="Q32">
        <v>0.62339999999999995</v>
      </c>
      <c r="R32" s="2">
        <f>'T-Bill Yield'!B32/100</f>
        <v>8.1000000000000006E-4</v>
      </c>
    </row>
    <row r="33" spans="1:18" x14ac:dyDescent="0.25">
      <c r="A33" s="1">
        <v>39538</v>
      </c>
      <c r="B33">
        <v>1</v>
      </c>
      <c r="C33">
        <v>84.58</v>
      </c>
      <c r="D33">
        <v>0.57784493438690965</v>
      </c>
      <c r="E33">
        <v>0.27557976845829885</v>
      </c>
      <c r="F33">
        <v>8.1257999999999999</v>
      </c>
      <c r="G33">
        <v>10890</v>
      </c>
      <c r="H33">
        <v>101.58</v>
      </c>
      <c r="I33">
        <v>10.101000000000001</v>
      </c>
      <c r="J33">
        <v>12262.89</v>
      </c>
      <c r="K33">
        <v>1.5788</v>
      </c>
      <c r="L33">
        <v>1.9837</v>
      </c>
      <c r="M33">
        <v>0.14260999999999999</v>
      </c>
      <c r="N33">
        <v>1.0031E-2</v>
      </c>
      <c r="O33">
        <v>4.2560000000000001E-2</v>
      </c>
      <c r="P33">
        <v>2.4930000000000001E-2</v>
      </c>
      <c r="Q33">
        <v>0.56820000000000004</v>
      </c>
      <c r="R33" s="2">
        <f>'T-Bill Yield'!B33/100</f>
        <v>9.1000000000000004E-3</v>
      </c>
    </row>
    <row r="34" spans="1:18" x14ac:dyDescent="0.25">
      <c r="A34" s="1">
        <v>39447</v>
      </c>
      <c r="B34">
        <v>1</v>
      </c>
      <c r="C34">
        <v>93.69</v>
      </c>
      <c r="D34">
        <v>0.48009321283347095</v>
      </c>
      <c r="E34">
        <v>0.2499684772861345</v>
      </c>
      <c r="F34">
        <v>7.5894000000000004</v>
      </c>
      <c r="G34">
        <v>11660</v>
      </c>
      <c r="H34">
        <v>95.98</v>
      </c>
      <c r="I34">
        <v>7.4829999999999997</v>
      </c>
      <c r="J34">
        <v>13264.82</v>
      </c>
      <c r="K34">
        <v>1.4589000000000001</v>
      </c>
      <c r="L34">
        <v>1.9850000000000001</v>
      </c>
      <c r="M34">
        <v>0.13691</v>
      </c>
      <c r="N34">
        <v>8.9479999999999994E-3</v>
      </c>
      <c r="O34">
        <v>4.0590000000000001E-2</v>
      </c>
      <c r="P34">
        <v>2.5374000000000001E-2</v>
      </c>
      <c r="Q34">
        <v>0.56340000000000001</v>
      </c>
      <c r="R34" s="2">
        <f>'T-Bill Yield'!B34/100</f>
        <v>1.736E-2</v>
      </c>
    </row>
    <row r="35" spans="1:18" x14ac:dyDescent="0.25">
      <c r="A35" s="1">
        <v>39353</v>
      </c>
      <c r="B35">
        <v>1</v>
      </c>
      <c r="C35">
        <v>92.56</v>
      </c>
      <c r="D35">
        <v>0.468028337408046</v>
      </c>
      <c r="E35">
        <v>0.23455307339023532</v>
      </c>
      <c r="F35">
        <v>7.5808</v>
      </c>
      <c r="G35">
        <v>9410</v>
      </c>
      <c r="H35">
        <v>81.66</v>
      </c>
      <c r="I35">
        <v>6.87</v>
      </c>
      <c r="J35">
        <v>13895.63</v>
      </c>
      <c r="K35">
        <v>1.4267000000000001</v>
      </c>
      <c r="L35">
        <v>2.0472999999999999</v>
      </c>
      <c r="M35">
        <v>0.13322000000000001</v>
      </c>
      <c r="N35">
        <v>8.7100000000000007E-3</v>
      </c>
      <c r="O35">
        <v>4.0239999999999998E-2</v>
      </c>
      <c r="P35">
        <v>2.5148E-2</v>
      </c>
      <c r="Q35">
        <v>0.54559999999999997</v>
      </c>
      <c r="R35" s="2">
        <f>'T-Bill Yield'!B35/100</f>
        <v>1.321E-2</v>
      </c>
    </row>
    <row r="36" spans="1:18" x14ac:dyDescent="0.25">
      <c r="A36" s="1">
        <v>39262</v>
      </c>
      <c r="B36">
        <v>1</v>
      </c>
      <c r="C36">
        <v>83.88</v>
      </c>
      <c r="D36">
        <v>0.49079051161130194</v>
      </c>
      <c r="E36">
        <v>0.25010829786030259</v>
      </c>
      <c r="F36">
        <v>7.5548000000000002</v>
      </c>
      <c r="G36">
        <v>10260</v>
      </c>
      <c r="H36">
        <v>70.680000000000007</v>
      </c>
      <c r="I36">
        <v>6.7729999999999997</v>
      </c>
      <c r="J36">
        <v>13408.62</v>
      </c>
      <c r="K36">
        <v>1.3541000000000001</v>
      </c>
      <c r="L36">
        <v>2.0087000000000002</v>
      </c>
      <c r="M36">
        <v>0.1313</v>
      </c>
      <c r="N36">
        <v>8.1189999999999995E-3</v>
      </c>
      <c r="O36">
        <v>3.8830000000000003E-2</v>
      </c>
      <c r="P36">
        <v>2.4563999999999999E-2</v>
      </c>
      <c r="Q36">
        <v>0.51839999999999997</v>
      </c>
      <c r="R36" s="2">
        <f>'T-Bill Yield'!B36/100</f>
        <v>3.2419999999999997E-2</v>
      </c>
    </row>
    <row r="37" spans="1:18" x14ac:dyDescent="0.25">
      <c r="A37" s="1">
        <v>39171</v>
      </c>
      <c r="B37">
        <v>1</v>
      </c>
      <c r="C37">
        <v>75.45</v>
      </c>
      <c r="D37">
        <v>0.52539723491114387</v>
      </c>
      <c r="E37">
        <v>0.268487895045256</v>
      </c>
      <c r="F37">
        <v>7.6802999999999999</v>
      </c>
      <c r="G37">
        <v>9280</v>
      </c>
      <c r="H37">
        <v>65.87</v>
      </c>
      <c r="I37">
        <v>7.73</v>
      </c>
      <c r="J37">
        <v>12354.35</v>
      </c>
      <c r="K37">
        <v>1.3353999999999999</v>
      </c>
      <c r="L37">
        <v>1.9678</v>
      </c>
      <c r="M37">
        <v>0.12942000000000001</v>
      </c>
      <c r="N37">
        <v>8.4869999999999998E-3</v>
      </c>
      <c r="O37">
        <v>3.848E-2</v>
      </c>
      <c r="P37">
        <v>2.2977999999999998E-2</v>
      </c>
      <c r="Q37">
        <v>0.48570000000000002</v>
      </c>
      <c r="R37" s="2">
        <f>'T-Bill Yield'!B37/100</f>
        <v>3.8010000000000002E-2</v>
      </c>
    </row>
    <row r="38" spans="1:18" x14ac:dyDescent="0.25">
      <c r="A38" s="1">
        <v>39080</v>
      </c>
      <c r="B38">
        <v>1</v>
      </c>
      <c r="C38">
        <v>76.63</v>
      </c>
      <c r="D38">
        <v>0.49888013635669826</v>
      </c>
      <c r="E38">
        <v>0.26798278785513702</v>
      </c>
      <c r="F38">
        <v>7.0949</v>
      </c>
      <c r="G38">
        <v>10250</v>
      </c>
      <c r="H38">
        <v>61.05</v>
      </c>
      <c r="I38">
        <v>6.2990000000000004</v>
      </c>
      <c r="J38">
        <v>12463.15</v>
      </c>
      <c r="K38">
        <v>1.3197000000000001</v>
      </c>
      <c r="L38">
        <v>1.9588000000000001</v>
      </c>
      <c r="M38">
        <v>0.128</v>
      </c>
      <c r="N38">
        <v>8.3990000000000002E-3</v>
      </c>
      <c r="O38">
        <v>3.798E-2</v>
      </c>
      <c r="P38">
        <v>2.2595000000000001E-2</v>
      </c>
      <c r="Q38">
        <v>0.46760000000000002</v>
      </c>
      <c r="R38" s="2">
        <f>'T-Bill Yield'!B38/100</f>
        <v>4.8070000000000002E-2</v>
      </c>
    </row>
    <row r="39" spans="1:18" x14ac:dyDescent="0.25">
      <c r="A39" s="1">
        <v>38989</v>
      </c>
      <c r="B39">
        <v>1</v>
      </c>
      <c r="C39">
        <v>67.099999999999994</v>
      </c>
      <c r="D39">
        <v>0.57227557910618021</v>
      </c>
      <c r="E39">
        <v>0.29794248904752851</v>
      </c>
      <c r="F39">
        <v>7.3666999999999998</v>
      </c>
      <c r="G39">
        <v>10490</v>
      </c>
      <c r="H39">
        <v>62.91</v>
      </c>
      <c r="I39">
        <v>5.62</v>
      </c>
      <c r="J39">
        <v>11679.07</v>
      </c>
      <c r="K39">
        <v>1.2674000000000001</v>
      </c>
      <c r="L39">
        <v>1.8721000000000001</v>
      </c>
      <c r="M39">
        <v>0.12651999999999999</v>
      </c>
      <c r="N39">
        <v>8.4620000000000008E-3</v>
      </c>
      <c r="O39">
        <v>3.7319999999999999E-2</v>
      </c>
      <c r="P39">
        <v>2.1772E-2</v>
      </c>
      <c r="Q39">
        <v>0.45979999999999999</v>
      </c>
      <c r="R39" s="2">
        <f>'T-Bill Yield'!B39/100</f>
        <v>5.0330000000000007E-2</v>
      </c>
    </row>
    <row r="40" spans="1:18" x14ac:dyDescent="0.25">
      <c r="A40" s="1">
        <v>38898</v>
      </c>
      <c r="B40">
        <v>1</v>
      </c>
      <c r="C40">
        <v>61.35</v>
      </c>
      <c r="D40">
        <v>0.60596215101346695</v>
      </c>
      <c r="E40">
        <v>0.31740012872685847</v>
      </c>
      <c r="F40">
        <v>7.2190000000000003</v>
      </c>
      <c r="G40">
        <v>10360</v>
      </c>
      <c r="H40">
        <v>73.930000000000007</v>
      </c>
      <c r="I40">
        <v>6.1040000000000001</v>
      </c>
      <c r="J40">
        <v>11150.22</v>
      </c>
      <c r="K40">
        <v>1.2790999999999999</v>
      </c>
      <c r="L40">
        <v>1.8483000000000001</v>
      </c>
      <c r="M40">
        <v>0.12509999999999999</v>
      </c>
      <c r="N40">
        <v>8.7390000000000002E-3</v>
      </c>
      <c r="O40">
        <v>3.7249999999999998E-2</v>
      </c>
      <c r="P40">
        <v>2.1713E-2</v>
      </c>
      <c r="Q40">
        <v>0.46200000000000002</v>
      </c>
      <c r="R40" s="2">
        <f>'T-Bill Yield'!B40/100</f>
        <v>5.0110000000000002E-2</v>
      </c>
    </row>
    <row r="41" spans="1:18" x14ac:dyDescent="0.25">
      <c r="A41" s="1">
        <v>38807</v>
      </c>
      <c r="B41">
        <v>1</v>
      </c>
      <c r="C41">
        <v>60.86</v>
      </c>
      <c r="D41">
        <v>0.58663834895424538</v>
      </c>
      <c r="E41">
        <v>0.30543748964565742</v>
      </c>
      <c r="F41">
        <v>7.1081000000000003</v>
      </c>
      <c r="G41">
        <v>8400</v>
      </c>
      <c r="H41">
        <v>66.63</v>
      </c>
      <c r="I41">
        <v>7.21</v>
      </c>
      <c r="J41">
        <v>11109.32</v>
      </c>
      <c r="K41">
        <v>1.2118</v>
      </c>
      <c r="L41">
        <v>1.7372000000000001</v>
      </c>
      <c r="M41">
        <v>0.12472999999999999</v>
      </c>
      <c r="N41">
        <v>8.4910000000000003E-3</v>
      </c>
      <c r="O41">
        <v>3.6110000000000003E-2</v>
      </c>
      <c r="P41">
        <v>2.2411E-2</v>
      </c>
      <c r="Q41">
        <v>0.46179999999999999</v>
      </c>
      <c r="R41" s="2">
        <f>'T-Bill Yield'!B41/100</f>
        <v>4.8770000000000001E-2</v>
      </c>
    </row>
    <row r="42" spans="1:18" x14ac:dyDescent="0.25">
      <c r="A42" s="1">
        <v>38716</v>
      </c>
      <c r="B42">
        <v>1</v>
      </c>
      <c r="C42">
        <v>56.17</v>
      </c>
      <c r="D42">
        <v>0.60476249265546023</v>
      </c>
      <c r="E42">
        <v>0.33299311119104236</v>
      </c>
      <c r="F42">
        <v>6.9661</v>
      </c>
      <c r="G42">
        <v>10710</v>
      </c>
      <c r="H42">
        <v>61.04</v>
      </c>
      <c r="I42">
        <v>11.225</v>
      </c>
      <c r="J42">
        <v>10717.5</v>
      </c>
      <c r="K42">
        <v>1.1849000000000001</v>
      </c>
      <c r="L42">
        <v>1.7230000000000001</v>
      </c>
      <c r="M42">
        <v>0.1239</v>
      </c>
      <c r="N42">
        <v>8.4939999999999998E-3</v>
      </c>
      <c r="O42">
        <v>3.4759999999999999E-2</v>
      </c>
      <c r="P42">
        <v>2.2204000000000002E-2</v>
      </c>
      <c r="Q42">
        <v>0.42770000000000002</v>
      </c>
      <c r="R42" s="2">
        <f>'T-Bill Yield'!B42/100</f>
        <v>4.981E-2</v>
      </c>
    </row>
    <row r="43" spans="1:18" x14ac:dyDescent="0.25">
      <c r="A43" s="1">
        <v>38625</v>
      </c>
      <c r="B43">
        <v>1</v>
      </c>
      <c r="C43">
        <v>63.54</v>
      </c>
      <c r="D43">
        <v>0.53044099929002886</v>
      </c>
      <c r="E43">
        <v>0.27288292261338265</v>
      </c>
      <c r="F43">
        <v>7.8384999999999998</v>
      </c>
      <c r="G43">
        <v>9920</v>
      </c>
      <c r="H43">
        <v>66.239999999999995</v>
      </c>
      <c r="I43">
        <v>13.920999999999999</v>
      </c>
      <c r="J43">
        <v>10568.7</v>
      </c>
      <c r="K43">
        <v>1.2025999999999999</v>
      </c>
      <c r="L43">
        <v>1.7643</v>
      </c>
      <c r="M43">
        <v>0.12356</v>
      </c>
      <c r="N43">
        <v>8.8120000000000004E-3</v>
      </c>
      <c r="O43">
        <v>3.5029999999999999E-2</v>
      </c>
      <c r="P43">
        <v>2.2720000000000001E-2</v>
      </c>
      <c r="Q43">
        <v>0.44840000000000002</v>
      </c>
      <c r="R43" s="2">
        <f>'T-Bill Yield'!B43/100</f>
        <v>4.607E-2</v>
      </c>
    </row>
    <row r="44" spans="1:18" x14ac:dyDescent="0.25">
      <c r="A44" s="1">
        <v>38533</v>
      </c>
      <c r="B44">
        <v>1</v>
      </c>
      <c r="C44">
        <v>57.47</v>
      </c>
      <c r="D44">
        <v>0.55695517456544785</v>
      </c>
      <c r="E44">
        <v>0.28865542592682242</v>
      </c>
      <c r="F44">
        <v>8.6867999999999999</v>
      </c>
      <c r="G44">
        <v>7640</v>
      </c>
      <c r="H44">
        <v>56.5</v>
      </c>
      <c r="I44">
        <v>6.9809999999999999</v>
      </c>
      <c r="J44">
        <v>10274.969999999999</v>
      </c>
      <c r="K44">
        <v>1.2108000000000001</v>
      </c>
      <c r="L44">
        <v>1.7915000000000001</v>
      </c>
      <c r="M44">
        <v>0.12077</v>
      </c>
      <c r="N44">
        <v>9.0150000000000004E-3</v>
      </c>
      <c r="O44">
        <v>3.4930000000000003E-2</v>
      </c>
      <c r="P44">
        <v>2.2973E-2</v>
      </c>
      <c r="Q44">
        <v>0.42870000000000003</v>
      </c>
      <c r="R44" s="2">
        <f>'T-Bill Yield'!B44/100</f>
        <v>4.079E-2</v>
      </c>
    </row>
    <row r="45" spans="1:18" x14ac:dyDescent="0.25">
      <c r="A45" s="1">
        <v>38442</v>
      </c>
      <c r="B45">
        <v>1</v>
      </c>
      <c r="C45">
        <v>59.6</v>
      </c>
      <c r="D45">
        <v>0.53045118115991929</v>
      </c>
      <c r="E45">
        <v>0.273322633235552</v>
      </c>
      <c r="F45">
        <v>8.0272000000000006</v>
      </c>
      <c r="G45">
        <v>7860</v>
      </c>
      <c r="H45">
        <v>55.4</v>
      </c>
      <c r="I45">
        <v>7.6530000000000005</v>
      </c>
      <c r="J45">
        <v>10503.76</v>
      </c>
      <c r="K45">
        <v>1.2964</v>
      </c>
      <c r="L45">
        <v>1.8905000000000001</v>
      </c>
      <c r="M45">
        <v>0.12082</v>
      </c>
      <c r="N45">
        <v>9.3329999999999993E-3</v>
      </c>
      <c r="O45">
        <v>3.5869999999999999E-2</v>
      </c>
      <c r="P45">
        <v>2.2855E-2</v>
      </c>
      <c r="Q45">
        <v>0.372</v>
      </c>
      <c r="R45" s="2">
        <f>'T-Bill Yield'!B45/100</f>
        <v>3.5430000000000003E-2</v>
      </c>
    </row>
    <row r="46" spans="1:18" x14ac:dyDescent="0.25">
      <c r="A46" s="1">
        <v>38352</v>
      </c>
      <c r="B46">
        <v>1</v>
      </c>
      <c r="C46">
        <v>51.26</v>
      </c>
      <c r="D46">
        <v>0.59508356910922089</v>
      </c>
      <c r="E46">
        <v>0.32216727743781254</v>
      </c>
      <c r="F46">
        <v>7.8452000000000002</v>
      </c>
      <c r="G46">
        <v>8420</v>
      </c>
      <c r="H46">
        <v>43.45</v>
      </c>
      <c r="I46">
        <v>6.149</v>
      </c>
      <c r="J46">
        <v>10783.01</v>
      </c>
      <c r="K46">
        <v>1.3553999999999999</v>
      </c>
      <c r="L46">
        <v>1.9181999999999999</v>
      </c>
      <c r="M46">
        <v>0.12082</v>
      </c>
      <c r="N46">
        <v>9.7439999999999992E-3</v>
      </c>
      <c r="O46">
        <v>3.6060000000000002E-2</v>
      </c>
      <c r="P46">
        <v>2.2998999999999999E-2</v>
      </c>
      <c r="Q46">
        <v>0.37690000000000001</v>
      </c>
      <c r="R46" s="2">
        <f>'T-Bill Yield'!B46/100</f>
        <v>3.1210000000000002E-2</v>
      </c>
    </row>
    <row r="47" spans="1:18" x14ac:dyDescent="0.25">
      <c r="A47" s="1">
        <v>38260</v>
      </c>
      <c r="B47">
        <v>1</v>
      </c>
      <c r="C47">
        <v>48.33</v>
      </c>
      <c r="D47">
        <v>0.60114931963932372</v>
      </c>
      <c r="E47">
        <v>0.30610881416301472</v>
      </c>
      <c r="F47">
        <v>10.591799999999999</v>
      </c>
      <c r="G47">
        <v>5680</v>
      </c>
      <c r="H47">
        <v>49.64</v>
      </c>
      <c r="I47">
        <v>6.7949999999999999</v>
      </c>
      <c r="J47">
        <v>10080.27</v>
      </c>
      <c r="K47">
        <v>1.2436</v>
      </c>
      <c r="L47">
        <v>1.8120000000000001</v>
      </c>
      <c r="M47">
        <v>0.12082</v>
      </c>
      <c r="N47">
        <v>9.0869999999999996E-3</v>
      </c>
      <c r="O47">
        <v>3.422E-2</v>
      </c>
      <c r="P47">
        <v>2.1751E-2</v>
      </c>
      <c r="Q47">
        <v>0.34960000000000002</v>
      </c>
      <c r="R47" s="2">
        <f>'T-Bill Yield'!B47/100</f>
        <v>2.7719999999999998E-2</v>
      </c>
    </row>
    <row r="48" spans="1:18" x14ac:dyDescent="0.25">
      <c r="A48" s="1">
        <v>38168</v>
      </c>
      <c r="B48">
        <v>1</v>
      </c>
      <c r="C48">
        <v>44.41</v>
      </c>
      <c r="D48">
        <v>0.62645553524204445</v>
      </c>
      <c r="E48">
        <v>0.32375182187240453</v>
      </c>
      <c r="F48">
        <v>10.509399999999999</v>
      </c>
      <c r="G48">
        <v>5790</v>
      </c>
      <c r="H48">
        <v>37.049999999999997</v>
      </c>
      <c r="I48">
        <v>6.1550000000000002</v>
      </c>
      <c r="J48">
        <v>10435.48</v>
      </c>
      <c r="K48">
        <v>1.22</v>
      </c>
      <c r="L48">
        <v>1.8204</v>
      </c>
      <c r="M48">
        <v>0.12082</v>
      </c>
      <c r="N48">
        <v>9.1940000000000008E-3</v>
      </c>
      <c r="O48">
        <v>3.44E-2</v>
      </c>
      <c r="P48">
        <v>2.1749999999999999E-2</v>
      </c>
      <c r="Q48">
        <v>0.32429999999999998</v>
      </c>
      <c r="R48" s="2">
        <f>'T-Bill Yield'!B48/100</f>
        <v>2.2170000000000002E-2</v>
      </c>
    </row>
    <row r="49" spans="1:18" x14ac:dyDescent="0.25">
      <c r="A49" s="1">
        <v>38077</v>
      </c>
      <c r="B49">
        <v>1</v>
      </c>
      <c r="C49">
        <v>41.59</v>
      </c>
      <c r="D49">
        <v>0.6625062042723312</v>
      </c>
      <c r="E49">
        <v>0.33706191559411991</v>
      </c>
      <c r="F49">
        <v>10.8736</v>
      </c>
      <c r="G49">
        <v>5440</v>
      </c>
      <c r="H49">
        <v>35.76</v>
      </c>
      <c r="I49">
        <v>5.9329999999999998</v>
      </c>
      <c r="J49">
        <v>10357.700000000001</v>
      </c>
      <c r="K49">
        <v>1.2316</v>
      </c>
      <c r="L49">
        <v>1.8462000000000001</v>
      </c>
      <c r="M49">
        <v>0.12081</v>
      </c>
      <c r="N49">
        <v>9.5910000000000006E-3</v>
      </c>
      <c r="O49">
        <v>3.5099999999999999E-2</v>
      </c>
      <c r="P49">
        <v>2.3E-2</v>
      </c>
      <c r="Q49">
        <v>0.34539999999999998</v>
      </c>
      <c r="R49" s="2">
        <f>'T-Bill Yield'!B49/100</f>
        <v>1.7049999999999999E-2</v>
      </c>
    </row>
    <row r="50" spans="1:18" x14ac:dyDescent="0.25">
      <c r="A50" s="1">
        <v>37986</v>
      </c>
      <c r="B50">
        <v>1</v>
      </c>
      <c r="C50">
        <v>41</v>
      </c>
      <c r="D50">
        <v>0.64718071358545493</v>
      </c>
      <c r="E50">
        <v>0.34645806719942962</v>
      </c>
      <c r="F50">
        <v>10.2308</v>
      </c>
      <c r="G50">
        <v>6650</v>
      </c>
      <c r="H50">
        <v>32.520000000000003</v>
      </c>
      <c r="I50">
        <v>6.1890000000000001</v>
      </c>
      <c r="J50">
        <v>10453.92</v>
      </c>
      <c r="K50">
        <v>1.2595000000000001</v>
      </c>
      <c r="L50">
        <v>1.7858000000000001</v>
      </c>
      <c r="M50">
        <v>0.12082</v>
      </c>
      <c r="N50">
        <v>9.3270000000000002E-3</v>
      </c>
      <c r="O50">
        <v>3.4200000000000001E-2</v>
      </c>
      <c r="P50">
        <v>2.1899999999999999E-2</v>
      </c>
      <c r="Q50">
        <v>0.34599999999999997</v>
      </c>
      <c r="R50" s="2">
        <f>'T-Bill Yield'!B50/100</f>
        <v>1.2659999999999999E-2</v>
      </c>
    </row>
    <row r="51" spans="1:18" x14ac:dyDescent="0.25">
      <c r="A51" s="1">
        <v>37894</v>
      </c>
      <c r="B51">
        <v>1</v>
      </c>
      <c r="C51">
        <v>36.6</v>
      </c>
      <c r="D51">
        <v>0.69034443014038649</v>
      </c>
      <c r="E51">
        <v>0.3462904947467727</v>
      </c>
      <c r="F51">
        <v>11.483499999999999</v>
      </c>
      <c r="G51">
        <v>3650</v>
      </c>
      <c r="H51">
        <v>29.2</v>
      </c>
      <c r="I51">
        <v>4.83</v>
      </c>
      <c r="J51">
        <v>9275.06</v>
      </c>
      <c r="K51">
        <v>1.1657</v>
      </c>
      <c r="L51">
        <v>1.6617999999999999</v>
      </c>
      <c r="M51">
        <v>0.12081</v>
      </c>
      <c r="N51">
        <v>8.9680000000000003E-3</v>
      </c>
      <c r="O51">
        <v>3.2599999999999997E-2</v>
      </c>
      <c r="P51">
        <v>2.1850000000000001E-2</v>
      </c>
      <c r="Q51">
        <v>0.3448</v>
      </c>
      <c r="R51" s="2">
        <f>'T-Bill Yield'!B51/100</f>
        <v>9.4299999999999991E-3</v>
      </c>
    </row>
    <row r="52" spans="1:18" x14ac:dyDescent="0.25">
      <c r="A52" s="1">
        <v>37802</v>
      </c>
      <c r="B52">
        <v>1</v>
      </c>
      <c r="C52">
        <v>35.909999999999997</v>
      </c>
      <c r="D52">
        <v>0.69117388245786504</v>
      </c>
      <c r="E52">
        <v>0.34571043764954579</v>
      </c>
      <c r="F52">
        <v>12.276400000000001</v>
      </c>
      <c r="G52">
        <v>4170</v>
      </c>
      <c r="H52">
        <v>30.19</v>
      </c>
      <c r="I52">
        <v>5.4109999999999996</v>
      </c>
      <c r="J52">
        <v>8985.44</v>
      </c>
      <c r="K52">
        <v>1.1512</v>
      </c>
      <c r="L52">
        <v>1.6546000000000001</v>
      </c>
      <c r="M52">
        <v>0.1208</v>
      </c>
      <c r="N52">
        <v>8.3479999999999995E-3</v>
      </c>
      <c r="O52">
        <v>3.2899999999999999E-2</v>
      </c>
      <c r="P52">
        <v>2.1100000000000001E-2</v>
      </c>
      <c r="Q52">
        <v>0.35199999999999998</v>
      </c>
      <c r="R52" s="2">
        <f>'T-Bill Yield'!B52/100</f>
        <v>9.2200000000000008E-3</v>
      </c>
    </row>
    <row r="53" spans="1:18" x14ac:dyDescent="0.25">
      <c r="A53" s="1">
        <v>37711</v>
      </c>
      <c r="B53">
        <v>1</v>
      </c>
      <c r="C53">
        <v>34.950000000000003</v>
      </c>
      <c r="D53">
        <v>0.69607487002634683</v>
      </c>
      <c r="E53">
        <v>0.34091583452442725</v>
      </c>
      <c r="F53">
        <v>13.3957</v>
      </c>
      <c r="G53">
        <v>7040</v>
      </c>
      <c r="H53">
        <v>31.04</v>
      </c>
      <c r="I53">
        <v>5.0599999999999996</v>
      </c>
      <c r="J53">
        <v>7992.13</v>
      </c>
      <c r="K53">
        <v>1.0914999999999999</v>
      </c>
      <c r="L53">
        <v>1.5827</v>
      </c>
      <c r="M53">
        <v>0.12081</v>
      </c>
      <c r="N53">
        <v>8.4659999999999996E-3</v>
      </c>
      <c r="O53">
        <v>3.1899999999999998E-2</v>
      </c>
      <c r="P53">
        <v>2.1049999999999999E-2</v>
      </c>
      <c r="Q53">
        <v>0.29820000000000002</v>
      </c>
      <c r="R53" s="2">
        <f>'T-Bill Yield'!B53/100</f>
        <v>9.4299999999999991E-3</v>
      </c>
    </row>
    <row r="54" spans="1:18" x14ac:dyDescent="0.25">
      <c r="A54" s="1">
        <v>37621</v>
      </c>
      <c r="B54">
        <v>1</v>
      </c>
      <c r="C54">
        <v>34.94</v>
      </c>
      <c r="D54">
        <v>0.65205170484156205</v>
      </c>
      <c r="E54">
        <v>0.33048125144170393</v>
      </c>
      <c r="F54">
        <v>13.8926</v>
      </c>
      <c r="G54">
        <v>4090</v>
      </c>
      <c r="H54">
        <v>31.2</v>
      </c>
      <c r="I54">
        <v>4.7889999999999997</v>
      </c>
      <c r="J54">
        <v>8341.6299999999992</v>
      </c>
      <c r="K54">
        <v>1.0491999999999999</v>
      </c>
      <c r="L54">
        <v>1.61</v>
      </c>
      <c r="M54">
        <v>0.12081</v>
      </c>
      <c r="N54">
        <v>8.4159999999999999E-3</v>
      </c>
      <c r="O54">
        <v>3.1300000000000001E-2</v>
      </c>
      <c r="P54">
        <v>2.0899999999999998E-2</v>
      </c>
      <c r="Q54">
        <v>0.28249999999999997</v>
      </c>
      <c r="R54" s="2">
        <f>'T-Bill Yield'!B54/100</f>
        <v>8.5100000000000002E-3</v>
      </c>
    </row>
    <row r="55" spans="1:18" x14ac:dyDescent="0.25">
      <c r="A55" s="1">
        <v>37529</v>
      </c>
      <c r="B55">
        <v>1</v>
      </c>
      <c r="C55">
        <v>31.9</v>
      </c>
      <c r="D55">
        <v>0.69634031523127093</v>
      </c>
      <c r="E55">
        <v>0.34795353103653254</v>
      </c>
      <c r="F55">
        <v>14.5709</v>
      </c>
      <c r="G55">
        <v>2640</v>
      </c>
      <c r="H55">
        <v>30.45</v>
      </c>
      <c r="I55">
        <v>4.1379999999999999</v>
      </c>
      <c r="J55">
        <v>7591.93</v>
      </c>
      <c r="K55">
        <v>0.98660000000000003</v>
      </c>
      <c r="L55">
        <v>1.5684</v>
      </c>
      <c r="M55">
        <v>0.12081</v>
      </c>
      <c r="N55">
        <v>8.2150000000000001E-3</v>
      </c>
      <c r="O55">
        <v>3.1559999999999998E-2</v>
      </c>
      <c r="P55">
        <v>2.0670000000000001E-2</v>
      </c>
      <c r="Q55">
        <v>0.26740000000000003</v>
      </c>
      <c r="R55" s="2">
        <f>'T-Bill Yield'!B55/100</f>
        <v>1.1129999999999999E-2</v>
      </c>
    </row>
    <row r="56" spans="1:18" x14ac:dyDescent="0.25">
      <c r="A56" s="1">
        <v>37435</v>
      </c>
      <c r="B56">
        <v>1</v>
      </c>
      <c r="C56">
        <v>40.92</v>
      </c>
      <c r="D56">
        <v>0.53610816833663388</v>
      </c>
      <c r="E56">
        <v>0.27167800062814551</v>
      </c>
      <c r="F56">
        <v>15.055</v>
      </c>
      <c r="G56">
        <v>2640</v>
      </c>
      <c r="H56">
        <v>26.86</v>
      </c>
      <c r="I56">
        <v>3.2450000000000001</v>
      </c>
      <c r="J56">
        <v>9243.26</v>
      </c>
      <c r="K56">
        <v>0.99150000000000005</v>
      </c>
      <c r="L56">
        <v>1.5335000000000001</v>
      </c>
      <c r="M56">
        <v>0.12081</v>
      </c>
      <c r="N56">
        <v>8.3630000000000006E-3</v>
      </c>
      <c r="O56">
        <v>3.177E-2</v>
      </c>
      <c r="P56">
        <v>2.0449999999999999E-2</v>
      </c>
      <c r="Q56">
        <v>0.35489999999999999</v>
      </c>
      <c r="R56" s="2">
        <f>'T-Bill Yield'!B56/100</f>
        <v>1.1950000000000001E-2</v>
      </c>
    </row>
    <row r="57" spans="1:18" x14ac:dyDescent="0.25">
      <c r="A57" s="1">
        <v>37343</v>
      </c>
      <c r="B57">
        <v>1</v>
      </c>
      <c r="C57">
        <v>43.83</v>
      </c>
      <c r="D57">
        <v>0.4778287037401483</v>
      </c>
      <c r="E57">
        <v>0.24345086001227365</v>
      </c>
      <c r="F57">
        <v>14.5273</v>
      </c>
      <c r="G57">
        <v>2090</v>
      </c>
      <c r="H57">
        <v>26.31</v>
      </c>
      <c r="I57">
        <v>3.2829999999999999</v>
      </c>
      <c r="J57">
        <v>10403.94</v>
      </c>
      <c r="K57">
        <v>0.87170000000000003</v>
      </c>
      <c r="L57">
        <v>1.4258999999999999</v>
      </c>
      <c r="M57">
        <v>0.12081</v>
      </c>
      <c r="N57">
        <v>7.5339999999999999E-3</v>
      </c>
      <c r="O57">
        <v>3.2039999999999999E-2</v>
      </c>
      <c r="P57">
        <v>2.0490000000000001E-2</v>
      </c>
      <c r="Q57">
        <v>0.43009999999999998</v>
      </c>
      <c r="R57" s="2">
        <f>'T-Bill Yield'!B57/100</f>
        <v>1.5520000000000001E-2</v>
      </c>
    </row>
    <row r="58" spans="1:18" x14ac:dyDescent="0.25">
      <c r="A58" s="1">
        <v>37256</v>
      </c>
      <c r="B58">
        <v>1</v>
      </c>
      <c r="C58">
        <v>39.299999999999997</v>
      </c>
      <c r="D58">
        <v>0.53633443849666862</v>
      </c>
      <c r="E58">
        <v>0.28464601564255981</v>
      </c>
      <c r="F58">
        <v>14.2158</v>
      </c>
      <c r="G58">
        <v>2680</v>
      </c>
      <c r="H58">
        <v>19.84</v>
      </c>
      <c r="I58">
        <v>2.57</v>
      </c>
      <c r="J58">
        <v>10021.5</v>
      </c>
      <c r="K58">
        <v>0.88949999999999996</v>
      </c>
      <c r="L58">
        <v>1.4545999999999999</v>
      </c>
      <c r="M58">
        <v>0.12082</v>
      </c>
      <c r="N58">
        <v>7.5950000000000002E-3</v>
      </c>
      <c r="O58">
        <v>3.2779999999999997E-2</v>
      </c>
      <c r="P58">
        <v>2.0719999999999999E-2</v>
      </c>
      <c r="Q58">
        <v>0.43280000000000002</v>
      </c>
      <c r="R58" s="2">
        <f>'T-Bill Yield'!B58/100</f>
        <v>1.685E-2</v>
      </c>
    </row>
    <row r="59" spans="1:18" x14ac:dyDescent="0.25">
      <c r="A59" s="1">
        <v>37162</v>
      </c>
      <c r="B59">
        <v>1</v>
      </c>
      <c r="C59">
        <v>39.4</v>
      </c>
      <c r="D59">
        <v>0.54881705108795675</v>
      </c>
      <c r="E59">
        <v>0.27393727550687208</v>
      </c>
      <c r="F59">
        <v>15.080299999999999</v>
      </c>
      <c r="G59">
        <v>3180</v>
      </c>
      <c r="H59">
        <v>23.43</v>
      </c>
      <c r="I59">
        <v>2.2439999999999998</v>
      </c>
      <c r="J59">
        <v>8847.56</v>
      </c>
      <c r="K59">
        <v>0.91139999999999999</v>
      </c>
      <c r="L59">
        <v>1.4743999999999999</v>
      </c>
      <c r="M59">
        <v>0.12081</v>
      </c>
      <c r="N59">
        <v>8.3639999999999999E-3</v>
      </c>
      <c r="O59">
        <v>3.3939999999999998E-2</v>
      </c>
      <c r="P59">
        <v>2.0889999999999999E-2</v>
      </c>
      <c r="Q59">
        <v>0.37430000000000002</v>
      </c>
      <c r="R59" s="2">
        <f>'T-Bill Yield'!B59/100</f>
        <v>1.7769999999999998E-2</v>
      </c>
    </row>
    <row r="60" spans="1:18" x14ac:dyDescent="0.25">
      <c r="A60" s="1">
        <v>37071</v>
      </c>
      <c r="B60">
        <v>1</v>
      </c>
      <c r="C60">
        <v>43.674999999999997</v>
      </c>
      <c r="D60">
        <v>0.49463678939641292</v>
      </c>
      <c r="E60">
        <v>0.24445093504953161</v>
      </c>
      <c r="F60">
        <v>15.3192</v>
      </c>
      <c r="G60">
        <v>4460</v>
      </c>
      <c r="H60">
        <v>26.25</v>
      </c>
      <c r="I60">
        <v>3.0960000000000001</v>
      </c>
      <c r="J60">
        <v>10502.4</v>
      </c>
      <c r="K60">
        <v>0.84899999999999998</v>
      </c>
      <c r="L60">
        <v>1.4153</v>
      </c>
      <c r="M60">
        <v>0.12082</v>
      </c>
      <c r="N60">
        <v>8.0210000000000004E-3</v>
      </c>
      <c r="O60">
        <v>3.4299999999999997E-2</v>
      </c>
      <c r="P60">
        <v>2.1260000000000001E-2</v>
      </c>
      <c r="Q60">
        <v>0.43090000000000001</v>
      </c>
      <c r="R60" s="2">
        <f>'T-Bill Yield'!B60/100</f>
        <v>1.7250000000000001E-2</v>
      </c>
    </row>
    <row r="61" spans="1:18" x14ac:dyDescent="0.25">
      <c r="A61" s="1">
        <v>36980</v>
      </c>
      <c r="B61">
        <v>1</v>
      </c>
      <c r="C61">
        <v>40.5</v>
      </c>
      <c r="D61">
        <v>0.53242440508140987</v>
      </c>
      <c r="E61">
        <v>0.25725174449812133</v>
      </c>
      <c r="F61">
        <v>17.847000000000001</v>
      </c>
      <c r="G61">
        <v>5000</v>
      </c>
      <c r="H61">
        <v>26.29</v>
      </c>
      <c r="I61">
        <v>5.0250000000000004</v>
      </c>
      <c r="J61">
        <v>9878.7800000000007</v>
      </c>
      <c r="K61">
        <v>0.87670000000000003</v>
      </c>
      <c r="L61">
        <v>1.4160999999999999</v>
      </c>
      <c r="M61">
        <v>0.1208</v>
      </c>
      <c r="N61">
        <v>7.9159999999999994E-3</v>
      </c>
      <c r="O61">
        <v>3.4770000000000002E-2</v>
      </c>
      <c r="P61">
        <v>2.145E-2</v>
      </c>
      <c r="Q61">
        <v>0.46510000000000001</v>
      </c>
      <c r="R61" s="2">
        <f>'T-Bill Yield'!B61/100</f>
        <v>2.3709999999999998E-2</v>
      </c>
    </row>
    <row r="62" spans="1:18" x14ac:dyDescent="0.25">
      <c r="A62" s="1">
        <v>36889</v>
      </c>
      <c r="B62">
        <v>1</v>
      </c>
      <c r="C62">
        <v>43.468800000000002</v>
      </c>
      <c r="D62">
        <v>0.49462479369021423</v>
      </c>
      <c r="E62">
        <v>0.24560942691783813</v>
      </c>
      <c r="F62">
        <v>18.166699999999999</v>
      </c>
      <c r="G62">
        <v>5220</v>
      </c>
      <c r="H62">
        <v>26.8</v>
      </c>
      <c r="I62">
        <v>9.7750000000000004</v>
      </c>
      <c r="J62">
        <v>10786.85</v>
      </c>
      <c r="K62">
        <v>0.94269999999999998</v>
      </c>
      <c r="L62">
        <v>1.4930000000000001</v>
      </c>
      <c r="M62">
        <v>0.12081</v>
      </c>
      <c r="N62">
        <v>8.7410000000000005E-3</v>
      </c>
      <c r="O62">
        <v>3.551E-2</v>
      </c>
      <c r="P62">
        <v>2.1409999999999998E-2</v>
      </c>
      <c r="Q62">
        <v>0.51280000000000003</v>
      </c>
      <c r="R62" s="2">
        <f>'T-Bill Yield'!B62/100</f>
        <v>3.6560000000000002E-2</v>
      </c>
    </row>
    <row r="63" spans="1:18" x14ac:dyDescent="0.25">
      <c r="A63" s="1">
        <v>36798</v>
      </c>
      <c r="B63">
        <v>1</v>
      </c>
      <c r="C63">
        <v>44.552799999999998</v>
      </c>
      <c r="D63">
        <v>0.47864803645339432</v>
      </c>
      <c r="E63">
        <v>0.21990392312331128</v>
      </c>
      <c r="F63">
        <v>20.9085</v>
      </c>
      <c r="G63">
        <v>4490</v>
      </c>
      <c r="H63">
        <v>30.84</v>
      </c>
      <c r="I63">
        <v>5.1859999999999999</v>
      </c>
      <c r="J63">
        <v>10650.92</v>
      </c>
      <c r="K63">
        <v>0.88280000000000003</v>
      </c>
      <c r="L63">
        <v>1.4754</v>
      </c>
      <c r="M63">
        <v>0.12077</v>
      </c>
      <c r="N63">
        <v>9.247E-3</v>
      </c>
      <c r="O63">
        <v>3.5990000000000001E-2</v>
      </c>
      <c r="P63">
        <v>2.1729999999999999E-2</v>
      </c>
      <c r="Q63">
        <v>0.5423</v>
      </c>
      <c r="R63" s="2">
        <f>'T-Bill Yield'!B63/100</f>
        <v>4.2859999999999995E-2</v>
      </c>
    </row>
    <row r="64" spans="1:18" x14ac:dyDescent="0.25">
      <c r="A64" s="1">
        <v>36707</v>
      </c>
      <c r="B64">
        <v>1</v>
      </c>
      <c r="C64">
        <v>39.25</v>
      </c>
      <c r="D64">
        <v>0.53611666632602817</v>
      </c>
      <c r="E64">
        <v>0.24475511313207807</v>
      </c>
      <c r="F64">
        <v>21.8507</v>
      </c>
      <c r="G64">
        <v>4530</v>
      </c>
      <c r="H64">
        <v>32.5</v>
      </c>
      <c r="I64">
        <v>4.476</v>
      </c>
      <c r="J64">
        <v>10447.9</v>
      </c>
      <c r="K64">
        <v>0.95250000000000001</v>
      </c>
      <c r="L64">
        <v>1.5141</v>
      </c>
      <c r="M64">
        <v>0.12078999999999999</v>
      </c>
      <c r="N64">
        <v>9.4359999999999999E-3</v>
      </c>
      <c r="O64">
        <v>3.5619999999999999E-2</v>
      </c>
      <c r="P64">
        <v>2.2380000000000001E-2</v>
      </c>
      <c r="Q64">
        <v>0.55559999999999998</v>
      </c>
      <c r="R64" s="2">
        <f>'T-Bill Yield'!B64/100</f>
        <v>5.8949999999999995E-2</v>
      </c>
    </row>
    <row r="65" spans="1:18" x14ac:dyDescent="0.25">
      <c r="A65" s="1">
        <v>36616</v>
      </c>
      <c r="B65">
        <v>1</v>
      </c>
      <c r="C65">
        <v>39</v>
      </c>
      <c r="D65">
        <v>0.52752604053533703</v>
      </c>
      <c r="E65">
        <v>0.23793141379232777</v>
      </c>
      <c r="F65">
        <v>23.8047</v>
      </c>
      <c r="G65">
        <v>3480</v>
      </c>
      <c r="H65">
        <v>26.9</v>
      </c>
      <c r="I65">
        <v>2.9449999999999998</v>
      </c>
      <c r="J65">
        <v>10921.93</v>
      </c>
      <c r="K65">
        <v>0.95550000000000002</v>
      </c>
      <c r="L65">
        <v>1.5911</v>
      </c>
      <c r="M65">
        <v>0.12078999999999999</v>
      </c>
      <c r="N65">
        <v>9.7280000000000005E-3</v>
      </c>
      <c r="O65">
        <v>3.4889999999999997E-2</v>
      </c>
      <c r="P65">
        <v>2.2929999999999999E-2</v>
      </c>
      <c r="Q65">
        <v>0.57599999999999996</v>
      </c>
      <c r="R65" s="2">
        <f>'T-Bill Yield'!B65/100</f>
        <v>6.2089999999999999E-2</v>
      </c>
    </row>
    <row r="66" spans="1:18" x14ac:dyDescent="0.25">
      <c r="A66" s="1">
        <v>36525</v>
      </c>
      <c r="B66">
        <v>1</v>
      </c>
      <c r="C66">
        <v>40.281300000000002</v>
      </c>
      <c r="D66">
        <v>0.51593303037828331</v>
      </c>
      <c r="E66">
        <v>0.23973655539349462</v>
      </c>
      <c r="F66">
        <v>28.2515</v>
      </c>
      <c r="G66">
        <v>4185</v>
      </c>
      <c r="H66">
        <v>25.6</v>
      </c>
      <c r="I66">
        <v>2.3290000000000002</v>
      </c>
      <c r="J66">
        <v>11497.12</v>
      </c>
      <c r="K66">
        <v>1.0062</v>
      </c>
      <c r="L66">
        <v>1.6182000000000001</v>
      </c>
      <c r="M66">
        <v>0.12078</v>
      </c>
      <c r="N66">
        <v>9.7549999999999998E-3</v>
      </c>
      <c r="O66">
        <v>3.6290000000000003E-2</v>
      </c>
      <c r="P66">
        <v>2.2960000000000001E-2</v>
      </c>
      <c r="Q66">
        <v>0.55589999999999995</v>
      </c>
      <c r="R66" s="2">
        <f>'T-Bill Yield'!B66/100</f>
        <v>5.8540000000000002E-2</v>
      </c>
    </row>
    <row r="67" spans="1:18" x14ac:dyDescent="0.25">
      <c r="A67" s="1">
        <v>36433</v>
      </c>
      <c r="B67">
        <v>1</v>
      </c>
      <c r="C67">
        <v>38</v>
      </c>
      <c r="D67">
        <v>0.51158826493675247</v>
      </c>
      <c r="E67">
        <v>0.23756764206663145</v>
      </c>
      <c r="F67">
        <v>21.090900000000001</v>
      </c>
      <c r="G67">
        <v>2188</v>
      </c>
      <c r="H67">
        <v>24.51</v>
      </c>
      <c r="I67">
        <v>2.7439999999999998</v>
      </c>
      <c r="J67">
        <v>10336.959999999999</v>
      </c>
      <c r="K67">
        <v>1.0684</v>
      </c>
      <c r="L67">
        <v>1.6473</v>
      </c>
      <c r="M67">
        <v>0.1208</v>
      </c>
      <c r="N67">
        <v>9.4050000000000002E-3</v>
      </c>
      <c r="O67">
        <v>3.9620000000000002E-2</v>
      </c>
      <c r="P67">
        <v>2.2919999999999999E-2</v>
      </c>
      <c r="Q67">
        <v>0.5161</v>
      </c>
      <c r="R67" s="2">
        <f>'T-Bill Yield'!B67/100</f>
        <v>5.8710000000000005E-2</v>
      </c>
    </row>
    <row r="68" spans="1:18" x14ac:dyDescent="0.25">
      <c r="A68" s="1">
        <v>36341</v>
      </c>
      <c r="B68">
        <v>1</v>
      </c>
      <c r="C68">
        <v>38.5625</v>
      </c>
      <c r="D68">
        <v>0.48721159674142034</v>
      </c>
      <c r="E68">
        <v>0.22871469805270225</v>
      </c>
      <c r="F68">
        <v>21.6372</v>
      </c>
      <c r="G68">
        <v>1954</v>
      </c>
      <c r="H68">
        <v>19.29</v>
      </c>
      <c r="I68">
        <v>2.3940000000000001</v>
      </c>
      <c r="J68">
        <v>10970.81</v>
      </c>
      <c r="K68">
        <v>1.0350999999999999</v>
      </c>
      <c r="L68">
        <v>1.5778000000000001</v>
      </c>
      <c r="M68">
        <v>0.12078999999999999</v>
      </c>
      <c r="N68">
        <v>8.2579999999999997E-3</v>
      </c>
      <c r="O68">
        <v>4.122E-2</v>
      </c>
      <c r="P68">
        <v>2.3050000000000001E-2</v>
      </c>
      <c r="Q68">
        <v>0.54900000000000004</v>
      </c>
      <c r="R68" s="2">
        <f>'T-Bill Yield'!B68/100</f>
        <v>5.3280000000000001E-2</v>
      </c>
    </row>
    <row r="69" spans="1:18" x14ac:dyDescent="0.25">
      <c r="A69" s="1">
        <v>36250</v>
      </c>
      <c r="B69">
        <v>1</v>
      </c>
      <c r="C69">
        <v>35.281300000000002</v>
      </c>
      <c r="D69">
        <v>0.52962861316320642</v>
      </c>
      <c r="E69">
        <v>0.25101772958794899</v>
      </c>
      <c r="F69">
        <v>19.533999999999999</v>
      </c>
      <c r="G69">
        <v>1484</v>
      </c>
      <c r="H69">
        <v>16.760000000000002</v>
      </c>
      <c r="I69">
        <v>2.0129999999999999</v>
      </c>
      <c r="J69">
        <v>9786.16</v>
      </c>
      <c r="K69">
        <v>1.0762</v>
      </c>
      <c r="L69">
        <v>1.6112</v>
      </c>
      <c r="M69">
        <v>0.12077</v>
      </c>
      <c r="N69">
        <v>8.4130000000000003E-3</v>
      </c>
      <c r="O69">
        <v>4.02E-2</v>
      </c>
      <c r="P69">
        <v>2.3560000000000001E-2</v>
      </c>
      <c r="Q69">
        <v>0.58220000000000005</v>
      </c>
      <c r="R69" s="2">
        <f>'T-Bill Yield'!B69/100</f>
        <v>4.8509999999999998E-2</v>
      </c>
    </row>
    <row r="70" spans="1:18" x14ac:dyDescent="0.25">
      <c r="A70" s="1">
        <v>36160</v>
      </c>
      <c r="B70">
        <v>1</v>
      </c>
      <c r="C70">
        <v>36.5625</v>
      </c>
      <c r="D70">
        <v>0.55102252673102881</v>
      </c>
      <c r="E70">
        <v>0.26000701952118954</v>
      </c>
      <c r="F70">
        <v>25.881</v>
      </c>
      <c r="G70">
        <v>3234</v>
      </c>
      <c r="H70">
        <v>12.05</v>
      </c>
      <c r="I70">
        <v>1.9449999999999998</v>
      </c>
      <c r="J70">
        <v>9181.43</v>
      </c>
      <c r="K70">
        <v>1.1736</v>
      </c>
      <c r="L70">
        <v>1.66</v>
      </c>
      <c r="M70">
        <v>0.12078</v>
      </c>
      <c r="N70">
        <v>8.7790000000000003E-3</v>
      </c>
      <c r="O70">
        <v>4.8489999999999998E-2</v>
      </c>
      <c r="P70">
        <v>2.3529999999999999E-2</v>
      </c>
      <c r="Q70">
        <v>0.8276</v>
      </c>
      <c r="R70" s="2">
        <f>'T-Bill Yield'!B70/100</f>
        <v>4.7789999999999999E-2</v>
      </c>
    </row>
    <row r="71" spans="1:18" x14ac:dyDescent="0.25">
      <c r="A71" s="1">
        <v>36068</v>
      </c>
      <c r="B71">
        <v>1</v>
      </c>
      <c r="C71">
        <v>35.3125</v>
      </c>
      <c r="D71">
        <v>0.55459455256854895</v>
      </c>
      <c r="E71">
        <v>0.25557696183769518</v>
      </c>
      <c r="F71">
        <v>21.764199999999999</v>
      </c>
      <c r="G71">
        <v>1400</v>
      </c>
      <c r="H71">
        <v>16.14</v>
      </c>
      <c r="I71">
        <v>2.4329999999999998</v>
      </c>
      <c r="J71">
        <v>7842.62</v>
      </c>
      <c r="K71">
        <v>1.1706000000000001</v>
      </c>
      <c r="L71">
        <v>1.6989000000000001</v>
      </c>
      <c r="M71">
        <v>0.1208</v>
      </c>
      <c r="N71">
        <v>7.3280000000000003E-3</v>
      </c>
      <c r="O71">
        <v>6.2850000000000003E-2</v>
      </c>
      <c r="P71">
        <v>2.3550000000000001E-2</v>
      </c>
      <c r="Q71">
        <v>0.84350000000000003</v>
      </c>
      <c r="R71" s="2">
        <f>'T-Bill Yield'!B71/100</f>
        <v>4.4749999999999998E-2</v>
      </c>
    </row>
    <row r="72" spans="1:18" x14ac:dyDescent="0.25">
      <c r="A72" s="1">
        <v>35976</v>
      </c>
      <c r="B72">
        <v>1</v>
      </c>
      <c r="C72">
        <v>35.6875</v>
      </c>
      <c r="D72">
        <v>0.53559701582621444</v>
      </c>
      <c r="E72">
        <v>0.24911903337599958</v>
      </c>
      <c r="F72">
        <v>21.874199999999998</v>
      </c>
      <c r="G72">
        <v>1620</v>
      </c>
      <c r="H72">
        <v>14.18</v>
      </c>
      <c r="I72">
        <v>2.4689999999999999</v>
      </c>
      <c r="J72">
        <v>8952.01</v>
      </c>
      <c r="K72">
        <v>1.0851</v>
      </c>
      <c r="L72">
        <v>1.6678999999999999</v>
      </c>
      <c r="M72">
        <v>0.12077</v>
      </c>
      <c r="N72">
        <v>7.2059999999999997E-3</v>
      </c>
      <c r="O72">
        <v>0.16134000000000001</v>
      </c>
      <c r="P72">
        <v>2.3570000000000001E-2</v>
      </c>
      <c r="Q72">
        <v>0.86470000000000002</v>
      </c>
      <c r="R72" s="2">
        <f>'T-Bill Yield'!B72/100</f>
        <v>4.4519999999999997E-2</v>
      </c>
    </row>
    <row r="73" spans="1:18" x14ac:dyDescent="0.25">
      <c r="A73" s="1">
        <v>35885</v>
      </c>
      <c r="B73">
        <v>1</v>
      </c>
      <c r="C73">
        <v>33.8125</v>
      </c>
      <c r="D73">
        <v>0.57385795671535078</v>
      </c>
      <c r="E73">
        <v>0.2643772847252116</v>
      </c>
      <c r="F73">
        <v>22.4711</v>
      </c>
      <c r="G73">
        <v>1820</v>
      </c>
      <c r="H73">
        <v>15.61</v>
      </c>
      <c r="I73">
        <v>2.5220000000000002</v>
      </c>
      <c r="J73">
        <v>8799.7999999999993</v>
      </c>
      <c r="K73">
        <v>1.0589</v>
      </c>
      <c r="L73">
        <v>1.6725000000000001</v>
      </c>
      <c r="M73">
        <v>0.12078</v>
      </c>
      <c r="N73">
        <v>7.515E-3</v>
      </c>
      <c r="O73">
        <v>0.16377</v>
      </c>
      <c r="P73">
        <v>2.5319999999999999E-2</v>
      </c>
      <c r="Q73">
        <v>0.87949999999999995</v>
      </c>
      <c r="R73" s="2">
        <f>'T-Bill Yield'!B73/100</f>
        <v>4.3609999999999996E-2</v>
      </c>
    </row>
    <row r="74" spans="1:18" x14ac:dyDescent="0.25">
      <c r="A74" s="1">
        <v>35795</v>
      </c>
      <c r="B74">
        <v>1</v>
      </c>
      <c r="C74">
        <v>30.593800000000002</v>
      </c>
      <c r="D74">
        <v>0.63898814460612219</v>
      </c>
      <c r="E74">
        <v>0.3061840365211152</v>
      </c>
      <c r="F74">
        <v>21.620200000000001</v>
      </c>
      <c r="G74">
        <v>2500</v>
      </c>
      <c r="H74">
        <v>17.64</v>
      </c>
      <c r="I74">
        <v>2.2640000000000002</v>
      </c>
      <c r="J74">
        <v>7908.24</v>
      </c>
      <c r="K74">
        <v>1.0909</v>
      </c>
      <c r="L74">
        <v>1.6452</v>
      </c>
      <c r="M74">
        <v>0.12078</v>
      </c>
      <c r="N74">
        <v>7.6579999999999999E-3</v>
      </c>
      <c r="O74">
        <v>0.16783999999999999</v>
      </c>
      <c r="P74">
        <v>2.5510000000000001E-2</v>
      </c>
      <c r="Q74">
        <v>0.89610000000000001</v>
      </c>
      <c r="R74" s="2">
        <f>'T-Bill Yield'!B74/100</f>
        <v>5.0780000000000006E-2</v>
      </c>
    </row>
    <row r="75" spans="1:18" x14ac:dyDescent="0.25">
      <c r="A75" s="1">
        <v>35703</v>
      </c>
      <c r="B75">
        <v>1</v>
      </c>
      <c r="C75">
        <v>32.031300000000002</v>
      </c>
      <c r="D75">
        <v>0.61478764860641311</v>
      </c>
      <c r="E75">
        <v>0.27444305975906474</v>
      </c>
      <c r="F75">
        <v>22.898800000000001</v>
      </c>
      <c r="G75">
        <v>1820</v>
      </c>
      <c r="H75">
        <v>21.18</v>
      </c>
      <c r="I75">
        <v>3.0819999999999999</v>
      </c>
      <c r="J75">
        <v>7945.25</v>
      </c>
      <c r="K75">
        <v>1.1106</v>
      </c>
      <c r="L75">
        <v>1.6155999999999999</v>
      </c>
      <c r="M75">
        <v>0.1207</v>
      </c>
      <c r="N75">
        <v>8.2979999999999998E-3</v>
      </c>
      <c r="O75">
        <v>0.17061000000000001</v>
      </c>
      <c r="P75">
        <v>2.7660000000000001E-2</v>
      </c>
      <c r="Q75">
        <v>0.91239999999999999</v>
      </c>
      <c r="R75" s="2">
        <f>'T-Bill Yield'!B75/100</f>
        <v>5.1200000000000002E-2</v>
      </c>
    </row>
    <row r="76" spans="1:18" x14ac:dyDescent="0.25">
      <c r="A76" s="1">
        <v>35611</v>
      </c>
      <c r="B76">
        <v>1</v>
      </c>
      <c r="C76">
        <v>30.625</v>
      </c>
      <c r="D76">
        <v>0.62640027716826419</v>
      </c>
      <c r="E76">
        <v>0.28914589279527492</v>
      </c>
      <c r="F76">
        <v>22.102</v>
      </c>
      <c r="G76">
        <v>1965</v>
      </c>
      <c r="H76">
        <v>19.8</v>
      </c>
      <c r="I76">
        <v>2.1390000000000002</v>
      </c>
      <c r="J76">
        <v>7672.79</v>
      </c>
      <c r="K76">
        <v>1.1254999999999999</v>
      </c>
      <c r="L76">
        <v>1.6656</v>
      </c>
      <c r="M76">
        <v>0.12060999999999999</v>
      </c>
      <c r="N76">
        <v>8.7279999999999996E-3</v>
      </c>
      <c r="O76">
        <v>0.17294999999999999</v>
      </c>
      <c r="P76">
        <v>2.793E-2</v>
      </c>
      <c r="Q76">
        <v>0.92889999999999995</v>
      </c>
      <c r="R76" s="2">
        <f>'T-Bill Yield'!B76/100</f>
        <v>5.3470000000000004E-2</v>
      </c>
    </row>
    <row r="77" spans="1:18" x14ac:dyDescent="0.25">
      <c r="A77" s="1">
        <v>35520</v>
      </c>
      <c r="B77">
        <v>1</v>
      </c>
      <c r="C77">
        <v>26.9375</v>
      </c>
      <c r="D77">
        <v>0.71499526428795601</v>
      </c>
      <c r="E77">
        <v>0.32644874582009931</v>
      </c>
      <c r="F77">
        <v>22.532599999999999</v>
      </c>
      <c r="G77">
        <v>2175</v>
      </c>
      <c r="H77">
        <v>20.41</v>
      </c>
      <c r="I77">
        <v>1.9260000000000002</v>
      </c>
      <c r="J77">
        <v>6583.47</v>
      </c>
      <c r="K77">
        <v>1.1654</v>
      </c>
      <c r="L77">
        <v>1.6374</v>
      </c>
      <c r="M77">
        <v>0.12053999999999999</v>
      </c>
      <c r="N77">
        <v>8.0780000000000001E-3</v>
      </c>
      <c r="O77">
        <v>0.17463999999999999</v>
      </c>
      <c r="P77">
        <v>2.7869999999999999E-2</v>
      </c>
      <c r="Q77">
        <v>0.94389999999999996</v>
      </c>
      <c r="R77" s="2">
        <f>'T-Bill Yield'!B77/100</f>
        <v>5.0999999999999997E-2</v>
      </c>
    </row>
    <row r="78" spans="1:18" x14ac:dyDescent="0.25">
      <c r="A78" s="1">
        <v>35430</v>
      </c>
      <c r="B78">
        <v>1</v>
      </c>
      <c r="C78">
        <v>24.5</v>
      </c>
      <c r="D78">
        <v>0.78472459008348971</v>
      </c>
      <c r="E78">
        <v>0.37340690031964896</v>
      </c>
      <c r="F78">
        <v>21.4405</v>
      </c>
      <c r="G78">
        <v>2495</v>
      </c>
      <c r="H78">
        <v>25.92</v>
      </c>
      <c r="I78">
        <v>2.7570000000000001</v>
      </c>
      <c r="J78">
        <v>6448.26</v>
      </c>
      <c r="K78">
        <v>1.2716000000000001</v>
      </c>
      <c r="L78">
        <v>1.714</v>
      </c>
      <c r="M78">
        <v>0.1205</v>
      </c>
      <c r="N78">
        <v>8.6429999999999996E-3</v>
      </c>
      <c r="O78">
        <v>0.18018000000000001</v>
      </c>
      <c r="P78">
        <v>2.7890000000000002E-2</v>
      </c>
      <c r="Q78">
        <v>0.96289999999999998</v>
      </c>
      <c r="R78" s="2">
        <f>'T-Bill Yield'!B78/100</f>
        <v>5.1670000000000001E-2</v>
      </c>
    </row>
    <row r="79" spans="1:18" x14ac:dyDescent="0.25">
      <c r="A79" s="1">
        <v>35338</v>
      </c>
      <c r="B79">
        <v>1</v>
      </c>
      <c r="C79">
        <v>20.8125</v>
      </c>
      <c r="D79">
        <v>0.90413586119574862</v>
      </c>
      <c r="E79">
        <v>0.40425323934642371</v>
      </c>
      <c r="F79">
        <v>23.186800000000002</v>
      </c>
      <c r="G79">
        <v>1560</v>
      </c>
      <c r="H79">
        <v>24.38</v>
      </c>
      <c r="I79">
        <v>2.214</v>
      </c>
      <c r="J79">
        <v>5882.16</v>
      </c>
      <c r="K79">
        <v>1.2804</v>
      </c>
      <c r="L79">
        <v>1.5652999999999999</v>
      </c>
      <c r="M79">
        <v>0.12045</v>
      </c>
      <c r="N79">
        <v>8.9770000000000006E-3</v>
      </c>
      <c r="O79">
        <v>0.18532000000000001</v>
      </c>
      <c r="P79">
        <v>2.7949999999999999E-2</v>
      </c>
      <c r="Q79">
        <v>0.97940000000000005</v>
      </c>
      <c r="R79" s="2">
        <f>'T-Bill Yield'!B79/100</f>
        <v>5.3220000000000003E-2</v>
      </c>
    </row>
    <row r="80" spans="1:18" x14ac:dyDescent="0.25">
      <c r="A80" s="1">
        <v>35244</v>
      </c>
      <c r="B80">
        <v>1</v>
      </c>
      <c r="C80">
        <v>21.718800000000002</v>
      </c>
      <c r="D80">
        <v>0.85642476976419324</v>
      </c>
      <c r="E80">
        <v>0.38353547906081203</v>
      </c>
      <c r="F80">
        <v>24.276199999999999</v>
      </c>
      <c r="G80">
        <v>1570</v>
      </c>
      <c r="H80">
        <v>20.92</v>
      </c>
      <c r="I80">
        <v>2.911</v>
      </c>
      <c r="J80">
        <v>5654.62</v>
      </c>
      <c r="K80">
        <v>1.2808999999999999</v>
      </c>
      <c r="L80">
        <v>1.5527</v>
      </c>
      <c r="M80">
        <v>0.12016</v>
      </c>
      <c r="N80">
        <v>9.1140000000000006E-3</v>
      </c>
      <c r="O80">
        <v>0.19588</v>
      </c>
      <c r="P80">
        <v>2.8490000000000001E-2</v>
      </c>
      <c r="Q80">
        <v>0.99609999999999999</v>
      </c>
      <c r="R80" s="2">
        <f>'T-Bill Yield'!B80/100</f>
        <v>5.1710000000000006E-2</v>
      </c>
    </row>
    <row r="81" spans="1:18" x14ac:dyDescent="0.25">
      <c r="A81" s="1">
        <v>42369</v>
      </c>
      <c r="B81">
        <v>2</v>
      </c>
      <c r="C81">
        <v>44.47</v>
      </c>
      <c r="D81">
        <v>1.1208017655013123</v>
      </c>
      <c r="E81">
        <v>0.25149930286272948</v>
      </c>
      <c r="F81">
        <v>207.59219999999999</v>
      </c>
      <c r="G81">
        <v>-7213</v>
      </c>
      <c r="H81">
        <v>37.04</v>
      </c>
      <c r="I81">
        <v>2.3370000000000002</v>
      </c>
      <c r="J81">
        <v>17425.03</v>
      </c>
      <c r="K81">
        <v>1.0862000000000001</v>
      </c>
      <c r="L81">
        <v>1.4736</v>
      </c>
      <c r="M81">
        <v>0.154</v>
      </c>
      <c r="N81">
        <v>8.3160000000000005E-3</v>
      </c>
      <c r="O81">
        <v>1.37E-2</v>
      </c>
      <c r="P81">
        <v>1.5102000000000001E-2</v>
      </c>
      <c r="Q81">
        <v>0.2525</v>
      </c>
      <c r="R81" s="2">
        <f>'T-Bill Yield'!B81/100</f>
        <v>5.0320000000000004E-2</v>
      </c>
    </row>
    <row r="82" spans="1:18" x14ac:dyDescent="0.25">
      <c r="A82" s="1">
        <v>42277</v>
      </c>
      <c r="B82">
        <v>2</v>
      </c>
      <c r="C82">
        <v>39.159999999999997</v>
      </c>
      <c r="D82">
        <v>1.8787791710240209</v>
      </c>
      <c r="E82">
        <v>0.80874242181430955</v>
      </c>
      <c r="F82">
        <v>73.312700000000007</v>
      </c>
      <c r="G82">
        <v>-5655</v>
      </c>
      <c r="H82">
        <v>45.09</v>
      </c>
      <c r="I82">
        <v>2.524</v>
      </c>
      <c r="J82">
        <v>16284.7</v>
      </c>
      <c r="K82">
        <v>1.1176999999999999</v>
      </c>
      <c r="L82">
        <v>1.5127999999999999</v>
      </c>
      <c r="M82">
        <v>0.15731999999999999</v>
      </c>
      <c r="N82">
        <v>8.3420000000000005E-3</v>
      </c>
      <c r="O82">
        <v>1.529E-2</v>
      </c>
      <c r="P82">
        <v>1.5252999999999999E-2</v>
      </c>
      <c r="Q82">
        <v>0.25330000000000003</v>
      </c>
      <c r="R82" s="2">
        <f>'T-Bill Yield'!B82/100</f>
        <v>5.1569999999999998E-2</v>
      </c>
    </row>
    <row r="83" spans="1:18" x14ac:dyDescent="0.25">
      <c r="A83" s="1">
        <v>42185</v>
      </c>
      <c r="B83">
        <v>2</v>
      </c>
      <c r="C83">
        <v>57.63</v>
      </c>
      <c r="D83">
        <v>1.6210458316370928</v>
      </c>
      <c r="E83">
        <v>0.81506764671263543</v>
      </c>
      <c r="F83">
        <v>54.497300000000003</v>
      </c>
      <c r="G83">
        <v>-5600</v>
      </c>
      <c r="H83">
        <v>59.47</v>
      </c>
      <c r="I83">
        <v>2.8319999999999999</v>
      </c>
      <c r="J83">
        <v>17619.509999999998</v>
      </c>
      <c r="K83">
        <v>1.1147</v>
      </c>
      <c r="L83">
        <v>1.5711999999999999</v>
      </c>
      <c r="M83">
        <v>0.16108</v>
      </c>
      <c r="N83">
        <v>8.1630000000000001E-3</v>
      </c>
      <c r="O83">
        <v>1.8069999999999999E-2</v>
      </c>
      <c r="P83">
        <v>1.5722E-2</v>
      </c>
      <c r="Q83">
        <v>0.32219999999999999</v>
      </c>
      <c r="R83" s="2">
        <f>'T-Bill Yield'!B2/100</f>
        <v>2.9499999999999999E-3</v>
      </c>
    </row>
    <row r="84" spans="1:18" x14ac:dyDescent="0.25">
      <c r="A84" s="1">
        <v>42094</v>
      </c>
      <c r="B84">
        <v>2</v>
      </c>
      <c r="C84">
        <v>60.33</v>
      </c>
      <c r="D84">
        <v>2.1394536242665425</v>
      </c>
      <c r="E84">
        <v>1.0292684907699572</v>
      </c>
      <c r="F84">
        <v>52.4375</v>
      </c>
      <c r="G84">
        <v>-4651</v>
      </c>
      <c r="H84">
        <v>47.6</v>
      </c>
      <c r="I84">
        <v>2.64</v>
      </c>
      <c r="J84">
        <v>17776.12</v>
      </c>
      <c r="K84">
        <v>1.0730999999999999</v>
      </c>
      <c r="L84">
        <v>1.4818</v>
      </c>
      <c r="M84">
        <v>0.16128999999999999</v>
      </c>
      <c r="N84">
        <v>8.3239999999999998E-3</v>
      </c>
      <c r="O84">
        <v>1.7180000000000001E-2</v>
      </c>
      <c r="P84">
        <v>1.6048E-2</v>
      </c>
      <c r="Q84">
        <v>0.31280000000000002</v>
      </c>
      <c r="R84" s="2">
        <f>'T-Bill Yield'!B3/100</f>
        <v>2.0100000000000001E-3</v>
      </c>
    </row>
    <row r="85" spans="1:18" x14ac:dyDescent="0.25">
      <c r="A85" s="1">
        <v>42004</v>
      </c>
      <c r="B85">
        <v>2</v>
      </c>
      <c r="C85">
        <v>62.67</v>
      </c>
      <c r="D85">
        <v>2.3712934215560266</v>
      </c>
      <c r="E85">
        <v>1.1924700279225393</v>
      </c>
      <c r="F85">
        <v>39.965200000000003</v>
      </c>
      <c r="G85">
        <v>-4814</v>
      </c>
      <c r="H85">
        <v>53.27</v>
      </c>
      <c r="I85">
        <v>2.8890000000000002</v>
      </c>
      <c r="J85">
        <v>17823.07</v>
      </c>
      <c r="K85">
        <v>1.2098</v>
      </c>
      <c r="L85">
        <v>1.5577000000000001</v>
      </c>
      <c r="M85">
        <v>0.16113</v>
      </c>
      <c r="N85">
        <v>8.3549999999999996E-3</v>
      </c>
      <c r="O85">
        <v>1.7229999999999999E-2</v>
      </c>
      <c r="P85">
        <v>1.5813000000000001E-2</v>
      </c>
      <c r="Q85">
        <v>0.37730000000000002</v>
      </c>
      <c r="R85" s="2">
        <f>'T-Bill Yield'!B4/100</f>
        <v>1.65E-3</v>
      </c>
    </row>
    <row r="86" spans="1:18" x14ac:dyDescent="0.25">
      <c r="A86" s="1">
        <v>41912</v>
      </c>
      <c r="B86">
        <v>2</v>
      </c>
      <c r="C86">
        <v>93.87</v>
      </c>
      <c r="D86">
        <v>1.7242489337454081</v>
      </c>
      <c r="E86">
        <v>0.93254755416504398</v>
      </c>
      <c r="F86">
        <v>33.110999999999997</v>
      </c>
      <c r="G86">
        <v>-1330</v>
      </c>
      <c r="H86">
        <v>91.16</v>
      </c>
      <c r="I86">
        <v>4.1210000000000004</v>
      </c>
      <c r="J86">
        <v>17042.900000000001</v>
      </c>
      <c r="K86">
        <v>1.2630999999999999</v>
      </c>
      <c r="L86">
        <v>1.6213</v>
      </c>
      <c r="M86">
        <v>0.16289999999999999</v>
      </c>
      <c r="N86">
        <v>9.1199999999999996E-3</v>
      </c>
      <c r="O86">
        <v>2.5260000000000001E-2</v>
      </c>
      <c r="P86">
        <v>1.6150999999999999E-2</v>
      </c>
      <c r="Q86">
        <v>0.40899999999999997</v>
      </c>
      <c r="R86" s="2">
        <f>'T-Bill Yield'!B5/100</f>
        <v>-1.4999999999999999E-4</v>
      </c>
    </row>
    <row r="87" spans="1:18" x14ac:dyDescent="0.25">
      <c r="A87" s="1">
        <v>41820</v>
      </c>
      <c r="B87">
        <v>2</v>
      </c>
      <c r="C87">
        <v>100.62</v>
      </c>
      <c r="D87">
        <v>1.5900904789842201</v>
      </c>
      <c r="E87">
        <v>0.9069892104545848</v>
      </c>
      <c r="F87">
        <v>27.728400000000001</v>
      </c>
      <c r="G87">
        <v>505</v>
      </c>
      <c r="H87">
        <v>105.37</v>
      </c>
      <c r="I87">
        <v>4.4610000000000003</v>
      </c>
      <c r="J87">
        <v>16826.599999999999</v>
      </c>
      <c r="K87">
        <v>1.3692</v>
      </c>
      <c r="L87">
        <v>1.7105999999999999</v>
      </c>
      <c r="M87">
        <v>0.16117000000000001</v>
      </c>
      <c r="N87">
        <v>9.8689999999999993E-3</v>
      </c>
      <c r="O87">
        <v>2.9420000000000002E-2</v>
      </c>
      <c r="P87">
        <v>1.6655E-2</v>
      </c>
      <c r="Q87">
        <v>0.45179999999999998</v>
      </c>
      <c r="R87" s="2">
        <f>'T-Bill Yield'!B6/100</f>
        <v>8.0000000000000007E-5</v>
      </c>
    </row>
    <row r="88" spans="1:18" x14ac:dyDescent="0.25">
      <c r="A88" s="1">
        <v>41729</v>
      </c>
      <c r="B88">
        <v>2</v>
      </c>
      <c r="C88">
        <v>82.95</v>
      </c>
      <c r="D88">
        <v>1.8890126198009849</v>
      </c>
      <c r="E88">
        <v>1.0871843871458131</v>
      </c>
      <c r="F88">
        <v>27.498100000000001</v>
      </c>
      <c r="G88">
        <v>236</v>
      </c>
      <c r="H88">
        <v>101.58</v>
      </c>
      <c r="I88">
        <v>4.3710000000000004</v>
      </c>
      <c r="J88">
        <v>16457.66</v>
      </c>
      <c r="K88">
        <v>1.3769</v>
      </c>
      <c r="L88">
        <v>1.6661999999999999</v>
      </c>
      <c r="M88">
        <v>0.16084000000000001</v>
      </c>
      <c r="N88">
        <v>9.6869999999999994E-3</v>
      </c>
      <c r="O88">
        <v>2.852E-2</v>
      </c>
      <c r="P88">
        <v>1.67E-2</v>
      </c>
      <c r="Q88">
        <v>0.44030000000000002</v>
      </c>
      <c r="R88" s="2">
        <f>'T-Bill Yield'!B7/100</f>
        <v>2.3000000000000001E-4</v>
      </c>
    </row>
    <row r="89" spans="1:18" x14ac:dyDescent="0.25">
      <c r="A89" s="1">
        <v>41639</v>
      </c>
      <c r="B89">
        <v>2</v>
      </c>
      <c r="C89">
        <v>85.94</v>
      </c>
      <c r="D89">
        <v>1.8121747774054331</v>
      </c>
      <c r="E89">
        <v>1.0405811752147329</v>
      </c>
      <c r="F89">
        <v>27.4772</v>
      </c>
      <c r="G89">
        <v>174</v>
      </c>
      <c r="H89">
        <v>98.42</v>
      </c>
      <c r="I89">
        <v>4.2300000000000004</v>
      </c>
      <c r="J89">
        <v>16576.66</v>
      </c>
      <c r="K89">
        <v>1.3743000000000001</v>
      </c>
      <c r="L89">
        <v>1.6556999999999999</v>
      </c>
      <c r="M89">
        <v>0.16513</v>
      </c>
      <c r="N89">
        <v>9.4970000000000002E-3</v>
      </c>
      <c r="O89">
        <v>3.039E-2</v>
      </c>
      <c r="P89">
        <v>1.6164999999999999E-2</v>
      </c>
      <c r="Q89">
        <v>0.42309999999999998</v>
      </c>
      <c r="R89" s="2">
        <f>'T-Bill Yield'!B8/100</f>
        <v>4.0999999999999999E-4</v>
      </c>
    </row>
    <row r="90" spans="1:18" x14ac:dyDescent="0.25">
      <c r="A90" s="1">
        <v>41547</v>
      </c>
      <c r="B90">
        <v>2</v>
      </c>
      <c r="C90">
        <v>85.14</v>
      </c>
      <c r="D90">
        <v>1.7516558416716206</v>
      </c>
      <c r="E90">
        <v>0.95903586238436433</v>
      </c>
      <c r="F90">
        <v>33.125100000000003</v>
      </c>
      <c r="G90">
        <v>306</v>
      </c>
      <c r="H90">
        <v>102.33</v>
      </c>
      <c r="I90">
        <v>3.56</v>
      </c>
      <c r="J90">
        <v>15129.67</v>
      </c>
      <c r="K90">
        <v>1.3527</v>
      </c>
      <c r="L90">
        <v>1.6186</v>
      </c>
      <c r="M90">
        <v>0.16339000000000001</v>
      </c>
      <c r="N90">
        <v>1.018E-2</v>
      </c>
      <c r="O90">
        <v>3.09E-2</v>
      </c>
      <c r="P90">
        <v>1.5987999999999999E-2</v>
      </c>
      <c r="Q90">
        <v>0.45050000000000001</v>
      </c>
      <c r="R90" s="2">
        <f>'T-Bill Yield'!B9/100</f>
        <v>1.7999999999999998E-4</v>
      </c>
    </row>
    <row r="91" spans="1:18" x14ac:dyDescent="0.25">
      <c r="A91" s="1">
        <v>41453</v>
      </c>
      <c r="B91">
        <v>2</v>
      </c>
      <c r="C91">
        <v>83.83</v>
      </c>
      <c r="D91">
        <v>1.9407608826718967</v>
      </c>
      <c r="E91">
        <v>1.0024252066599388</v>
      </c>
      <c r="F91">
        <v>39.042200000000001</v>
      </c>
      <c r="G91">
        <v>1035</v>
      </c>
      <c r="H91">
        <v>96.56</v>
      </c>
      <c r="I91">
        <v>3.5649999999999999</v>
      </c>
      <c r="J91">
        <v>14909.6</v>
      </c>
      <c r="K91">
        <v>1.3009999999999999</v>
      </c>
      <c r="L91">
        <v>1.5213000000000001</v>
      </c>
      <c r="M91">
        <v>0.16292999999999999</v>
      </c>
      <c r="N91">
        <v>1.0085999999999999E-2</v>
      </c>
      <c r="O91">
        <v>3.0460000000000001E-2</v>
      </c>
      <c r="P91">
        <v>1.6754999999999999E-2</v>
      </c>
      <c r="Q91">
        <v>0.44819999999999999</v>
      </c>
      <c r="R91" s="2">
        <f>'T-Bill Yield'!B10/100</f>
        <v>2.3000000000000001E-4</v>
      </c>
    </row>
    <row r="92" spans="1:18" x14ac:dyDescent="0.25">
      <c r="A92" s="1">
        <v>41361</v>
      </c>
      <c r="B92">
        <v>2</v>
      </c>
      <c r="C92">
        <v>77.16</v>
      </c>
      <c r="D92">
        <v>2.043746135996984</v>
      </c>
      <c r="E92">
        <v>1.0579574645930787</v>
      </c>
      <c r="F92">
        <v>39.012700000000002</v>
      </c>
      <c r="G92">
        <v>717</v>
      </c>
      <c r="H92">
        <v>97.23</v>
      </c>
      <c r="I92">
        <v>4.024</v>
      </c>
      <c r="J92">
        <v>14578.54</v>
      </c>
      <c r="K92">
        <v>1.2819</v>
      </c>
      <c r="L92">
        <v>1.5198</v>
      </c>
      <c r="M92">
        <v>0.16100999999999999</v>
      </c>
      <c r="N92">
        <v>1.0614E-2</v>
      </c>
      <c r="O92">
        <v>3.218E-2</v>
      </c>
      <c r="P92">
        <v>1.8356999999999998E-2</v>
      </c>
      <c r="Q92">
        <v>0.4945</v>
      </c>
      <c r="R92" s="2">
        <f>'T-Bill Yield'!B11/100</f>
        <v>3.3E-4</v>
      </c>
    </row>
    <row r="93" spans="1:18" x14ac:dyDescent="0.25">
      <c r="A93" s="1">
        <v>41274</v>
      </c>
      <c r="B93">
        <v>2</v>
      </c>
      <c r="C93">
        <v>78.5</v>
      </c>
      <c r="D93">
        <v>1.9755852955641748</v>
      </c>
      <c r="E93">
        <v>1.0190997727138509</v>
      </c>
      <c r="F93">
        <v>39.401899999999998</v>
      </c>
      <c r="G93">
        <v>668</v>
      </c>
      <c r="H93">
        <v>91.82</v>
      </c>
      <c r="I93">
        <v>3.351</v>
      </c>
      <c r="J93">
        <v>13104.14</v>
      </c>
      <c r="K93">
        <v>1.3192999999999999</v>
      </c>
      <c r="L93">
        <v>1.6254999999999999</v>
      </c>
      <c r="M93">
        <v>0.16047</v>
      </c>
      <c r="N93">
        <v>1.153E-2</v>
      </c>
      <c r="O93">
        <v>3.2730000000000002E-2</v>
      </c>
      <c r="P93">
        <v>1.8235999999999999E-2</v>
      </c>
      <c r="Q93">
        <v>0.48759999999999998</v>
      </c>
      <c r="R93" s="2">
        <f>'T-Bill Yield'!B12/100</f>
        <v>6.8000000000000005E-4</v>
      </c>
    </row>
    <row r="94" spans="1:18" x14ac:dyDescent="0.25">
      <c r="A94" s="1">
        <v>41180</v>
      </c>
      <c r="B94">
        <v>2</v>
      </c>
      <c r="C94">
        <v>86.47</v>
      </c>
      <c r="D94">
        <v>1.7382261660005456</v>
      </c>
      <c r="E94">
        <v>0.90780272849074573</v>
      </c>
      <c r="F94">
        <v>37.878500000000003</v>
      </c>
      <c r="G94">
        <v>180</v>
      </c>
      <c r="H94">
        <v>92.19</v>
      </c>
      <c r="I94">
        <v>3.32</v>
      </c>
      <c r="J94">
        <v>13437.13</v>
      </c>
      <c r="K94">
        <v>1.286</v>
      </c>
      <c r="L94">
        <v>1.6167</v>
      </c>
      <c r="M94">
        <v>0.15909000000000001</v>
      </c>
      <c r="N94">
        <v>1.2829999999999999E-2</v>
      </c>
      <c r="O94">
        <v>3.2070000000000001E-2</v>
      </c>
      <c r="P94">
        <v>1.8911000000000001E-2</v>
      </c>
      <c r="Q94">
        <v>0.49320000000000003</v>
      </c>
      <c r="R94" s="2">
        <f>'T-Bill Yield'!B13/100</f>
        <v>8.0000000000000007E-5</v>
      </c>
    </row>
    <row r="95" spans="1:18" x14ac:dyDescent="0.25">
      <c r="A95" s="1">
        <v>41089</v>
      </c>
      <c r="B95">
        <v>2</v>
      </c>
      <c r="C95">
        <v>87.89</v>
      </c>
      <c r="D95">
        <v>1.6641358086059947</v>
      </c>
      <c r="E95">
        <v>0.89211314220199722</v>
      </c>
      <c r="F95">
        <v>33.377899999999997</v>
      </c>
      <c r="G95">
        <v>356</v>
      </c>
      <c r="H95">
        <v>84.96</v>
      </c>
      <c r="I95">
        <v>2.8239999999999998</v>
      </c>
      <c r="J95">
        <v>12880.09</v>
      </c>
      <c r="K95">
        <v>1.2666999999999999</v>
      </c>
      <c r="L95">
        <v>1.5707</v>
      </c>
      <c r="M95">
        <v>0.15734999999999999</v>
      </c>
      <c r="N95">
        <v>1.2529999999999999E-2</v>
      </c>
      <c r="O95">
        <v>3.0890000000000001E-2</v>
      </c>
      <c r="P95">
        <v>1.8055000000000002E-2</v>
      </c>
      <c r="Q95">
        <v>0.49709999999999999</v>
      </c>
      <c r="R95" s="2">
        <f>'T-Bill Yield'!B14/100</f>
        <v>3.3E-4</v>
      </c>
    </row>
    <row r="96" spans="1:18" x14ac:dyDescent="0.25">
      <c r="A96" s="1">
        <v>40998</v>
      </c>
      <c r="B96">
        <v>2</v>
      </c>
      <c r="C96">
        <v>100.44</v>
      </c>
      <c r="D96">
        <v>1.3785668896945364</v>
      </c>
      <c r="E96">
        <v>0.76946700842033078</v>
      </c>
      <c r="F96">
        <v>26.495000000000001</v>
      </c>
      <c r="G96">
        <v>797</v>
      </c>
      <c r="H96">
        <v>103.02</v>
      </c>
      <c r="I96">
        <v>2.1259999999999999</v>
      </c>
      <c r="J96">
        <v>13212.04</v>
      </c>
      <c r="K96">
        <v>1.3343</v>
      </c>
      <c r="L96">
        <v>1.6008</v>
      </c>
      <c r="M96">
        <v>0.15887000000000001</v>
      </c>
      <c r="N96">
        <v>1.2068000000000001E-2</v>
      </c>
      <c r="O96">
        <v>3.4119999999999998E-2</v>
      </c>
      <c r="P96">
        <v>1.9626999999999999E-2</v>
      </c>
      <c r="Q96">
        <v>0.5474</v>
      </c>
      <c r="R96" s="2">
        <f>'T-Bill Yield'!B15/100</f>
        <v>7.3999999999999999E-4</v>
      </c>
    </row>
    <row r="97" spans="1:18" x14ac:dyDescent="0.25">
      <c r="A97" s="1">
        <v>40907</v>
      </c>
      <c r="B97">
        <v>2</v>
      </c>
      <c r="C97">
        <v>90.58</v>
      </c>
      <c r="D97">
        <v>1.4960031429660543</v>
      </c>
      <c r="E97">
        <v>0.83329079410606544</v>
      </c>
      <c r="F97">
        <v>24.8888</v>
      </c>
      <c r="G97">
        <v>1189</v>
      </c>
      <c r="H97">
        <v>98.83</v>
      </c>
      <c r="I97">
        <v>2.9889999999999999</v>
      </c>
      <c r="J97">
        <v>12217.56</v>
      </c>
      <c r="K97">
        <v>1.2961</v>
      </c>
      <c r="L97">
        <v>1.5543</v>
      </c>
      <c r="M97">
        <v>0.15872</v>
      </c>
      <c r="N97">
        <v>1.3001E-2</v>
      </c>
      <c r="O97">
        <v>3.108E-2</v>
      </c>
      <c r="P97">
        <v>1.8821999999999998E-2</v>
      </c>
      <c r="Q97">
        <v>0.5363</v>
      </c>
      <c r="R97" s="2">
        <f>'T-Bill Yield'!B16/100</f>
        <v>4.2999999999999999E-4</v>
      </c>
    </row>
    <row r="98" spans="1:18" x14ac:dyDescent="0.25">
      <c r="A98" s="1">
        <v>40816</v>
      </c>
      <c r="B98">
        <v>2</v>
      </c>
      <c r="C98">
        <v>80.239999999999995</v>
      </c>
      <c r="D98">
        <v>1.5409050447138632</v>
      </c>
      <c r="E98">
        <v>0.905519427628384</v>
      </c>
      <c r="F98">
        <v>25.8108</v>
      </c>
      <c r="G98">
        <v>1002</v>
      </c>
      <c r="H98">
        <v>79.2</v>
      </c>
      <c r="I98">
        <v>3.6659999999999999</v>
      </c>
      <c r="J98">
        <v>10913.38</v>
      </c>
      <c r="K98">
        <v>1.3387</v>
      </c>
      <c r="L98">
        <v>1.5584</v>
      </c>
      <c r="M98">
        <v>0.15665999999999999</v>
      </c>
      <c r="N98">
        <v>1.2983E-2</v>
      </c>
      <c r="O98">
        <v>3.1E-2</v>
      </c>
      <c r="P98">
        <v>2.0427000000000001E-2</v>
      </c>
      <c r="Q98">
        <v>0.53180000000000005</v>
      </c>
      <c r="R98" s="2">
        <f>'T-Bill Yield'!B17/100</f>
        <v>9.3999999999999997E-4</v>
      </c>
    </row>
    <row r="99" spans="1:18" x14ac:dyDescent="0.25">
      <c r="A99" s="1">
        <v>40724</v>
      </c>
      <c r="B99">
        <v>2</v>
      </c>
      <c r="C99">
        <v>123.39</v>
      </c>
      <c r="D99">
        <v>0.9824234336127835</v>
      </c>
      <c r="E99">
        <v>0.56305284240263276</v>
      </c>
      <c r="F99">
        <v>29.444600000000001</v>
      </c>
      <c r="G99">
        <v>1259</v>
      </c>
      <c r="H99">
        <v>95.42</v>
      </c>
      <c r="I99">
        <v>4.3739999999999997</v>
      </c>
      <c r="J99">
        <v>12414.34</v>
      </c>
      <c r="K99">
        <v>1.4501999999999999</v>
      </c>
      <c r="L99">
        <v>1.6052999999999999</v>
      </c>
      <c r="M99">
        <v>0.15470999999999999</v>
      </c>
      <c r="N99">
        <v>1.2413E-2</v>
      </c>
      <c r="O99">
        <v>3.5869999999999999E-2</v>
      </c>
      <c r="P99">
        <v>2.2411E-2</v>
      </c>
      <c r="Q99">
        <v>0.63970000000000005</v>
      </c>
      <c r="R99" s="2">
        <f>'T-Bill Yield'!B18/100</f>
        <v>8.4000000000000003E-4</v>
      </c>
    </row>
    <row r="100" spans="1:18" x14ac:dyDescent="0.25">
      <c r="A100" s="1">
        <v>40633</v>
      </c>
      <c r="B100">
        <v>2</v>
      </c>
      <c r="C100">
        <v>130.91999999999999</v>
      </c>
      <c r="D100">
        <v>0.8938902503761369</v>
      </c>
      <c r="E100">
        <v>0.502033756719518</v>
      </c>
      <c r="F100">
        <v>32.383499999999998</v>
      </c>
      <c r="G100">
        <v>1134</v>
      </c>
      <c r="H100">
        <v>106.72</v>
      </c>
      <c r="I100">
        <v>4.3890000000000002</v>
      </c>
      <c r="J100">
        <v>12319.73</v>
      </c>
      <c r="K100">
        <v>1.4157999999999999</v>
      </c>
      <c r="L100">
        <v>1.6028</v>
      </c>
      <c r="M100">
        <v>0.15271999999999999</v>
      </c>
      <c r="N100">
        <v>1.2029E-2</v>
      </c>
      <c r="O100">
        <v>3.5229999999999997E-2</v>
      </c>
      <c r="P100">
        <v>2.2428E-2</v>
      </c>
      <c r="Q100">
        <v>0.61260000000000003</v>
      </c>
      <c r="R100" s="2">
        <f>'T-Bill Yield'!B19/100</f>
        <v>6.9000000000000008E-4</v>
      </c>
    </row>
    <row r="101" spans="1:18" x14ac:dyDescent="0.25">
      <c r="A101" s="1">
        <v>40543</v>
      </c>
      <c r="B101">
        <v>2</v>
      </c>
      <c r="C101">
        <v>119.23</v>
      </c>
      <c r="D101">
        <v>0.95245787803562032</v>
      </c>
      <c r="E101">
        <v>0.53467048227689851</v>
      </c>
      <c r="F101">
        <v>33.3962</v>
      </c>
      <c r="G101">
        <v>689</v>
      </c>
      <c r="H101">
        <v>91.38</v>
      </c>
      <c r="I101">
        <v>4.4050000000000002</v>
      </c>
      <c r="J101">
        <v>11577.51</v>
      </c>
      <c r="K101">
        <v>1.3384</v>
      </c>
      <c r="L101">
        <v>1.5611999999999999</v>
      </c>
      <c r="M101">
        <v>0.1515</v>
      </c>
      <c r="N101">
        <v>1.2323000000000001E-2</v>
      </c>
      <c r="O101">
        <v>3.2770000000000001E-2</v>
      </c>
      <c r="P101">
        <v>2.2364999999999999E-2</v>
      </c>
      <c r="Q101">
        <v>0.60240000000000005</v>
      </c>
      <c r="R101" s="2">
        <f>'T-Bill Yield'!B20/100</f>
        <v>1.2999999999999999E-4</v>
      </c>
    </row>
    <row r="102" spans="1:18" x14ac:dyDescent="0.25">
      <c r="A102" s="1">
        <v>40451</v>
      </c>
      <c r="B102">
        <v>2</v>
      </c>
      <c r="C102">
        <v>97.76</v>
      </c>
      <c r="D102">
        <v>1.0365511925643425</v>
      </c>
      <c r="E102">
        <v>0.61599049238242565</v>
      </c>
      <c r="F102">
        <v>29.691700000000001</v>
      </c>
      <c r="G102">
        <v>778</v>
      </c>
      <c r="H102">
        <v>79.97</v>
      </c>
      <c r="I102">
        <v>3.8719999999999999</v>
      </c>
      <c r="J102">
        <v>10788.05</v>
      </c>
      <c r="K102">
        <v>1.3633999999999999</v>
      </c>
      <c r="L102">
        <v>1.5716000000000001</v>
      </c>
      <c r="M102">
        <v>0.14948</v>
      </c>
      <c r="N102">
        <v>1.1972999999999999E-2</v>
      </c>
      <c r="O102">
        <v>3.27E-2</v>
      </c>
      <c r="P102">
        <v>2.2253999999999999E-2</v>
      </c>
      <c r="Q102">
        <v>0.59279999999999999</v>
      </c>
      <c r="R102" s="2">
        <f>'T-Bill Yield'!B21/100</f>
        <v>2.3000000000000001E-4</v>
      </c>
    </row>
    <row r="103" spans="1:18" x14ac:dyDescent="0.25">
      <c r="A103" s="1">
        <v>40359</v>
      </c>
      <c r="B103">
        <v>2</v>
      </c>
      <c r="C103">
        <v>84.19</v>
      </c>
      <c r="D103">
        <v>1.0700824179240935</v>
      </c>
      <c r="E103">
        <v>0.62152559932068385</v>
      </c>
      <c r="F103">
        <v>28.357099999999999</v>
      </c>
      <c r="G103">
        <v>860.22299999999996</v>
      </c>
      <c r="H103">
        <v>75.63</v>
      </c>
      <c r="I103">
        <v>4.6159999999999997</v>
      </c>
      <c r="J103">
        <v>9774.02</v>
      </c>
      <c r="K103">
        <v>1.2238</v>
      </c>
      <c r="L103">
        <v>1.4944999999999999</v>
      </c>
      <c r="M103">
        <v>0.14746000000000001</v>
      </c>
      <c r="N103">
        <v>1.1308E-2</v>
      </c>
      <c r="O103">
        <v>3.1989999999999998E-2</v>
      </c>
      <c r="P103">
        <v>2.1527000000000001E-2</v>
      </c>
      <c r="Q103">
        <v>0.55400000000000005</v>
      </c>
      <c r="R103" s="2">
        <f>'T-Bill Yield'!B22/100</f>
        <v>1.4999999999999999E-4</v>
      </c>
    </row>
    <row r="104" spans="1:18" x14ac:dyDescent="0.25">
      <c r="A104" s="1">
        <v>40268</v>
      </c>
      <c r="B104">
        <v>2</v>
      </c>
      <c r="C104">
        <v>101.5</v>
      </c>
      <c r="D104">
        <v>0.85416460801651395</v>
      </c>
      <c r="E104">
        <v>0.4897519325068258</v>
      </c>
      <c r="F104">
        <v>30.219799999999999</v>
      </c>
      <c r="G104">
        <v>704.98099999999999</v>
      </c>
      <c r="H104">
        <v>83.76</v>
      </c>
      <c r="I104">
        <v>3.8689999999999998</v>
      </c>
      <c r="J104">
        <v>10856.63</v>
      </c>
      <c r="K104">
        <v>1.351</v>
      </c>
      <c r="L104">
        <v>1.5184</v>
      </c>
      <c r="M104">
        <v>0.14649000000000001</v>
      </c>
      <c r="N104">
        <v>1.0699999999999999E-2</v>
      </c>
      <c r="O104">
        <v>3.397E-2</v>
      </c>
      <c r="P104">
        <v>2.2305999999999999E-2</v>
      </c>
      <c r="Q104">
        <v>0.5625</v>
      </c>
      <c r="R104" s="2">
        <f>'T-Bill Yield'!B23/100</f>
        <v>9.3999999999999997E-4</v>
      </c>
    </row>
    <row r="105" spans="1:18" x14ac:dyDescent="0.25">
      <c r="A105" s="1">
        <v>40178</v>
      </c>
      <c r="B105">
        <v>2</v>
      </c>
      <c r="C105">
        <v>103.17</v>
      </c>
      <c r="D105">
        <v>0.81203049971267227</v>
      </c>
      <c r="E105">
        <v>0.45458164772902615</v>
      </c>
      <c r="F105">
        <v>32.117600000000003</v>
      </c>
      <c r="G105">
        <v>585.80600000000004</v>
      </c>
      <c r="H105">
        <v>79.36</v>
      </c>
      <c r="I105">
        <v>5.5720000000000001</v>
      </c>
      <c r="J105">
        <v>10428.049999999999</v>
      </c>
      <c r="K105">
        <v>1.4320999999999999</v>
      </c>
      <c r="L105">
        <v>1.617</v>
      </c>
      <c r="M105">
        <v>0.14646999999999999</v>
      </c>
      <c r="N105">
        <v>1.0753E-2</v>
      </c>
      <c r="O105">
        <v>3.329E-2</v>
      </c>
      <c r="P105">
        <v>2.1493000000000002E-2</v>
      </c>
      <c r="Q105">
        <v>0.57379999999999998</v>
      </c>
      <c r="R105" s="2">
        <f>'T-Bill Yield'!B24/100</f>
        <v>1.25E-3</v>
      </c>
    </row>
    <row r="106" spans="1:18" x14ac:dyDescent="0.25">
      <c r="A106" s="1">
        <v>40086</v>
      </c>
      <c r="B106">
        <v>2</v>
      </c>
      <c r="C106">
        <v>91.83</v>
      </c>
      <c r="D106">
        <v>0.88191479380530757</v>
      </c>
      <c r="E106">
        <v>0.49740455180115373</v>
      </c>
      <c r="F106">
        <v>32.8857</v>
      </c>
      <c r="G106">
        <v>442.01600000000002</v>
      </c>
      <c r="H106">
        <v>70.61</v>
      </c>
      <c r="I106">
        <v>4.8410000000000002</v>
      </c>
      <c r="J106">
        <v>9712.2800000000007</v>
      </c>
      <c r="K106">
        <v>1.464</v>
      </c>
      <c r="L106">
        <v>1.5982000000000001</v>
      </c>
      <c r="M106">
        <v>0.14649999999999999</v>
      </c>
      <c r="N106">
        <v>1.115E-2</v>
      </c>
      <c r="O106">
        <v>3.3309999999999999E-2</v>
      </c>
      <c r="P106">
        <v>2.0788999999999998E-2</v>
      </c>
      <c r="Q106">
        <v>0.56589999999999996</v>
      </c>
      <c r="R106" s="2">
        <f>'T-Bill Yield'!B25/100</f>
        <v>1.58E-3</v>
      </c>
    </row>
    <row r="107" spans="1:18" x14ac:dyDescent="0.25">
      <c r="A107" s="1">
        <v>39994</v>
      </c>
      <c r="B107">
        <v>2</v>
      </c>
      <c r="C107">
        <v>72.150000000000006</v>
      </c>
      <c r="D107">
        <v>1.0899009978124476</v>
      </c>
      <c r="E107">
        <v>0.61751161596924609</v>
      </c>
      <c r="F107">
        <v>33.206899999999997</v>
      </c>
      <c r="G107">
        <v>444.72</v>
      </c>
      <c r="H107">
        <v>69.89</v>
      </c>
      <c r="I107">
        <v>3.835</v>
      </c>
      <c r="J107">
        <v>8447</v>
      </c>
      <c r="K107">
        <v>1.4033</v>
      </c>
      <c r="L107">
        <v>1.6457999999999999</v>
      </c>
      <c r="M107">
        <v>0.1464</v>
      </c>
      <c r="N107">
        <v>1.0377000000000001E-2</v>
      </c>
      <c r="O107">
        <v>3.2099999999999997E-2</v>
      </c>
      <c r="P107">
        <v>2.0875000000000001E-2</v>
      </c>
      <c r="Q107">
        <v>0.5121</v>
      </c>
      <c r="R107" s="2">
        <f>'T-Bill Yield'!B26/100</f>
        <v>1.7499999999999998E-3</v>
      </c>
    </row>
    <row r="108" spans="1:18" x14ac:dyDescent="0.25">
      <c r="A108" s="1">
        <v>39903</v>
      </c>
      <c r="B108">
        <v>2</v>
      </c>
      <c r="C108">
        <v>64.09</v>
      </c>
      <c r="D108">
        <v>1.2239427726215408</v>
      </c>
      <c r="E108">
        <v>0.68620767882459499</v>
      </c>
      <c r="F108">
        <v>33.323</v>
      </c>
      <c r="G108">
        <v>-1756.94</v>
      </c>
      <c r="H108">
        <v>49.66</v>
      </c>
      <c r="I108">
        <v>3.7759999999999998</v>
      </c>
      <c r="J108">
        <v>7608.92</v>
      </c>
      <c r="K108">
        <v>1.325</v>
      </c>
      <c r="L108">
        <v>1.4322999999999999</v>
      </c>
      <c r="M108">
        <v>0.14634</v>
      </c>
      <c r="N108">
        <v>1.0104E-2</v>
      </c>
      <c r="O108">
        <v>2.945E-2</v>
      </c>
      <c r="P108">
        <v>1.9712E-2</v>
      </c>
      <c r="Q108">
        <v>0.43030000000000002</v>
      </c>
      <c r="R108" s="2">
        <f>'T-Bill Yield'!B27/100</f>
        <v>1.5499999999999999E-3</v>
      </c>
    </row>
    <row r="109" spans="1:18" x14ac:dyDescent="0.25">
      <c r="A109" s="1">
        <v>39813</v>
      </c>
      <c r="B109">
        <v>2</v>
      </c>
      <c r="C109">
        <v>74.53</v>
      </c>
      <c r="D109">
        <v>1.1699893334551328</v>
      </c>
      <c r="E109">
        <v>0.66177984361552111</v>
      </c>
      <c r="F109">
        <v>29.812000000000001</v>
      </c>
      <c r="G109">
        <v>-2945.6129999999998</v>
      </c>
      <c r="H109">
        <v>44.6</v>
      </c>
      <c r="I109">
        <v>5.6219999999999999</v>
      </c>
      <c r="J109">
        <v>8776.39</v>
      </c>
      <c r="K109">
        <v>1.3971</v>
      </c>
      <c r="L109">
        <v>1.4593</v>
      </c>
      <c r="M109">
        <v>0.14655000000000001</v>
      </c>
      <c r="N109">
        <v>1.1021E-2</v>
      </c>
      <c r="O109">
        <v>3.4009999999999999E-2</v>
      </c>
      <c r="P109">
        <v>2.0539999999999999E-2</v>
      </c>
      <c r="Q109">
        <v>0.43209999999999998</v>
      </c>
      <c r="R109" s="2">
        <f>'T-Bill Yield'!B28/100</f>
        <v>5.2999999999999998E-4</v>
      </c>
    </row>
    <row r="110" spans="1:18" x14ac:dyDescent="0.25">
      <c r="A110" s="1">
        <v>39721</v>
      </c>
      <c r="B110">
        <v>2</v>
      </c>
      <c r="C110">
        <v>104.28</v>
      </c>
      <c r="D110">
        <v>0.94535783759767889</v>
      </c>
      <c r="E110">
        <v>0.53763388266666834</v>
      </c>
      <c r="F110">
        <v>21.6267</v>
      </c>
      <c r="G110">
        <v>1190.825</v>
      </c>
      <c r="H110">
        <v>100.64</v>
      </c>
      <c r="I110">
        <v>7.4379999999999997</v>
      </c>
      <c r="J110">
        <v>10850.66</v>
      </c>
      <c r="K110">
        <v>1.4092</v>
      </c>
      <c r="L110">
        <v>1.7805</v>
      </c>
      <c r="M110">
        <v>0.14601</v>
      </c>
      <c r="N110">
        <v>9.4240000000000001E-3</v>
      </c>
      <c r="O110">
        <v>3.8989999999999997E-2</v>
      </c>
      <c r="P110">
        <v>2.1288000000000001E-2</v>
      </c>
      <c r="Q110">
        <v>0.52500000000000002</v>
      </c>
      <c r="R110" s="2">
        <f>'T-Bill Yield'!B29/100</f>
        <v>1.1299999999999999E-3</v>
      </c>
    </row>
    <row r="111" spans="1:18" x14ac:dyDescent="0.25">
      <c r="A111" s="1">
        <v>39629</v>
      </c>
      <c r="B111">
        <v>2</v>
      </c>
      <c r="C111">
        <v>139</v>
      </c>
      <c r="D111">
        <v>0.68569664223297588</v>
      </c>
      <c r="E111">
        <v>0.35523604664896807</v>
      </c>
      <c r="F111">
        <v>24.499300000000002</v>
      </c>
      <c r="G111">
        <v>1445.229</v>
      </c>
      <c r="H111">
        <v>140</v>
      </c>
      <c r="I111">
        <v>13.353</v>
      </c>
      <c r="J111">
        <v>11350.01</v>
      </c>
      <c r="K111">
        <v>1.5754999999999999</v>
      </c>
      <c r="L111">
        <v>1.9923</v>
      </c>
      <c r="M111">
        <v>0.1459</v>
      </c>
      <c r="N111">
        <v>9.4149999999999998E-3</v>
      </c>
      <c r="O111">
        <v>4.265E-2</v>
      </c>
      <c r="P111">
        <v>2.3202E-2</v>
      </c>
      <c r="Q111">
        <v>0.62339999999999995</v>
      </c>
      <c r="R111" s="2">
        <f>'T-Bill Yield'!B30/100</f>
        <v>1.8799999999999999E-3</v>
      </c>
    </row>
    <row r="112" spans="1:18" x14ac:dyDescent="0.25">
      <c r="A112" s="1">
        <v>39538</v>
      </c>
      <c r="B112">
        <v>2</v>
      </c>
      <c r="C112">
        <v>120.82</v>
      </c>
      <c r="D112">
        <v>0.73977562981156886</v>
      </c>
      <c r="E112">
        <v>0.39896590365430173</v>
      </c>
      <c r="F112">
        <v>25.743200000000002</v>
      </c>
      <c r="G112">
        <v>1021.513</v>
      </c>
      <c r="H112">
        <v>101.58</v>
      </c>
      <c r="I112">
        <v>10.101000000000001</v>
      </c>
      <c r="J112">
        <v>12262.89</v>
      </c>
      <c r="K112">
        <v>1.5788</v>
      </c>
      <c r="L112">
        <v>1.9837</v>
      </c>
      <c r="M112">
        <v>0.14260999999999999</v>
      </c>
      <c r="N112">
        <v>1.0031E-2</v>
      </c>
      <c r="O112">
        <v>4.2560000000000001E-2</v>
      </c>
      <c r="P112">
        <v>2.4930000000000001E-2</v>
      </c>
      <c r="Q112">
        <v>0.56820000000000004</v>
      </c>
      <c r="R112" s="2">
        <f>'T-Bill Yield'!B31/100</f>
        <v>2.0599999999999998E-3</v>
      </c>
    </row>
    <row r="113" spans="1:18" x14ac:dyDescent="0.25">
      <c r="A113" s="1">
        <v>39447</v>
      </c>
      <c r="B113">
        <v>2</v>
      </c>
      <c r="C113">
        <v>107.54</v>
      </c>
      <c r="D113">
        <v>0.7997839006998998</v>
      </c>
      <c r="E113">
        <v>0.42951667298131702</v>
      </c>
      <c r="F113">
        <v>27.485299999999999</v>
      </c>
      <c r="G113">
        <v>1072.5229999999999</v>
      </c>
      <c r="H113">
        <v>95.98</v>
      </c>
      <c r="I113">
        <v>7.4829999999999997</v>
      </c>
      <c r="J113">
        <v>13264.82</v>
      </c>
      <c r="K113">
        <v>1.4589000000000001</v>
      </c>
      <c r="L113">
        <v>1.9850000000000001</v>
      </c>
      <c r="M113">
        <v>0.13691</v>
      </c>
      <c r="N113">
        <v>8.9479999999999994E-3</v>
      </c>
      <c r="O113">
        <v>4.0590000000000001E-2</v>
      </c>
      <c r="P113">
        <v>2.5374000000000001E-2</v>
      </c>
      <c r="Q113">
        <v>0.56340000000000001</v>
      </c>
      <c r="R113" s="2">
        <f>'T-Bill Yield'!B32/100</f>
        <v>8.1000000000000006E-4</v>
      </c>
    </row>
    <row r="114" spans="1:18" x14ac:dyDescent="0.25">
      <c r="A114" s="1">
        <v>39353</v>
      </c>
      <c r="B114">
        <v>2</v>
      </c>
      <c r="C114">
        <v>90.06</v>
      </c>
      <c r="D114">
        <v>0.92298241507498491</v>
      </c>
      <c r="E114">
        <v>0.48977508963781047</v>
      </c>
      <c r="F114">
        <v>33.127099999999999</v>
      </c>
      <c r="G114">
        <v>613.34799999999996</v>
      </c>
      <c r="H114">
        <v>81.66</v>
      </c>
      <c r="I114">
        <v>6.87</v>
      </c>
      <c r="J114">
        <v>13895.63</v>
      </c>
      <c r="K114">
        <v>1.4267000000000001</v>
      </c>
      <c r="L114">
        <v>2.0472999999999999</v>
      </c>
      <c r="M114">
        <v>0.13322000000000001</v>
      </c>
      <c r="N114">
        <v>8.7100000000000007E-3</v>
      </c>
      <c r="O114">
        <v>4.0239999999999998E-2</v>
      </c>
      <c r="P114">
        <v>2.5148E-2</v>
      </c>
      <c r="Q114">
        <v>0.54559999999999997</v>
      </c>
      <c r="R114" s="2">
        <f>'T-Bill Yield'!B33/100</f>
        <v>9.1000000000000004E-3</v>
      </c>
    </row>
    <row r="115" spans="1:18" x14ac:dyDescent="0.25">
      <c r="A115" s="1">
        <v>39262</v>
      </c>
      <c r="B115">
        <v>2</v>
      </c>
      <c r="C115">
        <v>81.59</v>
      </c>
      <c r="D115">
        <v>0.99422166427403624</v>
      </c>
      <c r="E115">
        <v>0.52070842927149052</v>
      </c>
      <c r="F115">
        <v>35.3551</v>
      </c>
      <c r="G115">
        <v>633.53800000000001</v>
      </c>
      <c r="H115">
        <v>70.680000000000007</v>
      </c>
      <c r="I115">
        <v>6.7729999999999997</v>
      </c>
      <c r="J115">
        <v>13408.62</v>
      </c>
      <c r="K115">
        <v>1.3541000000000001</v>
      </c>
      <c r="L115">
        <v>2.0087000000000002</v>
      </c>
      <c r="M115">
        <v>0.1313</v>
      </c>
      <c r="N115">
        <v>8.1189999999999995E-3</v>
      </c>
      <c r="O115">
        <v>3.8830000000000003E-2</v>
      </c>
      <c r="P115">
        <v>2.4563999999999999E-2</v>
      </c>
      <c r="Q115">
        <v>0.51839999999999997</v>
      </c>
      <c r="R115" s="2">
        <f>'T-Bill Yield'!B34/100</f>
        <v>1.736E-2</v>
      </c>
    </row>
    <row r="116" spans="1:18" x14ac:dyDescent="0.25">
      <c r="A116" s="1">
        <v>39171</v>
      </c>
      <c r="B116">
        <v>2</v>
      </c>
      <c r="C116">
        <v>70.7</v>
      </c>
      <c r="D116">
        <v>1.1127904459462801</v>
      </c>
      <c r="E116">
        <v>0.57437458420072396</v>
      </c>
      <c r="F116">
        <v>37.281300000000002</v>
      </c>
      <c r="G116">
        <v>492.94900000000001</v>
      </c>
      <c r="H116">
        <v>65.87</v>
      </c>
      <c r="I116">
        <v>7.73</v>
      </c>
      <c r="J116">
        <v>12354.35</v>
      </c>
      <c r="K116">
        <v>1.3353999999999999</v>
      </c>
      <c r="L116">
        <v>1.9678</v>
      </c>
      <c r="M116">
        <v>0.12942000000000001</v>
      </c>
      <c r="N116">
        <v>8.4869999999999998E-3</v>
      </c>
      <c r="O116">
        <v>3.848E-2</v>
      </c>
      <c r="P116">
        <v>2.2977999999999998E-2</v>
      </c>
      <c r="Q116">
        <v>0.48570000000000002</v>
      </c>
      <c r="R116" s="2">
        <f>'T-Bill Yield'!B35/100</f>
        <v>1.321E-2</v>
      </c>
    </row>
    <row r="117" spans="1:18" x14ac:dyDescent="0.25">
      <c r="A117" s="1">
        <v>39080</v>
      </c>
      <c r="B117">
        <v>2</v>
      </c>
      <c r="C117">
        <v>66.510000000000005</v>
      </c>
      <c r="D117">
        <v>1.1050503496874107</v>
      </c>
      <c r="E117">
        <v>0.59966565694031615</v>
      </c>
      <c r="F117">
        <v>28.973600000000001</v>
      </c>
      <c r="G117">
        <v>520.84100000000001</v>
      </c>
      <c r="H117">
        <v>61.05</v>
      </c>
      <c r="I117">
        <v>6.2990000000000004</v>
      </c>
      <c r="J117">
        <v>12463.15</v>
      </c>
      <c r="K117">
        <v>1.3197000000000001</v>
      </c>
      <c r="L117">
        <v>1.9588000000000001</v>
      </c>
      <c r="M117">
        <v>0.128</v>
      </c>
      <c r="N117">
        <v>8.3990000000000002E-3</v>
      </c>
      <c r="O117">
        <v>3.798E-2</v>
      </c>
      <c r="P117">
        <v>2.2595000000000001E-2</v>
      </c>
      <c r="Q117">
        <v>0.46760000000000002</v>
      </c>
      <c r="R117" s="2">
        <f>'T-Bill Yield'!B36/100</f>
        <v>3.2419999999999997E-2</v>
      </c>
    </row>
    <row r="118" spans="1:18" x14ac:dyDescent="0.25">
      <c r="A118" s="1">
        <v>38989</v>
      </c>
      <c r="B118">
        <v>2</v>
      </c>
      <c r="C118">
        <v>63.2</v>
      </c>
      <c r="D118">
        <v>1.1252223499270473</v>
      </c>
      <c r="E118">
        <v>0.6069017083044379</v>
      </c>
      <c r="F118">
        <v>28.875299999999999</v>
      </c>
      <c r="G118">
        <v>647.06399999999996</v>
      </c>
      <c r="H118">
        <v>62.91</v>
      </c>
      <c r="I118">
        <v>5.62</v>
      </c>
      <c r="J118">
        <v>11679.07</v>
      </c>
      <c r="K118">
        <v>1.2674000000000001</v>
      </c>
      <c r="L118">
        <v>1.8721000000000001</v>
      </c>
      <c r="M118">
        <v>0.12651999999999999</v>
      </c>
      <c r="N118">
        <v>8.4620000000000008E-3</v>
      </c>
      <c r="O118">
        <v>3.7319999999999999E-2</v>
      </c>
      <c r="P118">
        <v>2.1772E-2</v>
      </c>
      <c r="Q118">
        <v>0.45979999999999999</v>
      </c>
      <c r="R118" s="2">
        <f>'T-Bill Yield'!B37/100</f>
        <v>3.8010000000000002E-2</v>
      </c>
    </row>
    <row r="119" spans="1:18" x14ac:dyDescent="0.25">
      <c r="A119" s="1">
        <v>38898</v>
      </c>
      <c r="B119">
        <v>2</v>
      </c>
      <c r="C119">
        <v>68.25</v>
      </c>
      <c r="D119">
        <v>0.97510993339712315</v>
      </c>
      <c r="E119">
        <v>0.52645973630225484</v>
      </c>
      <c r="F119">
        <v>29.3857</v>
      </c>
      <c r="G119">
        <v>723.625</v>
      </c>
      <c r="H119">
        <v>73.930000000000007</v>
      </c>
      <c r="I119">
        <v>6.1040000000000001</v>
      </c>
      <c r="J119">
        <v>11150.22</v>
      </c>
      <c r="K119">
        <v>1.2790999999999999</v>
      </c>
      <c r="L119">
        <v>1.8483000000000001</v>
      </c>
      <c r="M119">
        <v>0.12509999999999999</v>
      </c>
      <c r="N119">
        <v>8.7390000000000002E-3</v>
      </c>
      <c r="O119">
        <v>3.7249999999999998E-2</v>
      </c>
      <c r="P119">
        <v>2.1713E-2</v>
      </c>
      <c r="Q119">
        <v>0.46200000000000002</v>
      </c>
      <c r="R119" s="2">
        <f>'T-Bill Yield'!B38/100</f>
        <v>4.8070000000000002E-2</v>
      </c>
    </row>
    <row r="120" spans="1:18" x14ac:dyDescent="0.25">
      <c r="A120" s="1">
        <v>38807</v>
      </c>
      <c r="B120">
        <v>2</v>
      </c>
      <c r="C120">
        <v>65.510000000000005</v>
      </c>
      <c r="D120">
        <v>0.92415172917491129</v>
      </c>
      <c r="E120">
        <v>0.52015884126655443</v>
      </c>
      <c r="F120">
        <v>20.8475</v>
      </c>
      <c r="G120">
        <v>660.92100000000005</v>
      </c>
      <c r="H120">
        <v>66.63</v>
      </c>
      <c r="I120">
        <v>7.21</v>
      </c>
      <c r="J120">
        <v>11109.32</v>
      </c>
      <c r="K120">
        <v>1.2118</v>
      </c>
      <c r="L120">
        <v>1.7372000000000001</v>
      </c>
      <c r="M120">
        <v>0.12472999999999999</v>
      </c>
      <c r="N120">
        <v>8.4910000000000003E-3</v>
      </c>
      <c r="O120">
        <v>3.6110000000000003E-2</v>
      </c>
      <c r="P120">
        <v>2.2411E-2</v>
      </c>
      <c r="Q120">
        <v>0.46179999999999999</v>
      </c>
      <c r="R120" s="2">
        <f>'T-Bill Yield'!B39/100</f>
        <v>5.0330000000000007E-2</v>
      </c>
    </row>
    <row r="121" spans="1:18" x14ac:dyDescent="0.25">
      <c r="A121" s="1">
        <v>38716</v>
      </c>
      <c r="B121">
        <v>2</v>
      </c>
      <c r="C121">
        <v>68.52</v>
      </c>
      <c r="D121">
        <v>0.85198388550382476</v>
      </c>
      <c r="E121">
        <v>0.4660149637133561</v>
      </c>
      <c r="F121">
        <v>20.796700000000001</v>
      </c>
      <c r="G121">
        <v>788.22199999999998</v>
      </c>
      <c r="H121">
        <v>61.04</v>
      </c>
      <c r="I121">
        <v>11.225</v>
      </c>
      <c r="J121">
        <v>10717.5</v>
      </c>
      <c r="K121">
        <v>1.1849000000000001</v>
      </c>
      <c r="L121">
        <v>1.7230000000000001</v>
      </c>
      <c r="M121">
        <v>0.1239</v>
      </c>
      <c r="N121">
        <v>8.4939999999999998E-3</v>
      </c>
      <c r="O121">
        <v>3.4759999999999999E-2</v>
      </c>
      <c r="P121">
        <v>2.2204000000000002E-2</v>
      </c>
      <c r="Q121">
        <v>0.42770000000000002</v>
      </c>
      <c r="R121" s="2">
        <f>'T-Bill Yield'!B40/100</f>
        <v>5.0110000000000002E-2</v>
      </c>
    </row>
    <row r="122" spans="1:18" x14ac:dyDescent="0.25">
      <c r="A122" s="1">
        <v>38625</v>
      </c>
      <c r="B122">
        <v>2</v>
      </c>
      <c r="C122">
        <v>75.22</v>
      </c>
      <c r="D122">
        <v>0.7207704095531432</v>
      </c>
      <c r="E122">
        <v>0.39213003733742424</v>
      </c>
      <c r="F122">
        <v>22.5686</v>
      </c>
      <c r="G122">
        <v>686.995</v>
      </c>
      <c r="H122">
        <v>66.239999999999995</v>
      </c>
      <c r="I122">
        <v>13.920999999999999</v>
      </c>
      <c r="J122">
        <v>10568.7</v>
      </c>
      <c r="K122">
        <v>1.2025999999999999</v>
      </c>
      <c r="L122">
        <v>1.7643</v>
      </c>
      <c r="M122">
        <v>0.12356</v>
      </c>
      <c r="N122">
        <v>8.8120000000000004E-3</v>
      </c>
      <c r="O122">
        <v>3.5029999999999999E-2</v>
      </c>
      <c r="P122">
        <v>2.2720000000000001E-2</v>
      </c>
      <c r="Q122">
        <v>0.44840000000000002</v>
      </c>
      <c r="R122" s="2">
        <f>'T-Bill Yield'!B41/100</f>
        <v>4.8770000000000001E-2</v>
      </c>
    </row>
    <row r="123" spans="1:18" x14ac:dyDescent="0.25">
      <c r="A123" s="1">
        <v>38533</v>
      </c>
      <c r="B123">
        <v>2</v>
      </c>
      <c r="C123">
        <v>64.599999999999994</v>
      </c>
      <c r="D123">
        <v>0.79462264568296026</v>
      </c>
      <c r="E123">
        <v>0.43291456056142569</v>
      </c>
      <c r="F123">
        <v>26.9543</v>
      </c>
      <c r="G123">
        <v>588.03</v>
      </c>
      <c r="H123">
        <v>56.5</v>
      </c>
      <c r="I123">
        <v>6.9809999999999999</v>
      </c>
      <c r="J123">
        <v>10274.969999999999</v>
      </c>
      <c r="K123">
        <v>1.2108000000000001</v>
      </c>
      <c r="L123">
        <v>1.7915000000000001</v>
      </c>
      <c r="M123">
        <v>0.12077</v>
      </c>
      <c r="N123">
        <v>9.0150000000000004E-3</v>
      </c>
      <c r="O123">
        <v>3.4930000000000003E-2</v>
      </c>
      <c r="P123">
        <v>2.2973E-2</v>
      </c>
      <c r="Q123">
        <v>0.42870000000000003</v>
      </c>
      <c r="R123" s="2">
        <f>'T-Bill Yield'!B42/100</f>
        <v>4.981E-2</v>
      </c>
    </row>
    <row r="124" spans="1:18" x14ac:dyDescent="0.25">
      <c r="A124" s="1">
        <v>38442</v>
      </c>
      <c r="B124">
        <v>2</v>
      </c>
      <c r="C124">
        <v>61.23</v>
      </c>
      <c r="D124">
        <v>0.80901103847824429</v>
      </c>
      <c r="E124">
        <v>0.42915917779721519</v>
      </c>
      <c r="F124">
        <v>29.3569</v>
      </c>
      <c r="G124">
        <v>560.48299999999995</v>
      </c>
      <c r="H124">
        <v>55.4</v>
      </c>
      <c r="I124">
        <v>7.6530000000000005</v>
      </c>
      <c r="J124">
        <v>10503.76</v>
      </c>
      <c r="K124">
        <v>1.2964</v>
      </c>
      <c r="L124">
        <v>1.8905000000000001</v>
      </c>
      <c r="M124">
        <v>0.12082</v>
      </c>
      <c r="N124">
        <v>9.3329999999999993E-3</v>
      </c>
      <c r="O124">
        <v>3.5869999999999999E-2</v>
      </c>
      <c r="P124">
        <v>2.2855E-2</v>
      </c>
      <c r="Q124">
        <v>0.372</v>
      </c>
      <c r="R124" s="2">
        <f>'T-Bill Yield'!B43/100</f>
        <v>4.607E-2</v>
      </c>
    </row>
    <row r="125" spans="1:18" x14ac:dyDescent="0.25">
      <c r="A125" s="1">
        <v>38352</v>
      </c>
      <c r="B125">
        <v>2</v>
      </c>
      <c r="C125">
        <v>50.57</v>
      </c>
      <c r="D125">
        <v>0.93616689835305</v>
      </c>
      <c r="E125">
        <v>0.49545023508191138</v>
      </c>
      <c r="F125">
        <v>31.5487</v>
      </c>
      <c r="G125">
        <v>508.428</v>
      </c>
      <c r="H125">
        <v>43.45</v>
      </c>
      <c r="I125">
        <v>6.149</v>
      </c>
      <c r="J125">
        <v>10783.01</v>
      </c>
      <c r="K125">
        <v>1.3553999999999999</v>
      </c>
      <c r="L125">
        <v>1.9181999999999999</v>
      </c>
      <c r="M125">
        <v>0.12082</v>
      </c>
      <c r="N125">
        <v>9.7439999999999992E-3</v>
      </c>
      <c r="O125">
        <v>3.6060000000000002E-2</v>
      </c>
      <c r="P125">
        <v>2.2998999999999999E-2</v>
      </c>
      <c r="Q125">
        <v>0.37690000000000001</v>
      </c>
      <c r="R125" s="2">
        <f>'T-Bill Yield'!B44/100</f>
        <v>4.079E-2</v>
      </c>
    </row>
    <row r="126" spans="1:18" x14ac:dyDescent="0.25">
      <c r="A126" s="1">
        <v>38260</v>
      </c>
      <c r="B126">
        <v>2</v>
      </c>
      <c r="C126">
        <v>50.11</v>
      </c>
      <c r="D126">
        <v>0.89383808457561853</v>
      </c>
      <c r="E126">
        <v>0.46894067138565648</v>
      </c>
      <c r="F126">
        <v>35.651299999999999</v>
      </c>
      <c r="G126">
        <v>430.47500000000002</v>
      </c>
      <c r="H126">
        <v>49.64</v>
      </c>
      <c r="I126">
        <v>6.7949999999999999</v>
      </c>
      <c r="J126">
        <v>10080.27</v>
      </c>
      <c r="K126">
        <v>1.2436</v>
      </c>
      <c r="L126">
        <v>1.8120000000000001</v>
      </c>
      <c r="M126">
        <v>0.12082</v>
      </c>
      <c r="N126">
        <v>9.0869999999999996E-3</v>
      </c>
      <c r="O126">
        <v>3.422E-2</v>
      </c>
      <c r="P126">
        <v>2.1751E-2</v>
      </c>
      <c r="Q126">
        <v>0.34960000000000002</v>
      </c>
      <c r="R126" s="2">
        <f>'T-Bill Yield'!B45/100</f>
        <v>3.5430000000000003E-2</v>
      </c>
    </row>
    <row r="127" spans="1:18" x14ac:dyDescent="0.25">
      <c r="A127" s="1">
        <v>38168</v>
      </c>
      <c r="B127">
        <v>2</v>
      </c>
      <c r="C127">
        <v>43.55</v>
      </c>
      <c r="D127">
        <v>0.93326750244064272</v>
      </c>
      <c r="E127">
        <v>0.51236167252212206</v>
      </c>
      <c r="F127">
        <v>30.134899999999998</v>
      </c>
      <c r="G127">
        <v>383.52600000000001</v>
      </c>
      <c r="H127">
        <v>37.049999999999997</v>
      </c>
      <c r="I127">
        <v>6.1550000000000002</v>
      </c>
      <c r="J127">
        <v>10435.48</v>
      </c>
      <c r="K127">
        <v>1.22</v>
      </c>
      <c r="L127">
        <v>1.8204</v>
      </c>
      <c r="M127">
        <v>0.12082</v>
      </c>
      <c r="N127">
        <v>9.1940000000000008E-3</v>
      </c>
      <c r="O127">
        <v>3.44E-2</v>
      </c>
      <c r="P127">
        <v>2.1749999999999999E-2</v>
      </c>
      <c r="Q127">
        <v>0.32429999999999998</v>
      </c>
      <c r="R127" s="2">
        <f>'T-Bill Yield'!B46/100</f>
        <v>3.1210000000000002E-2</v>
      </c>
    </row>
    <row r="128" spans="1:18" x14ac:dyDescent="0.25">
      <c r="A128" s="1">
        <v>38077</v>
      </c>
      <c r="B128">
        <v>2</v>
      </c>
      <c r="C128">
        <v>43.17</v>
      </c>
      <c r="D128">
        <v>0.91065429074657311</v>
      </c>
      <c r="E128">
        <v>0.48948507685028891</v>
      </c>
      <c r="F128">
        <v>31.894400000000001</v>
      </c>
      <c r="G128">
        <v>346.32499999999999</v>
      </c>
      <c r="H128">
        <v>35.76</v>
      </c>
      <c r="I128">
        <v>5.9329999999999998</v>
      </c>
      <c r="J128">
        <v>10357.700000000001</v>
      </c>
      <c r="K128">
        <v>1.2316</v>
      </c>
      <c r="L128">
        <v>1.8462000000000001</v>
      </c>
      <c r="M128">
        <v>0.12081</v>
      </c>
      <c r="N128">
        <v>9.5910000000000006E-3</v>
      </c>
      <c r="O128">
        <v>3.5099999999999999E-2</v>
      </c>
      <c r="P128">
        <v>2.3E-2</v>
      </c>
      <c r="Q128">
        <v>0.34539999999999998</v>
      </c>
      <c r="R128" s="2">
        <f>'T-Bill Yield'!B47/100</f>
        <v>2.7719999999999998E-2</v>
      </c>
    </row>
    <row r="129" spans="1:18" x14ac:dyDescent="0.25">
      <c r="A129" s="1">
        <v>37986</v>
      </c>
      <c r="B129">
        <v>2</v>
      </c>
      <c r="C129">
        <v>40.549999999999997</v>
      </c>
      <c r="D129">
        <v>0.9435921747241991</v>
      </c>
      <c r="E129">
        <v>0.49647507377533845</v>
      </c>
      <c r="F129">
        <v>35.619700000000002</v>
      </c>
      <c r="G129">
        <v>261.61399999999998</v>
      </c>
      <c r="H129">
        <v>32.520000000000003</v>
      </c>
      <c r="I129">
        <v>6.1890000000000001</v>
      </c>
      <c r="J129">
        <v>10453.92</v>
      </c>
      <c r="K129">
        <v>1.2595000000000001</v>
      </c>
      <c r="L129">
        <v>1.7858000000000001</v>
      </c>
      <c r="M129">
        <v>0.12082</v>
      </c>
      <c r="N129">
        <v>9.3270000000000002E-3</v>
      </c>
      <c r="O129">
        <v>3.4200000000000001E-2</v>
      </c>
      <c r="P129">
        <v>2.1899999999999999E-2</v>
      </c>
      <c r="Q129">
        <v>0.34599999999999997</v>
      </c>
      <c r="R129" s="2">
        <f>'T-Bill Yield'!B48/100</f>
        <v>2.2170000000000002E-2</v>
      </c>
    </row>
    <row r="130" spans="1:18" x14ac:dyDescent="0.25">
      <c r="A130" s="1">
        <v>37894</v>
      </c>
      <c r="B130">
        <v>2</v>
      </c>
      <c r="C130">
        <v>34.67</v>
      </c>
      <c r="D130">
        <v>1.0901075768802129</v>
      </c>
      <c r="E130">
        <v>0.56082287823650523</v>
      </c>
      <c r="F130">
        <v>39.9251</v>
      </c>
      <c r="G130">
        <v>276.96100000000001</v>
      </c>
      <c r="H130">
        <v>29.2</v>
      </c>
      <c r="I130">
        <v>4.83</v>
      </c>
      <c r="J130">
        <v>9275.06</v>
      </c>
      <c r="K130">
        <v>1.1657</v>
      </c>
      <c r="L130">
        <v>1.6617999999999999</v>
      </c>
      <c r="M130">
        <v>0.12081</v>
      </c>
      <c r="N130">
        <v>8.9680000000000003E-3</v>
      </c>
      <c r="O130">
        <v>3.2599999999999997E-2</v>
      </c>
      <c r="P130">
        <v>2.1850000000000001E-2</v>
      </c>
      <c r="Q130">
        <v>0.3448</v>
      </c>
      <c r="R130" s="2">
        <f>'T-Bill Yield'!B49/100</f>
        <v>1.7049999999999999E-2</v>
      </c>
    </row>
    <row r="131" spans="1:18" x14ac:dyDescent="0.25">
      <c r="A131" s="1">
        <v>37802</v>
      </c>
      <c r="B131">
        <v>2</v>
      </c>
      <c r="C131">
        <v>32.53</v>
      </c>
      <c r="D131">
        <v>1.130098781514663</v>
      </c>
      <c r="E131">
        <v>0.61739605639244721</v>
      </c>
      <c r="F131">
        <v>36.151499999999999</v>
      </c>
      <c r="G131">
        <v>244.381</v>
      </c>
      <c r="H131">
        <v>30.19</v>
      </c>
      <c r="I131">
        <v>5.4109999999999996</v>
      </c>
      <c r="J131">
        <v>8985.44</v>
      </c>
      <c r="K131">
        <v>1.1512</v>
      </c>
      <c r="L131">
        <v>1.6546000000000001</v>
      </c>
      <c r="M131">
        <v>0.1208</v>
      </c>
      <c r="N131">
        <v>8.3479999999999995E-3</v>
      </c>
      <c r="O131">
        <v>3.2899999999999999E-2</v>
      </c>
      <c r="P131">
        <v>2.1100000000000001E-2</v>
      </c>
      <c r="Q131">
        <v>0.35199999999999998</v>
      </c>
      <c r="R131" s="2">
        <f>'T-Bill Yield'!B50/100</f>
        <v>1.2659999999999999E-2</v>
      </c>
    </row>
    <row r="132" spans="1:18" x14ac:dyDescent="0.25">
      <c r="A132" s="1">
        <v>37711</v>
      </c>
      <c r="B132">
        <v>2</v>
      </c>
      <c r="C132">
        <v>30.87</v>
      </c>
      <c r="D132">
        <v>1.0897008035484523</v>
      </c>
      <c r="E132">
        <v>0.62543807535249363</v>
      </c>
      <c r="F132">
        <v>31.142700000000001</v>
      </c>
      <c r="G132">
        <v>338.92899999999997</v>
      </c>
      <c r="H132">
        <v>31.04</v>
      </c>
      <c r="I132">
        <v>5.0599999999999996</v>
      </c>
      <c r="J132">
        <v>7992.13</v>
      </c>
      <c r="K132">
        <v>1.0914999999999999</v>
      </c>
      <c r="L132">
        <v>1.5827</v>
      </c>
      <c r="M132">
        <v>0.12081</v>
      </c>
      <c r="N132">
        <v>8.4659999999999996E-3</v>
      </c>
      <c r="O132">
        <v>3.1899999999999998E-2</v>
      </c>
      <c r="P132">
        <v>2.1049999999999999E-2</v>
      </c>
      <c r="Q132">
        <v>0.29820000000000002</v>
      </c>
      <c r="R132" s="2">
        <f>'T-Bill Yield'!B51/100</f>
        <v>9.4299999999999991E-3</v>
      </c>
    </row>
    <row r="133" spans="1:18" x14ac:dyDescent="0.25">
      <c r="A133" s="1">
        <v>37621</v>
      </c>
      <c r="B133">
        <v>2</v>
      </c>
      <c r="C133">
        <v>27.138100000000001</v>
      </c>
      <c r="D133">
        <v>1.0974405727124679</v>
      </c>
      <c r="E133">
        <v>0.62192058938454731</v>
      </c>
      <c r="F133">
        <v>40.269599999999997</v>
      </c>
      <c r="G133">
        <v>180.81899999999999</v>
      </c>
      <c r="H133">
        <v>31.2</v>
      </c>
      <c r="I133">
        <v>4.7889999999999997</v>
      </c>
      <c r="J133">
        <v>8341.6299999999992</v>
      </c>
      <c r="K133">
        <v>1.0491999999999999</v>
      </c>
      <c r="L133">
        <v>1.61</v>
      </c>
      <c r="M133">
        <v>0.12081</v>
      </c>
      <c r="N133">
        <v>8.4159999999999999E-3</v>
      </c>
      <c r="O133">
        <v>3.1300000000000001E-2</v>
      </c>
      <c r="P133">
        <v>2.0899999999999998E-2</v>
      </c>
      <c r="Q133">
        <v>0.28249999999999997</v>
      </c>
      <c r="R133" s="2">
        <f>'T-Bill Yield'!B52/100</f>
        <v>9.2200000000000008E-3</v>
      </c>
    </row>
    <row r="134" spans="1:18" x14ac:dyDescent="0.25">
      <c r="A134" s="1">
        <v>37529</v>
      </c>
      <c r="B134">
        <v>2</v>
      </c>
      <c r="C134">
        <v>28.3095</v>
      </c>
      <c r="D134">
        <v>1.0806054819862985</v>
      </c>
      <c r="E134">
        <v>0.60727697649855072</v>
      </c>
      <c r="F134">
        <v>41.619100000000003</v>
      </c>
      <c r="G134">
        <v>146.52799999999999</v>
      </c>
      <c r="H134">
        <v>30.45</v>
      </c>
      <c r="I134">
        <v>4.1379999999999999</v>
      </c>
      <c r="J134">
        <v>7591.93</v>
      </c>
      <c r="K134">
        <v>0.98660000000000003</v>
      </c>
      <c r="L134">
        <v>1.5684</v>
      </c>
      <c r="M134">
        <v>0.12081</v>
      </c>
      <c r="N134">
        <v>8.2150000000000001E-3</v>
      </c>
      <c r="O134">
        <v>3.1559999999999998E-2</v>
      </c>
      <c r="P134">
        <v>2.0670000000000001E-2</v>
      </c>
      <c r="Q134">
        <v>0.26740000000000003</v>
      </c>
      <c r="R134" s="2">
        <f>'T-Bill Yield'!B53/100</f>
        <v>9.4299999999999991E-3</v>
      </c>
    </row>
    <row r="135" spans="1:18" x14ac:dyDescent="0.25">
      <c r="A135" s="1">
        <v>37435</v>
      </c>
      <c r="B135">
        <v>2</v>
      </c>
      <c r="C135">
        <v>27.371400000000001</v>
      </c>
      <c r="D135">
        <v>1.1089280990097663</v>
      </c>
      <c r="E135">
        <v>0.62158530990766092</v>
      </c>
      <c r="F135">
        <v>42.922199999999997</v>
      </c>
      <c r="G135">
        <v>146.31</v>
      </c>
      <c r="H135">
        <v>26.86</v>
      </c>
      <c r="I135">
        <v>3.2450000000000001</v>
      </c>
      <c r="J135">
        <v>9243.26</v>
      </c>
      <c r="K135">
        <v>0.99150000000000005</v>
      </c>
      <c r="L135">
        <v>1.5335000000000001</v>
      </c>
      <c r="M135">
        <v>0.12081</v>
      </c>
      <c r="N135">
        <v>8.3630000000000006E-3</v>
      </c>
      <c r="O135">
        <v>3.177E-2</v>
      </c>
      <c r="P135">
        <v>2.0449999999999999E-2</v>
      </c>
      <c r="Q135">
        <v>0.35489999999999999</v>
      </c>
      <c r="R135" s="2">
        <f>'T-Bill Yield'!B54/100</f>
        <v>8.5100000000000002E-3</v>
      </c>
    </row>
    <row r="136" spans="1:18" x14ac:dyDescent="0.25">
      <c r="A136" s="1">
        <v>37343</v>
      </c>
      <c r="B136">
        <v>2</v>
      </c>
      <c r="C136">
        <v>27.085699999999999</v>
      </c>
      <c r="D136">
        <v>1.1469205723350935</v>
      </c>
      <c r="E136">
        <v>0.63058602931992813</v>
      </c>
      <c r="F136">
        <v>46.218800000000002</v>
      </c>
      <c r="G136">
        <v>80.671999999999997</v>
      </c>
      <c r="H136">
        <v>26.31</v>
      </c>
      <c r="I136">
        <v>3.2829999999999999</v>
      </c>
      <c r="J136">
        <v>10403.94</v>
      </c>
      <c r="K136">
        <v>0.87170000000000003</v>
      </c>
      <c r="L136">
        <v>1.4258999999999999</v>
      </c>
      <c r="M136">
        <v>0.12081</v>
      </c>
      <c r="N136">
        <v>7.5339999999999999E-3</v>
      </c>
      <c r="O136">
        <v>3.2039999999999999E-2</v>
      </c>
      <c r="P136">
        <v>2.0490000000000001E-2</v>
      </c>
      <c r="Q136">
        <v>0.43009999999999998</v>
      </c>
      <c r="R136" s="2">
        <f>'T-Bill Yield'!B55/100</f>
        <v>1.1129999999999999E-2</v>
      </c>
    </row>
    <row r="137" spans="1:18" x14ac:dyDescent="0.25">
      <c r="A137" s="1">
        <v>37256</v>
      </c>
      <c r="B137">
        <v>2</v>
      </c>
      <c r="C137">
        <v>23.752400000000002</v>
      </c>
      <c r="D137">
        <v>1.3063388605798107</v>
      </c>
      <c r="E137">
        <v>0.71053968975817394</v>
      </c>
      <c r="F137">
        <v>46.188099999999999</v>
      </c>
      <c r="G137">
        <v>78.62</v>
      </c>
      <c r="H137">
        <v>19.84</v>
      </c>
      <c r="I137">
        <v>2.57</v>
      </c>
      <c r="J137">
        <v>10021.5</v>
      </c>
      <c r="K137">
        <v>0.88949999999999996</v>
      </c>
      <c r="L137">
        <v>1.4545999999999999</v>
      </c>
      <c r="M137">
        <v>0.12082</v>
      </c>
      <c r="N137">
        <v>7.5950000000000002E-3</v>
      </c>
      <c r="O137">
        <v>3.2779999999999997E-2</v>
      </c>
      <c r="P137">
        <v>2.0719999999999999E-2</v>
      </c>
      <c r="Q137">
        <v>0.43280000000000002</v>
      </c>
      <c r="R137" s="2">
        <f>'T-Bill Yield'!B56/100</f>
        <v>1.1950000000000001E-2</v>
      </c>
    </row>
    <row r="138" spans="1:18" x14ac:dyDescent="0.25">
      <c r="A138" s="1">
        <v>37162</v>
      </c>
      <c r="B138">
        <v>2</v>
      </c>
      <c r="C138">
        <v>18.614699999999999</v>
      </c>
      <c r="D138">
        <v>1.6918759255720031</v>
      </c>
      <c r="E138">
        <v>0.902944950342634</v>
      </c>
      <c r="F138">
        <v>47.7697</v>
      </c>
      <c r="G138">
        <v>156.833</v>
      </c>
      <c r="H138">
        <v>23.43</v>
      </c>
      <c r="I138">
        <v>2.2439999999999998</v>
      </c>
      <c r="J138">
        <v>8847.56</v>
      </c>
      <c r="K138">
        <v>0.91139999999999999</v>
      </c>
      <c r="L138">
        <v>1.4743999999999999</v>
      </c>
      <c r="M138">
        <v>0.12081</v>
      </c>
      <c r="N138">
        <v>8.3639999999999999E-3</v>
      </c>
      <c r="O138">
        <v>3.3939999999999998E-2</v>
      </c>
      <c r="P138">
        <v>2.0889999999999999E-2</v>
      </c>
      <c r="Q138">
        <v>0.37430000000000002</v>
      </c>
      <c r="R138" s="2">
        <f>'T-Bill Yield'!B57/100</f>
        <v>1.5520000000000001E-2</v>
      </c>
    </row>
    <row r="139" spans="1:18" x14ac:dyDescent="0.25">
      <c r="A139" s="1">
        <v>37071</v>
      </c>
      <c r="B139">
        <v>2</v>
      </c>
      <c r="C139">
        <v>21.9697</v>
      </c>
      <c r="D139">
        <v>1.4134900795950014</v>
      </c>
      <c r="E139">
        <v>0.68430101525603704</v>
      </c>
      <c r="F139">
        <v>60.776899999999998</v>
      </c>
      <c r="G139">
        <v>205.745</v>
      </c>
      <c r="H139">
        <v>26.25</v>
      </c>
      <c r="I139">
        <v>3.0960000000000001</v>
      </c>
      <c r="J139">
        <v>10502.4</v>
      </c>
      <c r="K139">
        <v>0.84899999999999998</v>
      </c>
      <c r="L139">
        <v>1.4153</v>
      </c>
      <c r="M139">
        <v>0.12082</v>
      </c>
      <c r="N139">
        <v>8.0210000000000004E-3</v>
      </c>
      <c r="O139">
        <v>3.4299999999999997E-2</v>
      </c>
      <c r="P139">
        <v>2.1260000000000001E-2</v>
      </c>
      <c r="Q139">
        <v>0.43090000000000001</v>
      </c>
      <c r="R139" s="2">
        <f>'T-Bill Yield'!B58/100</f>
        <v>1.685E-2</v>
      </c>
    </row>
    <row r="140" spans="1:18" x14ac:dyDescent="0.25">
      <c r="A140" s="1">
        <v>36980</v>
      </c>
      <c r="B140">
        <v>2</v>
      </c>
      <c r="C140">
        <v>24.939399999999999</v>
      </c>
      <c r="D140">
        <v>1.2258359945405601</v>
      </c>
      <c r="E140">
        <v>0.55819155219139771</v>
      </c>
      <c r="F140">
        <v>68.1571</v>
      </c>
      <c r="G140">
        <v>282.20100000000002</v>
      </c>
      <c r="H140">
        <v>26.29</v>
      </c>
      <c r="I140">
        <v>5.0250000000000004</v>
      </c>
      <c r="J140">
        <v>9878.7800000000007</v>
      </c>
      <c r="K140">
        <v>0.87670000000000003</v>
      </c>
      <c r="L140">
        <v>1.4160999999999999</v>
      </c>
      <c r="M140">
        <v>0.1208</v>
      </c>
      <c r="N140">
        <v>7.9159999999999994E-3</v>
      </c>
      <c r="O140">
        <v>3.4770000000000002E-2</v>
      </c>
      <c r="P140">
        <v>2.145E-2</v>
      </c>
      <c r="Q140">
        <v>0.46510000000000001</v>
      </c>
      <c r="R140" s="2">
        <f>'T-Bill Yield'!B59/100</f>
        <v>1.7769999999999998E-2</v>
      </c>
    </row>
    <row r="141" spans="1:18" x14ac:dyDescent="0.25">
      <c r="A141" s="1">
        <v>36889</v>
      </c>
      <c r="B141">
        <v>2</v>
      </c>
      <c r="C141">
        <v>30.330100000000002</v>
      </c>
      <c r="D141">
        <v>0.86374937165047416</v>
      </c>
      <c r="E141">
        <v>0.4334522337703709</v>
      </c>
      <c r="F141">
        <v>59.080399999999997</v>
      </c>
      <c r="G141">
        <v>257.11900000000003</v>
      </c>
      <c r="H141">
        <v>26.8</v>
      </c>
      <c r="I141">
        <v>9.7750000000000004</v>
      </c>
      <c r="J141">
        <v>10786.85</v>
      </c>
      <c r="K141">
        <v>0.94269999999999998</v>
      </c>
      <c r="L141">
        <v>1.4930000000000001</v>
      </c>
      <c r="M141">
        <v>0.12081</v>
      </c>
      <c r="N141">
        <v>8.7410000000000005E-3</v>
      </c>
      <c r="O141">
        <v>3.551E-2</v>
      </c>
      <c r="P141">
        <v>2.1409999999999998E-2</v>
      </c>
      <c r="Q141">
        <v>0.51280000000000003</v>
      </c>
      <c r="R141" s="2">
        <f>'T-Bill Yield'!B60/100</f>
        <v>1.7250000000000001E-2</v>
      </c>
    </row>
    <row r="142" spans="1:18" x14ac:dyDescent="0.25">
      <c r="A142" s="1">
        <v>36798</v>
      </c>
      <c r="B142">
        <v>2</v>
      </c>
      <c r="C142">
        <v>25.595199999999998</v>
      </c>
      <c r="D142">
        <v>0.92445802672228006</v>
      </c>
      <c r="E142">
        <v>0.47906920778043627</v>
      </c>
      <c r="F142">
        <v>56.137799999999999</v>
      </c>
      <c r="G142">
        <v>206.178</v>
      </c>
      <c r="H142">
        <v>30.84</v>
      </c>
      <c r="I142">
        <v>5.1859999999999999</v>
      </c>
      <c r="J142">
        <v>10650.92</v>
      </c>
      <c r="K142">
        <v>0.88280000000000003</v>
      </c>
      <c r="L142">
        <v>1.4754</v>
      </c>
      <c r="M142">
        <v>0.12077</v>
      </c>
      <c r="N142">
        <v>9.247E-3</v>
      </c>
      <c r="O142">
        <v>3.5990000000000001E-2</v>
      </c>
      <c r="P142">
        <v>2.1729999999999999E-2</v>
      </c>
      <c r="Q142">
        <v>0.5423</v>
      </c>
      <c r="R142" s="2">
        <f>'T-Bill Yield'!B61/100</f>
        <v>2.3709999999999998E-2</v>
      </c>
    </row>
    <row r="143" spans="1:18" x14ac:dyDescent="0.25">
      <c r="A143" s="1">
        <v>36707</v>
      </c>
      <c r="B143">
        <v>2</v>
      </c>
      <c r="C143">
        <v>25.46</v>
      </c>
      <c r="D143">
        <v>0.92586189617792292</v>
      </c>
      <c r="E143">
        <v>0.43148973196377216</v>
      </c>
      <c r="F143">
        <v>76.809200000000004</v>
      </c>
      <c r="G143">
        <v>145.33699999999999</v>
      </c>
      <c r="H143">
        <v>32.5</v>
      </c>
      <c r="I143">
        <v>4.476</v>
      </c>
      <c r="J143">
        <v>10447.9</v>
      </c>
      <c r="K143">
        <v>0.95250000000000001</v>
      </c>
      <c r="L143">
        <v>1.5141</v>
      </c>
      <c r="M143">
        <v>0.12078999999999999</v>
      </c>
      <c r="N143">
        <v>9.4359999999999999E-3</v>
      </c>
      <c r="O143">
        <v>3.5619999999999999E-2</v>
      </c>
      <c r="P143">
        <v>2.2380000000000001E-2</v>
      </c>
      <c r="Q143">
        <v>0.55559999999999998</v>
      </c>
      <c r="R143" s="2">
        <f>'T-Bill Yield'!B62/100</f>
        <v>3.6560000000000002E-2</v>
      </c>
    </row>
    <row r="144" spans="1:18" x14ac:dyDescent="0.25">
      <c r="A144" s="1">
        <v>36616</v>
      </c>
      <c r="B144">
        <v>2</v>
      </c>
      <c r="C144">
        <v>21.536799999999999</v>
      </c>
      <c r="D144">
        <v>1.0105598519170831</v>
      </c>
      <c r="E144">
        <v>0.48683637682591435</v>
      </c>
      <c r="F144">
        <v>71.016199999999998</v>
      </c>
      <c r="G144">
        <v>116.304</v>
      </c>
      <c r="H144">
        <v>26.9</v>
      </c>
      <c r="I144">
        <v>2.9449999999999998</v>
      </c>
      <c r="J144">
        <v>10921.93</v>
      </c>
      <c r="K144">
        <v>0.95550000000000002</v>
      </c>
      <c r="L144">
        <v>1.5911</v>
      </c>
      <c r="M144">
        <v>0.12078999999999999</v>
      </c>
      <c r="N144">
        <v>9.7280000000000005E-3</v>
      </c>
      <c r="O144">
        <v>3.4889999999999997E-2</v>
      </c>
      <c r="P144">
        <v>2.2929999999999999E-2</v>
      </c>
      <c r="Q144">
        <v>0.57599999999999996</v>
      </c>
      <c r="R144" s="2">
        <f>'T-Bill Yield'!B63/100</f>
        <v>4.2859999999999995E-2</v>
      </c>
    </row>
    <row r="145" spans="1:18" x14ac:dyDescent="0.25">
      <c r="A145" s="1">
        <v>36525</v>
      </c>
      <c r="B145">
        <v>2</v>
      </c>
      <c r="C145">
        <v>15.9903</v>
      </c>
      <c r="D145">
        <v>1.3067862464701907</v>
      </c>
      <c r="E145">
        <v>0.63395606168932839</v>
      </c>
      <c r="F145">
        <v>70.6447</v>
      </c>
      <c r="G145">
        <v>97.477000000000004</v>
      </c>
      <c r="H145">
        <v>25.6</v>
      </c>
      <c r="I145">
        <v>2.3290000000000002</v>
      </c>
      <c r="J145">
        <v>11497.12</v>
      </c>
      <c r="K145">
        <v>1.0062</v>
      </c>
      <c r="L145">
        <v>1.6182000000000001</v>
      </c>
      <c r="M145">
        <v>0.12078</v>
      </c>
      <c r="N145">
        <v>9.7549999999999998E-3</v>
      </c>
      <c r="O145">
        <v>3.6290000000000003E-2</v>
      </c>
      <c r="P145">
        <v>2.2960000000000001E-2</v>
      </c>
      <c r="Q145">
        <v>0.55589999999999995</v>
      </c>
      <c r="R145" s="2">
        <f>'T-Bill Yield'!B64/100</f>
        <v>5.8949999999999995E-2</v>
      </c>
    </row>
    <row r="146" spans="1:18" x14ac:dyDescent="0.25">
      <c r="A146" s="1">
        <v>36433</v>
      </c>
      <c r="B146">
        <v>2</v>
      </c>
      <c r="C146">
        <v>18.695900000000002</v>
      </c>
      <c r="D146">
        <v>1.0001169889844439</v>
      </c>
      <c r="E146">
        <v>0.52078567885963578</v>
      </c>
      <c r="F146">
        <v>56.379800000000003</v>
      </c>
      <c r="G146">
        <v>72.778000000000006</v>
      </c>
      <c r="H146">
        <v>24.51</v>
      </c>
      <c r="I146">
        <v>2.7439999999999998</v>
      </c>
      <c r="J146">
        <v>10336.959999999999</v>
      </c>
      <c r="K146">
        <v>1.0684</v>
      </c>
      <c r="L146">
        <v>1.6473</v>
      </c>
      <c r="M146">
        <v>0.1208</v>
      </c>
      <c r="N146">
        <v>9.4050000000000002E-3</v>
      </c>
      <c r="O146">
        <v>3.9620000000000002E-2</v>
      </c>
      <c r="P146">
        <v>2.2919999999999999E-2</v>
      </c>
      <c r="Q146">
        <v>0.5161</v>
      </c>
      <c r="R146" s="2">
        <f>'T-Bill Yield'!B65/100</f>
        <v>6.2089999999999999E-2</v>
      </c>
    </row>
    <row r="147" spans="1:18" x14ac:dyDescent="0.25">
      <c r="A147" s="1">
        <v>36341</v>
      </c>
      <c r="B147">
        <v>2</v>
      </c>
      <c r="C147">
        <v>16.883099999999999</v>
      </c>
      <c r="D147">
        <v>1.1022299412583154</v>
      </c>
      <c r="E147">
        <v>0.56462970131068246</v>
      </c>
      <c r="F147">
        <v>62.119300000000003</v>
      </c>
      <c r="G147">
        <v>32.768000000000001</v>
      </c>
      <c r="H147">
        <v>19.29</v>
      </c>
      <c r="I147">
        <v>2.3940000000000001</v>
      </c>
      <c r="J147">
        <v>10970.81</v>
      </c>
      <c r="K147">
        <v>1.0350999999999999</v>
      </c>
      <c r="L147">
        <v>1.5778000000000001</v>
      </c>
      <c r="M147">
        <v>0.12078999999999999</v>
      </c>
      <c r="N147">
        <v>8.2579999999999997E-3</v>
      </c>
      <c r="O147">
        <v>4.122E-2</v>
      </c>
      <c r="P147">
        <v>2.3050000000000001E-2</v>
      </c>
      <c r="Q147">
        <v>0.54900000000000004</v>
      </c>
      <c r="R147" s="2">
        <f>'T-Bill Yield'!B66/100</f>
        <v>5.8540000000000002E-2</v>
      </c>
    </row>
    <row r="148" spans="1:18" x14ac:dyDescent="0.25">
      <c r="A148" s="1">
        <v>36250</v>
      </c>
      <c r="B148">
        <v>2</v>
      </c>
      <c r="C148">
        <v>11.282500000000001</v>
      </c>
      <c r="D148">
        <v>1.604863101708442</v>
      </c>
      <c r="E148">
        <v>0.70430101601085804</v>
      </c>
      <c r="F148">
        <v>86.160499999999999</v>
      </c>
      <c r="G148">
        <v>-2.1680000000000001</v>
      </c>
      <c r="H148">
        <v>16.760000000000002</v>
      </c>
      <c r="I148">
        <v>2.0129999999999999</v>
      </c>
      <c r="J148">
        <v>9786.16</v>
      </c>
      <c r="K148">
        <v>1.0762</v>
      </c>
      <c r="L148">
        <v>1.6112</v>
      </c>
      <c r="M148">
        <v>0.12077</v>
      </c>
      <c r="N148">
        <v>8.4130000000000003E-3</v>
      </c>
      <c r="O148">
        <v>4.02E-2</v>
      </c>
      <c r="P148">
        <v>2.3560000000000001E-2</v>
      </c>
      <c r="Q148">
        <v>0.58220000000000005</v>
      </c>
      <c r="R148" s="2">
        <f>'T-Bill Yield'!B67/100</f>
        <v>5.8710000000000005E-2</v>
      </c>
    </row>
    <row r="149" spans="1:18" x14ac:dyDescent="0.25">
      <c r="A149" s="1">
        <v>36160</v>
      </c>
      <c r="B149">
        <v>2</v>
      </c>
      <c r="C149">
        <v>10.957800000000001</v>
      </c>
      <c r="D149">
        <v>1.6147155358640899</v>
      </c>
      <c r="E149">
        <v>0.72807872804090645</v>
      </c>
      <c r="F149">
        <v>75.409800000000004</v>
      </c>
      <c r="G149">
        <v>-159.18</v>
      </c>
      <c r="H149">
        <v>12.05</v>
      </c>
      <c r="I149">
        <v>1.9449999999999998</v>
      </c>
      <c r="J149">
        <v>9181.43</v>
      </c>
      <c r="K149">
        <v>1.1736</v>
      </c>
      <c r="L149">
        <v>1.66</v>
      </c>
      <c r="M149">
        <v>0.12078</v>
      </c>
      <c r="N149">
        <v>8.7790000000000003E-3</v>
      </c>
      <c r="O149">
        <v>4.8489999999999998E-2</v>
      </c>
      <c r="P149">
        <v>2.3529999999999999E-2</v>
      </c>
      <c r="Q149">
        <v>0.8276</v>
      </c>
      <c r="R149" s="2">
        <f>'T-Bill Yield'!B68/100</f>
        <v>5.3280000000000001E-2</v>
      </c>
    </row>
    <row r="150" spans="1:18" x14ac:dyDescent="0.25">
      <c r="A150" s="1">
        <v>36068</v>
      </c>
      <c r="B150">
        <v>2</v>
      </c>
      <c r="C150">
        <v>11.607099999999999</v>
      </c>
      <c r="D150">
        <v>1.5811220720750452</v>
      </c>
      <c r="E150">
        <v>0.7487901021464306</v>
      </c>
      <c r="F150">
        <v>66.788399999999996</v>
      </c>
      <c r="G150">
        <v>3.2010000000000001</v>
      </c>
      <c r="H150">
        <v>16.14</v>
      </c>
      <c r="I150">
        <v>2.4329999999999998</v>
      </c>
      <c r="J150">
        <v>7842.62</v>
      </c>
      <c r="K150">
        <v>1.1706000000000001</v>
      </c>
      <c r="L150">
        <v>1.6989000000000001</v>
      </c>
      <c r="M150">
        <v>0.1208</v>
      </c>
      <c r="N150">
        <v>7.3280000000000003E-3</v>
      </c>
      <c r="O150">
        <v>6.2850000000000003E-2</v>
      </c>
      <c r="P150">
        <v>2.3550000000000001E-2</v>
      </c>
      <c r="Q150">
        <v>0.84350000000000003</v>
      </c>
      <c r="R150" s="2">
        <f>'T-Bill Yield'!B69/100</f>
        <v>4.8509999999999998E-2</v>
      </c>
    </row>
    <row r="151" spans="1:18" x14ac:dyDescent="0.25">
      <c r="A151" s="1">
        <v>35976</v>
      </c>
      <c r="B151">
        <v>2</v>
      </c>
      <c r="C151">
        <v>13.6364</v>
      </c>
      <c r="D151">
        <v>1.3451140249667588</v>
      </c>
      <c r="E151">
        <v>0.61128176683909807</v>
      </c>
      <c r="F151">
        <v>76.157899999999998</v>
      </c>
      <c r="G151">
        <v>9.2360000000000007</v>
      </c>
      <c r="H151">
        <v>14.18</v>
      </c>
      <c r="I151">
        <v>2.4689999999999999</v>
      </c>
      <c r="J151">
        <v>8952.01</v>
      </c>
      <c r="K151">
        <v>1.0851</v>
      </c>
      <c r="L151">
        <v>1.6678999999999999</v>
      </c>
      <c r="M151">
        <v>0.12077</v>
      </c>
      <c r="N151">
        <v>7.2059999999999997E-3</v>
      </c>
      <c r="O151">
        <v>0.16134000000000001</v>
      </c>
      <c r="P151">
        <v>2.3570000000000001E-2</v>
      </c>
      <c r="Q151">
        <v>0.86470000000000002</v>
      </c>
      <c r="R151" s="2">
        <f>'T-Bill Yield'!B70/100</f>
        <v>4.7789999999999999E-2</v>
      </c>
    </row>
    <row r="152" spans="1:18" x14ac:dyDescent="0.25">
      <c r="A152" s="1">
        <v>35885</v>
      </c>
      <c r="B152">
        <v>2</v>
      </c>
      <c r="C152">
        <v>15.9091</v>
      </c>
      <c r="D152">
        <v>1.1430522041470395</v>
      </c>
      <c r="E152">
        <v>0.5244057743992544</v>
      </c>
      <c r="F152">
        <v>73.947500000000005</v>
      </c>
      <c r="G152">
        <v>17.356000000000002</v>
      </c>
      <c r="H152">
        <v>15.61</v>
      </c>
      <c r="I152">
        <v>2.5220000000000002</v>
      </c>
      <c r="J152">
        <v>8799.7999999999993</v>
      </c>
      <c r="K152">
        <v>1.0589</v>
      </c>
      <c r="L152">
        <v>1.6725000000000001</v>
      </c>
      <c r="M152">
        <v>0.12078</v>
      </c>
      <c r="N152">
        <v>7.515E-3</v>
      </c>
      <c r="O152">
        <v>0.16377</v>
      </c>
      <c r="P152">
        <v>2.5319999999999999E-2</v>
      </c>
      <c r="Q152">
        <v>0.87949999999999995</v>
      </c>
      <c r="R152" s="2">
        <f>'T-Bill Yield'!B71/100</f>
        <v>4.4749999999999998E-2</v>
      </c>
    </row>
    <row r="153" spans="1:18" x14ac:dyDescent="0.25">
      <c r="A153" s="1">
        <v>35795</v>
      </c>
      <c r="B153">
        <v>2</v>
      </c>
      <c r="C153">
        <v>15.178599999999999</v>
      </c>
      <c r="D153">
        <v>1.2650540885352333</v>
      </c>
      <c r="E153">
        <v>0.52855678175920529</v>
      </c>
      <c r="F153">
        <v>87.820999999999998</v>
      </c>
      <c r="G153">
        <v>45.488</v>
      </c>
      <c r="H153">
        <v>17.64</v>
      </c>
      <c r="I153">
        <v>2.2640000000000002</v>
      </c>
      <c r="J153">
        <v>7908.24</v>
      </c>
      <c r="K153">
        <v>1.0909</v>
      </c>
      <c r="L153">
        <v>1.6452</v>
      </c>
      <c r="M153">
        <v>0.12078</v>
      </c>
      <c r="N153">
        <v>7.6579999999999999E-3</v>
      </c>
      <c r="O153">
        <v>0.16783999999999999</v>
      </c>
      <c r="P153">
        <v>2.5510000000000001E-2</v>
      </c>
      <c r="Q153">
        <v>0.89610000000000001</v>
      </c>
      <c r="R153" s="2">
        <f>'T-Bill Yield'!B72/100</f>
        <v>4.4519999999999997E-2</v>
      </c>
    </row>
    <row r="154" spans="1:18" x14ac:dyDescent="0.25">
      <c r="A154" s="1">
        <v>35703</v>
      </c>
      <c r="B154">
        <v>2</v>
      </c>
      <c r="C154">
        <v>18.560600000000001</v>
      </c>
      <c r="D154">
        <v>0.96097483183326426</v>
      </c>
      <c r="E154">
        <v>0.41675291742463533</v>
      </c>
      <c r="F154">
        <v>81.283699999999996</v>
      </c>
      <c r="G154">
        <v>30.785</v>
      </c>
      <c r="H154">
        <v>21.18</v>
      </c>
      <c r="I154">
        <v>3.0819999999999999</v>
      </c>
      <c r="J154">
        <v>7945.25</v>
      </c>
      <c r="K154">
        <v>1.1106</v>
      </c>
      <c r="L154">
        <v>1.6155999999999999</v>
      </c>
      <c r="M154">
        <v>0.1207</v>
      </c>
      <c r="N154">
        <v>8.2979999999999998E-3</v>
      </c>
      <c r="O154">
        <v>0.17061000000000001</v>
      </c>
      <c r="P154">
        <v>2.7660000000000001E-2</v>
      </c>
      <c r="Q154">
        <v>0.91239999999999999</v>
      </c>
      <c r="R154" s="2">
        <f>'T-Bill Yield'!B73/100</f>
        <v>4.3609999999999996E-2</v>
      </c>
    </row>
    <row r="155" spans="1:18" x14ac:dyDescent="0.25">
      <c r="A155" s="1">
        <v>35611</v>
      </c>
      <c r="B155">
        <v>2</v>
      </c>
      <c r="C155">
        <v>14.0693</v>
      </c>
      <c r="D155">
        <v>1.2263479785750848</v>
      </c>
      <c r="E155">
        <v>0.54120923530017961</v>
      </c>
      <c r="F155">
        <v>85.393299999999996</v>
      </c>
      <c r="G155">
        <v>25.745999999999999</v>
      </c>
      <c r="H155">
        <v>19.8</v>
      </c>
      <c r="I155">
        <v>2.1390000000000002</v>
      </c>
      <c r="J155">
        <v>7672.79</v>
      </c>
      <c r="K155">
        <v>1.1254999999999999</v>
      </c>
      <c r="L155">
        <v>1.6656</v>
      </c>
      <c r="M155">
        <v>0.12060999999999999</v>
      </c>
      <c r="N155">
        <v>8.7279999999999996E-3</v>
      </c>
      <c r="O155">
        <v>0.17294999999999999</v>
      </c>
      <c r="P155">
        <v>2.793E-2</v>
      </c>
      <c r="Q155">
        <v>0.92889999999999995</v>
      </c>
      <c r="R155" s="2">
        <f>'T-Bill Yield'!B74/100</f>
        <v>5.0780000000000006E-2</v>
      </c>
    </row>
    <row r="156" spans="1:18" x14ac:dyDescent="0.25">
      <c r="A156" s="1">
        <v>35520</v>
      </c>
      <c r="B156">
        <v>2</v>
      </c>
      <c r="C156">
        <v>14.5022</v>
      </c>
      <c r="D156">
        <v>1.1555351221730681</v>
      </c>
      <c r="E156">
        <v>0.51839550171579774</v>
      </c>
      <c r="F156">
        <v>79.671000000000006</v>
      </c>
      <c r="G156">
        <v>52.877000000000002</v>
      </c>
      <c r="H156">
        <v>20.41</v>
      </c>
      <c r="I156">
        <v>1.9260000000000002</v>
      </c>
      <c r="J156">
        <v>6583.47</v>
      </c>
      <c r="K156">
        <v>1.1654</v>
      </c>
      <c r="L156">
        <v>1.6374</v>
      </c>
      <c r="M156">
        <v>0.12053999999999999</v>
      </c>
      <c r="N156">
        <v>8.0780000000000001E-3</v>
      </c>
      <c r="O156">
        <v>0.17463999999999999</v>
      </c>
      <c r="P156">
        <v>2.7869999999999999E-2</v>
      </c>
      <c r="Q156">
        <v>0.94389999999999996</v>
      </c>
      <c r="R156" s="2">
        <f>'T-Bill Yield'!B75/100</f>
        <v>5.1200000000000002E-2</v>
      </c>
    </row>
    <row r="157" spans="1:18" x14ac:dyDescent="0.25">
      <c r="A157" s="1">
        <v>35430</v>
      </c>
      <c r="B157">
        <v>2</v>
      </c>
      <c r="C157">
        <v>15.2056</v>
      </c>
      <c r="D157">
        <v>1.083278913170542</v>
      </c>
      <c r="E157">
        <v>0.47924543546019072</v>
      </c>
      <c r="F157">
        <v>81.507599999999996</v>
      </c>
      <c r="G157">
        <v>51.198</v>
      </c>
      <c r="H157">
        <v>25.92</v>
      </c>
      <c r="I157">
        <v>2.7570000000000001</v>
      </c>
      <c r="J157">
        <v>6448.26</v>
      </c>
      <c r="K157">
        <v>1.2716000000000001</v>
      </c>
      <c r="L157">
        <v>1.714</v>
      </c>
      <c r="M157">
        <v>0.1205</v>
      </c>
      <c r="N157">
        <v>8.6429999999999996E-3</v>
      </c>
      <c r="O157">
        <v>0.18018000000000001</v>
      </c>
      <c r="P157">
        <v>2.7890000000000002E-2</v>
      </c>
      <c r="Q157">
        <v>0.96289999999999998</v>
      </c>
      <c r="R157" s="2">
        <f>'T-Bill Yield'!B76/100</f>
        <v>5.3470000000000004E-2</v>
      </c>
    </row>
    <row r="158" spans="1:18" x14ac:dyDescent="0.25">
      <c r="A158" s="1">
        <v>35338</v>
      </c>
      <c r="B158">
        <v>2</v>
      </c>
      <c r="C158">
        <v>12.8247</v>
      </c>
      <c r="D158">
        <v>1.2383164890577587</v>
      </c>
      <c r="E158">
        <v>0.55388730417442877</v>
      </c>
      <c r="F158">
        <v>84.266800000000003</v>
      </c>
      <c r="G158">
        <v>30.137</v>
      </c>
      <c r="H158">
        <v>24.38</v>
      </c>
      <c r="I158">
        <v>2.214</v>
      </c>
      <c r="J158">
        <v>5882.16</v>
      </c>
      <c r="K158">
        <v>1.2804</v>
      </c>
      <c r="L158">
        <v>1.5652999999999999</v>
      </c>
      <c r="M158">
        <v>0.12045</v>
      </c>
      <c r="N158">
        <v>8.9770000000000006E-3</v>
      </c>
      <c r="O158">
        <v>0.18532000000000001</v>
      </c>
      <c r="P158">
        <v>2.7949999999999999E-2</v>
      </c>
      <c r="Q158">
        <v>0.97940000000000005</v>
      </c>
      <c r="R158" s="2">
        <f>'T-Bill Yield'!B77/100</f>
        <v>5.0999999999999997E-2</v>
      </c>
    </row>
    <row r="159" spans="1:18" x14ac:dyDescent="0.25">
      <c r="A159" s="1">
        <v>35244</v>
      </c>
      <c r="B159">
        <v>2</v>
      </c>
      <c r="C159">
        <v>14.2316</v>
      </c>
      <c r="D159">
        <v>1.0771788430503404</v>
      </c>
      <c r="E159">
        <v>0.49065976042799075</v>
      </c>
      <c r="F159">
        <v>80.788300000000007</v>
      </c>
      <c r="G159">
        <v>24.437000000000001</v>
      </c>
      <c r="H159">
        <v>20.92</v>
      </c>
      <c r="I159">
        <v>2.911</v>
      </c>
      <c r="J159">
        <v>5654.62</v>
      </c>
      <c r="K159">
        <v>1.2808999999999999</v>
      </c>
      <c r="L159">
        <v>1.5527</v>
      </c>
      <c r="M159">
        <v>0.12016</v>
      </c>
      <c r="N159">
        <v>9.1140000000000006E-3</v>
      </c>
      <c r="O159">
        <v>0.19588</v>
      </c>
      <c r="P159">
        <v>2.8490000000000001E-2</v>
      </c>
      <c r="Q159">
        <v>0.99609999999999999</v>
      </c>
      <c r="R159" s="2">
        <f>'T-Bill Yield'!B78/100</f>
        <v>5.1670000000000001E-2</v>
      </c>
    </row>
    <row r="160" spans="1:18" x14ac:dyDescent="0.25">
      <c r="A160" s="1">
        <v>42369</v>
      </c>
      <c r="B160">
        <v>3</v>
      </c>
      <c r="C160">
        <v>18.36</v>
      </c>
      <c r="D160">
        <v>2.7022850483862797</v>
      </c>
      <c r="E160">
        <v>0.43838982621472361</v>
      </c>
      <c r="F160">
        <v>254.66630000000001</v>
      </c>
      <c r="G160">
        <v>-509</v>
      </c>
      <c r="H160">
        <v>37.04</v>
      </c>
      <c r="I160">
        <v>2.3370000000000002</v>
      </c>
      <c r="J160">
        <v>17425.03</v>
      </c>
      <c r="K160">
        <v>1.0862000000000001</v>
      </c>
      <c r="L160">
        <v>1.4736</v>
      </c>
      <c r="M160">
        <v>0.154</v>
      </c>
      <c r="N160">
        <v>8.3160000000000005E-3</v>
      </c>
      <c r="O160">
        <v>1.37E-2</v>
      </c>
      <c r="P160">
        <v>1.5102000000000001E-2</v>
      </c>
      <c r="Q160">
        <v>0.2525</v>
      </c>
      <c r="R160" s="2">
        <f>'T-Bill Yield'!B79/100</f>
        <v>5.3220000000000003E-2</v>
      </c>
    </row>
    <row r="161" spans="1:18" x14ac:dyDescent="0.25">
      <c r="A161" s="1">
        <v>42277</v>
      </c>
      <c r="B161">
        <v>3</v>
      </c>
      <c r="C161">
        <v>18.04</v>
      </c>
      <c r="D161">
        <v>2.8057458035786489</v>
      </c>
      <c r="E161">
        <v>0.52280817664258228</v>
      </c>
      <c r="F161">
        <v>213.1345</v>
      </c>
      <c r="G161">
        <v>-391</v>
      </c>
      <c r="H161">
        <v>45.09</v>
      </c>
      <c r="I161">
        <v>2.524</v>
      </c>
      <c r="J161">
        <v>16284.7</v>
      </c>
      <c r="K161">
        <v>1.1176999999999999</v>
      </c>
      <c r="L161">
        <v>1.5127999999999999</v>
      </c>
      <c r="M161">
        <v>0.15731999999999999</v>
      </c>
      <c r="N161">
        <v>8.3420000000000005E-3</v>
      </c>
      <c r="O161">
        <v>1.529E-2</v>
      </c>
      <c r="P161">
        <v>1.5252999999999999E-2</v>
      </c>
      <c r="Q161">
        <v>0.25330000000000003</v>
      </c>
      <c r="R161" s="2">
        <f>'T-Bill Yield'!B80/100</f>
        <v>5.1710000000000006E-2</v>
      </c>
    </row>
    <row r="162" spans="1:18" x14ac:dyDescent="0.25">
      <c r="A162" s="1">
        <v>42185</v>
      </c>
      <c r="B162">
        <v>3</v>
      </c>
      <c r="C162">
        <v>19.03</v>
      </c>
      <c r="D162">
        <v>2.7604332671120027</v>
      </c>
      <c r="E162">
        <v>0.55570176822226403</v>
      </c>
      <c r="F162">
        <v>188.24180000000001</v>
      </c>
      <c r="G162">
        <v>77</v>
      </c>
      <c r="H162">
        <v>59.47</v>
      </c>
      <c r="I162">
        <v>2.8319999999999999</v>
      </c>
      <c r="J162">
        <v>17619.509999999998</v>
      </c>
      <c r="K162">
        <v>1.1147</v>
      </c>
      <c r="L162">
        <v>1.5711999999999999</v>
      </c>
      <c r="M162">
        <v>0.16108</v>
      </c>
      <c r="N162">
        <v>8.1630000000000001E-3</v>
      </c>
      <c r="O162">
        <v>1.8069999999999999E-2</v>
      </c>
      <c r="P162">
        <v>1.5722E-2</v>
      </c>
      <c r="Q162">
        <v>0.32219999999999999</v>
      </c>
      <c r="R162" s="2">
        <f>'T-Bill Yield'!B81/100</f>
        <v>5.0320000000000004E-2</v>
      </c>
    </row>
    <row r="163" spans="1:18" x14ac:dyDescent="0.25">
      <c r="A163" s="1">
        <v>42094</v>
      </c>
      <c r="B163">
        <v>3</v>
      </c>
      <c r="C163">
        <v>20.41</v>
      </c>
      <c r="D163">
        <v>2.5818524088341306</v>
      </c>
      <c r="E163">
        <v>0.52092602196768034</v>
      </c>
      <c r="F163">
        <v>187.40710000000001</v>
      </c>
      <c r="G163">
        <v>131</v>
      </c>
      <c r="H163">
        <v>47.6</v>
      </c>
      <c r="I163">
        <v>2.64</v>
      </c>
      <c r="J163">
        <v>17776.12</v>
      </c>
      <c r="K163">
        <v>1.0730999999999999</v>
      </c>
      <c r="L163">
        <v>1.4818</v>
      </c>
      <c r="M163">
        <v>0.16128999999999999</v>
      </c>
      <c r="N163">
        <v>8.3239999999999998E-3</v>
      </c>
      <c r="O163">
        <v>1.7180000000000001E-2</v>
      </c>
      <c r="P163">
        <v>1.6048E-2</v>
      </c>
      <c r="Q163">
        <v>0.31280000000000002</v>
      </c>
      <c r="R163" s="2">
        <f>'T-Bill Yield'!B82/100</f>
        <v>5.1569999999999998E-2</v>
      </c>
    </row>
    <row r="164" spans="1:18" x14ac:dyDescent="0.25">
      <c r="A164" s="1">
        <v>42004</v>
      </c>
      <c r="B164">
        <v>3</v>
      </c>
      <c r="C164">
        <v>23.43</v>
      </c>
      <c r="D164">
        <v>2.3027523846390534</v>
      </c>
      <c r="E164">
        <v>0.45141887264389724</v>
      </c>
      <c r="F164">
        <v>194.7449</v>
      </c>
      <c r="G164">
        <v>176</v>
      </c>
      <c r="H164">
        <v>53.27</v>
      </c>
      <c r="I164">
        <v>2.8890000000000002</v>
      </c>
      <c r="J164">
        <v>17823.07</v>
      </c>
      <c r="K164">
        <v>1.2098</v>
      </c>
      <c r="L164">
        <v>1.5577000000000001</v>
      </c>
      <c r="M164">
        <v>0.16113</v>
      </c>
      <c r="N164">
        <v>8.3549999999999996E-3</v>
      </c>
      <c r="O164">
        <v>1.7229999999999999E-2</v>
      </c>
      <c r="P164">
        <v>1.5813000000000001E-2</v>
      </c>
      <c r="Q164">
        <v>0.37730000000000002</v>
      </c>
      <c r="R164" s="2">
        <f>'T-Bill Yield'!B2/100</f>
        <v>2.9499999999999999E-3</v>
      </c>
    </row>
    <row r="165" spans="1:18" x14ac:dyDescent="0.25">
      <c r="A165" s="1">
        <v>41912</v>
      </c>
      <c r="B165">
        <v>3</v>
      </c>
      <c r="C165">
        <v>24.47</v>
      </c>
      <c r="D165">
        <v>2.0963945968395863</v>
      </c>
      <c r="E165">
        <v>0.4253071948323417</v>
      </c>
      <c r="F165">
        <v>192.2423</v>
      </c>
      <c r="G165">
        <v>143</v>
      </c>
      <c r="H165">
        <v>91.16</v>
      </c>
      <c r="I165">
        <v>4.1210000000000004</v>
      </c>
      <c r="J165">
        <v>17042.900000000001</v>
      </c>
      <c r="K165">
        <v>1.2630999999999999</v>
      </c>
      <c r="L165">
        <v>1.6213</v>
      </c>
      <c r="M165">
        <v>0.16289999999999999</v>
      </c>
      <c r="N165">
        <v>9.1199999999999996E-3</v>
      </c>
      <c r="O165">
        <v>2.5260000000000001E-2</v>
      </c>
      <c r="P165">
        <v>1.6150999999999999E-2</v>
      </c>
      <c r="Q165">
        <v>0.40899999999999997</v>
      </c>
      <c r="R165" s="2">
        <f>'T-Bill Yield'!B3/100</f>
        <v>2.0100000000000001E-3</v>
      </c>
    </row>
    <row r="166" spans="1:18" x14ac:dyDescent="0.25">
      <c r="A166" s="1">
        <v>41820</v>
      </c>
      <c r="B166">
        <v>3</v>
      </c>
      <c r="C166">
        <v>25.54</v>
      </c>
      <c r="D166">
        <v>1.996905252357307</v>
      </c>
      <c r="E166">
        <v>0.40311613785041439</v>
      </c>
      <c r="F166">
        <v>192.24860000000001</v>
      </c>
      <c r="G166">
        <v>107</v>
      </c>
      <c r="H166">
        <v>105.37</v>
      </c>
      <c r="I166">
        <v>4.4610000000000003</v>
      </c>
      <c r="J166">
        <v>16826.599999999999</v>
      </c>
      <c r="K166">
        <v>1.3692</v>
      </c>
      <c r="L166">
        <v>1.7105999999999999</v>
      </c>
      <c r="M166">
        <v>0.16117000000000001</v>
      </c>
      <c r="N166">
        <v>9.8689999999999993E-3</v>
      </c>
      <c r="O166">
        <v>2.9420000000000002E-2</v>
      </c>
      <c r="P166">
        <v>1.6655E-2</v>
      </c>
      <c r="Q166">
        <v>0.45179999999999998</v>
      </c>
      <c r="R166" s="2">
        <f>'T-Bill Yield'!B4/100</f>
        <v>1.65E-3</v>
      </c>
    </row>
    <row r="167" spans="1:18" x14ac:dyDescent="0.25">
      <c r="A167" s="1">
        <v>41729</v>
      </c>
      <c r="B167">
        <v>3</v>
      </c>
      <c r="C167">
        <v>23.69</v>
      </c>
      <c r="D167">
        <v>2.1868741737585862</v>
      </c>
      <c r="E167">
        <v>0.43356371734505927</v>
      </c>
      <c r="F167">
        <v>193.99639999999999</v>
      </c>
      <c r="G167">
        <v>185</v>
      </c>
      <c r="H167">
        <v>101.58</v>
      </c>
      <c r="I167">
        <v>4.3710000000000004</v>
      </c>
      <c r="J167">
        <v>16457.66</v>
      </c>
      <c r="K167">
        <v>1.3769</v>
      </c>
      <c r="L167">
        <v>1.6661999999999999</v>
      </c>
      <c r="M167">
        <v>0.16084000000000001</v>
      </c>
      <c r="N167">
        <v>9.6869999999999994E-3</v>
      </c>
      <c r="O167">
        <v>2.852E-2</v>
      </c>
      <c r="P167">
        <v>1.67E-2</v>
      </c>
      <c r="Q167">
        <v>0.44030000000000002</v>
      </c>
      <c r="R167" s="2">
        <f>'T-Bill Yield'!B5/100</f>
        <v>-1.4999999999999999E-4</v>
      </c>
    </row>
    <row r="168" spans="1:18" x14ac:dyDescent="0.25">
      <c r="A168" s="1">
        <v>41639</v>
      </c>
      <c r="B168">
        <v>3</v>
      </c>
      <c r="C168">
        <v>23.18</v>
      </c>
      <c r="D168">
        <v>2.1992675141941751</v>
      </c>
      <c r="E168">
        <v>0.4353282610400816</v>
      </c>
      <c r="F168">
        <v>193.04689999999999</v>
      </c>
      <c r="G168">
        <v>113</v>
      </c>
      <c r="H168">
        <v>98.42</v>
      </c>
      <c r="I168">
        <v>4.2300000000000004</v>
      </c>
      <c r="J168">
        <v>16576.66</v>
      </c>
      <c r="K168">
        <v>1.3743000000000001</v>
      </c>
      <c r="L168">
        <v>1.6556999999999999</v>
      </c>
      <c r="M168">
        <v>0.16513</v>
      </c>
      <c r="N168">
        <v>9.4970000000000002E-3</v>
      </c>
      <c r="O168">
        <v>3.039E-2</v>
      </c>
      <c r="P168">
        <v>1.6164999999999999E-2</v>
      </c>
      <c r="Q168">
        <v>0.42309999999999998</v>
      </c>
      <c r="R168" s="2">
        <f>'T-Bill Yield'!B6/100</f>
        <v>8.0000000000000007E-5</v>
      </c>
    </row>
    <row r="169" spans="1:18" x14ac:dyDescent="0.25">
      <c r="A169" s="1">
        <v>41547</v>
      </c>
      <c r="B169">
        <v>3</v>
      </c>
      <c r="C169">
        <v>23.97</v>
      </c>
      <c r="D169">
        <v>2.0998578929078895</v>
      </c>
      <c r="E169">
        <v>0.41471585083107848</v>
      </c>
      <c r="F169">
        <v>196.6909</v>
      </c>
      <c r="G169">
        <v>151</v>
      </c>
      <c r="H169">
        <v>102.33</v>
      </c>
      <c r="I169">
        <v>3.56</v>
      </c>
      <c r="J169">
        <v>15129.67</v>
      </c>
      <c r="K169">
        <v>1.3527</v>
      </c>
      <c r="L169">
        <v>1.6186</v>
      </c>
      <c r="M169">
        <v>0.16339000000000001</v>
      </c>
      <c r="N169">
        <v>1.018E-2</v>
      </c>
      <c r="O169">
        <v>3.09E-2</v>
      </c>
      <c r="P169">
        <v>1.5987999999999999E-2</v>
      </c>
      <c r="Q169">
        <v>0.45050000000000001</v>
      </c>
      <c r="R169" s="2">
        <f>'T-Bill Yield'!B7/100</f>
        <v>2.3000000000000001E-4</v>
      </c>
    </row>
    <row r="170" spans="1:18" x14ac:dyDescent="0.25">
      <c r="A170" s="1">
        <v>41453</v>
      </c>
      <c r="B170">
        <v>3</v>
      </c>
      <c r="C170">
        <v>23.49</v>
      </c>
      <c r="D170">
        <v>2.1511742950384911</v>
      </c>
      <c r="E170">
        <v>0.41626980656137758</v>
      </c>
      <c r="F170">
        <v>205.2971</v>
      </c>
      <c r="G170">
        <v>-100</v>
      </c>
      <c r="H170">
        <v>96.56</v>
      </c>
      <c r="I170">
        <v>3.5649999999999999</v>
      </c>
      <c r="J170">
        <v>14909.6</v>
      </c>
      <c r="K170">
        <v>1.3009999999999999</v>
      </c>
      <c r="L170">
        <v>1.5213000000000001</v>
      </c>
      <c r="M170">
        <v>0.16292999999999999</v>
      </c>
      <c r="N170">
        <v>1.0085999999999999E-2</v>
      </c>
      <c r="O170">
        <v>3.0460000000000001E-2</v>
      </c>
      <c r="P170">
        <v>1.6754999999999999E-2</v>
      </c>
      <c r="Q170">
        <v>0.44819999999999999</v>
      </c>
      <c r="R170" s="2">
        <f>'T-Bill Yield'!B8/100</f>
        <v>4.0999999999999999E-4</v>
      </c>
    </row>
    <row r="171" spans="1:18" x14ac:dyDescent="0.25">
      <c r="A171" s="1">
        <v>41361</v>
      </c>
      <c r="B171">
        <v>3</v>
      </c>
      <c r="C171">
        <v>23.96</v>
      </c>
      <c r="D171">
        <v>2.1787374239029451</v>
      </c>
      <c r="E171">
        <v>0.42571574787124594</v>
      </c>
      <c r="F171">
        <v>210.70689999999999</v>
      </c>
      <c r="G171">
        <v>147</v>
      </c>
      <c r="H171">
        <v>97.23</v>
      </c>
      <c r="I171">
        <v>4.024</v>
      </c>
      <c r="J171">
        <v>14578.54</v>
      </c>
      <c r="K171">
        <v>1.2819</v>
      </c>
      <c r="L171">
        <v>1.5198</v>
      </c>
      <c r="M171">
        <v>0.16100999999999999</v>
      </c>
      <c r="N171">
        <v>1.0614E-2</v>
      </c>
      <c r="O171">
        <v>3.218E-2</v>
      </c>
      <c r="P171">
        <v>1.8356999999999998E-2</v>
      </c>
      <c r="Q171">
        <v>0.4945</v>
      </c>
      <c r="R171" s="2">
        <f>'T-Bill Yield'!B9/100</f>
        <v>1.7999999999999998E-4</v>
      </c>
    </row>
    <row r="172" spans="1:18" x14ac:dyDescent="0.25">
      <c r="A172" s="1">
        <v>41274</v>
      </c>
      <c r="B172">
        <v>3</v>
      </c>
      <c r="C172">
        <v>19.25</v>
      </c>
      <c r="D172">
        <v>2.7759436824857384</v>
      </c>
      <c r="E172">
        <v>0.52202937249666226</v>
      </c>
      <c r="F172">
        <v>227.73769999999999</v>
      </c>
      <c r="G172">
        <v>134</v>
      </c>
      <c r="H172">
        <v>91.82</v>
      </c>
      <c r="I172">
        <v>3.351</v>
      </c>
      <c r="J172">
        <v>13104.14</v>
      </c>
      <c r="K172">
        <v>1.3192999999999999</v>
      </c>
      <c r="L172">
        <v>1.6254999999999999</v>
      </c>
      <c r="M172">
        <v>0.16047</v>
      </c>
      <c r="N172">
        <v>1.153E-2</v>
      </c>
      <c r="O172">
        <v>3.2730000000000002E-2</v>
      </c>
      <c r="P172">
        <v>1.8235999999999999E-2</v>
      </c>
      <c r="Q172">
        <v>0.48759999999999998</v>
      </c>
      <c r="R172" s="2">
        <f>'T-Bill Yield'!B10/100</f>
        <v>2.3000000000000001E-4</v>
      </c>
    </row>
    <row r="173" spans="1:18" x14ac:dyDescent="0.25">
      <c r="A173" s="1">
        <v>41180</v>
      </c>
      <c r="B173">
        <v>3</v>
      </c>
      <c r="C173">
        <v>21.3</v>
      </c>
      <c r="D173">
        <v>2.4687767346926672</v>
      </c>
      <c r="E173">
        <v>0.46757051917901338</v>
      </c>
      <c r="F173">
        <v>231.85339999999999</v>
      </c>
      <c r="G173">
        <v>10</v>
      </c>
      <c r="H173">
        <v>92.19</v>
      </c>
      <c r="I173">
        <v>3.32</v>
      </c>
      <c r="J173">
        <v>13437.13</v>
      </c>
      <c r="K173">
        <v>1.286</v>
      </c>
      <c r="L173">
        <v>1.6167</v>
      </c>
      <c r="M173">
        <v>0.15909000000000001</v>
      </c>
      <c r="N173">
        <v>1.2829999999999999E-2</v>
      </c>
      <c r="O173">
        <v>3.2070000000000001E-2</v>
      </c>
      <c r="P173">
        <v>1.8911000000000001E-2</v>
      </c>
      <c r="Q173">
        <v>0.49320000000000003</v>
      </c>
      <c r="R173" s="2">
        <f>'T-Bill Yield'!B11/100</f>
        <v>3.3E-4</v>
      </c>
    </row>
    <row r="174" spans="1:18" x14ac:dyDescent="0.25">
      <c r="A174" s="1">
        <v>41089</v>
      </c>
      <c r="B174">
        <v>3</v>
      </c>
      <c r="C174">
        <v>20.67</v>
      </c>
      <c r="D174">
        <v>2.5441285751755922</v>
      </c>
      <c r="E174">
        <v>0.49037441546877264</v>
      </c>
      <c r="F174">
        <v>230.86330000000001</v>
      </c>
      <c r="G174">
        <v>126</v>
      </c>
      <c r="H174">
        <v>84.96</v>
      </c>
      <c r="I174">
        <v>2.8239999999999998</v>
      </c>
      <c r="J174">
        <v>12880.09</v>
      </c>
      <c r="K174">
        <v>1.2666999999999999</v>
      </c>
      <c r="L174">
        <v>1.5707</v>
      </c>
      <c r="M174">
        <v>0.15734999999999999</v>
      </c>
      <c r="N174">
        <v>1.2529999999999999E-2</v>
      </c>
      <c r="O174">
        <v>3.0890000000000001E-2</v>
      </c>
      <c r="P174">
        <v>1.8055000000000002E-2</v>
      </c>
      <c r="Q174">
        <v>0.49709999999999999</v>
      </c>
      <c r="R174" s="2">
        <f>'T-Bill Yield'!B12/100</f>
        <v>6.8000000000000005E-4</v>
      </c>
    </row>
    <row r="175" spans="1:18" x14ac:dyDescent="0.25">
      <c r="A175" s="1">
        <v>40998</v>
      </c>
      <c r="B175">
        <v>3</v>
      </c>
      <c r="C175">
        <v>19.72</v>
      </c>
      <c r="D175">
        <v>2.652543251491339</v>
      </c>
      <c r="E175">
        <v>0.50864839944037754</v>
      </c>
      <c r="F175">
        <v>233.8544</v>
      </c>
      <c r="G175">
        <v>147</v>
      </c>
      <c r="H175">
        <v>103.02</v>
      </c>
      <c r="I175">
        <v>2.1259999999999999</v>
      </c>
      <c r="J175">
        <v>13212.04</v>
      </c>
      <c r="K175">
        <v>1.3343</v>
      </c>
      <c r="L175">
        <v>1.6008</v>
      </c>
      <c r="M175">
        <v>0.15887000000000001</v>
      </c>
      <c r="N175">
        <v>1.2068000000000001E-2</v>
      </c>
      <c r="O175">
        <v>3.4119999999999998E-2</v>
      </c>
      <c r="P175">
        <v>1.9626999999999999E-2</v>
      </c>
      <c r="Q175">
        <v>0.5474</v>
      </c>
      <c r="R175" s="2">
        <f>'T-Bill Yield'!B13/100</f>
        <v>8.0000000000000007E-5</v>
      </c>
    </row>
    <row r="176" spans="1:18" x14ac:dyDescent="0.25">
      <c r="A176" s="1">
        <v>40907</v>
      </c>
      <c r="B176">
        <v>3</v>
      </c>
      <c r="C176">
        <v>20.09</v>
      </c>
      <c r="D176">
        <v>2.5358889691225168</v>
      </c>
      <c r="E176">
        <v>0.49331996625513824</v>
      </c>
      <c r="F176">
        <v>217.59829999999999</v>
      </c>
      <c r="G176">
        <v>117</v>
      </c>
      <c r="H176">
        <v>98.83</v>
      </c>
      <c r="I176">
        <v>2.9889999999999999</v>
      </c>
      <c r="J176">
        <v>12217.56</v>
      </c>
      <c r="K176">
        <v>1.2961</v>
      </c>
      <c r="L176">
        <v>1.5543</v>
      </c>
      <c r="M176">
        <v>0.15872</v>
      </c>
      <c r="N176">
        <v>1.3001E-2</v>
      </c>
      <c r="O176">
        <v>3.108E-2</v>
      </c>
      <c r="P176">
        <v>1.8821999999999998E-2</v>
      </c>
      <c r="Q176">
        <v>0.5363</v>
      </c>
      <c r="R176" s="2">
        <f>'T-Bill Yield'!B14/100</f>
        <v>3.3E-4</v>
      </c>
    </row>
    <row r="177" spans="1:18" x14ac:dyDescent="0.25">
      <c r="A177" s="1">
        <v>40816</v>
      </c>
      <c r="B177">
        <v>3</v>
      </c>
      <c r="C177">
        <v>19.62</v>
      </c>
      <c r="D177">
        <v>2.5071397718755306</v>
      </c>
      <c r="E177">
        <v>0.5034383571323735</v>
      </c>
      <c r="F177">
        <v>215.4504</v>
      </c>
      <c r="G177">
        <v>973</v>
      </c>
      <c r="H177">
        <v>79.2</v>
      </c>
      <c r="I177">
        <v>3.6659999999999999</v>
      </c>
      <c r="J177">
        <v>10913.38</v>
      </c>
      <c r="K177">
        <v>1.3387</v>
      </c>
      <c r="L177">
        <v>1.5584</v>
      </c>
      <c r="M177">
        <v>0.15665999999999999</v>
      </c>
      <c r="N177">
        <v>1.2983E-2</v>
      </c>
      <c r="O177">
        <v>3.1E-2</v>
      </c>
      <c r="P177">
        <v>2.0427000000000001E-2</v>
      </c>
      <c r="Q177">
        <v>0.53180000000000005</v>
      </c>
      <c r="R177" s="2">
        <f>'T-Bill Yield'!B15/100</f>
        <v>7.3999999999999999E-4</v>
      </c>
    </row>
    <row r="178" spans="1:18" x14ac:dyDescent="0.25">
      <c r="A178" s="1">
        <v>40724</v>
      </c>
      <c r="B178">
        <v>3</v>
      </c>
      <c r="C178">
        <v>19.350000000000001</v>
      </c>
      <c r="D178">
        <v>2.3880171418780729</v>
      </c>
      <c r="E178">
        <v>0.40206844493784905</v>
      </c>
      <c r="F178">
        <v>274.28309999999999</v>
      </c>
      <c r="G178">
        <v>119</v>
      </c>
      <c r="H178">
        <v>95.42</v>
      </c>
      <c r="I178">
        <v>4.3739999999999997</v>
      </c>
      <c r="J178">
        <v>12414.34</v>
      </c>
      <c r="K178">
        <v>1.4501999999999999</v>
      </c>
      <c r="L178">
        <v>1.6052999999999999</v>
      </c>
      <c r="M178">
        <v>0.15470999999999999</v>
      </c>
      <c r="N178">
        <v>1.2413E-2</v>
      </c>
      <c r="O178">
        <v>3.5869999999999999E-2</v>
      </c>
      <c r="P178">
        <v>2.2411E-2</v>
      </c>
      <c r="Q178">
        <v>0.63970000000000005</v>
      </c>
      <c r="R178" s="2">
        <f>'T-Bill Yield'!B16/100</f>
        <v>4.2999999999999999E-4</v>
      </c>
    </row>
    <row r="179" spans="1:18" x14ac:dyDescent="0.25">
      <c r="A179" s="1">
        <v>40633</v>
      </c>
      <c r="B179">
        <v>3</v>
      </c>
      <c r="C179">
        <v>17.559999999999999</v>
      </c>
      <c r="D179">
        <v>2.6231572601386151</v>
      </c>
      <c r="E179">
        <v>0.4372375018685678</v>
      </c>
      <c r="F179">
        <v>280.25110000000001</v>
      </c>
      <c r="G179">
        <v>148</v>
      </c>
      <c r="H179">
        <v>106.72</v>
      </c>
      <c r="I179">
        <v>4.3890000000000002</v>
      </c>
      <c r="J179">
        <v>12319.73</v>
      </c>
      <c r="K179">
        <v>1.4157999999999999</v>
      </c>
      <c r="L179">
        <v>1.6028</v>
      </c>
      <c r="M179">
        <v>0.15271999999999999</v>
      </c>
      <c r="N179">
        <v>1.2029E-2</v>
      </c>
      <c r="O179">
        <v>3.5229999999999997E-2</v>
      </c>
      <c r="P179">
        <v>2.2428E-2</v>
      </c>
      <c r="Q179">
        <v>0.61260000000000003</v>
      </c>
      <c r="R179" s="2">
        <f>'T-Bill Yield'!B17/100</f>
        <v>9.3999999999999997E-4</v>
      </c>
    </row>
    <row r="180" spans="1:18" x14ac:dyDescent="0.25">
      <c r="A180" s="1">
        <v>40543</v>
      </c>
      <c r="B180">
        <v>3</v>
      </c>
      <c r="C180">
        <v>15.72</v>
      </c>
      <c r="D180">
        <v>3.0101781170483459</v>
      </c>
      <c r="E180">
        <v>0.47867085765603951</v>
      </c>
      <c r="F180">
        <v>296.49779999999998</v>
      </c>
      <c r="G180">
        <v>124</v>
      </c>
      <c r="H180">
        <v>91.38</v>
      </c>
      <c r="I180">
        <v>4.4050000000000002</v>
      </c>
      <c r="J180">
        <v>11577.51</v>
      </c>
      <c r="K180">
        <v>1.3384</v>
      </c>
      <c r="L180">
        <v>1.5611999999999999</v>
      </c>
      <c r="M180">
        <v>0.1515</v>
      </c>
      <c r="N180">
        <v>1.2323000000000001E-2</v>
      </c>
      <c r="O180">
        <v>3.2770000000000001E-2</v>
      </c>
      <c r="P180">
        <v>2.2364999999999999E-2</v>
      </c>
      <c r="Q180">
        <v>0.60240000000000005</v>
      </c>
      <c r="R180" s="2">
        <f>'T-Bill Yield'!B18/100</f>
        <v>8.4000000000000003E-4</v>
      </c>
    </row>
    <row r="181" spans="1:18" x14ac:dyDescent="0.25">
      <c r="A181" s="1">
        <v>40451</v>
      </c>
      <c r="B181">
        <v>3</v>
      </c>
      <c r="C181">
        <v>15.72</v>
      </c>
      <c r="D181">
        <v>2.9165152142972661</v>
      </c>
      <c r="E181">
        <v>0.47042507889768265</v>
      </c>
      <c r="F181">
        <v>297.79480000000001</v>
      </c>
      <c r="G181">
        <v>123</v>
      </c>
      <c r="H181">
        <v>79.97</v>
      </c>
      <c r="I181">
        <v>3.8719999999999999</v>
      </c>
      <c r="J181">
        <v>10788.05</v>
      </c>
      <c r="K181">
        <v>1.3633999999999999</v>
      </c>
      <c r="L181">
        <v>1.5716000000000001</v>
      </c>
      <c r="M181">
        <v>0.14948</v>
      </c>
      <c r="N181">
        <v>1.1972999999999999E-2</v>
      </c>
      <c r="O181">
        <v>3.27E-2</v>
      </c>
      <c r="P181">
        <v>2.2253999999999999E-2</v>
      </c>
      <c r="Q181">
        <v>0.59279999999999999</v>
      </c>
      <c r="R181" s="2">
        <f>'T-Bill Yield'!B19/100</f>
        <v>6.9000000000000008E-4</v>
      </c>
    </row>
    <row r="182" spans="1:18" x14ac:dyDescent="0.25">
      <c r="A182" s="1">
        <v>40359</v>
      </c>
      <c r="B182">
        <v>3</v>
      </c>
      <c r="C182">
        <v>13.16</v>
      </c>
      <c r="D182">
        <v>3.5194375592263327</v>
      </c>
      <c r="E182">
        <v>0.5518671363552996</v>
      </c>
      <c r="F182">
        <v>313.91699999999997</v>
      </c>
      <c r="G182">
        <v>80.998000000000005</v>
      </c>
      <c r="H182">
        <v>75.63</v>
      </c>
      <c r="I182">
        <v>4.6159999999999997</v>
      </c>
      <c r="J182">
        <v>9774.02</v>
      </c>
      <c r="K182">
        <v>1.2238</v>
      </c>
      <c r="L182">
        <v>1.4944999999999999</v>
      </c>
      <c r="M182">
        <v>0.14746000000000001</v>
      </c>
      <c r="N182">
        <v>1.1308E-2</v>
      </c>
      <c r="O182">
        <v>3.1989999999999998E-2</v>
      </c>
      <c r="P182">
        <v>2.1527000000000001E-2</v>
      </c>
      <c r="Q182">
        <v>0.55400000000000005</v>
      </c>
      <c r="R182" s="2">
        <f>'T-Bill Yield'!B20/100</f>
        <v>1.2999999999999999E-4</v>
      </c>
    </row>
    <row r="183" spans="1:18" x14ac:dyDescent="0.25">
      <c r="A183" s="1">
        <v>40268</v>
      </c>
      <c r="B183">
        <v>3</v>
      </c>
      <c r="C183">
        <v>14.36</v>
      </c>
      <c r="D183">
        <v>3.4185948061349709</v>
      </c>
      <c r="E183">
        <v>0.47857854011780454</v>
      </c>
      <c r="F183">
        <v>353.78370000000001</v>
      </c>
      <c r="G183">
        <v>114</v>
      </c>
      <c r="H183">
        <v>83.76</v>
      </c>
      <c r="I183">
        <v>3.8689999999999998</v>
      </c>
      <c r="J183">
        <v>10856.63</v>
      </c>
      <c r="K183">
        <v>1.351</v>
      </c>
      <c r="L183">
        <v>1.5184</v>
      </c>
      <c r="M183">
        <v>0.14649000000000001</v>
      </c>
      <c r="N183">
        <v>1.0699999999999999E-2</v>
      </c>
      <c r="O183">
        <v>3.397E-2</v>
      </c>
      <c r="P183">
        <v>2.2305999999999999E-2</v>
      </c>
      <c r="Q183">
        <v>0.5625</v>
      </c>
      <c r="R183" s="2">
        <f>'T-Bill Yield'!B21/100</f>
        <v>2.3000000000000001E-4</v>
      </c>
    </row>
    <row r="184" spans="1:18" x14ac:dyDescent="0.25">
      <c r="A184" s="1">
        <v>40178</v>
      </c>
      <c r="B184">
        <v>3</v>
      </c>
      <c r="C184">
        <v>14.51</v>
      </c>
      <c r="D184">
        <v>3.485205546576045</v>
      </c>
      <c r="E184">
        <v>0.46515235105518554</v>
      </c>
      <c r="F184">
        <v>381.8492</v>
      </c>
      <c r="G184">
        <v>105</v>
      </c>
      <c r="H184">
        <v>79.36</v>
      </c>
      <c r="I184">
        <v>5.5720000000000001</v>
      </c>
      <c r="J184">
        <v>10428.049999999999</v>
      </c>
      <c r="K184">
        <v>1.4320999999999999</v>
      </c>
      <c r="L184">
        <v>1.617</v>
      </c>
      <c r="M184">
        <v>0.14646999999999999</v>
      </c>
      <c r="N184">
        <v>1.0753E-2</v>
      </c>
      <c r="O184">
        <v>3.329E-2</v>
      </c>
      <c r="P184">
        <v>2.1493000000000002E-2</v>
      </c>
      <c r="Q184">
        <v>0.57379999999999998</v>
      </c>
      <c r="R184" s="2">
        <f>'T-Bill Yield'!B22/100</f>
        <v>1.4999999999999999E-4</v>
      </c>
    </row>
    <row r="185" spans="1:18" x14ac:dyDescent="0.25">
      <c r="A185" s="1">
        <v>40086</v>
      </c>
      <c r="B185">
        <v>3</v>
      </c>
      <c r="C185">
        <v>12.43</v>
      </c>
      <c r="D185">
        <v>3.8445362931295586</v>
      </c>
      <c r="E185">
        <v>0.53340802694576195</v>
      </c>
      <c r="F185">
        <v>364.25810000000001</v>
      </c>
      <c r="G185">
        <v>114</v>
      </c>
      <c r="H185">
        <v>70.61</v>
      </c>
      <c r="I185">
        <v>4.8410000000000002</v>
      </c>
      <c r="J185">
        <v>9712.2800000000007</v>
      </c>
      <c r="K185">
        <v>1.464</v>
      </c>
      <c r="L185">
        <v>1.5982000000000001</v>
      </c>
      <c r="M185">
        <v>0.14649999999999999</v>
      </c>
      <c r="N185">
        <v>1.115E-2</v>
      </c>
      <c r="O185">
        <v>3.3309999999999999E-2</v>
      </c>
      <c r="P185">
        <v>2.0788999999999998E-2</v>
      </c>
      <c r="Q185">
        <v>0.56589999999999996</v>
      </c>
      <c r="R185" s="2">
        <f>'T-Bill Yield'!B23/100</f>
        <v>9.3999999999999997E-4</v>
      </c>
    </row>
    <row r="186" spans="1:18" x14ac:dyDescent="0.25">
      <c r="A186" s="1">
        <v>39994</v>
      </c>
      <c r="B186">
        <v>3</v>
      </c>
      <c r="C186">
        <v>11.08</v>
      </c>
      <c r="D186">
        <v>4.6358197859176098</v>
      </c>
      <c r="E186">
        <v>0.55405935038188237</v>
      </c>
      <c r="F186">
        <v>449.26240000000001</v>
      </c>
      <c r="G186">
        <v>86</v>
      </c>
      <c r="H186">
        <v>69.89</v>
      </c>
      <c r="I186">
        <v>3.835</v>
      </c>
      <c r="J186">
        <v>8447</v>
      </c>
      <c r="K186">
        <v>1.4033</v>
      </c>
      <c r="L186">
        <v>1.6457999999999999</v>
      </c>
      <c r="M186">
        <v>0.1464</v>
      </c>
      <c r="N186">
        <v>1.0377000000000001E-2</v>
      </c>
      <c r="O186">
        <v>3.2099999999999997E-2</v>
      </c>
      <c r="P186">
        <v>2.0875000000000001E-2</v>
      </c>
      <c r="Q186">
        <v>0.5121</v>
      </c>
      <c r="R186" s="2">
        <f>'T-Bill Yield'!B24/100</f>
        <v>1.25E-3</v>
      </c>
    </row>
    <row r="187" spans="1:18" x14ac:dyDescent="0.25">
      <c r="A187" s="1">
        <v>39903</v>
      </c>
      <c r="B187">
        <v>3</v>
      </c>
      <c r="C187">
        <v>10.43</v>
      </c>
      <c r="D187">
        <v>5.1642786979735984</v>
      </c>
      <c r="E187">
        <v>0.56804320181325763</v>
      </c>
      <c r="F187">
        <v>504.30160000000001</v>
      </c>
      <c r="G187">
        <v>67</v>
      </c>
      <c r="H187">
        <v>49.66</v>
      </c>
      <c r="I187">
        <v>3.7759999999999998</v>
      </c>
      <c r="J187">
        <v>7608.92</v>
      </c>
      <c r="K187">
        <v>1.325</v>
      </c>
      <c r="L187">
        <v>1.4322999999999999</v>
      </c>
      <c r="M187">
        <v>0.14634</v>
      </c>
      <c r="N187">
        <v>1.0104E-2</v>
      </c>
      <c r="O187">
        <v>2.945E-2</v>
      </c>
      <c r="P187">
        <v>1.9712E-2</v>
      </c>
      <c r="Q187">
        <v>0.43030000000000002</v>
      </c>
      <c r="R187" s="2">
        <f>'T-Bill Yield'!B25/100</f>
        <v>1.58E-3</v>
      </c>
    </row>
    <row r="188" spans="1:18" x14ac:dyDescent="0.25">
      <c r="A188" s="1">
        <v>39813</v>
      </c>
      <c r="B188">
        <v>3</v>
      </c>
      <c r="C188">
        <v>12.62</v>
      </c>
      <c r="D188">
        <v>4.506105548583311</v>
      </c>
      <c r="E188">
        <v>0.46306898857671552</v>
      </c>
      <c r="F188">
        <v>527.54700000000003</v>
      </c>
      <c r="G188">
        <v>87</v>
      </c>
      <c r="H188">
        <v>44.6</v>
      </c>
      <c r="I188">
        <v>5.6219999999999999</v>
      </c>
      <c r="J188">
        <v>8776.39</v>
      </c>
      <c r="K188">
        <v>1.3971</v>
      </c>
      <c r="L188">
        <v>1.4593</v>
      </c>
      <c r="M188">
        <v>0.14655000000000001</v>
      </c>
      <c r="N188">
        <v>1.1021E-2</v>
      </c>
      <c r="O188">
        <v>3.4009999999999999E-2</v>
      </c>
      <c r="P188">
        <v>2.0539999999999999E-2</v>
      </c>
      <c r="Q188">
        <v>0.43209999999999998</v>
      </c>
      <c r="R188" s="2">
        <f>'T-Bill Yield'!B26/100</f>
        <v>1.7499999999999998E-3</v>
      </c>
    </row>
    <row r="189" spans="1:18" x14ac:dyDescent="0.25">
      <c r="A189" s="1">
        <v>39721</v>
      </c>
      <c r="B189">
        <v>3</v>
      </c>
      <c r="C189">
        <v>14.57</v>
      </c>
      <c r="D189">
        <v>3.8086575436724366</v>
      </c>
      <c r="E189">
        <v>0.41204423509991317</v>
      </c>
      <c r="F189">
        <v>499.17439999999999</v>
      </c>
      <c r="G189">
        <v>136</v>
      </c>
      <c r="H189">
        <v>100.64</v>
      </c>
      <c r="I189">
        <v>7.4379999999999997</v>
      </c>
      <c r="J189">
        <v>10850.66</v>
      </c>
      <c r="K189">
        <v>1.4092</v>
      </c>
      <c r="L189">
        <v>1.7805</v>
      </c>
      <c r="M189">
        <v>0.14601</v>
      </c>
      <c r="N189">
        <v>9.4240000000000001E-3</v>
      </c>
      <c r="O189">
        <v>3.8989999999999997E-2</v>
      </c>
      <c r="P189">
        <v>2.1288000000000001E-2</v>
      </c>
      <c r="Q189">
        <v>0.52500000000000002</v>
      </c>
      <c r="R189" s="2">
        <f>'T-Bill Yield'!B27/100</f>
        <v>1.5499999999999999E-3</v>
      </c>
    </row>
    <row r="190" spans="1:18" x14ac:dyDescent="0.25">
      <c r="A190" s="1">
        <v>39629</v>
      </c>
      <c r="B190">
        <v>3</v>
      </c>
      <c r="C190">
        <v>16.05</v>
      </c>
      <c r="D190">
        <v>3.2952106603236837</v>
      </c>
      <c r="E190">
        <v>0.35821470167824954</v>
      </c>
      <c r="F190">
        <v>501.93380000000002</v>
      </c>
      <c r="G190">
        <v>101</v>
      </c>
      <c r="H190">
        <v>140</v>
      </c>
      <c r="I190">
        <v>13.353</v>
      </c>
      <c r="J190">
        <v>11350.01</v>
      </c>
      <c r="K190">
        <v>1.5754999999999999</v>
      </c>
      <c r="L190">
        <v>1.9923</v>
      </c>
      <c r="M190">
        <v>0.1459</v>
      </c>
      <c r="N190">
        <v>9.4149999999999998E-3</v>
      </c>
      <c r="O190">
        <v>4.265E-2</v>
      </c>
      <c r="P190">
        <v>2.3202E-2</v>
      </c>
      <c r="Q190">
        <v>0.62339999999999995</v>
      </c>
      <c r="R190" s="2">
        <f>'T-Bill Yield'!B28/100</f>
        <v>5.2999999999999998E-4</v>
      </c>
    </row>
    <row r="191" spans="1:18" x14ac:dyDescent="0.25">
      <c r="A191" s="1">
        <v>39538</v>
      </c>
      <c r="B191">
        <v>3</v>
      </c>
      <c r="C191">
        <v>14.27</v>
      </c>
      <c r="D191">
        <v>3.7433214214519666</v>
      </c>
      <c r="E191">
        <v>0.40133699870713985</v>
      </c>
      <c r="F191">
        <v>513.61699999999996</v>
      </c>
      <c r="G191">
        <v>122</v>
      </c>
      <c r="H191">
        <v>101.58</v>
      </c>
      <c r="I191">
        <v>10.101000000000001</v>
      </c>
      <c r="J191">
        <v>12262.89</v>
      </c>
      <c r="K191">
        <v>1.5788</v>
      </c>
      <c r="L191">
        <v>1.9837</v>
      </c>
      <c r="M191">
        <v>0.14260999999999999</v>
      </c>
      <c r="N191">
        <v>1.0031E-2</v>
      </c>
      <c r="O191">
        <v>4.2560000000000001E-2</v>
      </c>
      <c r="P191">
        <v>2.4930000000000001E-2</v>
      </c>
      <c r="Q191">
        <v>0.56820000000000004</v>
      </c>
      <c r="R191" s="2">
        <f>'T-Bill Yield'!B29/100</f>
        <v>1.1299999999999999E-3</v>
      </c>
    </row>
    <row r="192" spans="1:18" x14ac:dyDescent="0.25">
      <c r="A192" s="1">
        <v>39447</v>
      </c>
      <c r="B192">
        <v>3</v>
      </c>
      <c r="C192">
        <v>17.13</v>
      </c>
      <c r="D192">
        <v>3.2300799386949914</v>
      </c>
      <c r="E192">
        <v>0.32712873148153171</v>
      </c>
      <c r="F192">
        <v>547.56910000000005</v>
      </c>
      <c r="G192">
        <v>108</v>
      </c>
      <c r="H192">
        <v>95.98</v>
      </c>
      <c r="I192">
        <v>7.4829999999999997</v>
      </c>
      <c r="J192">
        <v>13264.82</v>
      </c>
      <c r="K192">
        <v>1.4589000000000001</v>
      </c>
      <c r="L192">
        <v>1.9850000000000001</v>
      </c>
      <c r="M192">
        <v>0.13691</v>
      </c>
      <c r="N192">
        <v>8.9479999999999994E-3</v>
      </c>
      <c r="O192">
        <v>4.0590000000000001E-2</v>
      </c>
      <c r="P192">
        <v>2.5374000000000001E-2</v>
      </c>
      <c r="Q192">
        <v>0.56340000000000001</v>
      </c>
      <c r="R192" s="2">
        <f>'T-Bill Yield'!B30/100</f>
        <v>1.8799999999999999E-3</v>
      </c>
    </row>
    <row r="193" spans="1:18" x14ac:dyDescent="0.25">
      <c r="A193" s="1">
        <v>39353</v>
      </c>
      <c r="B193">
        <v>3</v>
      </c>
      <c r="C193">
        <v>16.03</v>
      </c>
      <c r="D193">
        <v>3.3603660602522973</v>
      </c>
      <c r="E193">
        <v>0.33714358669583239</v>
      </c>
      <c r="F193">
        <v>558.46770000000004</v>
      </c>
      <c r="G193">
        <v>91</v>
      </c>
      <c r="H193">
        <v>81.66</v>
      </c>
      <c r="I193">
        <v>6.87</v>
      </c>
      <c r="J193">
        <v>13895.63</v>
      </c>
      <c r="K193">
        <v>1.4267000000000001</v>
      </c>
      <c r="L193">
        <v>2.0472999999999999</v>
      </c>
      <c r="M193">
        <v>0.13322000000000001</v>
      </c>
      <c r="N193">
        <v>8.7100000000000007E-3</v>
      </c>
      <c r="O193">
        <v>4.0239999999999998E-2</v>
      </c>
      <c r="P193">
        <v>2.5148E-2</v>
      </c>
      <c r="Q193">
        <v>0.54559999999999997</v>
      </c>
      <c r="R193" s="2">
        <f>'T-Bill Yield'!B31/100</f>
        <v>2.0599999999999998E-3</v>
      </c>
    </row>
    <row r="194" spans="1:18" x14ac:dyDescent="0.25">
      <c r="A194" s="1">
        <v>39262</v>
      </c>
      <c r="B194">
        <v>3</v>
      </c>
      <c r="C194">
        <v>17.399999999999999</v>
      </c>
      <c r="D194">
        <v>3.0913358668866304</v>
      </c>
      <c r="E194">
        <v>0.30170722266690936</v>
      </c>
      <c r="F194">
        <v>565.95489999999995</v>
      </c>
      <c r="G194">
        <v>70</v>
      </c>
      <c r="H194">
        <v>70.680000000000007</v>
      </c>
      <c r="I194">
        <v>6.7729999999999997</v>
      </c>
      <c r="J194">
        <v>13408.62</v>
      </c>
      <c r="K194">
        <v>1.3541000000000001</v>
      </c>
      <c r="L194">
        <v>2.0087000000000002</v>
      </c>
      <c r="M194">
        <v>0.1313</v>
      </c>
      <c r="N194">
        <v>8.1189999999999995E-3</v>
      </c>
      <c r="O194">
        <v>3.8830000000000003E-2</v>
      </c>
      <c r="P194">
        <v>2.4563999999999999E-2</v>
      </c>
      <c r="Q194">
        <v>0.51839999999999997</v>
      </c>
      <c r="R194" s="2">
        <f>'T-Bill Yield'!B32/100</f>
        <v>8.1000000000000006E-4</v>
      </c>
    </row>
    <row r="195" spans="1:18" x14ac:dyDescent="0.25">
      <c r="A195" s="1">
        <v>39171</v>
      </c>
      <c r="B195">
        <v>3</v>
      </c>
      <c r="C195">
        <v>17.940000000000001</v>
      </c>
      <c r="D195">
        <v>2.9921157419789699</v>
      </c>
      <c r="E195">
        <v>0.28641256695567613</v>
      </c>
      <c r="F195">
        <v>564.66300000000001</v>
      </c>
      <c r="G195">
        <v>130</v>
      </c>
      <c r="H195">
        <v>65.87</v>
      </c>
      <c r="I195">
        <v>7.73</v>
      </c>
      <c r="J195">
        <v>12354.35</v>
      </c>
      <c r="K195">
        <v>1.3353999999999999</v>
      </c>
      <c r="L195">
        <v>1.9678</v>
      </c>
      <c r="M195">
        <v>0.12942000000000001</v>
      </c>
      <c r="N195">
        <v>8.4869999999999998E-3</v>
      </c>
      <c r="O195">
        <v>3.848E-2</v>
      </c>
      <c r="P195">
        <v>2.2977999999999998E-2</v>
      </c>
      <c r="Q195">
        <v>0.48570000000000002</v>
      </c>
      <c r="R195" s="2">
        <f>'T-Bill Yield'!B33/100</f>
        <v>9.1000000000000004E-3</v>
      </c>
    </row>
    <row r="196" spans="1:18" x14ac:dyDescent="0.25">
      <c r="A196" s="1">
        <v>39080</v>
      </c>
      <c r="B196">
        <v>3</v>
      </c>
      <c r="C196">
        <v>16.579999999999998</v>
      </c>
      <c r="D196">
        <v>3.3869753290358271</v>
      </c>
      <c r="E196">
        <v>0.29887901162478009</v>
      </c>
      <c r="F196">
        <v>590.42420000000004</v>
      </c>
      <c r="G196">
        <v>67</v>
      </c>
      <c r="H196">
        <v>61.05</v>
      </c>
      <c r="I196">
        <v>6.2990000000000004</v>
      </c>
      <c r="J196">
        <v>12463.15</v>
      </c>
      <c r="K196">
        <v>1.3197000000000001</v>
      </c>
      <c r="L196">
        <v>1.9588000000000001</v>
      </c>
      <c r="M196">
        <v>0.128</v>
      </c>
      <c r="N196">
        <v>8.3990000000000002E-3</v>
      </c>
      <c r="O196">
        <v>3.798E-2</v>
      </c>
      <c r="P196">
        <v>2.2595000000000001E-2</v>
      </c>
      <c r="Q196">
        <v>0.46760000000000002</v>
      </c>
      <c r="R196" s="2">
        <f>'T-Bill Yield'!B34/100</f>
        <v>1.736E-2</v>
      </c>
    </row>
    <row r="197" spans="1:18" x14ac:dyDescent="0.25">
      <c r="A197" s="1">
        <v>38989</v>
      </c>
      <c r="B197">
        <v>3</v>
      </c>
      <c r="C197">
        <v>14.32</v>
      </c>
      <c r="D197">
        <v>3.7949647594604303</v>
      </c>
      <c r="E197">
        <v>0.35036291628318472</v>
      </c>
      <c r="F197">
        <v>583.5992</v>
      </c>
      <c r="G197">
        <v>83</v>
      </c>
      <c r="H197">
        <v>62.91</v>
      </c>
      <c r="I197">
        <v>5.62</v>
      </c>
      <c r="J197">
        <v>11679.07</v>
      </c>
      <c r="K197">
        <v>1.2674000000000001</v>
      </c>
      <c r="L197">
        <v>1.8721000000000001</v>
      </c>
      <c r="M197">
        <v>0.12651999999999999</v>
      </c>
      <c r="N197">
        <v>8.4620000000000008E-3</v>
      </c>
      <c r="O197">
        <v>3.7319999999999999E-2</v>
      </c>
      <c r="P197">
        <v>2.1772E-2</v>
      </c>
      <c r="Q197">
        <v>0.45979999999999999</v>
      </c>
      <c r="R197" s="2">
        <f>'T-Bill Yield'!B35/100</f>
        <v>1.321E-2</v>
      </c>
    </row>
    <row r="198" spans="1:18" x14ac:dyDescent="0.25">
      <c r="A198" s="1">
        <v>38898</v>
      </c>
      <c r="B198">
        <v>3</v>
      </c>
      <c r="C198">
        <v>12.5</v>
      </c>
      <c r="D198">
        <v>4.2894450463404592</v>
      </c>
      <c r="E198">
        <v>0.38609882995368072</v>
      </c>
      <c r="F198">
        <v>611.70209999999997</v>
      </c>
      <c r="G198">
        <v>194</v>
      </c>
      <c r="H198">
        <v>73.930000000000007</v>
      </c>
      <c r="I198">
        <v>6.1040000000000001</v>
      </c>
      <c r="J198">
        <v>11150.22</v>
      </c>
      <c r="K198">
        <v>1.2790999999999999</v>
      </c>
      <c r="L198">
        <v>1.8483000000000001</v>
      </c>
      <c r="M198">
        <v>0.12509999999999999</v>
      </c>
      <c r="N198">
        <v>8.7390000000000002E-3</v>
      </c>
      <c r="O198">
        <v>3.7249999999999998E-2</v>
      </c>
      <c r="P198">
        <v>2.1713E-2</v>
      </c>
      <c r="Q198">
        <v>0.46200000000000002</v>
      </c>
      <c r="R198" s="2">
        <f>'T-Bill Yield'!B36/100</f>
        <v>3.2419999999999997E-2</v>
      </c>
    </row>
    <row r="199" spans="1:18" x14ac:dyDescent="0.25">
      <c r="A199" s="1">
        <v>38807</v>
      </c>
      <c r="B199">
        <v>3</v>
      </c>
      <c r="C199">
        <v>11.93</v>
      </c>
      <c r="D199">
        <v>4.4196359233370863</v>
      </c>
      <c r="E199">
        <v>0.36211076491766453</v>
      </c>
      <c r="F199">
        <v>659.92570000000001</v>
      </c>
      <c r="G199">
        <v>88</v>
      </c>
      <c r="H199">
        <v>66.63</v>
      </c>
      <c r="I199">
        <v>7.21</v>
      </c>
      <c r="J199">
        <v>11109.32</v>
      </c>
      <c r="K199">
        <v>1.2118</v>
      </c>
      <c r="L199">
        <v>1.7372000000000001</v>
      </c>
      <c r="M199">
        <v>0.12472999999999999</v>
      </c>
      <c r="N199">
        <v>8.4910000000000003E-3</v>
      </c>
      <c r="O199">
        <v>3.6110000000000003E-2</v>
      </c>
      <c r="P199">
        <v>2.2411E-2</v>
      </c>
      <c r="Q199">
        <v>0.46179999999999999</v>
      </c>
      <c r="R199" s="2">
        <f>'T-Bill Yield'!B37/100</f>
        <v>3.8010000000000002E-2</v>
      </c>
    </row>
    <row r="200" spans="1:18" x14ac:dyDescent="0.25">
      <c r="A200" s="1">
        <v>38716</v>
      </c>
      <c r="B200">
        <v>3</v>
      </c>
      <c r="C200">
        <v>12.85</v>
      </c>
      <c r="D200">
        <v>4.296723986444082</v>
      </c>
      <c r="E200">
        <v>0.32534203589807958</v>
      </c>
      <c r="F200">
        <v>687.26850000000002</v>
      </c>
      <c r="G200">
        <v>81</v>
      </c>
      <c r="H200">
        <v>61.04</v>
      </c>
      <c r="I200">
        <v>11.225</v>
      </c>
      <c r="J200">
        <v>10717.5</v>
      </c>
      <c r="K200">
        <v>1.1849000000000001</v>
      </c>
      <c r="L200">
        <v>1.7230000000000001</v>
      </c>
      <c r="M200">
        <v>0.1239</v>
      </c>
      <c r="N200">
        <v>8.4939999999999998E-3</v>
      </c>
      <c r="O200">
        <v>3.4759999999999999E-2</v>
      </c>
      <c r="P200">
        <v>2.2204000000000002E-2</v>
      </c>
      <c r="Q200">
        <v>0.42770000000000002</v>
      </c>
      <c r="R200" s="2">
        <f>'T-Bill Yield'!B38/100</f>
        <v>4.8070000000000002E-2</v>
      </c>
    </row>
    <row r="201" spans="1:18" x14ac:dyDescent="0.25">
      <c r="A201" s="1">
        <v>38625</v>
      </c>
      <c r="B201">
        <v>3</v>
      </c>
      <c r="C201">
        <v>14.87</v>
      </c>
      <c r="D201">
        <v>3.5812058266166744</v>
      </c>
      <c r="E201">
        <v>0.26416598212325032</v>
      </c>
      <c r="F201">
        <v>727.33989999999994</v>
      </c>
      <c r="G201">
        <v>50</v>
      </c>
      <c r="H201">
        <v>66.239999999999995</v>
      </c>
      <c r="I201">
        <v>13.920999999999999</v>
      </c>
      <c r="J201">
        <v>10568.7</v>
      </c>
      <c r="K201">
        <v>1.2025999999999999</v>
      </c>
      <c r="L201">
        <v>1.7643</v>
      </c>
      <c r="M201">
        <v>0.12356</v>
      </c>
      <c r="N201">
        <v>8.8120000000000004E-3</v>
      </c>
      <c r="O201">
        <v>3.5029999999999999E-2</v>
      </c>
      <c r="P201">
        <v>2.2720000000000001E-2</v>
      </c>
      <c r="Q201">
        <v>0.44840000000000002</v>
      </c>
      <c r="R201" s="2">
        <f>'T-Bill Yield'!B39/100</f>
        <v>5.0330000000000007E-2</v>
      </c>
    </row>
    <row r="202" spans="1:18" x14ac:dyDescent="0.25">
      <c r="A202" s="1">
        <v>38533</v>
      </c>
      <c r="B202">
        <v>3</v>
      </c>
      <c r="C202">
        <v>13.21</v>
      </c>
      <c r="D202">
        <v>3.8877437071215919</v>
      </c>
      <c r="E202">
        <v>0.28891170688944823</v>
      </c>
      <c r="F202">
        <v>749.3664</v>
      </c>
      <c r="G202">
        <v>54</v>
      </c>
      <c r="H202">
        <v>56.5</v>
      </c>
      <c r="I202">
        <v>6.9809999999999999</v>
      </c>
      <c r="J202">
        <v>10274.969999999999</v>
      </c>
      <c r="K202">
        <v>1.2108000000000001</v>
      </c>
      <c r="L202">
        <v>1.7915000000000001</v>
      </c>
      <c r="M202">
        <v>0.12077</v>
      </c>
      <c r="N202">
        <v>9.0150000000000004E-3</v>
      </c>
      <c r="O202">
        <v>3.4930000000000003E-2</v>
      </c>
      <c r="P202">
        <v>2.2973E-2</v>
      </c>
      <c r="Q202">
        <v>0.42870000000000003</v>
      </c>
      <c r="R202" s="2">
        <f>'T-Bill Yield'!B40/100</f>
        <v>5.0110000000000002E-2</v>
      </c>
    </row>
    <row r="203" spans="1:18" x14ac:dyDescent="0.25">
      <c r="A203" s="1">
        <v>38442</v>
      </c>
      <c r="B203">
        <v>3</v>
      </c>
      <c r="C203">
        <v>12.03</v>
      </c>
      <c r="D203">
        <v>4.7225187923282688</v>
      </c>
      <c r="E203">
        <v>0.30536396863671594</v>
      </c>
      <c r="F203">
        <v>834.90689999999995</v>
      </c>
      <c r="G203">
        <v>67</v>
      </c>
      <c r="H203">
        <v>55.4</v>
      </c>
      <c r="I203">
        <v>7.6530000000000005</v>
      </c>
      <c r="J203">
        <v>10503.76</v>
      </c>
      <c r="K203">
        <v>1.2964</v>
      </c>
      <c r="L203">
        <v>1.8905000000000001</v>
      </c>
      <c r="M203">
        <v>0.12082</v>
      </c>
      <c r="N203">
        <v>9.3329999999999993E-3</v>
      </c>
      <c r="O203">
        <v>3.5869999999999999E-2</v>
      </c>
      <c r="P203">
        <v>2.2855E-2</v>
      </c>
      <c r="Q203">
        <v>0.372</v>
      </c>
      <c r="R203" s="2">
        <f>'T-Bill Yield'!B41/100</f>
        <v>4.8770000000000001E-2</v>
      </c>
    </row>
    <row r="204" spans="1:18" x14ac:dyDescent="0.25">
      <c r="A204" s="1">
        <v>38352</v>
      </c>
      <c r="B204">
        <v>3</v>
      </c>
      <c r="C204">
        <v>11.3</v>
      </c>
      <c r="D204">
        <v>5.1994023675439607</v>
      </c>
      <c r="E204">
        <v>0.31777956556717618</v>
      </c>
      <c r="F204">
        <v>816.36530000000005</v>
      </c>
      <c r="G204">
        <v>100</v>
      </c>
      <c r="H204">
        <v>43.45</v>
      </c>
      <c r="I204">
        <v>6.149</v>
      </c>
      <c r="J204">
        <v>10783.01</v>
      </c>
      <c r="K204">
        <v>1.3553999999999999</v>
      </c>
      <c r="L204">
        <v>1.9181999999999999</v>
      </c>
      <c r="M204">
        <v>0.12082</v>
      </c>
      <c r="N204">
        <v>9.7439999999999992E-3</v>
      </c>
      <c r="O204">
        <v>3.6060000000000002E-2</v>
      </c>
      <c r="P204">
        <v>2.2998999999999999E-2</v>
      </c>
      <c r="Q204">
        <v>0.37690000000000001</v>
      </c>
      <c r="R204" s="2">
        <f>'T-Bill Yield'!B42/100</f>
        <v>4.981E-2</v>
      </c>
    </row>
    <row r="205" spans="1:18" x14ac:dyDescent="0.25">
      <c r="A205" s="1">
        <v>38260</v>
      </c>
      <c r="B205">
        <v>3</v>
      </c>
      <c r="C205">
        <v>10.36</v>
      </c>
      <c r="D205">
        <v>6.1372312092280499</v>
      </c>
      <c r="E205">
        <v>0.26808072725622811</v>
      </c>
      <c r="F205">
        <v>1284.9096</v>
      </c>
      <c r="G205">
        <v>-1136</v>
      </c>
      <c r="H205">
        <v>49.64</v>
      </c>
      <c r="I205">
        <v>6.7949999999999999</v>
      </c>
      <c r="J205">
        <v>10080.27</v>
      </c>
      <c r="K205">
        <v>1.2436</v>
      </c>
      <c r="L205">
        <v>1.8120000000000001</v>
      </c>
      <c r="M205">
        <v>0.12082</v>
      </c>
      <c r="N205">
        <v>9.0869999999999996E-3</v>
      </c>
      <c r="O205">
        <v>3.422E-2</v>
      </c>
      <c r="P205">
        <v>2.1751E-2</v>
      </c>
      <c r="Q205">
        <v>0.34960000000000002</v>
      </c>
      <c r="R205" s="2">
        <f>'T-Bill Yield'!B43/100</f>
        <v>4.607E-2</v>
      </c>
    </row>
    <row r="206" spans="1:18" x14ac:dyDescent="0.25">
      <c r="A206" s="1">
        <v>38168</v>
      </c>
      <c r="B206">
        <v>3</v>
      </c>
      <c r="C206">
        <v>11.5</v>
      </c>
      <c r="D206">
        <v>5.9828537845905361</v>
      </c>
      <c r="E206">
        <v>0.58425668761628835</v>
      </c>
      <c r="F206">
        <v>523.26959999999997</v>
      </c>
      <c r="G206">
        <v>57.652000000000001</v>
      </c>
      <c r="H206">
        <v>37.049999999999997</v>
      </c>
      <c r="I206">
        <v>6.1550000000000002</v>
      </c>
      <c r="J206">
        <v>10435.48</v>
      </c>
      <c r="K206">
        <v>1.22</v>
      </c>
      <c r="L206">
        <v>1.8204</v>
      </c>
      <c r="M206">
        <v>0.12082</v>
      </c>
      <c r="N206">
        <v>9.1940000000000008E-3</v>
      </c>
      <c r="O206">
        <v>3.44E-2</v>
      </c>
      <c r="P206">
        <v>2.1749999999999999E-2</v>
      </c>
      <c r="Q206">
        <v>0.32429999999999998</v>
      </c>
      <c r="R206" s="2">
        <f>'T-Bill Yield'!B44/100</f>
        <v>4.079E-2</v>
      </c>
    </row>
    <row r="207" spans="1:18" x14ac:dyDescent="0.25">
      <c r="A207" s="1">
        <v>38077</v>
      </c>
      <c r="B207">
        <v>3</v>
      </c>
      <c r="C207">
        <v>11.43</v>
      </c>
      <c r="D207">
        <v>6.0209384566596755</v>
      </c>
      <c r="E207">
        <v>0.57653917818170086</v>
      </c>
      <c r="F207">
        <v>553.69000000000005</v>
      </c>
      <c r="G207">
        <v>73.587000000000003</v>
      </c>
      <c r="H207">
        <v>35.76</v>
      </c>
      <c r="I207">
        <v>5.9329999999999998</v>
      </c>
      <c r="J207">
        <v>10357.700000000001</v>
      </c>
      <c r="K207">
        <v>1.2316</v>
      </c>
      <c r="L207">
        <v>1.8462000000000001</v>
      </c>
      <c r="M207">
        <v>0.12081</v>
      </c>
      <c r="N207">
        <v>9.5910000000000006E-3</v>
      </c>
      <c r="O207">
        <v>3.5099999999999999E-2</v>
      </c>
      <c r="P207">
        <v>2.3E-2</v>
      </c>
      <c r="Q207">
        <v>0.34539999999999998</v>
      </c>
      <c r="R207" s="2">
        <f>'T-Bill Yield'!B45/100</f>
        <v>3.5430000000000003E-2</v>
      </c>
    </row>
    <row r="208" spans="1:18" x14ac:dyDescent="0.25">
      <c r="A208" s="1">
        <v>37986</v>
      </c>
      <c r="B208">
        <v>3</v>
      </c>
      <c r="C208">
        <v>9.69</v>
      </c>
      <c r="D208">
        <v>7.2307818628721883</v>
      </c>
      <c r="E208">
        <v>0.65337543954839361</v>
      </c>
      <c r="F208">
        <v>567.33140000000003</v>
      </c>
      <c r="G208">
        <v>70.287000000000006</v>
      </c>
      <c r="H208">
        <v>32.520000000000003</v>
      </c>
      <c r="I208">
        <v>6.1890000000000001</v>
      </c>
      <c r="J208">
        <v>10453.92</v>
      </c>
      <c r="K208">
        <v>1.2595000000000001</v>
      </c>
      <c r="L208">
        <v>1.7858000000000001</v>
      </c>
      <c r="M208">
        <v>0.12082</v>
      </c>
      <c r="N208">
        <v>9.3270000000000002E-3</v>
      </c>
      <c r="O208">
        <v>3.4200000000000001E-2</v>
      </c>
      <c r="P208">
        <v>2.1899999999999999E-2</v>
      </c>
      <c r="Q208">
        <v>0.34599999999999997</v>
      </c>
      <c r="R208" s="2">
        <f>'T-Bill Yield'!B46/100</f>
        <v>3.1210000000000002E-2</v>
      </c>
    </row>
    <row r="209" spans="1:18" x14ac:dyDescent="0.25">
      <c r="A209" s="1">
        <v>37894</v>
      </c>
      <c r="B209">
        <v>3</v>
      </c>
      <c r="C209">
        <v>9.17</v>
      </c>
      <c r="D209">
        <v>7.1619741105985639</v>
      </c>
      <c r="E209">
        <v>0.64227555828757277</v>
      </c>
      <c r="F209">
        <v>617.89200000000005</v>
      </c>
      <c r="G209">
        <v>181.72499999999999</v>
      </c>
      <c r="H209">
        <v>29.2</v>
      </c>
      <c r="I209">
        <v>4.83</v>
      </c>
      <c r="J209">
        <v>9275.06</v>
      </c>
      <c r="K209">
        <v>1.1657</v>
      </c>
      <c r="L209">
        <v>1.6617999999999999</v>
      </c>
      <c r="M209">
        <v>0.12081</v>
      </c>
      <c r="N209">
        <v>8.9680000000000003E-3</v>
      </c>
      <c r="O209">
        <v>3.2599999999999997E-2</v>
      </c>
      <c r="P209">
        <v>2.1850000000000001E-2</v>
      </c>
      <c r="Q209">
        <v>0.3448</v>
      </c>
      <c r="R209" s="2">
        <f>'T-Bill Yield'!B47/100</f>
        <v>2.7719999999999998E-2</v>
      </c>
    </row>
    <row r="210" spans="1:18" x14ac:dyDescent="0.25">
      <c r="A210" s="1">
        <v>37802</v>
      </c>
      <c r="B210">
        <v>3</v>
      </c>
      <c r="C210">
        <v>8.15</v>
      </c>
      <c r="D210">
        <v>8.0107701586142124</v>
      </c>
      <c r="E210">
        <v>0.6526295795406698</v>
      </c>
      <c r="F210">
        <v>684.27639999999997</v>
      </c>
      <c r="G210">
        <v>63.323</v>
      </c>
      <c r="H210">
        <v>30.19</v>
      </c>
      <c r="I210">
        <v>5.4109999999999996</v>
      </c>
      <c r="J210">
        <v>8985.44</v>
      </c>
      <c r="K210">
        <v>1.1512</v>
      </c>
      <c r="L210">
        <v>1.6546000000000001</v>
      </c>
      <c r="M210">
        <v>0.1208</v>
      </c>
      <c r="N210">
        <v>8.3479999999999995E-3</v>
      </c>
      <c r="O210">
        <v>3.2899999999999999E-2</v>
      </c>
      <c r="P210">
        <v>2.1100000000000001E-2</v>
      </c>
      <c r="Q210">
        <v>0.35199999999999998</v>
      </c>
      <c r="R210" s="2">
        <f>'T-Bill Yield'!B48/100</f>
        <v>2.2170000000000002E-2</v>
      </c>
    </row>
    <row r="211" spans="1:18" x14ac:dyDescent="0.25">
      <c r="A211" s="1">
        <v>37711</v>
      </c>
      <c r="B211">
        <v>3</v>
      </c>
      <c r="C211">
        <v>7.05</v>
      </c>
      <c r="D211">
        <v>9.5157264761145282</v>
      </c>
      <c r="E211">
        <v>0.74239161304762424</v>
      </c>
      <c r="F211">
        <v>717.71010000000001</v>
      </c>
      <c r="G211">
        <v>168.43199999999999</v>
      </c>
      <c r="H211">
        <v>31.04</v>
      </c>
      <c r="I211">
        <v>5.0599999999999996</v>
      </c>
      <c r="J211">
        <v>7992.13</v>
      </c>
      <c r="K211">
        <v>1.0914999999999999</v>
      </c>
      <c r="L211">
        <v>1.5827</v>
      </c>
      <c r="M211">
        <v>0.12081</v>
      </c>
      <c r="N211">
        <v>8.4659999999999996E-3</v>
      </c>
      <c r="O211">
        <v>3.1899999999999998E-2</v>
      </c>
      <c r="P211">
        <v>2.1049999999999999E-2</v>
      </c>
      <c r="Q211">
        <v>0.29820000000000002</v>
      </c>
      <c r="R211" s="2">
        <f>'T-Bill Yield'!B49/100</f>
        <v>1.7049999999999999E-2</v>
      </c>
    </row>
    <row r="212" spans="1:18" x14ac:dyDescent="0.25">
      <c r="A212" s="1">
        <v>37621</v>
      </c>
      <c r="B212">
        <v>3</v>
      </c>
      <c r="C212">
        <v>8.0104000000000006</v>
      </c>
      <c r="D212">
        <v>7.8902485088102141</v>
      </c>
      <c r="E212">
        <v>0.54856811259700278</v>
      </c>
      <c r="F212">
        <v>777.48969999999997</v>
      </c>
      <c r="G212">
        <v>-62.99</v>
      </c>
      <c r="H212">
        <v>31.2</v>
      </c>
      <c r="I212">
        <v>4.7889999999999997</v>
      </c>
      <c r="J212">
        <v>8341.6299999999992</v>
      </c>
      <c r="K212">
        <v>1.0491999999999999</v>
      </c>
      <c r="L212">
        <v>1.61</v>
      </c>
      <c r="M212">
        <v>0.12081</v>
      </c>
      <c r="N212">
        <v>8.4159999999999999E-3</v>
      </c>
      <c r="O212">
        <v>3.1300000000000001E-2</v>
      </c>
      <c r="P212">
        <v>2.0899999999999998E-2</v>
      </c>
      <c r="Q212">
        <v>0.28249999999999997</v>
      </c>
      <c r="R212" s="2">
        <f>'T-Bill Yield'!B50/100</f>
        <v>1.2659999999999999E-2</v>
      </c>
    </row>
    <row r="213" spans="1:18" x14ac:dyDescent="0.25">
      <c r="A213" s="1">
        <v>37529</v>
      </c>
      <c r="B213">
        <v>3</v>
      </c>
      <c r="C213">
        <v>8.1327999999999996</v>
      </c>
      <c r="D213">
        <v>6.3353050957979482</v>
      </c>
      <c r="E213">
        <v>0.63613195216094898</v>
      </c>
      <c r="F213">
        <v>554.22839999999997</v>
      </c>
      <c r="G213">
        <v>-4124.4930000000004</v>
      </c>
      <c r="H213">
        <v>30.45</v>
      </c>
      <c r="I213">
        <v>4.1379999999999999</v>
      </c>
      <c r="J213">
        <v>7591.93</v>
      </c>
      <c r="K213">
        <v>0.98660000000000003</v>
      </c>
      <c r="L213">
        <v>1.5684</v>
      </c>
      <c r="M213">
        <v>0.12081</v>
      </c>
      <c r="N213">
        <v>8.2150000000000001E-3</v>
      </c>
      <c r="O213">
        <v>3.1559999999999998E-2</v>
      </c>
      <c r="P213">
        <v>2.0670000000000001E-2</v>
      </c>
      <c r="Q213">
        <v>0.26740000000000003</v>
      </c>
      <c r="R213" s="2">
        <f>'T-Bill Yield'!B51/100</f>
        <v>9.4299999999999991E-3</v>
      </c>
    </row>
    <row r="214" spans="1:18" x14ac:dyDescent="0.25">
      <c r="A214" s="1">
        <v>37435</v>
      </c>
      <c r="B214">
        <v>3</v>
      </c>
      <c r="C214">
        <v>13.7308</v>
      </c>
      <c r="D214">
        <v>7.5849742220069158</v>
      </c>
      <c r="E214">
        <v>1.6642323558360714</v>
      </c>
      <c r="F214">
        <v>212.5805</v>
      </c>
      <c r="G214">
        <v>235.64500000000001</v>
      </c>
      <c r="H214">
        <v>26.86</v>
      </c>
      <c r="I214">
        <v>3.2450000000000001</v>
      </c>
      <c r="J214">
        <v>9243.26</v>
      </c>
      <c r="K214">
        <v>0.99150000000000005</v>
      </c>
      <c r="L214">
        <v>1.5335000000000001</v>
      </c>
      <c r="M214">
        <v>0.12081</v>
      </c>
      <c r="N214">
        <v>8.3630000000000006E-3</v>
      </c>
      <c r="O214">
        <v>3.177E-2</v>
      </c>
      <c r="P214">
        <v>2.0449999999999999E-2</v>
      </c>
      <c r="Q214">
        <v>0.35489999999999999</v>
      </c>
      <c r="R214" s="2">
        <f>'T-Bill Yield'!B52/100</f>
        <v>9.2200000000000008E-3</v>
      </c>
    </row>
    <row r="215" spans="1:18" x14ac:dyDescent="0.25">
      <c r="A215" s="1">
        <v>37343</v>
      </c>
      <c r="B215">
        <v>3</v>
      </c>
      <c r="C215">
        <v>20.953600000000002</v>
      </c>
      <c r="D215">
        <v>4.8223080588778329</v>
      </c>
      <c r="E215">
        <v>1.0743153427684273</v>
      </c>
      <c r="F215">
        <v>206.2064</v>
      </c>
      <c r="G215">
        <v>31.605</v>
      </c>
      <c r="H215">
        <v>26.31</v>
      </c>
      <c r="I215">
        <v>3.2829999999999999</v>
      </c>
      <c r="J215">
        <v>10403.94</v>
      </c>
      <c r="K215">
        <v>0.87170000000000003</v>
      </c>
      <c r="L215">
        <v>1.4258999999999999</v>
      </c>
      <c r="M215">
        <v>0.12081</v>
      </c>
      <c r="N215">
        <v>7.5339999999999999E-3</v>
      </c>
      <c r="O215">
        <v>3.2039999999999999E-2</v>
      </c>
      <c r="P215">
        <v>2.0490000000000001E-2</v>
      </c>
      <c r="Q215">
        <v>0.43009999999999998</v>
      </c>
      <c r="R215" s="2">
        <f>'T-Bill Yield'!B53/100</f>
        <v>9.4299999999999991E-3</v>
      </c>
    </row>
    <row r="216" spans="1:18" x14ac:dyDescent="0.25">
      <c r="A216" s="1">
        <v>37256</v>
      </c>
      <c r="B216">
        <v>3</v>
      </c>
      <c r="C216">
        <v>21.546700000000001</v>
      </c>
      <c r="D216">
        <v>3.8917186843752232</v>
      </c>
      <c r="E216">
        <v>0.92651203687433881</v>
      </c>
      <c r="F216">
        <v>131.8646</v>
      </c>
      <c r="G216">
        <v>60.478000000000002</v>
      </c>
      <c r="H216">
        <v>19.84</v>
      </c>
      <c r="I216">
        <v>2.57</v>
      </c>
      <c r="J216">
        <v>10021.5</v>
      </c>
      <c r="K216">
        <v>0.88949999999999996</v>
      </c>
      <c r="L216">
        <v>1.4545999999999999</v>
      </c>
      <c r="M216">
        <v>0.12082</v>
      </c>
      <c r="N216">
        <v>7.5950000000000002E-3</v>
      </c>
      <c r="O216">
        <v>3.2779999999999997E-2</v>
      </c>
      <c r="P216">
        <v>2.0719999999999999E-2</v>
      </c>
      <c r="Q216">
        <v>0.43280000000000002</v>
      </c>
      <c r="R216" s="2">
        <f>'T-Bill Yield'!B54/100</f>
        <v>8.5100000000000002E-3</v>
      </c>
    </row>
    <row r="217" spans="1:18" x14ac:dyDescent="0.25">
      <c r="A217" s="1">
        <v>37162</v>
      </c>
      <c r="B217">
        <v>3</v>
      </c>
      <c r="C217">
        <v>21.3843</v>
      </c>
      <c r="D217">
        <v>4.1178597989889063</v>
      </c>
      <c r="E217">
        <v>1.1291288193249922</v>
      </c>
      <c r="F217">
        <v>104.0222</v>
      </c>
      <c r="G217">
        <v>368.97199999999998</v>
      </c>
      <c r="H217">
        <v>23.43</v>
      </c>
      <c r="I217">
        <v>2.2439999999999998</v>
      </c>
      <c r="J217">
        <v>8847.56</v>
      </c>
      <c r="K217">
        <v>0.91139999999999999</v>
      </c>
      <c r="L217">
        <v>1.4743999999999999</v>
      </c>
      <c r="M217">
        <v>0.12081</v>
      </c>
      <c r="N217">
        <v>8.3639999999999999E-3</v>
      </c>
      <c r="O217">
        <v>3.3939999999999998E-2</v>
      </c>
      <c r="P217">
        <v>2.0889999999999999E-2</v>
      </c>
      <c r="Q217">
        <v>0.37430000000000002</v>
      </c>
      <c r="R217" s="2">
        <f>'T-Bill Yield'!B55/100</f>
        <v>1.1129999999999999E-2</v>
      </c>
    </row>
    <row r="218" spans="1:18" x14ac:dyDescent="0.25">
      <c r="A218" s="1">
        <v>37071</v>
      </c>
      <c r="B218">
        <v>3</v>
      </c>
      <c r="C218">
        <v>26.169699999999999</v>
      </c>
      <c r="D218">
        <v>3.5556408933445542</v>
      </c>
      <c r="E218">
        <v>0.92662796752393939</v>
      </c>
      <c r="F218">
        <v>117.9599</v>
      </c>
      <c r="G218">
        <v>330.21300000000002</v>
      </c>
      <c r="H218">
        <v>26.25</v>
      </c>
      <c r="I218">
        <v>3.0960000000000001</v>
      </c>
      <c r="J218">
        <v>10502.4</v>
      </c>
      <c r="K218">
        <v>0.84899999999999998</v>
      </c>
      <c r="L218">
        <v>1.4153</v>
      </c>
      <c r="M218">
        <v>0.12082</v>
      </c>
      <c r="N218">
        <v>8.0210000000000004E-3</v>
      </c>
      <c r="O218">
        <v>3.4299999999999997E-2</v>
      </c>
      <c r="P218">
        <v>2.1260000000000001E-2</v>
      </c>
      <c r="Q218">
        <v>0.43090000000000001</v>
      </c>
      <c r="R218" s="2">
        <f>'T-Bill Yield'!B56/100</f>
        <v>1.1950000000000001E-2</v>
      </c>
    </row>
    <row r="219" spans="1:18" x14ac:dyDescent="0.25">
      <c r="A219" s="1">
        <v>36980</v>
      </c>
      <c r="B219">
        <v>3</v>
      </c>
      <c r="C219">
        <v>36.764299999999999</v>
      </c>
      <c r="D219">
        <v>2.4830790158373679</v>
      </c>
      <c r="E219">
        <v>0.48565168283171256</v>
      </c>
      <c r="F219">
        <v>187.71530000000001</v>
      </c>
      <c r="G219">
        <v>276.49400000000003</v>
      </c>
      <c r="H219">
        <v>26.29</v>
      </c>
      <c r="I219">
        <v>5.0250000000000004</v>
      </c>
      <c r="J219">
        <v>9878.7800000000007</v>
      </c>
      <c r="K219">
        <v>0.87670000000000003</v>
      </c>
      <c r="L219">
        <v>1.4160999999999999</v>
      </c>
      <c r="M219">
        <v>0.1208</v>
      </c>
      <c r="N219">
        <v>7.9159999999999994E-3</v>
      </c>
      <c r="O219">
        <v>3.4770000000000002E-2</v>
      </c>
      <c r="P219">
        <v>2.145E-2</v>
      </c>
      <c r="Q219">
        <v>0.46510000000000001</v>
      </c>
      <c r="R219" s="2">
        <f>'T-Bill Yield'!B57/100</f>
        <v>1.5520000000000001E-2</v>
      </c>
    </row>
    <row r="220" spans="1:18" x14ac:dyDescent="0.25">
      <c r="A220" s="1">
        <v>36889</v>
      </c>
      <c r="B220">
        <v>3</v>
      </c>
      <c r="C220">
        <v>35.190199999999997</v>
      </c>
      <c r="D220">
        <v>2.5548662110567815</v>
      </c>
      <c r="E220">
        <v>0.49943777827738717</v>
      </c>
      <c r="F220">
        <v>187.57849999999999</v>
      </c>
      <c r="G220">
        <v>-285.37099999999998</v>
      </c>
      <c r="H220">
        <v>26.8</v>
      </c>
      <c r="I220">
        <v>9.7750000000000004</v>
      </c>
      <c r="J220">
        <v>10786.85</v>
      </c>
      <c r="K220">
        <v>0.94269999999999998</v>
      </c>
      <c r="L220">
        <v>1.4930000000000001</v>
      </c>
      <c r="M220">
        <v>0.12081</v>
      </c>
      <c r="N220">
        <v>8.7410000000000005E-3</v>
      </c>
      <c r="O220">
        <v>3.551E-2</v>
      </c>
      <c r="P220">
        <v>2.1409999999999998E-2</v>
      </c>
      <c r="Q220">
        <v>0.51280000000000003</v>
      </c>
      <c r="R220" s="2">
        <f>'T-Bill Yield'!B58/100</f>
        <v>1.685E-2</v>
      </c>
    </row>
    <row r="221" spans="1:18" x14ac:dyDescent="0.25">
      <c r="A221" s="1">
        <v>36798</v>
      </c>
      <c r="B221">
        <v>3</v>
      </c>
      <c r="C221">
        <v>37.779899999999998</v>
      </c>
      <c r="D221">
        <v>2.1534674906241995</v>
      </c>
      <c r="E221">
        <v>0.48663944903557815</v>
      </c>
      <c r="F221">
        <v>188.5872</v>
      </c>
      <c r="G221">
        <v>402.81700000000001</v>
      </c>
      <c r="H221">
        <v>30.84</v>
      </c>
      <c r="I221">
        <v>5.1859999999999999</v>
      </c>
      <c r="J221">
        <v>10650.92</v>
      </c>
      <c r="K221">
        <v>0.88280000000000003</v>
      </c>
      <c r="L221">
        <v>1.4754</v>
      </c>
      <c r="M221">
        <v>0.12077</v>
      </c>
      <c r="N221">
        <v>9.247E-3</v>
      </c>
      <c r="O221">
        <v>3.5990000000000001E-2</v>
      </c>
      <c r="P221">
        <v>2.1729999999999999E-2</v>
      </c>
      <c r="Q221">
        <v>0.5423</v>
      </c>
      <c r="R221" s="2">
        <f>'T-Bill Yield'!B59/100</f>
        <v>1.7769999999999998E-2</v>
      </c>
    </row>
    <row r="222" spans="1:18" x14ac:dyDescent="0.25">
      <c r="A222" s="1">
        <v>36707</v>
      </c>
      <c r="B222">
        <v>3</v>
      </c>
      <c r="C222">
        <v>24.018699999999999</v>
      </c>
      <c r="D222">
        <v>3.5902504817321499</v>
      </c>
      <c r="E222">
        <v>0.73184838362384808</v>
      </c>
      <c r="F222">
        <v>256.72070000000002</v>
      </c>
      <c r="G222">
        <v>236.74299999999999</v>
      </c>
      <c r="H222">
        <v>32.5</v>
      </c>
      <c r="I222">
        <v>4.476</v>
      </c>
      <c r="J222">
        <v>10447.9</v>
      </c>
      <c r="K222">
        <v>0.95250000000000001</v>
      </c>
      <c r="L222">
        <v>1.5141</v>
      </c>
      <c r="M222">
        <v>0.12078999999999999</v>
      </c>
      <c r="N222">
        <v>9.4359999999999999E-3</v>
      </c>
      <c r="O222">
        <v>3.5619999999999999E-2</v>
      </c>
      <c r="P222">
        <v>2.2380000000000001E-2</v>
      </c>
      <c r="Q222">
        <v>0.55559999999999998</v>
      </c>
      <c r="R222" s="2">
        <f>'T-Bill Yield'!B60/100</f>
        <v>1.7250000000000001E-2</v>
      </c>
    </row>
    <row r="223" spans="1:18" x14ac:dyDescent="0.25">
      <c r="A223" s="1">
        <v>36616</v>
      </c>
      <c r="B223">
        <v>3</v>
      </c>
      <c r="C223">
        <v>19.143899999999999</v>
      </c>
      <c r="D223">
        <v>4.1933397429654526</v>
      </c>
      <c r="E223">
        <v>0.90495946792113213</v>
      </c>
      <c r="F223">
        <v>242.95150000000001</v>
      </c>
      <c r="G223">
        <v>147.04499999999999</v>
      </c>
      <c r="H223">
        <v>26.9</v>
      </c>
      <c r="I223">
        <v>2.9449999999999998</v>
      </c>
      <c r="J223">
        <v>10921.93</v>
      </c>
      <c r="K223">
        <v>0.95550000000000002</v>
      </c>
      <c r="L223">
        <v>1.5911</v>
      </c>
      <c r="M223">
        <v>0.12078999999999999</v>
      </c>
      <c r="N223">
        <v>9.7280000000000005E-3</v>
      </c>
      <c r="O223">
        <v>3.4889999999999997E-2</v>
      </c>
      <c r="P223">
        <v>2.2929999999999999E-2</v>
      </c>
      <c r="Q223">
        <v>0.57599999999999996</v>
      </c>
      <c r="R223" s="2">
        <f>'T-Bill Yield'!B61/100</f>
        <v>2.3709999999999998E-2</v>
      </c>
    </row>
    <row r="224" spans="1:18" x14ac:dyDescent="0.25">
      <c r="A224" s="1">
        <v>36525</v>
      </c>
      <c r="B224">
        <v>3</v>
      </c>
      <c r="C224">
        <v>18.5853</v>
      </c>
      <c r="D224">
        <v>3.9340754163828611</v>
      </c>
      <c r="E224">
        <v>0.8939251110855414</v>
      </c>
      <c r="F224">
        <v>201.2638</v>
      </c>
      <c r="G224">
        <v>-34.700000000000003</v>
      </c>
      <c r="H224">
        <v>25.6</v>
      </c>
      <c r="I224">
        <v>2.3290000000000002</v>
      </c>
      <c r="J224">
        <v>11497.12</v>
      </c>
      <c r="K224">
        <v>1.0062</v>
      </c>
      <c r="L224">
        <v>1.6182000000000001</v>
      </c>
      <c r="M224">
        <v>0.12078</v>
      </c>
      <c r="N224">
        <v>9.7549999999999998E-3</v>
      </c>
      <c r="O224">
        <v>3.6290000000000003E-2</v>
      </c>
      <c r="P224">
        <v>2.2960000000000001E-2</v>
      </c>
      <c r="Q224">
        <v>0.55589999999999995</v>
      </c>
      <c r="R224" s="2">
        <f>'T-Bill Yield'!B62/100</f>
        <v>3.6560000000000002E-2</v>
      </c>
    </row>
    <row r="225" spans="1:18" x14ac:dyDescent="0.25">
      <c r="A225" s="1">
        <v>36433</v>
      </c>
      <c r="B225">
        <v>3</v>
      </c>
      <c r="C225">
        <v>21.987500000000001</v>
      </c>
      <c r="D225">
        <v>2.8249413987666552</v>
      </c>
      <c r="E225">
        <v>0.77539776490855583</v>
      </c>
      <c r="F225">
        <v>156.94829999999999</v>
      </c>
      <c r="G225">
        <v>1704.739</v>
      </c>
      <c r="H225">
        <v>24.51</v>
      </c>
      <c r="I225">
        <v>2.7439999999999998</v>
      </c>
      <c r="J225">
        <v>10336.959999999999</v>
      </c>
      <c r="K225">
        <v>1.0684</v>
      </c>
      <c r="L225">
        <v>1.6473</v>
      </c>
      <c r="M225">
        <v>0.1208</v>
      </c>
      <c r="N225">
        <v>9.4050000000000002E-3</v>
      </c>
      <c r="O225">
        <v>3.9620000000000002E-2</v>
      </c>
      <c r="P225">
        <v>2.2919999999999999E-2</v>
      </c>
      <c r="Q225">
        <v>0.5161</v>
      </c>
      <c r="R225" s="2">
        <f>'T-Bill Yield'!B63/100</f>
        <v>4.2859999999999995E-2</v>
      </c>
    </row>
    <row r="226" spans="1:18" x14ac:dyDescent="0.25">
      <c r="A226" s="1">
        <v>36341</v>
      </c>
      <c r="B226">
        <v>3</v>
      </c>
      <c r="C226">
        <v>22.444500000000001</v>
      </c>
      <c r="D226">
        <v>2.4709268174530794</v>
      </c>
      <c r="E226">
        <v>0.59301263445482411</v>
      </c>
      <c r="F226">
        <v>201.39699999999999</v>
      </c>
      <c r="G226">
        <v>88.751999999999995</v>
      </c>
      <c r="H226">
        <v>19.29</v>
      </c>
      <c r="I226">
        <v>2.3940000000000001</v>
      </c>
      <c r="J226">
        <v>10970.81</v>
      </c>
      <c r="K226">
        <v>1.0350999999999999</v>
      </c>
      <c r="L226">
        <v>1.5778000000000001</v>
      </c>
      <c r="M226">
        <v>0.12078999999999999</v>
      </c>
      <c r="N226">
        <v>8.2579999999999997E-3</v>
      </c>
      <c r="O226">
        <v>4.122E-2</v>
      </c>
      <c r="P226">
        <v>2.3050000000000001E-2</v>
      </c>
      <c r="Q226">
        <v>0.54900000000000004</v>
      </c>
      <c r="R226" s="2">
        <f>'T-Bill Yield'!B64/100</f>
        <v>5.8949999999999995E-2</v>
      </c>
    </row>
    <row r="227" spans="1:18" x14ac:dyDescent="0.25">
      <c r="A227" s="1">
        <v>36250</v>
      </c>
      <c r="B227">
        <v>3</v>
      </c>
      <c r="C227">
        <v>21.175000000000001</v>
      </c>
      <c r="D227">
        <v>2.539977803583894</v>
      </c>
      <c r="E227">
        <v>0.63047660753723556</v>
      </c>
      <c r="F227">
        <v>193.83799999999999</v>
      </c>
      <c r="G227">
        <v>-199.898</v>
      </c>
      <c r="H227">
        <v>16.760000000000002</v>
      </c>
      <c r="I227">
        <v>2.0129999999999999</v>
      </c>
      <c r="J227">
        <v>9786.16</v>
      </c>
      <c r="K227">
        <v>1.0762</v>
      </c>
      <c r="L227">
        <v>1.6112</v>
      </c>
      <c r="M227">
        <v>0.12077</v>
      </c>
      <c r="N227">
        <v>8.4130000000000003E-3</v>
      </c>
      <c r="O227">
        <v>4.02E-2</v>
      </c>
      <c r="P227">
        <v>2.3560000000000001E-2</v>
      </c>
      <c r="Q227">
        <v>0.58220000000000005</v>
      </c>
      <c r="R227" s="2">
        <f>'T-Bill Yield'!B65/100</f>
        <v>6.2089999999999999E-2</v>
      </c>
    </row>
    <row r="228" spans="1:18" x14ac:dyDescent="0.25">
      <c r="A228" s="1">
        <v>36160</v>
      </c>
      <c r="B228">
        <v>3</v>
      </c>
      <c r="C228">
        <v>26.049900000000001</v>
      </c>
      <c r="D228">
        <v>2.0154536914483967</v>
      </c>
      <c r="E228">
        <v>0.49117056106346679</v>
      </c>
      <c r="F228">
        <v>193.1979</v>
      </c>
      <c r="G228">
        <v>-397.221</v>
      </c>
      <c r="H228">
        <v>12.05</v>
      </c>
      <c r="I228">
        <v>1.9449999999999998</v>
      </c>
      <c r="J228">
        <v>9181.43</v>
      </c>
      <c r="K228">
        <v>1.1736</v>
      </c>
      <c r="L228">
        <v>1.66</v>
      </c>
      <c r="M228">
        <v>0.12078</v>
      </c>
      <c r="N228">
        <v>8.7790000000000003E-3</v>
      </c>
      <c r="O228">
        <v>4.8489999999999998E-2</v>
      </c>
      <c r="P228">
        <v>2.3529999999999999E-2</v>
      </c>
      <c r="Q228">
        <v>0.8276</v>
      </c>
      <c r="R228" s="2">
        <f>'T-Bill Yield'!B66/100</f>
        <v>5.8540000000000002E-2</v>
      </c>
    </row>
    <row r="229" spans="1:18" x14ac:dyDescent="0.25">
      <c r="A229" s="1">
        <v>36068</v>
      </c>
      <c r="B229">
        <v>3</v>
      </c>
      <c r="C229">
        <v>25.2882</v>
      </c>
      <c r="D229">
        <v>2.2079748679452962</v>
      </c>
      <c r="E229">
        <v>0.58716988300624429</v>
      </c>
      <c r="F229">
        <v>156.51410000000001</v>
      </c>
      <c r="G229">
        <v>259.05799999999999</v>
      </c>
      <c r="H229">
        <v>16.14</v>
      </c>
      <c r="I229">
        <v>2.4329999999999998</v>
      </c>
      <c r="J229">
        <v>7842.62</v>
      </c>
      <c r="K229">
        <v>1.1706000000000001</v>
      </c>
      <c r="L229">
        <v>1.6989000000000001</v>
      </c>
      <c r="M229">
        <v>0.1208</v>
      </c>
      <c r="N229">
        <v>7.3280000000000003E-3</v>
      </c>
      <c r="O229">
        <v>6.2850000000000003E-2</v>
      </c>
      <c r="P229">
        <v>2.3550000000000001E-2</v>
      </c>
      <c r="Q229">
        <v>0.84350000000000003</v>
      </c>
      <c r="R229" s="2">
        <f>'T-Bill Yield'!B67/100</f>
        <v>5.8710000000000005E-2</v>
      </c>
    </row>
    <row r="230" spans="1:18" x14ac:dyDescent="0.25">
      <c r="A230" s="1">
        <v>35976</v>
      </c>
      <c r="B230">
        <v>3</v>
      </c>
      <c r="C230">
        <v>25.034300000000002</v>
      </c>
      <c r="D230">
        <v>2.1011108916403791</v>
      </c>
      <c r="E230">
        <v>0.57749874363058118</v>
      </c>
      <c r="F230">
        <v>157.43940000000001</v>
      </c>
      <c r="G230">
        <v>48.884</v>
      </c>
      <c r="H230">
        <v>14.18</v>
      </c>
      <c r="I230">
        <v>2.4689999999999999</v>
      </c>
      <c r="J230">
        <v>8952.01</v>
      </c>
      <c r="K230">
        <v>1.0851</v>
      </c>
      <c r="L230">
        <v>1.6678999999999999</v>
      </c>
      <c r="M230">
        <v>0.12077</v>
      </c>
      <c r="N230">
        <v>7.2059999999999997E-3</v>
      </c>
      <c r="O230">
        <v>0.16134000000000001</v>
      </c>
      <c r="P230">
        <v>2.3570000000000001E-2</v>
      </c>
      <c r="Q230">
        <v>0.86470000000000002</v>
      </c>
      <c r="R230" s="2">
        <f>'T-Bill Yield'!B68/100</f>
        <v>5.3280000000000001E-2</v>
      </c>
    </row>
    <row r="231" spans="1:18" x14ac:dyDescent="0.25">
      <c r="A231" s="1">
        <v>35885</v>
      </c>
      <c r="B231">
        <v>3</v>
      </c>
      <c r="C231">
        <v>23.358599999999999</v>
      </c>
      <c r="D231">
        <v>2.2479763551358869</v>
      </c>
      <c r="E231">
        <v>0.62834440677813297</v>
      </c>
      <c r="F231">
        <v>155.58070000000001</v>
      </c>
      <c r="G231">
        <v>-23.83</v>
      </c>
      <c r="H231">
        <v>15.61</v>
      </c>
      <c r="I231">
        <v>2.5220000000000002</v>
      </c>
      <c r="J231">
        <v>8799.7999999999993</v>
      </c>
      <c r="K231">
        <v>1.0589</v>
      </c>
      <c r="L231">
        <v>1.6725000000000001</v>
      </c>
      <c r="M231">
        <v>0.12078</v>
      </c>
      <c r="N231">
        <v>7.515E-3</v>
      </c>
      <c r="O231">
        <v>0.16377</v>
      </c>
      <c r="P231">
        <v>2.5319999999999999E-2</v>
      </c>
      <c r="Q231">
        <v>0.87949999999999995</v>
      </c>
      <c r="R231" s="2">
        <f>'T-Bill Yield'!B69/100</f>
        <v>4.8509999999999998E-2</v>
      </c>
    </row>
    <row r="232" spans="1:18" x14ac:dyDescent="0.25">
      <c r="A232" s="1">
        <v>35795</v>
      </c>
      <c r="B232">
        <v>3</v>
      </c>
      <c r="C232">
        <v>21.733599999999999</v>
      </c>
      <c r="D232">
        <v>2.4335645202848624</v>
      </c>
      <c r="E232">
        <v>0.69496260314469605</v>
      </c>
      <c r="F232">
        <v>144.41050000000001</v>
      </c>
      <c r="G232">
        <v>3.5659999999999998</v>
      </c>
      <c r="H232">
        <v>17.64</v>
      </c>
      <c r="I232">
        <v>2.2640000000000002</v>
      </c>
      <c r="J232">
        <v>7908.24</v>
      </c>
      <c r="K232">
        <v>1.0909</v>
      </c>
      <c r="L232">
        <v>1.6452</v>
      </c>
      <c r="M232">
        <v>0.12078</v>
      </c>
      <c r="N232">
        <v>7.6579999999999999E-3</v>
      </c>
      <c r="O232">
        <v>0.16783999999999999</v>
      </c>
      <c r="P232">
        <v>2.5510000000000001E-2</v>
      </c>
      <c r="Q232">
        <v>0.89610000000000001</v>
      </c>
      <c r="R232" s="2">
        <f>'T-Bill Yield'!B70/100</f>
        <v>4.7789999999999999E-2</v>
      </c>
    </row>
    <row r="233" spans="1:18" x14ac:dyDescent="0.25">
      <c r="A233" s="1">
        <v>35703</v>
      </c>
      <c r="B233">
        <v>3</v>
      </c>
      <c r="C233">
        <v>17.671299999999999</v>
      </c>
      <c r="D233">
        <v>2.9298700382815923</v>
      </c>
      <c r="E233">
        <v>0.8780753373564506</v>
      </c>
      <c r="F233">
        <v>135.62299999999999</v>
      </c>
      <c r="G233">
        <v>251.05</v>
      </c>
      <c r="H233">
        <v>21.18</v>
      </c>
      <c r="I233">
        <v>3.0819999999999999</v>
      </c>
      <c r="J233">
        <v>7945.25</v>
      </c>
      <c r="K233">
        <v>1.1106</v>
      </c>
      <c r="L233">
        <v>1.6155999999999999</v>
      </c>
      <c r="M233">
        <v>0.1207</v>
      </c>
      <c r="N233">
        <v>8.2979999999999998E-3</v>
      </c>
      <c r="O233">
        <v>0.17061000000000001</v>
      </c>
      <c r="P233">
        <v>2.7660000000000001E-2</v>
      </c>
      <c r="Q233">
        <v>0.91239999999999999</v>
      </c>
      <c r="R233" s="2">
        <f>'T-Bill Yield'!B71/100</f>
        <v>4.4749999999999998E-2</v>
      </c>
    </row>
    <row r="234" spans="1:18" x14ac:dyDescent="0.25">
      <c r="A234" s="1">
        <v>35611</v>
      </c>
      <c r="B234">
        <v>3</v>
      </c>
      <c r="C234">
        <v>17.417400000000001</v>
      </c>
      <c r="D234">
        <v>2.1569280653639034</v>
      </c>
      <c r="E234">
        <v>0.73749185225447178</v>
      </c>
      <c r="F234">
        <v>106.1677</v>
      </c>
      <c r="G234">
        <v>128.715</v>
      </c>
      <c r="H234">
        <v>19.8</v>
      </c>
      <c r="I234">
        <v>2.1390000000000002</v>
      </c>
      <c r="J234">
        <v>7672.79</v>
      </c>
      <c r="K234">
        <v>1.1254999999999999</v>
      </c>
      <c r="L234">
        <v>1.6656</v>
      </c>
      <c r="M234">
        <v>0.12060999999999999</v>
      </c>
      <c r="N234">
        <v>8.7279999999999996E-3</v>
      </c>
      <c r="O234">
        <v>0.17294999999999999</v>
      </c>
      <c r="P234">
        <v>2.793E-2</v>
      </c>
      <c r="Q234">
        <v>0.92889999999999995</v>
      </c>
      <c r="R234" s="2">
        <f>'T-Bill Yield'!B72/100</f>
        <v>4.4519999999999997E-2</v>
      </c>
    </row>
    <row r="235" spans="1:18" x14ac:dyDescent="0.25">
      <c r="A235" s="1">
        <v>35520</v>
      </c>
      <c r="B235">
        <v>3</v>
      </c>
      <c r="C235">
        <v>16.9603</v>
      </c>
      <c r="D235">
        <v>2.5035747137808402</v>
      </c>
      <c r="E235">
        <v>0.85325244160811176</v>
      </c>
      <c r="F235">
        <v>108.75109999999999</v>
      </c>
      <c r="G235">
        <v>66.263999999999996</v>
      </c>
      <c r="H235">
        <v>20.41</v>
      </c>
      <c r="I235">
        <v>1.9260000000000002</v>
      </c>
      <c r="J235">
        <v>6583.47</v>
      </c>
      <c r="K235">
        <v>1.1654</v>
      </c>
      <c r="L235">
        <v>1.6374</v>
      </c>
      <c r="M235">
        <v>0.12053999999999999</v>
      </c>
      <c r="N235">
        <v>8.0780000000000001E-3</v>
      </c>
      <c r="O235">
        <v>0.17463999999999999</v>
      </c>
      <c r="P235">
        <v>2.7869999999999999E-2</v>
      </c>
      <c r="Q235">
        <v>0.94389999999999996</v>
      </c>
      <c r="R235" s="2">
        <f>'T-Bill Yield'!B73/100</f>
        <v>4.3609999999999996E-2</v>
      </c>
    </row>
    <row r="236" spans="1:18" x14ac:dyDescent="0.25">
      <c r="A236" s="1">
        <v>35430</v>
      </c>
      <c r="B236">
        <v>3</v>
      </c>
      <c r="C236">
        <v>18.382200000000001</v>
      </c>
      <c r="D236">
        <v>2.3275964020715625</v>
      </c>
      <c r="E236">
        <v>0.7555759395189181</v>
      </c>
      <c r="F236">
        <v>115.1283</v>
      </c>
      <c r="G236">
        <v>41.572000000000003</v>
      </c>
      <c r="H236">
        <v>25.92</v>
      </c>
      <c r="I236">
        <v>2.7570000000000001</v>
      </c>
      <c r="J236">
        <v>6448.26</v>
      </c>
      <c r="K236">
        <v>1.2716000000000001</v>
      </c>
      <c r="L236">
        <v>1.714</v>
      </c>
      <c r="M236">
        <v>0.1205</v>
      </c>
      <c r="N236">
        <v>8.6429999999999996E-3</v>
      </c>
      <c r="O236">
        <v>0.18018000000000001</v>
      </c>
      <c r="P236">
        <v>2.7890000000000002E-2</v>
      </c>
      <c r="Q236">
        <v>0.96289999999999998</v>
      </c>
      <c r="R236" s="2">
        <f>'T-Bill Yield'!B74/100</f>
        <v>5.0780000000000006E-2</v>
      </c>
    </row>
    <row r="237" spans="1:18" x14ac:dyDescent="0.25">
      <c r="A237" s="1">
        <v>35338</v>
      </c>
      <c r="B237">
        <v>3</v>
      </c>
      <c r="C237">
        <v>17.975899999999999</v>
      </c>
      <c r="D237">
        <v>2.2852597618734314</v>
      </c>
      <c r="E237">
        <v>0.82458916949007388</v>
      </c>
      <c r="F237">
        <v>95.432199999999995</v>
      </c>
      <c r="G237">
        <v>245.39599999999999</v>
      </c>
      <c r="H237">
        <v>24.38</v>
      </c>
      <c r="I237">
        <v>2.214</v>
      </c>
      <c r="J237">
        <v>5882.16</v>
      </c>
      <c r="K237">
        <v>1.2804</v>
      </c>
      <c r="L237">
        <v>1.5652999999999999</v>
      </c>
      <c r="M237">
        <v>0.12045</v>
      </c>
      <c r="N237">
        <v>8.9770000000000006E-3</v>
      </c>
      <c r="O237">
        <v>0.18532000000000001</v>
      </c>
      <c r="P237">
        <v>2.7949999999999999E-2</v>
      </c>
      <c r="Q237">
        <v>0.97940000000000005</v>
      </c>
      <c r="R237" s="2">
        <f>'T-Bill Yield'!B75/100</f>
        <v>5.1200000000000002E-2</v>
      </c>
    </row>
    <row r="238" spans="1:18" x14ac:dyDescent="0.25">
      <c r="A238" s="1">
        <v>35244</v>
      </c>
      <c r="B238">
        <v>3</v>
      </c>
      <c r="C238">
        <v>20.007100000000001</v>
      </c>
      <c r="D238">
        <v>1.9960659513088741</v>
      </c>
      <c r="E238">
        <v>0.7218790067014399</v>
      </c>
      <c r="F238">
        <v>97.975300000000004</v>
      </c>
      <c r="G238">
        <v>150.64699999999999</v>
      </c>
      <c r="H238">
        <v>20.92</v>
      </c>
      <c r="I238">
        <v>2.911</v>
      </c>
      <c r="J238">
        <v>5654.62</v>
      </c>
      <c r="K238">
        <v>1.2808999999999999</v>
      </c>
      <c r="L238">
        <v>1.5527</v>
      </c>
      <c r="M238">
        <v>0.12016</v>
      </c>
      <c r="N238">
        <v>9.1140000000000006E-3</v>
      </c>
      <c r="O238">
        <v>0.19588</v>
      </c>
      <c r="P238">
        <v>2.8490000000000001E-2</v>
      </c>
      <c r="Q238">
        <v>0.99609999999999999</v>
      </c>
      <c r="R238" s="2">
        <f>'T-Bill Yield'!B76/100</f>
        <v>5.3470000000000004E-2</v>
      </c>
    </row>
    <row r="239" spans="1:18" x14ac:dyDescent="0.25">
      <c r="A239" s="1">
        <v>42369</v>
      </c>
      <c r="B239">
        <v>4</v>
      </c>
      <c r="C239">
        <v>89.96</v>
      </c>
      <c r="D239">
        <v>1.57106048387501</v>
      </c>
      <c r="E239">
        <v>0.90853621951496144</v>
      </c>
      <c r="F239">
        <v>25.078299999999999</v>
      </c>
      <c r="G239">
        <v>-588</v>
      </c>
      <c r="H239">
        <v>37.04</v>
      </c>
      <c r="I239">
        <v>2.3370000000000002</v>
      </c>
      <c r="J239">
        <v>17425.03</v>
      </c>
      <c r="K239">
        <v>1.0862000000000001</v>
      </c>
      <c r="L239">
        <v>1.4736</v>
      </c>
      <c r="M239">
        <v>0.154</v>
      </c>
      <c r="N239">
        <v>8.3160000000000005E-3</v>
      </c>
      <c r="O239">
        <v>1.37E-2</v>
      </c>
      <c r="P239">
        <v>1.5102000000000001E-2</v>
      </c>
      <c r="Q239">
        <v>0.2525</v>
      </c>
      <c r="R239" s="2">
        <f>'T-Bill Yield'!B77/100</f>
        <v>5.0999999999999997E-2</v>
      </c>
    </row>
    <row r="240" spans="1:18" x14ac:dyDescent="0.25">
      <c r="A240" s="1">
        <v>42277</v>
      </c>
      <c r="B240">
        <v>4</v>
      </c>
      <c r="C240">
        <v>78.88</v>
      </c>
      <c r="D240">
        <v>1.8082846666174019</v>
      </c>
      <c r="E240">
        <v>1.0504054563175294</v>
      </c>
      <c r="F240">
        <v>23.006599999999999</v>
      </c>
      <c r="G240">
        <v>2037</v>
      </c>
      <c r="H240">
        <v>45.09</v>
      </c>
      <c r="I240">
        <v>2.524</v>
      </c>
      <c r="J240">
        <v>16284.7</v>
      </c>
      <c r="K240">
        <v>1.1176999999999999</v>
      </c>
      <c r="L240">
        <v>1.5127999999999999</v>
      </c>
      <c r="M240">
        <v>0.15731999999999999</v>
      </c>
      <c r="N240">
        <v>8.3420000000000005E-3</v>
      </c>
      <c r="O240">
        <v>1.529E-2</v>
      </c>
      <c r="P240">
        <v>1.5252999999999999E-2</v>
      </c>
      <c r="Q240">
        <v>0.25330000000000003</v>
      </c>
      <c r="R240" s="2">
        <f>'T-Bill Yield'!B78/100</f>
        <v>5.1670000000000001E-2</v>
      </c>
    </row>
    <row r="241" spans="1:18" x14ac:dyDescent="0.25">
      <c r="A241" s="1">
        <v>42185</v>
      </c>
      <c r="B241">
        <v>4</v>
      </c>
      <c r="C241">
        <v>96.47</v>
      </c>
      <c r="D241">
        <v>1.4678214155726803</v>
      </c>
      <c r="E241">
        <v>0.85875719462963995</v>
      </c>
      <c r="F241">
        <v>20.4694</v>
      </c>
      <c r="G241">
        <v>571</v>
      </c>
      <c r="H241">
        <v>59.47</v>
      </c>
      <c r="I241">
        <v>2.8319999999999999</v>
      </c>
      <c r="J241">
        <v>17619.509999999998</v>
      </c>
      <c r="K241">
        <v>1.1147</v>
      </c>
      <c r="L241">
        <v>1.5711999999999999</v>
      </c>
      <c r="M241">
        <v>0.16108</v>
      </c>
      <c r="N241">
        <v>8.1630000000000001E-3</v>
      </c>
      <c r="O241">
        <v>1.8069999999999999E-2</v>
      </c>
      <c r="P241">
        <v>1.5722E-2</v>
      </c>
      <c r="Q241">
        <v>0.32219999999999999</v>
      </c>
      <c r="R241" s="2">
        <f>'T-Bill Yield'!B79/100</f>
        <v>5.3220000000000003E-2</v>
      </c>
    </row>
    <row r="242" spans="1:18" x14ac:dyDescent="0.25">
      <c r="A242" s="1">
        <v>42094</v>
      </c>
      <c r="B242">
        <v>4</v>
      </c>
      <c r="C242">
        <v>104.98</v>
      </c>
      <c r="D242">
        <v>1.3656882496246119</v>
      </c>
      <c r="E242">
        <v>0.79529391581472719</v>
      </c>
      <c r="F242">
        <v>21.613199999999999</v>
      </c>
      <c r="G242">
        <v>2567</v>
      </c>
      <c r="H242">
        <v>47.6</v>
      </c>
      <c r="I242">
        <v>2.64</v>
      </c>
      <c r="J242">
        <v>17776.12</v>
      </c>
      <c r="K242">
        <v>1.0730999999999999</v>
      </c>
      <c r="L242">
        <v>1.4818</v>
      </c>
      <c r="M242">
        <v>0.16128999999999999</v>
      </c>
      <c r="N242">
        <v>8.3239999999999998E-3</v>
      </c>
      <c r="O242">
        <v>1.7180000000000001E-2</v>
      </c>
      <c r="P242">
        <v>1.6048E-2</v>
      </c>
      <c r="Q242">
        <v>0.31280000000000002</v>
      </c>
      <c r="R242" s="2">
        <f>'T-Bill Yield'!B80/100</f>
        <v>5.1710000000000006E-2</v>
      </c>
    </row>
    <row r="243" spans="1:18" x14ac:dyDescent="0.25">
      <c r="A243" s="1">
        <v>42004</v>
      </c>
      <c r="B243">
        <v>4</v>
      </c>
      <c r="C243">
        <v>112.18</v>
      </c>
      <c r="D243">
        <v>1.2616297897487025</v>
      </c>
      <c r="E243">
        <v>0.7407366892357875</v>
      </c>
      <c r="F243">
        <v>17.810200000000002</v>
      </c>
      <c r="G243">
        <v>3471</v>
      </c>
      <c r="H243">
        <v>53.27</v>
      </c>
      <c r="I243">
        <v>2.8890000000000002</v>
      </c>
      <c r="J243">
        <v>17823.07</v>
      </c>
      <c r="K243">
        <v>1.2098</v>
      </c>
      <c r="L243">
        <v>1.5577000000000001</v>
      </c>
      <c r="M243">
        <v>0.16113</v>
      </c>
      <c r="N243">
        <v>8.3549999999999996E-3</v>
      </c>
      <c r="O243">
        <v>1.7229999999999999E-2</v>
      </c>
      <c r="P243">
        <v>1.5813000000000001E-2</v>
      </c>
      <c r="Q243">
        <v>0.37730000000000002</v>
      </c>
      <c r="R243" s="2">
        <f>'T-Bill Yield'!B81/100</f>
        <v>5.0320000000000004E-2</v>
      </c>
    </row>
    <row r="244" spans="1:18" x14ac:dyDescent="0.25">
      <c r="A244" s="1">
        <v>41912</v>
      </c>
      <c r="B244">
        <v>4</v>
      </c>
      <c r="C244">
        <v>119.32</v>
      </c>
      <c r="D244">
        <v>1.1767361295425696</v>
      </c>
      <c r="E244">
        <v>0.69738964299555439</v>
      </c>
      <c r="F244">
        <v>16.3432</v>
      </c>
      <c r="G244">
        <v>5593</v>
      </c>
      <c r="H244">
        <v>91.16</v>
      </c>
      <c r="I244">
        <v>4.1210000000000004</v>
      </c>
      <c r="J244">
        <v>17042.900000000001</v>
      </c>
      <c r="K244">
        <v>1.2630999999999999</v>
      </c>
      <c r="L244">
        <v>1.6213</v>
      </c>
      <c r="M244">
        <v>0.16289999999999999</v>
      </c>
      <c r="N244">
        <v>9.1199999999999996E-3</v>
      </c>
      <c r="O244">
        <v>2.5260000000000001E-2</v>
      </c>
      <c r="P244">
        <v>1.6150999999999999E-2</v>
      </c>
      <c r="Q244">
        <v>0.40899999999999997</v>
      </c>
      <c r="R244" s="2">
        <f>'T-Bill Yield'!B82/100</f>
        <v>5.1569999999999998E-2</v>
      </c>
    </row>
    <row r="245" spans="1:18" x14ac:dyDescent="0.25">
      <c r="A245" s="1">
        <v>41820</v>
      </c>
      <c r="B245">
        <v>4</v>
      </c>
      <c r="C245">
        <v>130.55000000000001</v>
      </c>
      <c r="D245">
        <v>1.057035633979986</v>
      </c>
      <c r="E245">
        <v>0.62421757046118376</v>
      </c>
      <c r="F245">
        <v>15.2171</v>
      </c>
      <c r="G245">
        <v>5665</v>
      </c>
      <c r="H245">
        <v>105.37</v>
      </c>
      <c r="I245">
        <v>4.4610000000000003</v>
      </c>
      <c r="J245">
        <v>16826.599999999999</v>
      </c>
      <c r="K245">
        <v>1.3692</v>
      </c>
      <c r="L245">
        <v>1.7105999999999999</v>
      </c>
      <c r="M245">
        <v>0.16117000000000001</v>
      </c>
      <c r="N245">
        <v>9.8689999999999993E-3</v>
      </c>
      <c r="O245">
        <v>2.9420000000000002E-2</v>
      </c>
      <c r="P245">
        <v>1.6655E-2</v>
      </c>
      <c r="Q245">
        <v>0.45179999999999998</v>
      </c>
      <c r="R245" s="2">
        <f>'T-Bill Yield'!B2/100</f>
        <v>2.9499999999999999E-3</v>
      </c>
    </row>
    <row r="246" spans="1:18" x14ac:dyDescent="0.25">
      <c r="A246" s="1">
        <v>41729</v>
      </c>
      <c r="B246">
        <v>4</v>
      </c>
      <c r="C246">
        <v>118.91</v>
      </c>
      <c r="D246">
        <v>1.1348799199148274</v>
      </c>
      <c r="E246">
        <v>0.66716021903155209</v>
      </c>
      <c r="F246">
        <v>15.1861</v>
      </c>
      <c r="G246">
        <v>4512</v>
      </c>
      <c r="H246">
        <v>101.58</v>
      </c>
      <c r="I246">
        <v>4.3710000000000004</v>
      </c>
      <c r="J246">
        <v>16457.66</v>
      </c>
      <c r="K246">
        <v>1.3769</v>
      </c>
      <c r="L246">
        <v>1.6661999999999999</v>
      </c>
      <c r="M246">
        <v>0.16084000000000001</v>
      </c>
      <c r="N246">
        <v>9.6869999999999994E-3</v>
      </c>
      <c r="O246">
        <v>2.852E-2</v>
      </c>
      <c r="P246">
        <v>1.67E-2</v>
      </c>
      <c r="Q246">
        <v>0.44030000000000002</v>
      </c>
      <c r="R246" s="2">
        <f>'T-Bill Yield'!B3/100</f>
        <v>2.0100000000000001E-3</v>
      </c>
    </row>
    <row r="247" spans="1:18" x14ac:dyDescent="0.25">
      <c r="A247" s="1">
        <v>41639</v>
      </c>
      <c r="B247">
        <v>4</v>
      </c>
      <c r="C247">
        <v>124.91</v>
      </c>
      <c r="D247">
        <v>1.0616029544355041</v>
      </c>
      <c r="E247">
        <v>0.62932752569179307</v>
      </c>
      <c r="F247">
        <v>13.582000000000001</v>
      </c>
      <c r="G247">
        <v>4930</v>
      </c>
      <c r="H247">
        <v>98.42</v>
      </c>
      <c r="I247">
        <v>4.2300000000000004</v>
      </c>
      <c r="J247">
        <v>16576.66</v>
      </c>
      <c r="K247">
        <v>1.3743000000000001</v>
      </c>
      <c r="L247">
        <v>1.6556999999999999</v>
      </c>
      <c r="M247">
        <v>0.16513</v>
      </c>
      <c r="N247">
        <v>9.4970000000000002E-3</v>
      </c>
      <c r="O247">
        <v>3.039E-2</v>
      </c>
      <c r="P247">
        <v>1.6164999999999999E-2</v>
      </c>
      <c r="Q247">
        <v>0.42309999999999998</v>
      </c>
      <c r="R247" s="2">
        <f>'T-Bill Yield'!B4/100</f>
        <v>1.65E-3</v>
      </c>
    </row>
    <row r="248" spans="1:18" x14ac:dyDescent="0.25">
      <c r="A248" s="1">
        <v>41547</v>
      </c>
      <c r="B248">
        <v>4</v>
      </c>
      <c r="C248">
        <v>121.5</v>
      </c>
      <c r="D248">
        <v>1.0606528461421345</v>
      </c>
      <c r="E248">
        <v>0.62513715892849364</v>
      </c>
      <c r="F248">
        <v>12.7204</v>
      </c>
      <c r="G248">
        <v>4950</v>
      </c>
      <c r="H248">
        <v>102.33</v>
      </c>
      <c r="I248">
        <v>3.56</v>
      </c>
      <c r="J248">
        <v>15129.67</v>
      </c>
      <c r="K248">
        <v>1.3527</v>
      </c>
      <c r="L248">
        <v>1.6186</v>
      </c>
      <c r="M248">
        <v>0.16339000000000001</v>
      </c>
      <c r="N248">
        <v>1.018E-2</v>
      </c>
      <c r="O248">
        <v>3.09E-2</v>
      </c>
      <c r="P248">
        <v>1.5987999999999999E-2</v>
      </c>
      <c r="Q248">
        <v>0.45050000000000001</v>
      </c>
      <c r="R248" s="2">
        <f>'T-Bill Yield'!B5/100</f>
        <v>-1.4999999999999999E-4</v>
      </c>
    </row>
    <row r="249" spans="1:18" x14ac:dyDescent="0.25">
      <c r="A249" s="1">
        <v>41453</v>
      </c>
      <c r="B249">
        <v>4</v>
      </c>
      <c r="C249">
        <v>118.34</v>
      </c>
      <c r="D249">
        <v>1.0593638039917175</v>
      </c>
      <c r="E249">
        <v>0.62578723627590449</v>
      </c>
      <c r="F249">
        <v>13.848100000000001</v>
      </c>
      <c r="G249">
        <v>5365</v>
      </c>
      <c r="H249">
        <v>96.56</v>
      </c>
      <c r="I249">
        <v>3.5649999999999999</v>
      </c>
      <c r="J249">
        <v>14909.6</v>
      </c>
      <c r="K249">
        <v>1.3009999999999999</v>
      </c>
      <c r="L249">
        <v>1.5213000000000001</v>
      </c>
      <c r="M249">
        <v>0.16292999999999999</v>
      </c>
      <c r="N249">
        <v>1.0085999999999999E-2</v>
      </c>
      <c r="O249">
        <v>3.0460000000000001E-2</v>
      </c>
      <c r="P249">
        <v>1.6754999999999999E-2</v>
      </c>
      <c r="Q249">
        <v>0.44819999999999999</v>
      </c>
      <c r="R249" s="2">
        <f>'T-Bill Yield'!B6/100</f>
        <v>8.0000000000000007E-5</v>
      </c>
    </row>
    <row r="250" spans="1:18" x14ac:dyDescent="0.25">
      <c r="A250" s="1">
        <v>41361</v>
      </c>
      <c r="B250">
        <v>4</v>
      </c>
      <c r="C250">
        <v>118.82</v>
      </c>
      <c r="D250">
        <v>1.0263864310837052</v>
      </c>
      <c r="E250">
        <v>0.61168152389667296</v>
      </c>
      <c r="F250">
        <v>9.9960000000000004</v>
      </c>
      <c r="G250">
        <v>6178</v>
      </c>
      <c r="H250">
        <v>97.23</v>
      </c>
      <c r="I250">
        <v>4.024</v>
      </c>
      <c r="J250">
        <v>14578.54</v>
      </c>
      <c r="K250">
        <v>1.2819</v>
      </c>
      <c r="L250">
        <v>1.5198</v>
      </c>
      <c r="M250">
        <v>0.16100999999999999</v>
      </c>
      <c r="N250">
        <v>1.0614E-2</v>
      </c>
      <c r="O250">
        <v>3.218E-2</v>
      </c>
      <c r="P250">
        <v>1.8356999999999998E-2</v>
      </c>
      <c r="Q250">
        <v>0.4945</v>
      </c>
      <c r="R250" s="2">
        <f>'T-Bill Yield'!B7/100</f>
        <v>2.3000000000000001E-4</v>
      </c>
    </row>
    <row r="251" spans="1:18" x14ac:dyDescent="0.25">
      <c r="A251" s="1">
        <v>41274</v>
      </c>
      <c r="B251">
        <v>4</v>
      </c>
      <c r="C251">
        <v>108.14</v>
      </c>
      <c r="D251">
        <v>1.1067192039405276</v>
      </c>
      <c r="E251">
        <v>0.65473436281571462</v>
      </c>
      <c r="F251">
        <v>8.8455999999999992</v>
      </c>
      <c r="G251">
        <v>7245</v>
      </c>
      <c r="H251">
        <v>91.82</v>
      </c>
      <c r="I251">
        <v>3.351</v>
      </c>
      <c r="J251">
        <v>13104.14</v>
      </c>
      <c r="K251">
        <v>1.3192999999999999</v>
      </c>
      <c r="L251">
        <v>1.6254999999999999</v>
      </c>
      <c r="M251">
        <v>0.16047</v>
      </c>
      <c r="N251">
        <v>1.153E-2</v>
      </c>
      <c r="O251">
        <v>3.2730000000000002E-2</v>
      </c>
      <c r="P251">
        <v>1.8235999999999999E-2</v>
      </c>
      <c r="Q251">
        <v>0.48759999999999998</v>
      </c>
      <c r="R251" s="2">
        <f>'T-Bill Yield'!B8/100</f>
        <v>4.0999999999999999E-4</v>
      </c>
    </row>
    <row r="252" spans="1:18" x14ac:dyDescent="0.25">
      <c r="A252" s="1">
        <v>41180</v>
      </c>
      <c r="B252">
        <v>4</v>
      </c>
      <c r="C252">
        <v>116.56</v>
      </c>
      <c r="D252">
        <v>0.9944547631541123</v>
      </c>
      <c r="E252">
        <v>0.58836001842544983</v>
      </c>
      <c r="F252">
        <v>9.1906999999999996</v>
      </c>
      <c r="G252">
        <v>5253</v>
      </c>
      <c r="H252">
        <v>92.19</v>
      </c>
      <c r="I252">
        <v>3.32</v>
      </c>
      <c r="J252">
        <v>13437.13</v>
      </c>
      <c r="K252">
        <v>1.286</v>
      </c>
      <c r="L252">
        <v>1.6167</v>
      </c>
      <c r="M252">
        <v>0.15909000000000001</v>
      </c>
      <c r="N252">
        <v>1.2829999999999999E-2</v>
      </c>
      <c r="O252">
        <v>3.2070000000000001E-2</v>
      </c>
      <c r="P252">
        <v>1.8911000000000001E-2</v>
      </c>
      <c r="Q252">
        <v>0.49320000000000003</v>
      </c>
      <c r="R252" s="2">
        <f>'T-Bill Yield'!B9/100</f>
        <v>1.7999999999999998E-4</v>
      </c>
    </row>
    <row r="253" spans="1:18" x14ac:dyDescent="0.25">
      <c r="A253" s="1">
        <v>41089</v>
      </c>
      <c r="B253">
        <v>4</v>
      </c>
      <c r="C253">
        <v>105.5</v>
      </c>
      <c r="D253">
        <v>1.0597723918516861</v>
      </c>
      <c r="E253">
        <v>0.6342286980696239</v>
      </c>
      <c r="F253">
        <v>7.7927</v>
      </c>
      <c r="G253">
        <v>7210</v>
      </c>
      <c r="H253">
        <v>84.96</v>
      </c>
      <c r="I253">
        <v>2.8239999999999998</v>
      </c>
      <c r="J253">
        <v>12880.09</v>
      </c>
      <c r="K253">
        <v>1.2666999999999999</v>
      </c>
      <c r="L253">
        <v>1.5707</v>
      </c>
      <c r="M253">
        <v>0.15734999999999999</v>
      </c>
      <c r="N253">
        <v>1.2529999999999999E-2</v>
      </c>
      <c r="O253">
        <v>3.0890000000000001E-2</v>
      </c>
      <c r="P253">
        <v>1.8055000000000002E-2</v>
      </c>
      <c r="Q253">
        <v>0.49709999999999999</v>
      </c>
      <c r="R253" s="2">
        <f>'T-Bill Yield'!B10/100</f>
        <v>2.3000000000000001E-4</v>
      </c>
    </row>
    <row r="254" spans="1:18" x14ac:dyDescent="0.25">
      <c r="A254" s="1">
        <v>40998</v>
      </c>
      <c r="B254">
        <v>4</v>
      </c>
      <c r="C254">
        <v>107.21</v>
      </c>
      <c r="D254">
        <v>1.0158147311892363</v>
      </c>
      <c r="E254">
        <v>0.59716046224678421</v>
      </c>
      <c r="F254">
        <v>7.3421000000000003</v>
      </c>
      <c r="G254">
        <v>6471</v>
      </c>
      <c r="H254">
        <v>103.02</v>
      </c>
      <c r="I254">
        <v>2.1259999999999999</v>
      </c>
      <c r="J254">
        <v>13212.04</v>
      </c>
      <c r="K254">
        <v>1.3343</v>
      </c>
      <c r="L254">
        <v>1.6008</v>
      </c>
      <c r="M254">
        <v>0.15887000000000001</v>
      </c>
      <c r="N254">
        <v>1.2068000000000001E-2</v>
      </c>
      <c r="O254">
        <v>3.4119999999999998E-2</v>
      </c>
      <c r="P254">
        <v>1.9626999999999999E-2</v>
      </c>
      <c r="Q254">
        <v>0.5474</v>
      </c>
      <c r="R254" s="2">
        <f>'T-Bill Yield'!B11/100</f>
        <v>3.3E-4</v>
      </c>
    </row>
    <row r="255" spans="1:18" x14ac:dyDescent="0.25">
      <c r="A255" s="1">
        <v>40907</v>
      </c>
      <c r="B255">
        <v>4</v>
      </c>
      <c r="C255">
        <v>106.4</v>
      </c>
      <c r="D255">
        <v>0.9937277761814568</v>
      </c>
      <c r="E255">
        <v>0.57961681841959656</v>
      </c>
      <c r="F255">
        <v>8.3089999999999993</v>
      </c>
      <c r="G255">
        <v>5123</v>
      </c>
      <c r="H255">
        <v>98.83</v>
      </c>
      <c r="I255">
        <v>2.9889999999999999</v>
      </c>
      <c r="J255">
        <v>12217.56</v>
      </c>
      <c r="K255">
        <v>1.2961</v>
      </c>
      <c r="L255">
        <v>1.5543</v>
      </c>
      <c r="M255">
        <v>0.15872</v>
      </c>
      <c r="N255">
        <v>1.3001E-2</v>
      </c>
      <c r="O255">
        <v>3.108E-2</v>
      </c>
      <c r="P255">
        <v>1.8821999999999998E-2</v>
      </c>
      <c r="Q255">
        <v>0.5363</v>
      </c>
      <c r="R255" s="2">
        <f>'T-Bill Yield'!B12/100</f>
        <v>6.8000000000000005E-4</v>
      </c>
    </row>
    <row r="256" spans="1:18" x14ac:dyDescent="0.25">
      <c r="A256" s="1">
        <v>40816</v>
      </c>
      <c r="B256">
        <v>4</v>
      </c>
      <c r="C256">
        <v>92.59</v>
      </c>
      <c r="D256">
        <v>1.1068783337534853</v>
      </c>
      <c r="E256">
        <v>0.65987843222058451</v>
      </c>
      <c r="F256">
        <v>8.0073000000000008</v>
      </c>
      <c r="G256">
        <v>7829</v>
      </c>
      <c r="H256">
        <v>79.2</v>
      </c>
      <c r="I256">
        <v>3.6659999999999999</v>
      </c>
      <c r="J256">
        <v>10913.38</v>
      </c>
      <c r="K256">
        <v>1.3387</v>
      </c>
      <c r="L256">
        <v>1.5584</v>
      </c>
      <c r="M256">
        <v>0.15665999999999999</v>
      </c>
      <c r="N256">
        <v>1.2983E-2</v>
      </c>
      <c r="O256">
        <v>3.1E-2</v>
      </c>
      <c r="P256">
        <v>2.0427000000000001E-2</v>
      </c>
      <c r="Q256">
        <v>0.53180000000000005</v>
      </c>
      <c r="R256" s="2">
        <f>'T-Bill Yield'!B13/100</f>
        <v>8.0000000000000007E-5</v>
      </c>
    </row>
    <row r="257" spans="1:18" x14ac:dyDescent="0.25">
      <c r="A257" s="1">
        <v>40724</v>
      </c>
      <c r="B257">
        <v>4</v>
      </c>
      <c r="C257">
        <v>102.84</v>
      </c>
      <c r="D257">
        <v>0.97927158808505044</v>
      </c>
      <c r="E257">
        <v>0.5652304515769242</v>
      </c>
      <c r="F257">
        <v>9.8943999999999992</v>
      </c>
      <c r="G257">
        <v>7732</v>
      </c>
      <c r="H257">
        <v>95.42</v>
      </c>
      <c r="I257">
        <v>4.3739999999999997</v>
      </c>
      <c r="J257">
        <v>12414.34</v>
      </c>
      <c r="K257">
        <v>1.4501999999999999</v>
      </c>
      <c r="L257">
        <v>1.6052999999999999</v>
      </c>
      <c r="M257">
        <v>0.15470999999999999</v>
      </c>
      <c r="N257">
        <v>1.2413E-2</v>
      </c>
      <c r="O257">
        <v>3.5869999999999999E-2</v>
      </c>
      <c r="P257">
        <v>2.2411E-2</v>
      </c>
      <c r="Q257">
        <v>0.63970000000000005</v>
      </c>
      <c r="R257" s="2">
        <f>'T-Bill Yield'!B14/100</f>
        <v>3.3E-4</v>
      </c>
    </row>
    <row r="258" spans="1:18" x14ac:dyDescent="0.25">
      <c r="A258" s="1">
        <v>40633</v>
      </c>
      <c r="B258">
        <v>4</v>
      </c>
      <c r="C258">
        <v>107.49</v>
      </c>
      <c r="D258">
        <v>0.90120534757471271</v>
      </c>
      <c r="E258">
        <v>0.51299509478810756</v>
      </c>
      <c r="F258">
        <v>10.442</v>
      </c>
      <c r="G258">
        <v>6211</v>
      </c>
      <c r="H258">
        <v>106.72</v>
      </c>
      <c r="I258">
        <v>4.3890000000000002</v>
      </c>
      <c r="J258">
        <v>12319.73</v>
      </c>
      <c r="K258">
        <v>1.4157999999999999</v>
      </c>
      <c r="L258">
        <v>1.6028</v>
      </c>
      <c r="M258">
        <v>0.15271999999999999</v>
      </c>
      <c r="N258">
        <v>1.2029E-2</v>
      </c>
      <c r="O258">
        <v>3.5229999999999997E-2</v>
      </c>
      <c r="P258">
        <v>2.2428E-2</v>
      </c>
      <c r="Q258">
        <v>0.61260000000000003</v>
      </c>
      <c r="R258" s="2">
        <f>'T-Bill Yield'!B15/100</f>
        <v>7.3999999999999999E-4</v>
      </c>
    </row>
    <row r="259" spans="1:18" x14ac:dyDescent="0.25">
      <c r="A259" s="1">
        <v>40543</v>
      </c>
      <c r="B259">
        <v>4</v>
      </c>
      <c r="C259">
        <v>91.25</v>
      </c>
      <c r="D259">
        <v>1.0086600938928698</v>
      </c>
      <c r="E259">
        <v>0.57762575537508154</v>
      </c>
      <c r="F259">
        <v>10.845800000000001</v>
      </c>
      <c r="G259">
        <v>5295</v>
      </c>
      <c r="H259">
        <v>91.38</v>
      </c>
      <c r="I259">
        <v>4.4050000000000002</v>
      </c>
      <c r="J259">
        <v>11577.51</v>
      </c>
      <c r="K259">
        <v>1.3384</v>
      </c>
      <c r="L259">
        <v>1.5611999999999999</v>
      </c>
      <c r="M259">
        <v>0.1515</v>
      </c>
      <c r="N259">
        <v>1.2323000000000001E-2</v>
      </c>
      <c r="O259">
        <v>3.2770000000000001E-2</v>
      </c>
      <c r="P259">
        <v>2.2364999999999999E-2</v>
      </c>
      <c r="Q259">
        <v>0.60240000000000005</v>
      </c>
      <c r="R259" s="2">
        <f>'T-Bill Yield'!B16/100</f>
        <v>4.2999999999999999E-4</v>
      </c>
    </row>
    <row r="260" spans="1:18" x14ac:dyDescent="0.25">
      <c r="A260" s="1">
        <v>40451</v>
      </c>
      <c r="B260">
        <v>4</v>
      </c>
      <c r="C260">
        <v>81.05</v>
      </c>
      <c r="D260">
        <v>1.0863950789448706</v>
      </c>
      <c r="E260">
        <v>0.6312714479402175</v>
      </c>
      <c r="F260">
        <v>10.3132</v>
      </c>
      <c r="G260">
        <v>3768</v>
      </c>
      <c r="H260">
        <v>79.97</v>
      </c>
      <c r="I260">
        <v>3.8719999999999999</v>
      </c>
      <c r="J260">
        <v>10788.05</v>
      </c>
      <c r="K260">
        <v>1.3633999999999999</v>
      </c>
      <c r="L260">
        <v>1.5716000000000001</v>
      </c>
      <c r="M260">
        <v>0.14948</v>
      </c>
      <c r="N260">
        <v>1.1972999999999999E-2</v>
      </c>
      <c r="O260">
        <v>3.27E-2</v>
      </c>
      <c r="P260">
        <v>2.2253999999999999E-2</v>
      </c>
      <c r="Q260">
        <v>0.59279999999999999</v>
      </c>
      <c r="R260" s="2">
        <f>'T-Bill Yield'!B17/100</f>
        <v>9.3999999999999997E-4</v>
      </c>
    </row>
    <row r="261" spans="1:18" x14ac:dyDescent="0.25">
      <c r="A261" s="1">
        <v>40359</v>
      </c>
      <c r="B261">
        <v>4</v>
      </c>
      <c r="C261">
        <v>67.86</v>
      </c>
      <c r="D261">
        <v>1.2587760760419484</v>
      </c>
      <c r="E261">
        <v>0.73506172744822618</v>
      </c>
      <c r="F261">
        <v>10.442600000000001</v>
      </c>
      <c r="G261">
        <v>5409</v>
      </c>
      <c r="H261">
        <v>75.63</v>
      </c>
      <c r="I261">
        <v>4.6159999999999997</v>
      </c>
      <c r="J261">
        <v>9774.02</v>
      </c>
      <c r="K261">
        <v>1.2238</v>
      </c>
      <c r="L261">
        <v>1.4944999999999999</v>
      </c>
      <c r="M261">
        <v>0.14746000000000001</v>
      </c>
      <c r="N261">
        <v>1.1308E-2</v>
      </c>
      <c r="O261">
        <v>3.1989999999999998E-2</v>
      </c>
      <c r="P261">
        <v>2.1527000000000001E-2</v>
      </c>
      <c r="Q261">
        <v>0.55400000000000005</v>
      </c>
      <c r="R261" s="2">
        <f>'T-Bill Yield'!B18/100</f>
        <v>8.4000000000000003E-4</v>
      </c>
    </row>
    <row r="262" spans="1:18" x14ac:dyDescent="0.25">
      <c r="A262" s="1">
        <v>40268</v>
      </c>
      <c r="B262">
        <v>4</v>
      </c>
      <c r="C262">
        <v>75.83</v>
      </c>
      <c r="D262">
        <v>1.1090938370358028</v>
      </c>
      <c r="E262">
        <v>0.63061279825588357</v>
      </c>
      <c r="F262">
        <v>10.8119</v>
      </c>
      <c r="G262">
        <v>4552</v>
      </c>
      <c r="H262">
        <v>83.76</v>
      </c>
      <c r="I262">
        <v>3.8689999999999998</v>
      </c>
      <c r="J262">
        <v>10856.63</v>
      </c>
      <c r="K262">
        <v>1.351</v>
      </c>
      <c r="L262">
        <v>1.5184</v>
      </c>
      <c r="M262">
        <v>0.14649000000000001</v>
      </c>
      <c r="N262">
        <v>1.0699999999999999E-2</v>
      </c>
      <c r="O262">
        <v>3.397E-2</v>
      </c>
      <c r="P262">
        <v>2.2305999999999999E-2</v>
      </c>
      <c r="Q262">
        <v>0.5625</v>
      </c>
      <c r="R262" s="2">
        <f>'T-Bill Yield'!B19/100</f>
        <v>6.9000000000000008E-4</v>
      </c>
    </row>
    <row r="263" spans="1:18" x14ac:dyDescent="0.25">
      <c r="A263" s="1">
        <v>40178</v>
      </c>
      <c r="B263">
        <v>4</v>
      </c>
      <c r="C263">
        <v>76.989999999999995</v>
      </c>
      <c r="D263">
        <v>1.0649945371520517</v>
      </c>
      <c r="E263">
        <v>0.59881156932184276</v>
      </c>
      <c r="F263">
        <v>11.359</v>
      </c>
      <c r="G263">
        <v>3070</v>
      </c>
      <c r="H263">
        <v>79.36</v>
      </c>
      <c r="I263">
        <v>5.5720000000000001</v>
      </c>
      <c r="J263">
        <v>10428.049999999999</v>
      </c>
      <c r="K263">
        <v>1.4320999999999999</v>
      </c>
      <c r="L263">
        <v>1.617</v>
      </c>
      <c r="M263">
        <v>0.14646999999999999</v>
      </c>
      <c r="N263">
        <v>1.0753E-2</v>
      </c>
      <c r="O263">
        <v>3.329E-2</v>
      </c>
      <c r="P263">
        <v>2.1493000000000002E-2</v>
      </c>
      <c r="Q263">
        <v>0.57379999999999998</v>
      </c>
      <c r="R263" s="2">
        <f>'T-Bill Yield'!B20/100</f>
        <v>1.2999999999999999E-4</v>
      </c>
    </row>
    <row r="264" spans="1:18" x14ac:dyDescent="0.25">
      <c r="A264" s="1">
        <v>40086</v>
      </c>
      <c r="B264">
        <v>4</v>
      </c>
      <c r="C264">
        <v>70.430000000000007</v>
      </c>
      <c r="D264">
        <v>1.1516240569968905</v>
      </c>
      <c r="E264">
        <v>0.64624017893203378</v>
      </c>
      <c r="F264">
        <v>11.5564</v>
      </c>
      <c r="G264">
        <v>3831</v>
      </c>
      <c r="H264">
        <v>70.61</v>
      </c>
      <c r="I264">
        <v>4.8410000000000002</v>
      </c>
      <c r="J264">
        <v>9712.2800000000007</v>
      </c>
      <c r="K264">
        <v>1.464</v>
      </c>
      <c r="L264">
        <v>1.5982000000000001</v>
      </c>
      <c r="M264">
        <v>0.14649999999999999</v>
      </c>
      <c r="N264">
        <v>1.115E-2</v>
      </c>
      <c r="O264">
        <v>3.3309999999999999E-2</v>
      </c>
      <c r="P264">
        <v>2.0788999999999998E-2</v>
      </c>
      <c r="Q264">
        <v>0.56589999999999996</v>
      </c>
      <c r="R264" s="2">
        <f>'T-Bill Yield'!B21/100</f>
        <v>2.3000000000000001E-4</v>
      </c>
    </row>
    <row r="265" spans="1:18" x14ac:dyDescent="0.25">
      <c r="A265" s="1">
        <v>39994</v>
      </c>
      <c r="B265">
        <v>4</v>
      </c>
      <c r="C265">
        <v>66.25</v>
      </c>
      <c r="D265">
        <v>1.213267190109435</v>
      </c>
      <c r="E265">
        <v>0.66593805857831412</v>
      </c>
      <c r="F265">
        <v>13.6302</v>
      </c>
      <c r="G265">
        <v>1745</v>
      </c>
      <c r="H265">
        <v>69.89</v>
      </c>
      <c r="I265">
        <v>3.835</v>
      </c>
      <c r="J265">
        <v>8447</v>
      </c>
      <c r="K265">
        <v>1.4033</v>
      </c>
      <c r="L265">
        <v>1.6457999999999999</v>
      </c>
      <c r="M265">
        <v>0.1464</v>
      </c>
      <c r="N265">
        <v>1.0377000000000001E-2</v>
      </c>
      <c r="O265">
        <v>3.2099999999999997E-2</v>
      </c>
      <c r="P265">
        <v>2.0875000000000001E-2</v>
      </c>
      <c r="Q265">
        <v>0.5121</v>
      </c>
      <c r="R265" s="2">
        <f>'T-Bill Yield'!B22/100</f>
        <v>1.4999999999999999E-4</v>
      </c>
    </row>
    <row r="266" spans="1:18" x14ac:dyDescent="0.25">
      <c r="A266" s="1">
        <v>39903</v>
      </c>
      <c r="B266">
        <v>4</v>
      </c>
      <c r="C266">
        <v>67.239999999999995</v>
      </c>
      <c r="D266">
        <v>1.1827369493584097</v>
      </c>
      <c r="E266">
        <v>0.65148236764930501</v>
      </c>
      <c r="F266">
        <v>13.885899999999999</v>
      </c>
      <c r="G266">
        <v>1837</v>
      </c>
      <c r="H266">
        <v>49.66</v>
      </c>
      <c r="I266">
        <v>3.7759999999999998</v>
      </c>
      <c r="J266">
        <v>7608.92</v>
      </c>
      <c r="K266">
        <v>1.325</v>
      </c>
      <c r="L266">
        <v>1.4322999999999999</v>
      </c>
      <c r="M266">
        <v>0.14634</v>
      </c>
      <c r="N266">
        <v>1.0104E-2</v>
      </c>
      <c r="O266">
        <v>2.945E-2</v>
      </c>
      <c r="P266">
        <v>1.9712E-2</v>
      </c>
      <c r="Q266">
        <v>0.43030000000000002</v>
      </c>
      <c r="R266" s="2">
        <f>'T-Bill Yield'!B23/100</f>
        <v>9.3999999999999997E-4</v>
      </c>
    </row>
    <row r="267" spans="1:18" x14ac:dyDescent="0.25">
      <c r="A267" s="1">
        <v>39813</v>
      </c>
      <c r="B267">
        <v>4</v>
      </c>
      <c r="C267">
        <v>73.97</v>
      </c>
      <c r="D267">
        <v>1.0870941749167722</v>
      </c>
      <c r="E267">
        <v>0.58762375972589853</v>
      </c>
      <c r="F267">
        <v>10.2173</v>
      </c>
      <c r="G267">
        <v>4895</v>
      </c>
      <c r="H267">
        <v>44.6</v>
      </c>
      <c r="I267">
        <v>5.6219999999999999</v>
      </c>
      <c r="J267">
        <v>8776.39</v>
      </c>
      <c r="K267">
        <v>1.3971</v>
      </c>
      <c r="L267">
        <v>1.4593</v>
      </c>
      <c r="M267">
        <v>0.14655000000000001</v>
      </c>
      <c r="N267">
        <v>1.1021E-2</v>
      </c>
      <c r="O267">
        <v>3.4009999999999999E-2</v>
      </c>
      <c r="P267">
        <v>2.0539999999999999E-2</v>
      </c>
      <c r="Q267">
        <v>0.43209999999999998</v>
      </c>
      <c r="R267" s="2">
        <f>'T-Bill Yield'!B24/100</f>
        <v>1.25E-3</v>
      </c>
    </row>
    <row r="268" spans="1:18" x14ac:dyDescent="0.25">
      <c r="A268" s="1">
        <v>39721</v>
      </c>
      <c r="B268">
        <v>4</v>
      </c>
      <c r="C268">
        <v>82.48</v>
      </c>
      <c r="D268">
        <v>0.98882877508897249</v>
      </c>
      <c r="E268">
        <v>0.52013312522255917</v>
      </c>
      <c r="F268">
        <v>7.9859999999999998</v>
      </c>
      <c r="G268">
        <v>7893</v>
      </c>
      <c r="H268">
        <v>100.64</v>
      </c>
      <c r="I268">
        <v>7.4379999999999997</v>
      </c>
      <c r="J268">
        <v>10850.66</v>
      </c>
      <c r="K268">
        <v>1.4092</v>
      </c>
      <c r="L268">
        <v>1.7805</v>
      </c>
      <c r="M268">
        <v>0.14601</v>
      </c>
      <c r="N268">
        <v>9.4240000000000001E-3</v>
      </c>
      <c r="O268">
        <v>3.8989999999999997E-2</v>
      </c>
      <c r="P268">
        <v>2.1288000000000001E-2</v>
      </c>
      <c r="Q268">
        <v>0.52500000000000002</v>
      </c>
      <c r="R268" s="2">
        <f>'T-Bill Yield'!B25/100</f>
        <v>1.58E-3</v>
      </c>
    </row>
    <row r="269" spans="1:18" x14ac:dyDescent="0.25">
      <c r="A269" s="1">
        <v>39629</v>
      </c>
      <c r="B269">
        <v>4</v>
      </c>
      <c r="C269">
        <v>99.13</v>
      </c>
      <c r="D269">
        <v>0.80067857727926106</v>
      </c>
      <c r="E269">
        <v>0.40505794312778481</v>
      </c>
      <c r="F269">
        <v>8.0782000000000007</v>
      </c>
      <c r="G269">
        <v>5975</v>
      </c>
      <c r="H269">
        <v>140</v>
      </c>
      <c r="I269">
        <v>13.353</v>
      </c>
      <c r="J269">
        <v>11350.01</v>
      </c>
      <c r="K269">
        <v>1.5754999999999999</v>
      </c>
      <c r="L269">
        <v>1.9923</v>
      </c>
      <c r="M269">
        <v>0.1459</v>
      </c>
      <c r="N269">
        <v>9.4149999999999998E-3</v>
      </c>
      <c r="O269">
        <v>4.265E-2</v>
      </c>
      <c r="P269">
        <v>2.3202E-2</v>
      </c>
      <c r="Q269">
        <v>0.62339999999999995</v>
      </c>
      <c r="R269" s="2">
        <f>'T-Bill Yield'!B26/100</f>
        <v>1.7499999999999998E-3</v>
      </c>
    </row>
    <row r="270" spans="1:18" x14ac:dyDescent="0.25">
      <c r="A270" s="1">
        <v>39538</v>
      </c>
      <c r="B270">
        <v>4</v>
      </c>
      <c r="C270">
        <v>85.36</v>
      </c>
      <c r="D270">
        <v>0.85657631199846329</v>
      </c>
      <c r="E270">
        <v>0.44509778031530844</v>
      </c>
      <c r="F270">
        <v>8.5541999999999998</v>
      </c>
      <c r="G270">
        <v>5168</v>
      </c>
      <c r="H270">
        <v>101.58</v>
      </c>
      <c r="I270">
        <v>10.101000000000001</v>
      </c>
      <c r="J270">
        <v>12262.89</v>
      </c>
      <c r="K270">
        <v>1.5788</v>
      </c>
      <c r="L270">
        <v>1.9837</v>
      </c>
      <c r="M270">
        <v>0.14260999999999999</v>
      </c>
      <c r="N270">
        <v>1.0031E-2</v>
      </c>
      <c r="O270">
        <v>4.2560000000000001E-2</v>
      </c>
      <c r="P270">
        <v>2.4930000000000001E-2</v>
      </c>
      <c r="Q270">
        <v>0.56820000000000004</v>
      </c>
      <c r="R270" s="2">
        <f>'T-Bill Yield'!B27/100</f>
        <v>1.5499999999999999E-3</v>
      </c>
    </row>
    <row r="271" spans="1:18" x14ac:dyDescent="0.25">
      <c r="A271" s="1">
        <v>39447</v>
      </c>
      <c r="B271">
        <v>4</v>
      </c>
      <c r="C271">
        <v>93.33</v>
      </c>
      <c r="D271">
        <v>0.76261325566840765</v>
      </c>
      <c r="E271">
        <v>0.39616565911525659</v>
      </c>
      <c r="F271">
        <v>9.3567</v>
      </c>
      <c r="G271">
        <v>4875</v>
      </c>
      <c r="H271">
        <v>95.98</v>
      </c>
      <c r="I271">
        <v>7.4829999999999997</v>
      </c>
      <c r="J271">
        <v>13264.82</v>
      </c>
      <c r="K271">
        <v>1.4589000000000001</v>
      </c>
      <c r="L271">
        <v>1.9850000000000001</v>
      </c>
      <c r="M271">
        <v>0.13691</v>
      </c>
      <c r="N271">
        <v>8.9479999999999994E-3</v>
      </c>
      <c r="O271">
        <v>4.0590000000000001E-2</v>
      </c>
      <c r="P271">
        <v>2.5374000000000001E-2</v>
      </c>
      <c r="Q271">
        <v>0.56340000000000001</v>
      </c>
      <c r="R271" s="2">
        <f>'T-Bill Yield'!B28/100</f>
        <v>5.2999999999999998E-4</v>
      </c>
    </row>
    <row r="272" spans="1:18" x14ac:dyDescent="0.25">
      <c r="A272" s="1">
        <v>39353</v>
      </c>
      <c r="B272">
        <v>4</v>
      </c>
      <c r="C272">
        <v>93.58</v>
      </c>
      <c r="D272">
        <v>0.70628520396165306</v>
      </c>
      <c r="E272">
        <v>0.38035063081911025</v>
      </c>
      <c r="F272">
        <v>8.0488999999999997</v>
      </c>
      <c r="G272">
        <v>3718</v>
      </c>
      <c r="H272">
        <v>81.66</v>
      </c>
      <c r="I272">
        <v>6.87</v>
      </c>
      <c r="J272">
        <v>13895.63</v>
      </c>
      <c r="K272">
        <v>1.4267000000000001</v>
      </c>
      <c r="L272">
        <v>2.0472999999999999</v>
      </c>
      <c r="M272">
        <v>0.13322000000000001</v>
      </c>
      <c r="N272">
        <v>8.7100000000000007E-3</v>
      </c>
      <c r="O272">
        <v>4.0239999999999998E-2</v>
      </c>
      <c r="P272">
        <v>2.5148E-2</v>
      </c>
      <c r="Q272">
        <v>0.54559999999999997</v>
      </c>
      <c r="R272" s="2">
        <f>'T-Bill Yield'!B29/100</f>
        <v>1.1299999999999999E-3</v>
      </c>
    </row>
    <row r="273" spans="1:18" x14ac:dyDescent="0.25">
      <c r="A273" s="1">
        <v>39262</v>
      </c>
      <c r="B273">
        <v>4</v>
      </c>
      <c r="C273">
        <v>84.24</v>
      </c>
      <c r="D273">
        <v>0.76562560678260205</v>
      </c>
      <c r="E273">
        <v>0.40795780723854419</v>
      </c>
      <c r="F273">
        <v>11.0085</v>
      </c>
      <c r="G273">
        <v>5380</v>
      </c>
      <c r="H273">
        <v>70.680000000000007</v>
      </c>
      <c r="I273">
        <v>6.7729999999999997</v>
      </c>
      <c r="J273">
        <v>13408.62</v>
      </c>
      <c r="K273">
        <v>1.3541000000000001</v>
      </c>
      <c r="L273">
        <v>2.0087000000000002</v>
      </c>
      <c r="M273">
        <v>0.1313</v>
      </c>
      <c r="N273">
        <v>8.1189999999999995E-3</v>
      </c>
      <c r="O273">
        <v>3.8830000000000003E-2</v>
      </c>
      <c r="P273">
        <v>2.4563999999999999E-2</v>
      </c>
      <c r="Q273">
        <v>0.51839999999999997</v>
      </c>
      <c r="R273" s="2">
        <f>'T-Bill Yield'!B30/100</f>
        <v>1.8799999999999999E-3</v>
      </c>
    </row>
    <row r="274" spans="1:18" x14ac:dyDescent="0.25">
      <c r="A274" s="1">
        <v>39171</v>
      </c>
      <c r="B274">
        <v>4</v>
      </c>
      <c r="C274">
        <v>73.959999999999994</v>
      </c>
      <c r="D274">
        <v>0.85561197027455327</v>
      </c>
      <c r="E274">
        <v>0.45090019820786087</v>
      </c>
      <c r="F274">
        <v>13.8795</v>
      </c>
      <c r="G274">
        <v>4715</v>
      </c>
      <c r="H274">
        <v>65.87</v>
      </c>
      <c r="I274">
        <v>7.73</v>
      </c>
      <c r="J274">
        <v>12354.35</v>
      </c>
      <c r="K274">
        <v>1.3353999999999999</v>
      </c>
      <c r="L274">
        <v>1.9678</v>
      </c>
      <c r="M274">
        <v>0.12942000000000001</v>
      </c>
      <c r="N274">
        <v>8.4869999999999998E-3</v>
      </c>
      <c r="O274">
        <v>3.848E-2</v>
      </c>
      <c r="P274">
        <v>2.2977999999999998E-2</v>
      </c>
      <c r="Q274">
        <v>0.48570000000000002</v>
      </c>
      <c r="R274" s="2">
        <f>'T-Bill Yield'!B31/100</f>
        <v>2.0599999999999998E-3</v>
      </c>
    </row>
    <row r="275" spans="1:18" x14ac:dyDescent="0.25">
      <c r="A275" s="1">
        <v>39080</v>
      </c>
      <c r="B275">
        <v>4</v>
      </c>
      <c r="C275">
        <v>73.53</v>
      </c>
      <c r="D275">
        <v>0.83329999528091137</v>
      </c>
      <c r="E275">
        <v>0.43443085075325977</v>
      </c>
      <c r="F275">
        <v>14.228300000000001</v>
      </c>
      <c r="G275">
        <v>3772</v>
      </c>
      <c r="H275">
        <v>61.05</v>
      </c>
      <c r="I275">
        <v>6.2990000000000004</v>
      </c>
      <c r="J275">
        <v>12463.15</v>
      </c>
      <c r="K275">
        <v>1.3197000000000001</v>
      </c>
      <c r="L275">
        <v>1.9588000000000001</v>
      </c>
      <c r="M275">
        <v>0.128</v>
      </c>
      <c r="N275">
        <v>8.3990000000000002E-3</v>
      </c>
      <c r="O275">
        <v>3.798E-2</v>
      </c>
      <c r="P275">
        <v>2.2595000000000001E-2</v>
      </c>
      <c r="Q275">
        <v>0.46760000000000002</v>
      </c>
      <c r="R275" s="2">
        <f>'T-Bill Yield'!B32/100</f>
        <v>8.1000000000000006E-4</v>
      </c>
    </row>
    <row r="276" spans="1:18" x14ac:dyDescent="0.25">
      <c r="A276" s="1">
        <v>38989</v>
      </c>
      <c r="B276">
        <v>4</v>
      </c>
      <c r="C276">
        <v>64.86</v>
      </c>
      <c r="D276">
        <v>0.94856440105931761</v>
      </c>
      <c r="E276">
        <v>0.49386228526160025</v>
      </c>
      <c r="F276">
        <v>14.8835</v>
      </c>
      <c r="G276">
        <v>5017</v>
      </c>
      <c r="H276">
        <v>62.91</v>
      </c>
      <c r="I276">
        <v>5.62</v>
      </c>
      <c r="J276">
        <v>11679.07</v>
      </c>
      <c r="K276">
        <v>1.2674000000000001</v>
      </c>
      <c r="L276">
        <v>1.8721000000000001</v>
      </c>
      <c r="M276">
        <v>0.12651999999999999</v>
      </c>
      <c r="N276">
        <v>8.4620000000000008E-3</v>
      </c>
      <c r="O276">
        <v>3.7319999999999999E-2</v>
      </c>
      <c r="P276">
        <v>2.1772E-2</v>
      </c>
      <c r="Q276">
        <v>0.45979999999999999</v>
      </c>
      <c r="R276" s="2">
        <f>'T-Bill Yield'!B33/100</f>
        <v>9.1000000000000004E-3</v>
      </c>
    </row>
    <row r="277" spans="1:18" x14ac:dyDescent="0.25">
      <c r="A277" s="1">
        <v>38898</v>
      </c>
      <c r="B277">
        <v>4</v>
      </c>
      <c r="C277">
        <v>62.06</v>
      </c>
      <c r="D277">
        <v>0.96170201111857956</v>
      </c>
      <c r="E277">
        <v>0.49218105943962309</v>
      </c>
      <c r="F277">
        <v>15.4147</v>
      </c>
      <c r="G277">
        <v>4353</v>
      </c>
      <c r="H277">
        <v>73.930000000000007</v>
      </c>
      <c r="I277">
        <v>6.1040000000000001</v>
      </c>
      <c r="J277">
        <v>11150.22</v>
      </c>
      <c r="K277">
        <v>1.2790999999999999</v>
      </c>
      <c r="L277">
        <v>1.8483000000000001</v>
      </c>
      <c r="M277">
        <v>0.12509999999999999</v>
      </c>
      <c r="N277">
        <v>8.7390000000000002E-3</v>
      </c>
      <c r="O277">
        <v>3.7249999999999998E-2</v>
      </c>
      <c r="P277">
        <v>2.1713E-2</v>
      </c>
      <c r="Q277">
        <v>0.46200000000000002</v>
      </c>
      <c r="R277" s="2">
        <f>'T-Bill Yield'!B34/100</f>
        <v>1.736E-2</v>
      </c>
    </row>
    <row r="278" spans="1:18" x14ac:dyDescent="0.25">
      <c r="A278" s="1">
        <v>38807</v>
      </c>
      <c r="B278">
        <v>4</v>
      </c>
      <c r="C278">
        <v>57.97</v>
      </c>
      <c r="D278">
        <v>0.99407230832520466</v>
      </c>
      <c r="E278">
        <v>0.50628570938760253</v>
      </c>
      <c r="F278">
        <v>18.615300000000001</v>
      </c>
      <c r="G278">
        <v>3996</v>
      </c>
      <c r="H278">
        <v>66.63</v>
      </c>
      <c r="I278">
        <v>7.21</v>
      </c>
      <c r="J278">
        <v>11109.32</v>
      </c>
      <c r="K278">
        <v>1.2118</v>
      </c>
      <c r="L278">
        <v>1.7372000000000001</v>
      </c>
      <c r="M278">
        <v>0.12472999999999999</v>
      </c>
      <c r="N278">
        <v>8.4910000000000003E-3</v>
      </c>
      <c r="O278">
        <v>3.6110000000000003E-2</v>
      </c>
      <c r="P278">
        <v>2.2411E-2</v>
      </c>
      <c r="Q278">
        <v>0.46179999999999999</v>
      </c>
      <c r="R278" s="2">
        <f>'T-Bill Yield'!B35/100</f>
        <v>1.321E-2</v>
      </c>
    </row>
    <row r="279" spans="1:18" x14ac:dyDescent="0.25">
      <c r="A279" s="1">
        <v>38716</v>
      </c>
      <c r="B279">
        <v>4</v>
      </c>
      <c r="C279">
        <v>56.77</v>
      </c>
      <c r="D279">
        <v>0.99276824432793598</v>
      </c>
      <c r="E279">
        <v>0.49606459458459468</v>
      </c>
      <c r="F279">
        <v>20.468900000000001</v>
      </c>
      <c r="G279">
        <v>4144</v>
      </c>
      <c r="H279">
        <v>61.04</v>
      </c>
      <c r="I279">
        <v>11.225</v>
      </c>
      <c r="J279">
        <v>10717.5</v>
      </c>
      <c r="K279">
        <v>1.1849000000000001</v>
      </c>
      <c r="L279">
        <v>1.7230000000000001</v>
      </c>
      <c r="M279">
        <v>0.1239</v>
      </c>
      <c r="N279">
        <v>8.4939999999999998E-3</v>
      </c>
      <c r="O279">
        <v>3.4759999999999999E-2</v>
      </c>
      <c r="P279">
        <v>2.2204000000000002E-2</v>
      </c>
      <c r="Q279">
        <v>0.42770000000000002</v>
      </c>
      <c r="R279" s="2">
        <f>'T-Bill Yield'!B36/100</f>
        <v>3.2419999999999997E-2</v>
      </c>
    </row>
    <row r="280" spans="1:18" x14ac:dyDescent="0.25">
      <c r="A280" s="1">
        <v>38625</v>
      </c>
      <c r="B280">
        <v>4</v>
      </c>
      <c r="C280">
        <v>64.73</v>
      </c>
      <c r="D280">
        <v>0.8588693478883721</v>
      </c>
      <c r="E280">
        <v>0.41553754594812353</v>
      </c>
      <c r="F280">
        <v>22.947800000000001</v>
      </c>
      <c r="G280">
        <v>3594</v>
      </c>
      <c r="H280">
        <v>66.239999999999995</v>
      </c>
      <c r="I280">
        <v>13.920999999999999</v>
      </c>
      <c r="J280">
        <v>10568.7</v>
      </c>
      <c r="K280">
        <v>1.2025999999999999</v>
      </c>
      <c r="L280">
        <v>1.7643</v>
      </c>
      <c r="M280">
        <v>0.12356</v>
      </c>
      <c r="N280">
        <v>8.8120000000000004E-3</v>
      </c>
      <c r="O280">
        <v>3.5029999999999999E-2</v>
      </c>
      <c r="P280">
        <v>2.2720000000000001E-2</v>
      </c>
      <c r="Q280">
        <v>0.44840000000000002</v>
      </c>
      <c r="R280" s="2">
        <f>'T-Bill Yield'!B37/100</f>
        <v>3.8010000000000002E-2</v>
      </c>
    </row>
    <row r="281" spans="1:18" x14ac:dyDescent="0.25">
      <c r="A281" s="1">
        <v>38533</v>
      </c>
      <c r="B281">
        <v>4</v>
      </c>
      <c r="C281">
        <v>55.92</v>
      </c>
      <c r="D281">
        <v>0.84987109414564521</v>
      </c>
      <c r="E281">
        <v>0.41779608069227764</v>
      </c>
      <c r="F281">
        <v>23.145299999999999</v>
      </c>
      <c r="G281">
        <v>3684</v>
      </c>
      <c r="H281">
        <v>56.5</v>
      </c>
      <c r="I281">
        <v>6.9809999999999999</v>
      </c>
      <c r="J281">
        <v>10274.969999999999</v>
      </c>
      <c r="K281">
        <v>1.2108000000000001</v>
      </c>
      <c r="L281">
        <v>1.7915000000000001</v>
      </c>
      <c r="M281">
        <v>0.12077</v>
      </c>
      <c r="N281">
        <v>9.0150000000000004E-3</v>
      </c>
      <c r="O281">
        <v>3.4930000000000003E-2</v>
      </c>
      <c r="P281">
        <v>2.2973E-2</v>
      </c>
      <c r="Q281">
        <v>0.42870000000000003</v>
      </c>
      <c r="R281" s="2">
        <f>'T-Bill Yield'!B38/100</f>
        <v>4.8070000000000002E-2</v>
      </c>
    </row>
    <row r="282" spans="1:18" x14ac:dyDescent="0.25">
      <c r="A282" s="1">
        <v>38442</v>
      </c>
      <c r="B282">
        <v>4</v>
      </c>
      <c r="C282">
        <v>58.31</v>
      </c>
      <c r="D282">
        <v>0.78304191408003598</v>
      </c>
      <c r="E282">
        <v>0.38216643295763436</v>
      </c>
      <c r="F282">
        <v>23.624300000000002</v>
      </c>
      <c r="G282">
        <v>2677</v>
      </c>
      <c r="H282">
        <v>55.4</v>
      </c>
      <c r="I282">
        <v>7.6530000000000005</v>
      </c>
      <c r="J282">
        <v>10503.76</v>
      </c>
      <c r="K282">
        <v>1.2964</v>
      </c>
      <c r="L282">
        <v>1.8905000000000001</v>
      </c>
      <c r="M282">
        <v>0.12082</v>
      </c>
      <c r="N282">
        <v>9.3329999999999993E-3</v>
      </c>
      <c r="O282">
        <v>3.5869999999999999E-2</v>
      </c>
      <c r="P282">
        <v>2.2855E-2</v>
      </c>
      <c r="Q282">
        <v>0.372</v>
      </c>
      <c r="R282" s="2">
        <f>'T-Bill Yield'!B39/100</f>
        <v>5.0330000000000007E-2</v>
      </c>
    </row>
    <row r="283" spans="1:18" x14ac:dyDescent="0.25">
      <c r="A283" s="1">
        <v>38352</v>
      </c>
      <c r="B283">
        <v>4</v>
      </c>
      <c r="C283">
        <v>52.51</v>
      </c>
      <c r="D283">
        <v>0.84240682386329757</v>
      </c>
      <c r="E283">
        <v>0.41033982723630413</v>
      </c>
      <c r="F283">
        <v>24.827100000000002</v>
      </c>
      <c r="G283">
        <v>3440</v>
      </c>
      <c r="H283">
        <v>43.45</v>
      </c>
      <c r="I283">
        <v>6.149</v>
      </c>
      <c r="J283">
        <v>10783.01</v>
      </c>
      <c r="K283">
        <v>1.3553999999999999</v>
      </c>
      <c r="L283">
        <v>1.9181999999999999</v>
      </c>
      <c r="M283">
        <v>0.12082</v>
      </c>
      <c r="N283">
        <v>9.7439999999999992E-3</v>
      </c>
      <c r="O283">
        <v>3.6060000000000002E-2</v>
      </c>
      <c r="P283">
        <v>2.2998999999999999E-2</v>
      </c>
      <c r="Q283">
        <v>0.37690000000000001</v>
      </c>
      <c r="R283" s="2">
        <f>'T-Bill Yield'!B40/100</f>
        <v>5.0110000000000002E-2</v>
      </c>
    </row>
    <row r="284" spans="1:18" x14ac:dyDescent="0.25">
      <c r="A284" s="1">
        <v>38260</v>
      </c>
      <c r="B284">
        <v>4</v>
      </c>
      <c r="C284">
        <v>53.64</v>
      </c>
      <c r="D284">
        <v>0.80093382301710403</v>
      </c>
      <c r="E284">
        <v>0.37872325652420502</v>
      </c>
      <c r="F284">
        <v>27.544799999999999</v>
      </c>
      <c r="G284">
        <v>3201</v>
      </c>
      <c r="H284">
        <v>49.64</v>
      </c>
      <c r="I284">
        <v>6.7949999999999999</v>
      </c>
      <c r="J284">
        <v>10080.27</v>
      </c>
      <c r="K284">
        <v>1.2436</v>
      </c>
      <c r="L284">
        <v>1.8120000000000001</v>
      </c>
      <c r="M284">
        <v>0.12082</v>
      </c>
      <c r="N284">
        <v>9.0869999999999996E-3</v>
      </c>
      <c r="O284">
        <v>3.422E-2</v>
      </c>
      <c r="P284">
        <v>2.1751E-2</v>
      </c>
      <c r="Q284">
        <v>0.34960000000000002</v>
      </c>
      <c r="R284" s="2">
        <f>'T-Bill Yield'!B41/100</f>
        <v>4.8770000000000001E-2</v>
      </c>
    </row>
    <row r="285" spans="1:18" x14ac:dyDescent="0.25">
      <c r="A285" s="1">
        <v>38168</v>
      </c>
      <c r="B285">
        <v>4</v>
      </c>
      <c r="C285">
        <v>47.055</v>
      </c>
      <c r="D285">
        <v>0.88356145804455211</v>
      </c>
      <c r="E285">
        <v>0.41121728236035754</v>
      </c>
      <c r="F285">
        <v>29.416799999999999</v>
      </c>
      <c r="G285">
        <v>4125</v>
      </c>
      <c r="H285">
        <v>37.049999999999997</v>
      </c>
      <c r="I285">
        <v>6.1550000000000002</v>
      </c>
      <c r="J285">
        <v>10435.48</v>
      </c>
      <c r="K285">
        <v>1.22</v>
      </c>
      <c r="L285">
        <v>1.8204</v>
      </c>
      <c r="M285">
        <v>0.12082</v>
      </c>
      <c r="N285">
        <v>9.1940000000000008E-3</v>
      </c>
      <c r="O285">
        <v>3.44E-2</v>
      </c>
      <c r="P285">
        <v>2.1749999999999999E-2</v>
      </c>
      <c r="Q285">
        <v>0.32429999999999998</v>
      </c>
      <c r="R285" s="2">
        <f>'T-Bill Yield'!B42/100</f>
        <v>4.981E-2</v>
      </c>
    </row>
    <row r="286" spans="1:18" x14ac:dyDescent="0.25">
      <c r="A286" s="1">
        <v>38077</v>
      </c>
      <c r="B286">
        <v>4</v>
      </c>
      <c r="C286">
        <v>43.89</v>
      </c>
      <c r="D286">
        <v>0.90607556129774502</v>
      </c>
      <c r="E286">
        <v>0.40948904689620319</v>
      </c>
      <c r="F286">
        <v>32.251800000000003</v>
      </c>
      <c r="G286">
        <v>2562</v>
      </c>
      <c r="H286">
        <v>35.76</v>
      </c>
      <c r="I286">
        <v>5.9329999999999998</v>
      </c>
      <c r="J286">
        <v>10357.700000000001</v>
      </c>
      <c r="K286">
        <v>1.2316</v>
      </c>
      <c r="L286">
        <v>1.8462000000000001</v>
      </c>
      <c r="M286">
        <v>0.12081</v>
      </c>
      <c r="N286">
        <v>9.5910000000000006E-3</v>
      </c>
      <c r="O286">
        <v>3.5099999999999999E-2</v>
      </c>
      <c r="P286">
        <v>2.3E-2</v>
      </c>
      <c r="Q286">
        <v>0.34539999999999998</v>
      </c>
      <c r="R286" s="2">
        <f>'T-Bill Yield'!B43/100</f>
        <v>4.607E-2</v>
      </c>
    </row>
    <row r="287" spans="1:18" x14ac:dyDescent="0.25">
      <c r="A287" s="1">
        <v>37986</v>
      </c>
      <c r="B287">
        <v>4</v>
      </c>
      <c r="C287">
        <v>43.195</v>
      </c>
      <c r="D287">
        <v>0.88205651996231249</v>
      </c>
      <c r="E287">
        <v>0.39585899766026794</v>
      </c>
      <c r="F287">
        <v>34.4529</v>
      </c>
      <c r="G287">
        <v>1735</v>
      </c>
      <c r="H287">
        <v>32.520000000000003</v>
      </c>
      <c r="I287">
        <v>6.1890000000000001</v>
      </c>
      <c r="J287">
        <v>10453.92</v>
      </c>
      <c r="K287">
        <v>1.2595000000000001</v>
      </c>
      <c r="L287">
        <v>1.7858000000000001</v>
      </c>
      <c r="M287">
        <v>0.12082</v>
      </c>
      <c r="N287">
        <v>9.3270000000000002E-3</v>
      </c>
      <c r="O287">
        <v>3.4200000000000001E-2</v>
      </c>
      <c r="P287">
        <v>2.1899999999999999E-2</v>
      </c>
      <c r="Q287">
        <v>0.34599999999999997</v>
      </c>
      <c r="R287" s="2">
        <f>'T-Bill Yield'!B44/100</f>
        <v>4.079E-2</v>
      </c>
    </row>
    <row r="288" spans="1:18" x14ac:dyDescent="0.25">
      <c r="A288" s="1">
        <v>37894</v>
      </c>
      <c r="B288">
        <v>4</v>
      </c>
      <c r="C288">
        <v>35.725000000000001</v>
      </c>
      <c r="D288">
        <v>1.0645989186452782</v>
      </c>
      <c r="E288">
        <v>0.46494290071469391</v>
      </c>
      <c r="F288">
        <v>37.351799999999997</v>
      </c>
      <c r="G288">
        <v>1975</v>
      </c>
      <c r="H288">
        <v>29.2</v>
      </c>
      <c r="I288">
        <v>4.83</v>
      </c>
      <c r="J288">
        <v>9275.06</v>
      </c>
      <c r="K288">
        <v>1.1657</v>
      </c>
      <c r="L288">
        <v>1.6617999999999999</v>
      </c>
      <c r="M288">
        <v>0.12081</v>
      </c>
      <c r="N288">
        <v>8.9680000000000003E-3</v>
      </c>
      <c r="O288">
        <v>3.2599999999999997E-2</v>
      </c>
      <c r="P288">
        <v>2.1850000000000001E-2</v>
      </c>
      <c r="Q288">
        <v>0.3448</v>
      </c>
      <c r="R288" s="2">
        <f>'T-Bill Yield'!B45/100</f>
        <v>3.5430000000000003E-2</v>
      </c>
    </row>
    <row r="289" spans="1:18" x14ac:dyDescent="0.25">
      <c r="A289" s="1">
        <v>37802</v>
      </c>
      <c r="B289">
        <v>4</v>
      </c>
      <c r="C289">
        <v>36.1</v>
      </c>
      <c r="D289">
        <v>1.0443319225085446</v>
      </c>
      <c r="E289">
        <v>0.44603052774550278</v>
      </c>
      <c r="F289">
        <v>38.093400000000003</v>
      </c>
      <c r="G289">
        <v>1600</v>
      </c>
      <c r="H289">
        <v>30.19</v>
      </c>
      <c r="I289">
        <v>5.4109999999999996</v>
      </c>
      <c r="J289">
        <v>8985.44</v>
      </c>
      <c r="K289">
        <v>1.1512</v>
      </c>
      <c r="L289">
        <v>1.6546000000000001</v>
      </c>
      <c r="M289">
        <v>0.1208</v>
      </c>
      <c r="N289">
        <v>8.3479999999999995E-3</v>
      </c>
      <c r="O289">
        <v>3.2899999999999999E-2</v>
      </c>
      <c r="P289">
        <v>2.1100000000000001E-2</v>
      </c>
      <c r="Q289">
        <v>0.35199999999999998</v>
      </c>
      <c r="R289" s="2">
        <f>'T-Bill Yield'!B46/100</f>
        <v>3.1210000000000002E-2</v>
      </c>
    </row>
    <row r="290" spans="1:18" x14ac:dyDescent="0.25">
      <c r="A290" s="1">
        <v>37711</v>
      </c>
      <c r="B290">
        <v>4</v>
      </c>
      <c r="C290">
        <v>32.325000000000003</v>
      </c>
      <c r="D290">
        <v>1.1771322086668221</v>
      </c>
      <c r="E290">
        <v>0.47974558724478061</v>
      </c>
      <c r="F290">
        <v>46.153599999999997</v>
      </c>
      <c r="G290">
        <v>1920</v>
      </c>
      <c r="H290">
        <v>31.04</v>
      </c>
      <c r="I290">
        <v>5.0599999999999996</v>
      </c>
      <c r="J290">
        <v>7992.13</v>
      </c>
      <c r="K290">
        <v>1.0914999999999999</v>
      </c>
      <c r="L290">
        <v>1.5827</v>
      </c>
      <c r="M290">
        <v>0.12081</v>
      </c>
      <c r="N290">
        <v>8.4659999999999996E-3</v>
      </c>
      <c r="O290">
        <v>3.1899999999999998E-2</v>
      </c>
      <c r="P290">
        <v>2.1049999999999999E-2</v>
      </c>
      <c r="Q290">
        <v>0.29820000000000002</v>
      </c>
      <c r="R290" s="2">
        <f>'T-Bill Yield'!B47/100</f>
        <v>2.7719999999999998E-2</v>
      </c>
    </row>
    <row r="291" spans="1:18" x14ac:dyDescent="0.25">
      <c r="A291" s="1">
        <v>37621</v>
      </c>
      <c r="B291">
        <v>4</v>
      </c>
      <c r="C291">
        <v>33.24</v>
      </c>
      <c r="D291">
        <v>1.0894138114373082</v>
      </c>
      <c r="E291">
        <v>0.44933267598508497</v>
      </c>
      <c r="F291">
        <v>50.988799999999998</v>
      </c>
      <c r="G291">
        <v>904</v>
      </c>
      <c r="H291">
        <v>31.2</v>
      </c>
      <c r="I291">
        <v>4.7889999999999997</v>
      </c>
      <c r="J291">
        <v>8341.6299999999992</v>
      </c>
      <c r="K291">
        <v>1.0491999999999999</v>
      </c>
      <c r="L291">
        <v>1.61</v>
      </c>
      <c r="M291">
        <v>0.12081</v>
      </c>
      <c r="N291">
        <v>8.4159999999999999E-3</v>
      </c>
      <c r="O291">
        <v>3.1300000000000001E-2</v>
      </c>
      <c r="P291">
        <v>2.0899999999999998E-2</v>
      </c>
      <c r="Q291">
        <v>0.28249999999999997</v>
      </c>
      <c r="R291" s="2">
        <f>'T-Bill Yield'!B48/100</f>
        <v>2.2170000000000002E-2</v>
      </c>
    </row>
    <row r="292" spans="1:18" x14ac:dyDescent="0.25">
      <c r="A292" s="1">
        <v>37529</v>
      </c>
      <c r="B292">
        <v>4</v>
      </c>
      <c r="C292">
        <v>34.625</v>
      </c>
      <c r="D292">
        <v>1.033488332789781</v>
      </c>
      <c r="E292">
        <v>0.43827302916676791</v>
      </c>
      <c r="F292">
        <v>50.948500000000003</v>
      </c>
      <c r="G292">
        <v>-904</v>
      </c>
      <c r="H292">
        <v>30.45</v>
      </c>
      <c r="I292">
        <v>4.1379999999999999</v>
      </c>
      <c r="J292">
        <v>7591.93</v>
      </c>
      <c r="K292">
        <v>0.98660000000000003</v>
      </c>
      <c r="L292">
        <v>1.5684</v>
      </c>
      <c r="M292">
        <v>0.12081</v>
      </c>
      <c r="N292">
        <v>8.2150000000000001E-3</v>
      </c>
      <c r="O292">
        <v>3.1559999999999998E-2</v>
      </c>
      <c r="P292">
        <v>2.0670000000000001E-2</v>
      </c>
      <c r="Q292">
        <v>0.26740000000000003</v>
      </c>
      <c r="R292" s="2">
        <f>'T-Bill Yield'!B49/100</f>
        <v>1.7049999999999999E-2</v>
      </c>
    </row>
    <row r="293" spans="1:18" x14ac:dyDescent="0.25">
      <c r="A293" s="1">
        <v>37435</v>
      </c>
      <c r="B293">
        <v>4</v>
      </c>
      <c r="C293">
        <v>44.25</v>
      </c>
      <c r="D293">
        <v>0.82139585446245422</v>
      </c>
      <c r="E293">
        <v>0.36013958524523926</v>
      </c>
      <c r="F293">
        <v>49.256799999999998</v>
      </c>
      <c r="G293">
        <v>407</v>
      </c>
      <c r="H293">
        <v>26.86</v>
      </c>
      <c r="I293">
        <v>3.2450000000000001</v>
      </c>
      <c r="J293">
        <v>9243.26</v>
      </c>
      <c r="K293">
        <v>0.99150000000000005</v>
      </c>
      <c r="L293">
        <v>1.5335000000000001</v>
      </c>
      <c r="M293">
        <v>0.12081</v>
      </c>
      <c r="N293">
        <v>8.3630000000000006E-3</v>
      </c>
      <c r="O293">
        <v>3.177E-2</v>
      </c>
      <c r="P293">
        <v>2.0449999999999999E-2</v>
      </c>
      <c r="Q293">
        <v>0.35489999999999999</v>
      </c>
      <c r="R293" s="2">
        <f>'T-Bill Yield'!B50/100</f>
        <v>1.2659999999999999E-2</v>
      </c>
    </row>
    <row r="294" spans="1:18" x14ac:dyDescent="0.25">
      <c r="A294" s="1">
        <v>37343</v>
      </c>
      <c r="B294">
        <v>4</v>
      </c>
      <c r="C294">
        <v>45.134999999999998</v>
      </c>
      <c r="D294">
        <v>0.81641475049894074</v>
      </c>
      <c r="E294">
        <v>0.35714902298742907</v>
      </c>
      <c r="F294">
        <v>51.823300000000003</v>
      </c>
      <c r="G294">
        <v>725</v>
      </c>
      <c r="H294">
        <v>26.31</v>
      </c>
      <c r="I294">
        <v>3.2829999999999999</v>
      </c>
      <c r="J294">
        <v>10403.94</v>
      </c>
      <c r="K294">
        <v>0.87170000000000003</v>
      </c>
      <c r="L294">
        <v>1.4258999999999999</v>
      </c>
      <c r="M294">
        <v>0.12081</v>
      </c>
      <c r="N294">
        <v>7.5339999999999999E-3</v>
      </c>
      <c r="O294">
        <v>3.2039999999999999E-2</v>
      </c>
      <c r="P294">
        <v>2.0490000000000001E-2</v>
      </c>
      <c r="Q294">
        <v>0.43009999999999998</v>
      </c>
      <c r="R294" s="2">
        <f>'T-Bill Yield'!B51/100</f>
        <v>9.4299999999999991E-3</v>
      </c>
    </row>
    <row r="295" spans="1:18" x14ac:dyDescent="0.25">
      <c r="A295" s="1">
        <v>37256</v>
      </c>
      <c r="B295">
        <v>4</v>
      </c>
      <c r="C295">
        <v>44.805</v>
      </c>
      <c r="D295">
        <v>0.81113688220560654</v>
      </c>
      <c r="E295">
        <v>0.35804334016916117</v>
      </c>
      <c r="F295">
        <v>50.8688</v>
      </c>
      <c r="G295">
        <v>-2522</v>
      </c>
      <c r="H295">
        <v>19.84</v>
      </c>
      <c r="I295">
        <v>2.57</v>
      </c>
      <c r="J295">
        <v>10021.5</v>
      </c>
      <c r="K295">
        <v>0.88949999999999996</v>
      </c>
      <c r="L295">
        <v>1.4545999999999999</v>
      </c>
      <c r="M295">
        <v>0.12082</v>
      </c>
      <c r="N295">
        <v>7.5950000000000002E-3</v>
      </c>
      <c r="O295">
        <v>3.2779999999999997E-2</v>
      </c>
      <c r="P295">
        <v>2.0719999999999999E-2</v>
      </c>
      <c r="Q295">
        <v>0.43280000000000002</v>
      </c>
      <c r="R295" s="2">
        <f>'T-Bill Yield'!B52/100</f>
        <v>9.2200000000000008E-3</v>
      </c>
    </row>
    <row r="296" spans="1:18" x14ac:dyDescent="0.25">
      <c r="A296" s="1">
        <v>37162</v>
      </c>
      <c r="B296">
        <v>4</v>
      </c>
      <c r="C296">
        <v>42.375</v>
      </c>
      <c r="D296">
        <v>0.81779089406946792</v>
      </c>
      <c r="E296">
        <v>0.42245826172337059</v>
      </c>
      <c r="F296">
        <v>28.622399999999999</v>
      </c>
      <c r="G296">
        <v>1269</v>
      </c>
      <c r="H296">
        <v>23.43</v>
      </c>
      <c r="I296">
        <v>2.2439999999999998</v>
      </c>
      <c r="J296">
        <v>8847.56</v>
      </c>
      <c r="K296">
        <v>0.91139999999999999</v>
      </c>
      <c r="L296">
        <v>1.4743999999999999</v>
      </c>
      <c r="M296">
        <v>0.12081</v>
      </c>
      <c r="N296">
        <v>8.3639999999999999E-3</v>
      </c>
      <c r="O296">
        <v>3.3939999999999998E-2</v>
      </c>
      <c r="P296">
        <v>2.0889999999999999E-2</v>
      </c>
      <c r="Q296">
        <v>0.37430000000000002</v>
      </c>
      <c r="R296" s="2">
        <f>'T-Bill Yield'!B53/100</f>
        <v>9.4299999999999991E-3</v>
      </c>
    </row>
    <row r="297" spans="1:18" x14ac:dyDescent="0.25">
      <c r="A297" s="1">
        <v>37071</v>
      </c>
      <c r="B297">
        <v>4</v>
      </c>
      <c r="C297">
        <v>45.25</v>
      </c>
      <c r="D297">
        <v>0.75772217448703438</v>
      </c>
      <c r="E297">
        <v>0.38224078097377939</v>
      </c>
      <c r="F297">
        <v>30.188099999999999</v>
      </c>
      <c r="G297">
        <v>2108</v>
      </c>
      <c r="H297">
        <v>26.25</v>
      </c>
      <c r="I297">
        <v>3.0960000000000001</v>
      </c>
      <c r="J297">
        <v>10502.4</v>
      </c>
      <c r="K297">
        <v>0.84899999999999998</v>
      </c>
      <c r="L297">
        <v>1.4153</v>
      </c>
      <c r="M297">
        <v>0.12082</v>
      </c>
      <c r="N297">
        <v>8.0210000000000004E-3</v>
      </c>
      <c r="O297">
        <v>3.4299999999999997E-2</v>
      </c>
      <c r="P297">
        <v>2.1260000000000001E-2</v>
      </c>
      <c r="Q297">
        <v>0.43090000000000001</v>
      </c>
      <c r="R297" s="2">
        <f>'T-Bill Yield'!B54/100</f>
        <v>8.5100000000000002E-3</v>
      </c>
    </row>
    <row r="298" spans="1:18" x14ac:dyDescent="0.25">
      <c r="A298" s="1">
        <v>36980</v>
      </c>
      <c r="B298">
        <v>4</v>
      </c>
      <c r="C298">
        <v>43.9</v>
      </c>
      <c r="D298">
        <v>0.76019627164466552</v>
      </c>
      <c r="E298">
        <v>0.37728404074197497</v>
      </c>
      <c r="F298">
        <v>31.435300000000002</v>
      </c>
      <c r="G298">
        <v>2433</v>
      </c>
      <c r="H298">
        <v>26.29</v>
      </c>
      <c r="I298">
        <v>5.0250000000000004</v>
      </c>
      <c r="J298">
        <v>9878.7800000000007</v>
      </c>
      <c r="K298">
        <v>0.87670000000000003</v>
      </c>
      <c r="L298">
        <v>1.4160999999999999</v>
      </c>
      <c r="M298">
        <v>0.1208</v>
      </c>
      <c r="N298">
        <v>7.9159999999999994E-3</v>
      </c>
      <c r="O298">
        <v>3.4770000000000002E-2</v>
      </c>
      <c r="P298">
        <v>2.145E-2</v>
      </c>
      <c r="Q298">
        <v>0.46510000000000001</v>
      </c>
      <c r="R298" s="2">
        <f>'T-Bill Yield'!B55/100</f>
        <v>1.1129999999999999E-2</v>
      </c>
    </row>
    <row r="299" spans="1:18" x14ac:dyDescent="0.25">
      <c r="A299" s="1">
        <v>36889</v>
      </c>
      <c r="B299">
        <v>4</v>
      </c>
      <c r="C299">
        <v>42.218800000000002</v>
      </c>
      <c r="D299">
        <v>0.86342045573616655</v>
      </c>
      <c r="E299">
        <v>0.37947963627677206</v>
      </c>
      <c r="F299">
        <v>46.651000000000003</v>
      </c>
      <c r="G299">
        <v>2039</v>
      </c>
      <c r="H299">
        <v>26.8</v>
      </c>
      <c r="I299">
        <v>9.7750000000000004</v>
      </c>
      <c r="J299">
        <v>10786.85</v>
      </c>
      <c r="K299">
        <v>0.94269999999999998</v>
      </c>
      <c r="L299">
        <v>1.4930000000000001</v>
      </c>
      <c r="M299">
        <v>0.12081</v>
      </c>
      <c r="N299">
        <v>8.7410000000000005E-3</v>
      </c>
      <c r="O299">
        <v>3.551E-2</v>
      </c>
      <c r="P299">
        <v>2.1409999999999998E-2</v>
      </c>
      <c r="Q299">
        <v>0.51280000000000003</v>
      </c>
      <c r="R299" s="2">
        <f>'T-Bill Yield'!B56/100</f>
        <v>1.1950000000000001E-2</v>
      </c>
    </row>
    <row r="300" spans="1:18" x14ac:dyDescent="0.25">
      <c r="A300" s="1">
        <v>36798</v>
      </c>
      <c r="B300">
        <v>4</v>
      </c>
      <c r="C300">
        <v>42.625</v>
      </c>
      <c r="D300">
        <v>0.76114551123737517</v>
      </c>
      <c r="E300">
        <v>0.34571936057643443</v>
      </c>
      <c r="F300">
        <v>37.391599999999997</v>
      </c>
      <c r="G300">
        <v>1531</v>
      </c>
      <c r="H300">
        <v>30.84</v>
      </c>
      <c r="I300">
        <v>5.1859999999999999</v>
      </c>
      <c r="J300">
        <v>10650.92</v>
      </c>
      <c r="K300">
        <v>0.88280000000000003</v>
      </c>
      <c r="L300">
        <v>1.4754</v>
      </c>
      <c r="M300">
        <v>0.12077</v>
      </c>
      <c r="N300">
        <v>9.247E-3</v>
      </c>
      <c r="O300">
        <v>3.5990000000000001E-2</v>
      </c>
      <c r="P300">
        <v>2.1729999999999999E-2</v>
      </c>
      <c r="Q300">
        <v>0.5423</v>
      </c>
      <c r="R300" s="2">
        <f>'T-Bill Yield'!B57/100</f>
        <v>1.5520000000000001E-2</v>
      </c>
    </row>
    <row r="301" spans="1:18" x14ac:dyDescent="0.25">
      <c r="A301" s="1">
        <v>36707</v>
      </c>
      <c r="B301">
        <v>4</v>
      </c>
      <c r="C301">
        <v>42.406300000000002</v>
      </c>
      <c r="D301">
        <v>0.74751052151137942</v>
      </c>
      <c r="E301">
        <v>0.338726431396838</v>
      </c>
      <c r="F301">
        <v>40.229300000000002</v>
      </c>
      <c r="G301">
        <v>1116</v>
      </c>
      <c r="H301">
        <v>32.5</v>
      </c>
      <c r="I301">
        <v>4.476</v>
      </c>
      <c r="J301">
        <v>10447.9</v>
      </c>
      <c r="K301">
        <v>0.95250000000000001</v>
      </c>
      <c r="L301">
        <v>1.5141</v>
      </c>
      <c r="M301">
        <v>0.12078999999999999</v>
      </c>
      <c r="N301">
        <v>9.4359999999999999E-3</v>
      </c>
      <c r="O301">
        <v>3.5619999999999999E-2</v>
      </c>
      <c r="P301">
        <v>2.2380000000000001E-2</v>
      </c>
      <c r="Q301">
        <v>0.55559999999999998</v>
      </c>
      <c r="R301" s="2">
        <f>'T-Bill Yield'!B58/100</f>
        <v>1.685E-2</v>
      </c>
    </row>
    <row r="302" spans="1:18" x14ac:dyDescent="0.25">
      <c r="A302" s="1">
        <v>36616</v>
      </c>
      <c r="B302">
        <v>4</v>
      </c>
      <c r="C302">
        <v>46.218800000000002</v>
      </c>
      <c r="D302">
        <v>0.68444352684568488</v>
      </c>
      <c r="E302">
        <v>0.29875647169280606</v>
      </c>
      <c r="F302">
        <v>49.497399999999999</v>
      </c>
      <c r="G302">
        <v>1044</v>
      </c>
      <c r="H302">
        <v>26.9</v>
      </c>
      <c r="I302">
        <v>2.9449999999999998</v>
      </c>
      <c r="J302">
        <v>10921.93</v>
      </c>
      <c r="K302">
        <v>0.95550000000000002</v>
      </c>
      <c r="L302">
        <v>1.5911</v>
      </c>
      <c r="M302">
        <v>0.12078999999999999</v>
      </c>
      <c r="N302">
        <v>9.7280000000000005E-3</v>
      </c>
      <c r="O302">
        <v>3.4889999999999997E-2</v>
      </c>
      <c r="P302">
        <v>2.2929999999999999E-2</v>
      </c>
      <c r="Q302">
        <v>0.57599999999999996</v>
      </c>
      <c r="R302" s="2">
        <f>'T-Bill Yield'!B59/100</f>
        <v>1.7769999999999998E-2</v>
      </c>
    </row>
    <row r="303" spans="1:18" x14ac:dyDescent="0.25">
      <c r="A303" s="1">
        <v>36525</v>
      </c>
      <c r="B303">
        <v>4</v>
      </c>
      <c r="C303">
        <v>43.3125</v>
      </c>
      <c r="D303">
        <v>0.71528105889991278</v>
      </c>
      <c r="E303">
        <v>0.31217476921448195</v>
      </c>
      <c r="F303">
        <v>50.250700000000002</v>
      </c>
      <c r="G303">
        <v>809</v>
      </c>
      <c r="H303">
        <v>25.6</v>
      </c>
      <c r="I303">
        <v>2.3290000000000002</v>
      </c>
      <c r="J303">
        <v>11497.12</v>
      </c>
      <c r="K303">
        <v>1.0062</v>
      </c>
      <c r="L303">
        <v>1.6182000000000001</v>
      </c>
      <c r="M303">
        <v>0.12078</v>
      </c>
      <c r="N303">
        <v>9.7549999999999998E-3</v>
      </c>
      <c r="O303">
        <v>3.6290000000000003E-2</v>
      </c>
      <c r="P303">
        <v>2.2960000000000001E-2</v>
      </c>
      <c r="Q303">
        <v>0.55589999999999995</v>
      </c>
      <c r="R303" s="2">
        <f>'T-Bill Yield'!B60/100</f>
        <v>1.7250000000000001E-2</v>
      </c>
    </row>
    <row r="304" spans="1:18" x14ac:dyDescent="0.25">
      <c r="A304" s="1">
        <v>36433</v>
      </c>
      <c r="B304">
        <v>4</v>
      </c>
      <c r="C304">
        <v>44.375</v>
      </c>
      <c r="D304">
        <v>0.68939754461466007</v>
      </c>
      <c r="E304">
        <v>0.29737169010350195</v>
      </c>
      <c r="F304">
        <v>48.019599999999997</v>
      </c>
      <c r="G304">
        <v>582</v>
      </c>
      <c r="H304">
        <v>24.51</v>
      </c>
      <c r="I304">
        <v>2.7439999999999998</v>
      </c>
      <c r="J304">
        <v>10336.959999999999</v>
      </c>
      <c r="K304">
        <v>1.0684</v>
      </c>
      <c r="L304">
        <v>1.6473</v>
      </c>
      <c r="M304">
        <v>0.1208</v>
      </c>
      <c r="N304">
        <v>9.4050000000000002E-3</v>
      </c>
      <c r="O304">
        <v>3.9620000000000002E-2</v>
      </c>
      <c r="P304">
        <v>2.2919999999999999E-2</v>
      </c>
      <c r="Q304">
        <v>0.5161</v>
      </c>
      <c r="R304" s="2">
        <f>'T-Bill Yield'!B61/100</f>
        <v>2.3709999999999998E-2</v>
      </c>
    </row>
    <row r="305" spans="1:18" x14ac:dyDescent="0.25">
      <c r="A305" s="1">
        <v>36341</v>
      </c>
      <c r="B305">
        <v>4</v>
      </c>
      <c r="C305">
        <v>47.531300000000002</v>
      </c>
      <c r="D305">
        <v>0.6158644435434617</v>
      </c>
      <c r="E305">
        <v>0.27497556765262732</v>
      </c>
      <c r="F305">
        <v>47.357999999999997</v>
      </c>
      <c r="G305">
        <v>350</v>
      </c>
      <c r="H305">
        <v>19.29</v>
      </c>
      <c r="I305">
        <v>2.3940000000000001</v>
      </c>
      <c r="J305">
        <v>10970.81</v>
      </c>
      <c r="K305">
        <v>1.0350999999999999</v>
      </c>
      <c r="L305">
        <v>1.5778000000000001</v>
      </c>
      <c r="M305">
        <v>0.12078999999999999</v>
      </c>
      <c r="N305">
        <v>8.2579999999999997E-3</v>
      </c>
      <c r="O305">
        <v>4.122E-2</v>
      </c>
      <c r="P305">
        <v>2.3050000000000001E-2</v>
      </c>
      <c r="Q305">
        <v>0.54900000000000004</v>
      </c>
      <c r="R305" s="2">
        <f>'T-Bill Yield'!B62/100</f>
        <v>3.6560000000000002E-2</v>
      </c>
    </row>
    <row r="306" spans="1:18" x14ac:dyDescent="0.25">
      <c r="A306" s="1">
        <v>36250</v>
      </c>
      <c r="B306">
        <v>4</v>
      </c>
      <c r="C306">
        <v>44.375</v>
      </c>
      <c r="D306">
        <v>0.64936837422470428</v>
      </c>
      <c r="E306">
        <v>0.29557385883923815</v>
      </c>
      <c r="F306">
        <v>47.312399999999997</v>
      </c>
      <c r="G306">
        <v>329</v>
      </c>
      <c r="H306">
        <v>16.760000000000002</v>
      </c>
      <c r="I306">
        <v>2.0129999999999999</v>
      </c>
      <c r="J306">
        <v>9786.16</v>
      </c>
      <c r="K306">
        <v>1.0762</v>
      </c>
      <c r="L306">
        <v>1.6112</v>
      </c>
      <c r="M306">
        <v>0.12077</v>
      </c>
      <c r="N306">
        <v>8.4130000000000003E-3</v>
      </c>
      <c r="O306">
        <v>4.02E-2</v>
      </c>
      <c r="P306">
        <v>2.3560000000000001E-2</v>
      </c>
      <c r="Q306">
        <v>0.58220000000000005</v>
      </c>
      <c r="R306" s="2">
        <f>'T-Bill Yield'!B63/100</f>
        <v>4.2859999999999995E-2</v>
      </c>
    </row>
    <row r="307" spans="1:18" x14ac:dyDescent="0.25">
      <c r="A307" s="1">
        <v>36160</v>
      </c>
      <c r="B307">
        <v>4</v>
      </c>
      <c r="C307">
        <v>41.468800000000002</v>
      </c>
      <c r="D307">
        <v>0.67466336624449808</v>
      </c>
      <c r="E307">
        <v>0.3145105577615977</v>
      </c>
      <c r="F307">
        <v>44.370100000000001</v>
      </c>
      <c r="G307">
        <v>-206</v>
      </c>
      <c r="H307">
        <v>12.05</v>
      </c>
      <c r="I307">
        <v>1.9449999999999998</v>
      </c>
      <c r="J307">
        <v>9181.43</v>
      </c>
      <c r="K307">
        <v>1.1736</v>
      </c>
      <c r="L307">
        <v>1.66</v>
      </c>
      <c r="M307">
        <v>0.12078</v>
      </c>
      <c r="N307">
        <v>8.7790000000000003E-3</v>
      </c>
      <c r="O307">
        <v>4.8489999999999998E-2</v>
      </c>
      <c r="P307">
        <v>2.3529999999999999E-2</v>
      </c>
      <c r="Q307">
        <v>0.8276</v>
      </c>
      <c r="R307" s="2">
        <f>'T-Bill Yield'!B64/100</f>
        <v>5.8949999999999995E-2</v>
      </c>
    </row>
    <row r="308" spans="1:18" x14ac:dyDescent="0.25">
      <c r="A308" s="1">
        <v>36068</v>
      </c>
      <c r="B308">
        <v>4</v>
      </c>
      <c r="C308">
        <v>42.031300000000002</v>
      </c>
      <c r="D308">
        <v>0.66681272849697937</v>
      </c>
      <c r="E308">
        <v>0.32073382264867012</v>
      </c>
      <c r="F308">
        <v>40.795900000000003</v>
      </c>
      <c r="G308">
        <v>461</v>
      </c>
      <c r="H308">
        <v>16.14</v>
      </c>
      <c r="I308">
        <v>2.4329999999999998</v>
      </c>
      <c r="J308">
        <v>7842.62</v>
      </c>
      <c r="K308">
        <v>1.1706000000000001</v>
      </c>
      <c r="L308">
        <v>1.6989000000000001</v>
      </c>
      <c r="M308">
        <v>0.1208</v>
      </c>
      <c r="N308">
        <v>7.3280000000000003E-3</v>
      </c>
      <c r="O308">
        <v>6.2850000000000003E-2</v>
      </c>
      <c r="P308">
        <v>2.3550000000000001E-2</v>
      </c>
      <c r="Q308">
        <v>0.84350000000000003</v>
      </c>
      <c r="R308" s="2">
        <f>'T-Bill Yield'!B65/100</f>
        <v>6.2089999999999999E-2</v>
      </c>
    </row>
    <row r="309" spans="1:18" x14ac:dyDescent="0.25">
      <c r="A309" s="1">
        <v>35976</v>
      </c>
      <c r="B309">
        <v>4</v>
      </c>
      <c r="C309">
        <v>41.875</v>
      </c>
      <c r="D309">
        <v>0.66005008421942402</v>
      </c>
      <c r="E309">
        <v>0.32247139508221201</v>
      </c>
      <c r="F309">
        <v>41.094299999999997</v>
      </c>
      <c r="G309">
        <v>577</v>
      </c>
      <c r="H309">
        <v>14.18</v>
      </c>
      <c r="I309">
        <v>2.4689999999999999</v>
      </c>
      <c r="J309">
        <v>8952.01</v>
      </c>
      <c r="K309">
        <v>1.0851</v>
      </c>
      <c r="L309">
        <v>1.6678999999999999</v>
      </c>
      <c r="M309">
        <v>0.12077</v>
      </c>
      <c r="N309">
        <v>7.2059999999999997E-3</v>
      </c>
      <c r="O309">
        <v>0.16134000000000001</v>
      </c>
      <c r="P309">
        <v>2.3570000000000001E-2</v>
      </c>
      <c r="Q309">
        <v>0.86470000000000002</v>
      </c>
      <c r="R309" s="2">
        <f>'T-Bill Yield'!B66/100</f>
        <v>5.8540000000000002E-2</v>
      </c>
    </row>
    <row r="310" spans="1:18" x14ac:dyDescent="0.25">
      <c r="A310" s="1">
        <v>35885</v>
      </c>
      <c r="B310">
        <v>4</v>
      </c>
      <c r="C310">
        <v>40.156300000000002</v>
      </c>
      <c r="D310">
        <v>0.68249397546290813</v>
      </c>
      <c r="E310">
        <v>0.33271819272427461</v>
      </c>
      <c r="F310">
        <v>40.447400000000002</v>
      </c>
      <c r="G310">
        <v>507</v>
      </c>
      <c r="H310">
        <v>15.61</v>
      </c>
      <c r="I310">
        <v>2.5220000000000002</v>
      </c>
      <c r="J310">
        <v>8799.7999999999993</v>
      </c>
      <c r="K310">
        <v>1.0589</v>
      </c>
      <c r="L310">
        <v>1.6725000000000001</v>
      </c>
      <c r="M310">
        <v>0.12078</v>
      </c>
      <c r="N310">
        <v>7.515E-3</v>
      </c>
      <c r="O310">
        <v>0.16377</v>
      </c>
      <c r="P310">
        <v>2.5319999999999999E-2</v>
      </c>
      <c r="Q310">
        <v>0.87949999999999995</v>
      </c>
      <c r="R310" s="2">
        <f>'T-Bill Yield'!B67/100</f>
        <v>5.8710000000000005E-2</v>
      </c>
    </row>
    <row r="311" spans="1:18" x14ac:dyDescent="0.25">
      <c r="A311" s="1">
        <v>35795</v>
      </c>
      <c r="B311">
        <v>4</v>
      </c>
      <c r="C311">
        <v>38.5</v>
      </c>
      <c r="D311">
        <v>0.70234261028865341</v>
      </c>
      <c r="E311">
        <v>0.34593437507296682</v>
      </c>
      <c r="F311">
        <v>34.729900000000001</v>
      </c>
      <c r="G311">
        <v>875</v>
      </c>
      <c r="H311">
        <v>17.64</v>
      </c>
      <c r="I311">
        <v>2.2640000000000002</v>
      </c>
      <c r="J311">
        <v>7908.24</v>
      </c>
      <c r="K311">
        <v>1.0909</v>
      </c>
      <c r="L311">
        <v>1.6452</v>
      </c>
      <c r="M311">
        <v>0.12078</v>
      </c>
      <c r="N311">
        <v>7.6579999999999999E-3</v>
      </c>
      <c r="O311">
        <v>0.16783999999999999</v>
      </c>
      <c r="P311">
        <v>2.5510000000000001E-2</v>
      </c>
      <c r="Q311">
        <v>0.89610000000000001</v>
      </c>
      <c r="R311" s="2">
        <f>'T-Bill Yield'!B68/100</f>
        <v>5.3280000000000001E-2</v>
      </c>
    </row>
    <row r="312" spans="1:18" x14ac:dyDescent="0.25">
      <c r="A312" s="1">
        <v>35703</v>
      </c>
      <c r="B312">
        <v>4</v>
      </c>
      <c r="C312">
        <v>41.531300000000002</v>
      </c>
      <c r="D312">
        <v>0.65022940764793891</v>
      </c>
      <c r="E312">
        <v>0.3126035941648192</v>
      </c>
      <c r="F312">
        <v>36.456899999999997</v>
      </c>
      <c r="G312">
        <v>727</v>
      </c>
      <c r="H312">
        <v>21.18</v>
      </c>
      <c r="I312">
        <v>3.0819999999999999</v>
      </c>
      <c r="J312">
        <v>7945.25</v>
      </c>
      <c r="K312">
        <v>1.1106</v>
      </c>
      <c r="L312">
        <v>1.6155999999999999</v>
      </c>
      <c r="M312">
        <v>0.1207</v>
      </c>
      <c r="N312">
        <v>8.2979999999999998E-3</v>
      </c>
      <c r="O312">
        <v>0.17061000000000001</v>
      </c>
      <c r="P312">
        <v>2.7660000000000001E-2</v>
      </c>
      <c r="Q312">
        <v>0.91239999999999999</v>
      </c>
      <c r="R312" s="2">
        <f>'T-Bill Yield'!B69/100</f>
        <v>4.8509999999999998E-2</v>
      </c>
    </row>
    <row r="313" spans="1:18" x14ac:dyDescent="0.25">
      <c r="A313" s="1">
        <v>35611</v>
      </c>
      <c r="B313">
        <v>4</v>
      </c>
      <c r="C313">
        <v>36.968800000000002</v>
      </c>
      <c r="D313">
        <v>0.72216013990450512</v>
      </c>
      <c r="E313">
        <v>0.3418159932162354</v>
      </c>
      <c r="F313">
        <v>38.927799999999998</v>
      </c>
      <c r="G313">
        <v>823</v>
      </c>
      <c r="H313">
        <v>19.8</v>
      </c>
      <c r="I313">
        <v>2.1390000000000002</v>
      </c>
      <c r="J313">
        <v>7672.79</v>
      </c>
      <c r="K313">
        <v>1.1254999999999999</v>
      </c>
      <c r="L313">
        <v>1.6656</v>
      </c>
      <c r="M313">
        <v>0.12060999999999999</v>
      </c>
      <c r="N313">
        <v>8.7279999999999996E-3</v>
      </c>
      <c r="O313">
        <v>0.17294999999999999</v>
      </c>
      <c r="P313">
        <v>2.793E-2</v>
      </c>
      <c r="Q313">
        <v>0.92889999999999995</v>
      </c>
      <c r="R313" s="2">
        <f>'T-Bill Yield'!B70/100</f>
        <v>4.7789999999999999E-2</v>
      </c>
    </row>
    <row r="314" spans="1:18" x14ac:dyDescent="0.25">
      <c r="A314" s="1">
        <v>35520</v>
      </c>
      <c r="B314">
        <v>4</v>
      </c>
      <c r="C314">
        <v>34.8125</v>
      </c>
      <c r="D314">
        <v>0.76744875586054995</v>
      </c>
      <c r="E314">
        <v>0.3548107015452891</v>
      </c>
      <c r="F314">
        <v>42.0182</v>
      </c>
      <c r="G314">
        <v>831</v>
      </c>
      <c r="H314">
        <v>20.41</v>
      </c>
      <c r="I314">
        <v>1.9260000000000002</v>
      </c>
      <c r="J314">
        <v>6583.47</v>
      </c>
      <c r="K314">
        <v>1.1654</v>
      </c>
      <c r="L314">
        <v>1.6374</v>
      </c>
      <c r="M314">
        <v>0.12053999999999999</v>
      </c>
      <c r="N314">
        <v>8.0780000000000001E-3</v>
      </c>
      <c r="O314">
        <v>0.17463999999999999</v>
      </c>
      <c r="P314">
        <v>2.7869999999999999E-2</v>
      </c>
      <c r="Q314">
        <v>0.94389999999999996</v>
      </c>
      <c r="R314" s="2">
        <f>'T-Bill Yield'!B71/100</f>
        <v>4.4749999999999998E-2</v>
      </c>
    </row>
    <row r="315" spans="1:18" x14ac:dyDescent="0.25">
      <c r="A315" s="1">
        <v>35430</v>
      </c>
      <c r="B315">
        <v>4</v>
      </c>
      <c r="C315">
        <v>32.5</v>
      </c>
      <c r="D315">
        <v>0.82070688444203355</v>
      </c>
      <c r="E315">
        <v>0.36787466734486401</v>
      </c>
      <c r="F315">
        <v>42.847099999999998</v>
      </c>
      <c r="G315">
        <v>464</v>
      </c>
      <c r="H315">
        <v>25.92</v>
      </c>
      <c r="I315">
        <v>2.7570000000000001</v>
      </c>
      <c r="J315">
        <v>6448.26</v>
      </c>
      <c r="K315">
        <v>1.2716000000000001</v>
      </c>
      <c r="L315">
        <v>1.714</v>
      </c>
      <c r="M315">
        <v>0.1205</v>
      </c>
      <c r="N315">
        <v>8.6429999999999996E-3</v>
      </c>
      <c r="O315">
        <v>0.18018000000000001</v>
      </c>
      <c r="P315">
        <v>2.7890000000000002E-2</v>
      </c>
      <c r="Q315">
        <v>0.96289999999999998</v>
      </c>
      <c r="R315" s="2">
        <f>'T-Bill Yield'!B72/100</f>
        <v>4.4519999999999997E-2</v>
      </c>
    </row>
    <row r="316" spans="1:18" x14ac:dyDescent="0.25">
      <c r="A316" s="1">
        <v>35338</v>
      </c>
      <c r="B316">
        <v>4</v>
      </c>
      <c r="C316">
        <v>31.3125</v>
      </c>
      <c r="D316">
        <v>0.85856043271269578</v>
      </c>
      <c r="E316">
        <v>0.37926544272402107</v>
      </c>
      <c r="F316">
        <v>48.238300000000002</v>
      </c>
      <c r="G316">
        <v>655</v>
      </c>
      <c r="H316">
        <v>24.38</v>
      </c>
      <c r="I316">
        <v>2.214</v>
      </c>
      <c r="J316">
        <v>5882.16</v>
      </c>
      <c r="K316">
        <v>1.2804</v>
      </c>
      <c r="L316">
        <v>1.5652999999999999</v>
      </c>
      <c r="M316">
        <v>0.12045</v>
      </c>
      <c r="N316">
        <v>8.9770000000000006E-3</v>
      </c>
      <c r="O316">
        <v>0.18532000000000001</v>
      </c>
      <c r="P316">
        <v>2.7949999999999999E-2</v>
      </c>
      <c r="Q316">
        <v>0.97940000000000005</v>
      </c>
      <c r="R316" s="2">
        <f>'T-Bill Yield'!B73/100</f>
        <v>4.3609999999999996E-2</v>
      </c>
    </row>
    <row r="317" spans="1:18" x14ac:dyDescent="0.25">
      <c r="A317" s="1">
        <v>35244</v>
      </c>
      <c r="B317">
        <v>4</v>
      </c>
      <c r="C317">
        <v>29.5</v>
      </c>
      <c r="D317">
        <v>0.89992422958924689</v>
      </c>
      <c r="E317">
        <v>0.39462890072414375</v>
      </c>
      <c r="F317">
        <v>48.815600000000003</v>
      </c>
      <c r="G317">
        <v>872</v>
      </c>
      <c r="H317">
        <v>20.92</v>
      </c>
      <c r="I317">
        <v>2.911</v>
      </c>
      <c r="J317">
        <v>5654.62</v>
      </c>
      <c r="K317">
        <v>1.2808999999999999</v>
      </c>
      <c r="L317">
        <v>1.5527</v>
      </c>
      <c r="M317">
        <v>0.12016</v>
      </c>
      <c r="N317">
        <v>9.1140000000000006E-3</v>
      </c>
      <c r="O317">
        <v>0.19588</v>
      </c>
      <c r="P317">
        <v>2.8490000000000001E-2</v>
      </c>
      <c r="Q317">
        <v>0.99609999999999999</v>
      </c>
      <c r="R317" s="2">
        <f>'T-Bill Yield'!B74/100</f>
        <v>5.0780000000000006E-2</v>
      </c>
    </row>
    <row r="318" spans="1:18" x14ac:dyDescent="0.25">
      <c r="A318" s="1">
        <v>42369</v>
      </c>
      <c r="B318">
        <v>5</v>
      </c>
      <c r="C318">
        <v>48.48</v>
      </c>
      <c r="D318">
        <v>2.4658391677224936</v>
      </c>
      <c r="E318">
        <v>1.4711386126833335</v>
      </c>
      <c r="F318">
        <v>32.498399999999997</v>
      </c>
      <c r="G318">
        <v>-1821</v>
      </c>
      <c r="H318">
        <v>37.04</v>
      </c>
      <c r="I318">
        <v>2.3370000000000002</v>
      </c>
      <c r="J318">
        <v>17425.03</v>
      </c>
      <c r="K318">
        <v>1.0862000000000001</v>
      </c>
      <c r="L318">
        <v>1.4736</v>
      </c>
      <c r="M318">
        <v>0.154</v>
      </c>
      <c r="N318">
        <v>8.3160000000000005E-3</v>
      </c>
      <c r="O318">
        <v>1.37E-2</v>
      </c>
      <c r="P318">
        <v>1.5102000000000001E-2</v>
      </c>
      <c r="Q318">
        <v>0.2525</v>
      </c>
      <c r="R318" s="2">
        <f>'T-Bill Yield'!B75/100</f>
        <v>5.1200000000000002E-2</v>
      </c>
    </row>
    <row r="319" spans="1:18" x14ac:dyDescent="0.25">
      <c r="A319" s="1">
        <v>42277</v>
      </c>
      <c r="B319">
        <v>5</v>
      </c>
      <c r="C319">
        <v>50.06</v>
      </c>
      <c r="D319">
        <v>2.5454500133378479</v>
      </c>
      <c r="E319">
        <v>1.5614411523006995</v>
      </c>
      <c r="F319">
        <v>29.298400000000001</v>
      </c>
      <c r="G319">
        <v>-279</v>
      </c>
      <c r="H319">
        <v>45.09</v>
      </c>
      <c r="I319">
        <v>2.524</v>
      </c>
      <c r="J319">
        <v>16284.7</v>
      </c>
      <c r="K319">
        <v>1.1176999999999999</v>
      </c>
      <c r="L319">
        <v>1.5127999999999999</v>
      </c>
      <c r="M319">
        <v>0.15731999999999999</v>
      </c>
      <c r="N319">
        <v>8.3420000000000005E-3</v>
      </c>
      <c r="O319">
        <v>1.529E-2</v>
      </c>
      <c r="P319">
        <v>1.5252999999999999E-2</v>
      </c>
      <c r="Q319">
        <v>0.25330000000000003</v>
      </c>
      <c r="R319" s="2">
        <f>'T-Bill Yield'!B76/100</f>
        <v>5.3470000000000004E-2</v>
      </c>
    </row>
    <row r="320" spans="1:18" x14ac:dyDescent="0.25">
      <c r="A320" s="1">
        <v>42185</v>
      </c>
      <c r="B320">
        <v>5</v>
      </c>
      <c r="C320">
        <v>66.88</v>
      </c>
      <c r="D320">
        <v>1.8521312825947669</v>
      </c>
      <c r="E320">
        <v>1.0992048612575895</v>
      </c>
      <c r="F320">
        <v>28.228200000000001</v>
      </c>
      <c r="G320">
        <v>-567</v>
      </c>
      <c r="H320">
        <v>59.47</v>
      </c>
      <c r="I320">
        <v>2.8319999999999999</v>
      </c>
      <c r="J320">
        <v>17619.509999999998</v>
      </c>
      <c r="K320">
        <v>1.1147</v>
      </c>
      <c r="L320">
        <v>1.5711999999999999</v>
      </c>
      <c r="M320">
        <v>0.16108</v>
      </c>
      <c r="N320">
        <v>8.1630000000000001E-3</v>
      </c>
      <c r="O320">
        <v>1.8069999999999999E-2</v>
      </c>
      <c r="P320">
        <v>1.5722E-2</v>
      </c>
      <c r="Q320">
        <v>0.32219999999999999</v>
      </c>
      <c r="R320" s="2">
        <f>'T-Bill Yield'!B77/100</f>
        <v>5.0999999999999997E-2</v>
      </c>
    </row>
    <row r="321" spans="1:18" x14ac:dyDescent="0.25">
      <c r="A321" s="1">
        <v>42094</v>
      </c>
      <c r="B321">
        <v>5</v>
      </c>
      <c r="C321">
        <v>67.87</v>
      </c>
      <c r="D321">
        <v>1.8508950793456227</v>
      </c>
      <c r="E321">
        <v>1.1108651750417331</v>
      </c>
      <c r="F321">
        <v>27.599599999999999</v>
      </c>
      <c r="G321">
        <v>-389</v>
      </c>
      <c r="H321">
        <v>47.6</v>
      </c>
      <c r="I321">
        <v>2.64</v>
      </c>
      <c r="J321">
        <v>17776.12</v>
      </c>
      <c r="K321">
        <v>1.0730999999999999</v>
      </c>
      <c r="L321">
        <v>1.4818</v>
      </c>
      <c r="M321">
        <v>0.16128999999999999</v>
      </c>
      <c r="N321">
        <v>8.3239999999999998E-3</v>
      </c>
      <c r="O321">
        <v>1.7180000000000001E-2</v>
      </c>
      <c r="P321">
        <v>1.6048E-2</v>
      </c>
      <c r="Q321">
        <v>0.31280000000000002</v>
      </c>
      <c r="R321" s="2">
        <f>'T-Bill Yield'!B78/100</f>
        <v>5.1670000000000001E-2</v>
      </c>
    </row>
    <row r="322" spans="1:18" x14ac:dyDescent="0.25">
      <c r="A322" s="1">
        <v>42004</v>
      </c>
      <c r="B322">
        <v>5</v>
      </c>
      <c r="C322">
        <v>73.819999999999993</v>
      </c>
      <c r="D322">
        <v>1.8202078952577867</v>
      </c>
      <c r="E322">
        <v>1.0578030104448095</v>
      </c>
      <c r="F322">
        <v>26.823499999999999</v>
      </c>
      <c r="G322">
        <v>-8</v>
      </c>
      <c r="H322">
        <v>53.27</v>
      </c>
      <c r="I322">
        <v>2.8890000000000002</v>
      </c>
      <c r="J322">
        <v>17823.07</v>
      </c>
      <c r="K322">
        <v>1.2098</v>
      </c>
      <c r="L322">
        <v>1.5577000000000001</v>
      </c>
      <c r="M322">
        <v>0.16113</v>
      </c>
      <c r="N322">
        <v>8.3549999999999996E-3</v>
      </c>
      <c r="O322">
        <v>1.7229999999999999E-2</v>
      </c>
      <c r="P322">
        <v>1.5813000000000001E-2</v>
      </c>
      <c r="Q322">
        <v>0.37730000000000002</v>
      </c>
      <c r="R322" s="2">
        <f>'T-Bill Yield'!B79/100</f>
        <v>5.3220000000000003E-2</v>
      </c>
    </row>
    <row r="323" spans="1:18" x14ac:dyDescent="0.25">
      <c r="A323" s="1">
        <v>41912</v>
      </c>
      <c r="B323">
        <v>5</v>
      </c>
      <c r="C323">
        <v>94.32</v>
      </c>
      <c r="D323">
        <v>1.4530803923048252</v>
      </c>
      <c r="E323">
        <v>0.86404646146447994</v>
      </c>
      <c r="F323">
        <v>24.609100000000002</v>
      </c>
      <c r="G323">
        <v>1008</v>
      </c>
      <c r="H323">
        <v>91.16</v>
      </c>
      <c r="I323">
        <v>4.1210000000000004</v>
      </c>
      <c r="J323">
        <v>17042.900000000001</v>
      </c>
      <c r="K323">
        <v>1.2630999999999999</v>
      </c>
      <c r="L323">
        <v>1.6213</v>
      </c>
      <c r="M323">
        <v>0.16289999999999999</v>
      </c>
      <c r="N323">
        <v>9.1199999999999996E-3</v>
      </c>
      <c r="O323">
        <v>2.5260000000000001E-2</v>
      </c>
      <c r="P323">
        <v>1.6150999999999999E-2</v>
      </c>
      <c r="Q323">
        <v>0.40899999999999997</v>
      </c>
      <c r="R323" s="2">
        <f>'T-Bill Yield'!B80/100</f>
        <v>5.1710000000000006E-2</v>
      </c>
    </row>
    <row r="324" spans="1:18" x14ac:dyDescent="0.25">
      <c r="A324" s="1">
        <v>41820</v>
      </c>
      <c r="B324">
        <v>5</v>
      </c>
      <c r="C324">
        <v>98.89</v>
      </c>
      <c r="D324">
        <v>1.3496487334691361</v>
      </c>
      <c r="E324">
        <v>0.80030545287203481</v>
      </c>
      <c r="F324">
        <v>24.9528</v>
      </c>
      <c r="G324">
        <v>931</v>
      </c>
      <c r="H324">
        <v>105.37</v>
      </c>
      <c r="I324">
        <v>4.4610000000000003</v>
      </c>
      <c r="J324">
        <v>16826.599999999999</v>
      </c>
      <c r="K324">
        <v>1.3692</v>
      </c>
      <c r="L324">
        <v>1.7105999999999999</v>
      </c>
      <c r="M324">
        <v>0.16117000000000001</v>
      </c>
      <c r="N324">
        <v>9.8689999999999993E-3</v>
      </c>
      <c r="O324">
        <v>2.9420000000000002E-2</v>
      </c>
      <c r="P324">
        <v>1.6655E-2</v>
      </c>
      <c r="Q324">
        <v>0.45179999999999998</v>
      </c>
      <c r="R324" s="2">
        <f>'T-Bill Yield'!B81/100</f>
        <v>5.0320000000000004E-2</v>
      </c>
    </row>
    <row r="325" spans="1:18" x14ac:dyDescent="0.25">
      <c r="A325" s="1">
        <v>41729</v>
      </c>
      <c r="B325">
        <v>5</v>
      </c>
      <c r="C325">
        <v>82.88</v>
      </c>
      <c r="D325">
        <v>1.5906865334188423</v>
      </c>
      <c r="E325">
        <v>0.9308956871171199</v>
      </c>
      <c r="F325">
        <v>23.0014</v>
      </c>
      <c r="G325">
        <v>386</v>
      </c>
      <c r="H325">
        <v>101.58</v>
      </c>
      <c r="I325">
        <v>4.3710000000000004</v>
      </c>
      <c r="J325">
        <v>16457.66</v>
      </c>
      <c r="K325">
        <v>1.3769</v>
      </c>
      <c r="L325">
        <v>1.6661999999999999</v>
      </c>
      <c r="M325">
        <v>0.16084000000000001</v>
      </c>
      <c r="N325">
        <v>9.6869999999999994E-3</v>
      </c>
      <c r="O325">
        <v>2.852E-2</v>
      </c>
      <c r="P325">
        <v>1.67E-2</v>
      </c>
      <c r="Q325">
        <v>0.44030000000000002</v>
      </c>
      <c r="R325" s="2">
        <f>'T-Bill Yield'!B82/100</f>
        <v>5.1569999999999998E-2</v>
      </c>
    </row>
    <row r="326" spans="1:18" x14ac:dyDescent="0.25">
      <c r="A326" s="1">
        <v>41639</v>
      </c>
      <c r="B326">
        <v>5</v>
      </c>
      <c r="C326">
        <v>83</v>
      </c>
      <c r="D326">
        <v>1.5834183382768583</v>
      </c>
      <c r="E326">
        <v>0.91788932253949707</v>
      </c>
      <c r="F326">
        <v>23.394100000000002</v>
      </c>
      <c r="G326">
        <v>1925</v>
      </c>
      <c r="H326">
        <v>98.42</v>
      </c>
      <c r="I326">
        <v>4.2300000000000004</v>
      </c>
      <c r="J326">
        <v>16576.66</v>
      </c>
      <c r="K326">
        <v>1.3743000000000001</v>
      </c>
      <c r="L326">
        <v>1.6556999999999999</v>
      </c>
      <c r="M326">
        <v>0.16513</v>
      </c>
      <c r="N326">
        <v>9.4970000000000002E-3</v>
      </c>
      <c r="O326">
        <v>3.039E-2</v>
      </c>
      <c r="P326">
        <v>1.6164999999999999E-2</v>
      </c>
      <c r="Q326">
        <v>0.42309999999999998</v>
      </c>
      <c r="R326" s="2">
        <f>'T-Bill Yield'!B2/100</f>
        <v>2.9499999999999999E-3</v>
      </c>
    </row>
    <row r="327" spans="1:18" x14ac:dyDescent="0.25">
      <c r="A327" s="1">
        <v>41547</v>
      </c>
      <c r="B327">
        <v>5</v>
      </c>
      <c r="C327">
        <v>77.34</v>
      </c>
      <c r="D327">
        <v>1.6047149755635646</v>
      </c>
      <c r="E327">
        <v>0.91320446933803956</v>
      </c>
      <c r="F327">
        <v>26.042300000000001</v>
      </c>
      <c r="G327">
        <v>420</v>
      </c>
      <c r="H327">
        <v>102.33</v>
      </c>
      <c r="I327">
        <v>3.56</v>
      </c>
      <c r="J327">
        <v>15129.67</v>
      </c>
      <c r="K327">
        <v>1.3527</v>
      </c>
      <c r="L327">
        <v>1.6186</v>
      </c>
      <c r="M327">
        <v>0.16339000000000001</v>
      </c>
      <c r="N327">
        <v>1.018E-2</v>
      </c>
      <c r="O327">
        <v>3.09E-2</v>
      </c>
      <c r="P327">
        <v>1.5987999999999999E-2</v>
      </c>
      <c r="Q327">
        <v>0.45050000000000001</v>
      </c>
      <c r="R327" s="2">
        <f>'T-Bill Yield'!B3/100</f>
        <v>2.0100000000000001E-3</v>
      </c>
    </row>
    <row r="328" spans="1:18" x14ac:dyDescent="0.25">
      <c r="A328" s="1">
        <v>41453</v>
      </c>
      <c r="B328">
        <v>5</v>
      </c>
      <c r="C328">
        <v>66.489999999999995</v>
      </c>
      <c r="D328">
        <v>1.8144111104676883</v>
      </c>
      <c r="E328">
        <v>1.0499391124660107</v>
      </c>
      <c r="F328">
        <v>24.193899999999999</v>
      </c>
      <c r="G328">
        <v>1431</v>
      </c>
      <c r="H328">
        <v>96.56</v>
      </c>
      <c r="I328">
        <v>3.5649999999999999</v>
      </c>
      <c r="J328">
        <v>14909.6</v>
      </c>
      <c r="K328">
        <v>1.3009999999999999</v>
      </c>
      <c r="L328">
        <v>1.5213000000000001</v>
      </c>
      <c r="M328">
        <v>0.16292999999999999</v>
      </c>
      <c r="N328">
        <v>1.0085999999999999E-2</v>
      </c>
      <c r="O328">
        <v>3.0460000000000001E-2</v>
      </c>
      <c r="P328">
        <v>1.6754999999999999E-2</v>
      </c>
      <c r="Q328">
        <v>0.44819999999999999</v>
      </c>
      <c r="R328" s="2">
        <f>'T-Bill Yield'!B4/100</f>
        <v>1.65E-3</v>
      </c>
    </row>
    <row r="329" spans="1:18" x14ac:dyDescent="0.25">
      <c r="A329" s="1">
        <v>41361</v>
      </c>
      <c r="B329">
        <v>5</v>
      </c>
      <c r="C329">
        <v>71.61</v>
      </c>
      <c r="D329">
        <v>1.7238758621123362</v>
      </c>
      <c r="E329">
        <v>0.91626286118314193</v>
      </c>
      <c r="F329">
        <v>32.745800000000003</v>
      </c>
      <c r="G329">
        <v>1276</v>
      </c>
      <c r="H329">
        <v>97.23</v>
      </c>
      <c r="I329">
        <v>4.024</v>
      </c>
      <c r="J329">
        <v>14578.54</v>
      </c>
      <c r="K329">
        <v>1.2819</v>
      </c>
      <c r="L329">
        <v>1.5198</v>
      </c>
      <c r="M329">
        <v>0.16100999999999999</v>
      </c>
      <c r="N329">
        <v>1.0614E-2</v>
      </c>
      <c r="O329">
        <v>3.218E-2</v>
      </c>
      <c r="P329">
        <v>1.8356999999999998E-2</v>
      </c>
      <c r="Q329">
        <v>0.4945</v>
      </c>
      <c r="R329" s="2">
        <f>'T-Bill Yield'!B5/100</f>
        <v>-1.4999999999999999E-4</v>
      </c>
    </row>
    <row r="330" spans="1:18" x14ac:dyDescent="0.25">
      <c r="A330" s="1">
        <v>41274</v>
      </c>
      <c r="B330">
        <v>5</v>
      </c>
      <c r="C330">
        <v>52.96</v>
      </c>
      <c r="D330">
        <v>2.4017401024738758</v>
      </c>
      <c r="E330">
        <v>1.172258819841937</v>
      </c>
      <c r="F330">
        <v>38.253999999999998</v>
      </c>
      <c r="G330">
        <v>374</v>
      </c>
      <c r="H330">
        <v>91.82</v>
      </c>
      <c r="I330">
        <v>3.351</v>
      </c>
      <c r="J330">
        <v>13104.14</v>
      </c>
      <c r="K330">
        <v>1.3192999999999999</v>
      </c>
      <c r="L330">
        <v>1.6254999999999999</v>
      </c>
      <c r="M330">
        <v>0.16047</v>
      </c>
      <c r="N330">
        <v>1.153E-2</v>
      </c>
      <c r="O330">
        <v>3.2730000000000002E-2</v>
      </c>
      <c r="P330">
        <v>1.8235999999999999E-2</v>
      </c>
      <c r="Q330">
        <v>0.48759999999999998</v>
      </c>
      <c r="R330" s="2">
        <f>'T-Bill Yield'!B6/100</f>
        <v>8.0000000000000007E-5</v>
      </c>
    </row>
    <row r="331" spans="1:18" x14ac:dyDescent="0.25">
      <c r="A331" s="1">
        <v>41180</v>
      </c>
      <c r="B331">
        <v>5</v>
      </c>
      <c r="C331">
        <v>53.72</v>
      </c>
      <c r="D331">
        <v>2.3006438200105377</v>
      </c>
      <c r="E331">
        <v>1.125577943969905</v>
      </c>
      <c r="F331">
        <v>37.967300000000002</v>
      </c>
      <c r="G331">
        <v>557</v>
      </c>
      <c r="H331">
        <v>92.19</v>
      </c>
      <c r="I331">
        <v>3.32</v>
      </c>
      <c r="J331">
        <v>13437.13</v>
      </c>
      <c r="K331">
        <v>1.286</v>
      </c>
      <c r="L331">
        <v>1.6167</v>
      </c>
      <c r="M331">
        <v>0.15909000000000001</v>
      </c>
      <c r="N331">
        <v>1.2829999999999999E-2</v>
      </c>
      <c r="O331">
        <v>3.2070000000000001E-2</v>
      </c>
      <c r="P331">
        <v>1.8911000000000001E-2</v>
      </c>
      <c r="Q331">
        <v>0.49320000000000003</v>
      </c>
      <c r="R331" s="2">
        <f>'T-Bill Yield'!B7/100</f>
        <v>2.3000000000000001E-4</v>
      </c>
    </row>
    <row r="332" spans="1:18" x14ac:dyDescent="0.25">
      <c r="A332" s="1">
        <v>41089</v>
      </c>
      <c r="B332">
        <v>5</v>
      </c>
      <c r="C332">
        <v>43.45</v>
      </c>
      <c r="D332">
        <v>2.7370293239057069</v>
      </c>
      <c r="E332">
        <v>1.3450624975583296</v>
      </c>
      <c r="F332">
        <v>39.305599999999998</v>
      </c>
      <c r="G332">
        <v>549</v>
      </c>
      <c r="H332">
        <v>84.96</v>
      </c>
      <c r="I332">
        <v>2.8239999999999998</v>
      </c>
      <c r="J332">
        <v>12880.09</v>
      </c>
      <c r="K332">
        <v>1.2666999999999999</v>
      </c>
      <c r="L332">
        <v>1.5707</v>
      </c>
      <c r="M332">
        <v>0.15734999999999999</v>
      </c>
      <c r="N332">
        <v>1.2529999999999999E-2</v>
      </c>
      <c r="O332">
        <v>3.0890000000000001E-2</v>
      </c>
      <c r="P332">
        <v>1.8055000000000002E-2</v>
      </c>
      <c r="Q332">
        <v>0.49709999999999999</v>
      </c>
      <c r="R332" s="2">
        <f>'T-Bill Yield'!B8/100</f>
        <v>4.0999999999999999E-4</v>
      </c>
    </row>
    <row r="333" spans="1:18" x14ac:dyDescent="0.25">
      <c r="A333" s="1">
        <v>40998</v>
      </c>
      <c r="B333">
        <v>5</v>
      </c>
      <c r="C333">
        <v>58.95</v>
      </c>
      <c r="D333">
        <v>2.0184256785220196</v>
      </c>
      <c r="E333">
        <v>0.95128744368456053</v>
      </c>
      <c r="F333">
        <v>36.4253</v>
      </c>
      <c r="G333">
        <v>545</v>
      </c>
      <c r="H333">
        <v>103.02</v>
      </c>
      <c r="I333">
        <v>2.1259999999999999</v>
      </c>
      <c r="J333">
        <v>13212.04</v>
      </c>
      <c r="K333">
        <v>1.3343</v>
      </c>
      <c r="L333">
        <v>1.6008</v>
      </c>
      <c r="M333">
        <v>0.15887000000000001</v>
      </c>
      <c r="N333">
        <v>1.2068000000000001E-2</v>
      </c>
      <c r="O333">
        <v>3.4119999999999998E-2</v>
      </c>
      <c r="P333">
        <v>1.9626999999999999E-2</v>
      </c>
      <c r="Q333">
        <v>0.5474</v>
      </c>
      <c r="R333" s="2">
        <f>'T-Bill Yield'!B9/100</f>
        <v>1.7999999999999998E-4</v>
      </c>
    </row>
    <row r="334" spans="1:18" x14ac:dyDescent="0.25">
      <c r="A334" s="1">
        <v>40907</v>
      </c>
      <c r="B334">
        <v>5</v>
      </c>
      <c r="C334">
        <v>56.8</v>
      </c>
      <c r="D334">
        <v>2.0266550712610369</v>
      </c>
      <c r="E334">
        <v>0.9627854426841066</v>
      </c>
      <c r="F334">
        <v>32.578499999999998</v>
      </c>
      <c r="G334">
        <v>-131</v>
      </c>
      <c r="H334">
        <v>98.83</v>
      </c>
      <c r="I334">
        <v>2.9889999999999999</v>
      </c>
      <c r="J334">
        <v>12217.56</v>
      </c>
      <c r="K334">
        <v>1.2961</v>
      </c>
      <c r="L334">
        <v>1.5543</v>
      </c>
      <c r="M334">
        <v>0.15872</v>
      </c>
      <c r="N334">
        <v>1.3001E-2</v>
      </c>
      <c r="O334">
        <v>3.108E-2</v>
      </c>
      <c r="P334">
        <v>1.8821999999999998E-2</v>
      </c>
      <c r="Q334">
        <v>0.5363</v>
      </c>
      <c r="R334" s="2">
        <f>'T-Bill Yield'!B10/100</f>
        <v>2.3000000000000001E-4</v>
      </c>
    </row>
    <row r="335" spans="1:18" x14ac:dyDescent="0.25">
      <c r="A335" s="1">
        <v>40816</v>
      </c>
      <c r="B335">
        <v>5</v>
      </c>
      <c r="C335">
        <v>52.46</v>
      </c>
      <c r="D335">
        <v>2.0940316033387409</v>
      </c>
      <c r="E335">
        <v>1.0607277577211212</v>
      </c>
      <c r="F335">
        <v>29.5654</v>
      </c>
      <c r="G335">
        <v>298</v>
      </c>
      <c r="H335">
        <v>79.2</v>
      </c>
      <c r="I335">
        <v>3.6659999999999999</v>
      </c>
      <c r="J335">
        <v>10913.38</v>
      </c>
      <c r="K335">
        <v>1.3387</v>
      </c>
      <c r="L335">
        <v>1.5584</v>
      </c>
      <c r="M335">
        <v>0.15665999999999999</v>
      </c>
      <c r="N335">
        <v>1.2983E-2</v>
      </c>
      <c r="O335">
        <v>3.1E-2</v>
      </c>
      <c r="P335">
        <v>2.0427000000000001E-2</v>
      </c>
      <c r="Q335">
        <v>0.53180000000000005</v>
      </c>
      <c r="R335" s="2">
        <f>'T-Bill Yield'!B11/100</f>
        <v>3.3E-4</v>
      </c>
    </row>
    <row r="336" spans="1:18" x14ac:dyDescent="0.25">
      <c r="A336" s="1">
        <v>40724</v>
      </c>
      <c r="B336">
        <v>5</v>
      </c>
      <c r="C336">
        <v>74.760000000000005</v>
      </c>
      <c r="D336">
        <v>1.4557896067090574</v>
      </c>
      <c r="E336">
        <v>0.74397141805379741</v>
      </c>
      <c r="F336">
        <v>29.311299999999999</v>
      </c>
      <c r="G336">
        <v>607</v>
      </c>
      <c r="H336">
        <v>95.42</v>
      </c>
      <c r="I336">
        <v>4.3739999999999997</v>
      </c>
      <c r="J336">
        <v>12414.34</v>
      </c>
      <c r="K336">
        <v>1.4501999999999999</v>
      </c>
      <c r="L336">
        <v>1.6052999999999999</v>
      </c>
      <c r="M336">
        <v>0.15470999999999999</v>
      </c>
      <c r="N336">
        <v>1.2413E-2</v>
      </c>
      <c r="O336">
        <v>3.5869999999999999E-2</v>
      </c>
      <c r="P336">
        <v>2.2411E-2</v>
      </c>
      <c r="Q336">
        <v>0.63970000000000005</v>
      </c>
      <c r="R336" s="2">
        <f>'T-Bill Yield'!B12/100</f>
        <v>6.8000000000000005E-4</v>
      </c>
    </row>
    <row r="337" spans="1:18" x14ac:dyDescent="0.25">
      <c r="A337" s="1">
        <v>40633</v>
      </c>
      <c r="B337">
        <v>5</v>
      </c>
      <c r="C337">
        <v>85.21</v>
      </c>
      <c r="D337">
        <v>1.2655336815500882</v>
      </c>
      <c r="E337">
        <v>0.62580652642527901</v>
      </c>
      <c r="F337">
        <v>30.645299999999999</v>
      </c>
      <c r="G337">
        <v>929</v>
      </c>
      <c r="H337">
        <v>106.72</v>
      </c>
      <c r="I337">
        <v>4.3890000000000002</v>
      </c>
      <c r="J337">
        <v>12319.73</v>
      </c>
      <c r="K337">
        <v>1.4157999999999999</v>
      </c>
      <c r="L337">
        <v>1.6028</v>
      </c>
      <c r="M337">
        <v>0.15271999999999999</v>
      </c>
      <c r="N337">
        <v>1.2029E-2</v>
      </c>
      <c r="O337">
        <v>3.5229999999999997E-2</v>
      </c>
      <c r="P337">
        <v>2.2428E-2</v>
      </c>
      <c r="Q337">
        <v>0.61260000000000003</v>
      </c>
      <c r="R337" s="2">
        <f>'T-Bill Yield'!B13/100</f>
        <v>8.0000000000000007E-5</v>
      </c>
    </row>
    <row r="338" spans="1:18" x14ac:dyDescent="0.25">
      <c r="A338" s="1">
        <v>40543</v>
      </c>
      <c r="B338">
        <v>5</v>
      </c>
      <c r="C338">
        <v>76.540000000000006</v>
      </c>
      <c r="D338">
        <v>1.3694907522947066</v>
      </c>
      <c r="E338">
        <v>0.65034947607983173</v>
      </c>
      <c r="F338">
        <v>33.214300000000001</v>
      </c>
      <c r="G338">
        <v>58</v>
      </c>
      <c r="H338">
        <v>91.38</v>
      </c>
      <c r="I338">
        <v>4.4050000000000002</v>
      </c>
      <c r="J338">
        <v>11577.51</v>
      </c>
      <c r="K338">
        <v>1.3384</v>
      </c>
      <c r="L338">
        <v>1.5611999999999999</v>
      </c>
      <c r="M338">
        <v>0.1515</v>
      </c>
      <c r="N338">
        <v>1.2323000000000001E-2</v>
      </c>
      <c r="O338">
        <v>3.2770000000000001E-2</v>
      </c>
      <c r="P338">
        <v>2.2364999999999999E-2</v>
      </c>
      <c r="Q338">
        <v>0.60240000000000005</v>
      </c>
      <c r="R338" s="2">
        <f>'T-Bill Yield'!B14/100</f>
        <v>3.3E-4</v>
      </c>
    </row>
    <row r="339" spans="1:18" x14ac:dyDescent="0.25">
      <c r="A339" s="1">
        <v>40451</v>
      </c>
      <c r="B339">
        <v>5</v>
      </c>
      <c r="C339">
        <v>59.12</v>
      </c>
      <c r="D339">
        <v>1.7241874159848036</v>
      </c>
      <c r="E339">
        <v>0.81500488040040231</v>
      </c>
      <c r="F339">
        <v>35.279299999999999</v>
      </c>
      <c r="G339">
        <v>1154</v>
      </c>
      <c r="H339">
        <v>79.97</v>
      </c>
      <c r="I339">
        <v>3.8719999999999999</v>
      </c>
      <c r="J339">
        <v>10788.05</v>
      </c>
      <c r="K339">
        <v>1.3633999999999999</v>
      </c>
      <c r="L339">
        <v>1.5716000000000001</v>
      </c>
      <c r="M339">
        <v>0.14948</v>
      </c>
      <c r="N339">
        <v>1.1972999999999999E-2</v>
      </c>
      <c r="O339">
        <v>3.27E-2</v>
      </c>
      <c r="P339">
        <v>2.2253999999999999E-2</v>
      </c>
      <c r="Q339">
        <v>0.59279999999999999</v>
      </c>
      <c r="R339" s="2">
        <f>'T-Bill Yield'!B15/100</f>
        <v>7.3999999999999999E-4</v>
      </c>
    </row>
    <row r="340" spans="1:18" x14ac:dyDescent="0.25">
      <c r="A340" s="1">
        <v>40359</v>
      </c>
      <c r="B340">
        <v>5</v>
      </c>
      <c r="C340">
        <v>50.34</v>
      </c>
      <c r="D340">
        <v>1.7843465603133213</v>
      </c>
      <c r="E340">
        <v>0.87886628885940876</v>
      </c>
      <c r="F340">
        <v>29.7729</v>
      </c>
      <c r="G340">
        <v>375</v>
      </c>
      <c r="H340">
        <v>75.63</v>
      </c>
      <c r="I340">
        <v>4.6159999999999997</v>
      </c>
      <c r="J340">
        <v>9774.02</v>
      </c>
      <c r="K340">
        <v>1.2238</v>
      </c>
      <c r="L340">
        <v>1.4944999999999999</v>
      </c>
      <c r="M340">
        <v>0.14746000000000001</v>
      </c>
      <c r="N340">
        <v>1.1308E-2</v>
      </c>
      <c r="O340">
        <v>3.1989999999999998E-2</v>
      </c>
      <c r="P340">
        <v>2.1527000000000001E-2</v>
      </c>
      <c r="Q340">
        <v>0.55400000000000005</v>
      </c>
      <c r="R340" s="2">
        <f>'T-Bill Yield'!B16/100</f>
        <v>4.2999999999999999E-4</v>
      </c>
    </row>
    <row r="341" spans="1:18" x14ac:dyDescent="0.25">
      <c r="A341" s="1">
        <v>40268</v>
      </c>
      <c r="B341">
        <v>5</v>
      </c>
      <c r="C341">
        <v>62.55</v>
      </c>
      <c r="D341">
        <v>1.4582518689472859</v>
      </c>
      <c r="E341">
        <v>0.68299105030964569</v>
      </c>
      <c r="F341">
        <v>30.904699999999998</v>
      </c>
      <c r="G341">
        <v>538</v>
      </c>
      <c r="H341">
        <v>83.76</v>
      </c>
      <c r="I341">
        <v>3.8689999999999998</v>
      </c>
      <c r="J341">
        <v>10856.63</v>
      </c>
      <c r="K341">
        <v>1.351</v>
      </c>
      <c r="L341">
        <v>1.5184</v>
      </c>
      <c r="M341">
        <v>0.14649000000000001</v>
      </c>
      <c r="N341">
        <v>1.0699999999999999E-2</v>
      </c>
      <c r="O341">
        <v>3.397E-2</v>
      </c>
      <c r="P341">
        <v>2.2305999999999999E-2</v>
      </c>
      <c r="Q341">
        <v>0.5625</v>
      </c>
      <c r="R341" s="2">
        <f>'T-Bill Yield'!B17/100</f>
        <v>9.3999999999999997E-4</v>
      </c>
    </row>
    <row r="342" spans="1:18" x14ac:dyDescent="0.25">
      <c r="A342" s="1">
        <v>40178</v>
      </c>
      <c r="B342">
        <v>5</v>
      </c>
      <c r="C342">
        <v>60.5</v>
      </c>
      <c r="D342">
        <v>1.4883301705791043</v>
      </c>
      <c r="E342">
        <v>0.68332362286082204</v>
      </c>
      <c r="F342">
        <v>33.020400000000002</v>
      </c>
      <c r="G342">
        <v>358</v>
      </c>
      <c r="H342">
        <v>79.36</v>
      </c>
      <c r="I342">
        <v>5.5720000000000001</v>
      </c>
      <c r="J342">
        <v>10428.049999999999</v>
      </c>
      <c r="K342">
        <v>1.4320999999999999</v>
      </c>
      <c r="L342">
        <v>1.617</v>
      </c>
      <c r="M342">
        <v>0.14646999999999999</v>
      </c>
      <c r="N342">
        <v>1.0753E-2</v>
      </c>
      <c r="O342">
        <v>3.329E-2</v>
      </c>
      <c r="P342">
        <v>2.1493000000000002E-2</v>
      </c>
      <c r="Q342">
        <v>0.57379999999999998</v>
      </c>
      <c r="R342" s="2">
        <f>'T-Bill Yield'!B18/100</f>
        <v>8.4000000000000003E-4</v>
      </c>
    </row>
    <row r="343" spans="1:18" x14ac:dyDescent="0.25">
      <c r="A343" s="1">
        <v>40086</v>
      </c>
      <c r="B343">
        <v>5</v>
      </c>
      <c r="C343">
        <v>53.46</v>
      </c>
      <c r="D343">
        <v>1.6263453930396752</v>
      </c>
      <c r="E343">
        <v>0.74388559015603106</v>
      </c>
      <c r="F343">
        <v>33.666499999999999</v>
      </c>
      <c r="G343">
        <v>341</v>
      </c>
      <c r="H343">
        <v>70.61</v>
      </c>
      <c r="I343">
        <v>4.8410000000000002</v>
      </c>
      <c r="J343">
        <v>9712.2800000000007</v>
      </c>
      <c r="K343">
        <v>1.464</v>
      </c>
      <c r="L343">
        <v>1.5982000000000001</v>
      </c>
      <c r="M343">
        <v>0.14649999999999999</v>
      </c>
      <c r="N343">
        <v>1.115E-2</v>
      </c>
      <c r="O343">
        <v>3.3309999999999999E-2</v>
      </c>
      <c r="P343">
        <v>2.0788999999999998E-2</v>
      </c>
      <c r="Q343">
        <v>0.56589999999999996</v>
      </c>
      <c r="R343" s="2">
        <f>'T-Bill Yield'!B19/100</f>
        <v>6.9000000000000008E-4</v>
      </c>
    </row>
    <row r="344" spans="1:18" x14ac:dyDescent="0.25">
      <c r="A344" s="1">
        <v>39994</v>
      </c>
      <c r="B344">
        <v>5</v>
      </c>
      <c r="C344">
        <v>53.75</v>
      </c>
      <c r="D344">
        <v>1.6449130200190059</v>
      </c>
      <c r="E344">
        <v>0.70413381386759066</v>
      </c>
      <c r="F344">
        <v>34.844099999999997</v>
      </c>
      <c r="G344">
        <v>100</v>
      </c>
      <c r="H344">
        <v>69.89</v>
      </c>
      <c r="I344">
        <v>3.835</v>
      </c>
      <c r="J344">
        <v>8447</v>
      </c>
      <c r="K344">
        <v>1.4033</v>
      </c>
      <c r="L344">
        <v>1.6457999999999999</v>
      </c>
      <c r="M344">
        <v>0.1464</v>
      </c>
      <c r="N344">
        <v>1.0377000000000001E-2</v>
      </c>
      <c r="O344">
        <v>3.2099999999999997E-2</v>
      </c>
      <c r="P344">
        <v>2.0875000000000001E-2</v>
      </c>
      <c r="Q344">
        <v>0.5121</v>
      </c>
      <c r="R344" s="2">
        <f>'T-Bill Yield'!B20/100</f>
        <v>1.2999999999999999E-4</v>
      </c>
    </row>
    <row r="345" spans="1:18" x14ac:dyDescent="0.25">
      <c r="A345" s="1">
        <v>39903</v>
      </c>
      <c r="B345">
        <v>5</v>
      </c>
      <c r="C345">
        <v>54.2</v>
      </c>
      <c r="D345">
        <v>1.604076883851294</v>
      </c>
      <c r="E345">
        <v>0.68438281848556415</v>
      </c>
      <c r="F345">
        <v>35.677199999999999</v>
      </c>
      <c r="G345">
        <v>-59</v>
      </c>
      <c r="H345">
        <v>49.66</v>
      </c>
      <c r="I345">
        <v>3.7759999999999998</v>
      </c>
      <c r="J345">
        <v>7608.92</v>
      </c>
      <c r="K345">
        <v>1.325</v>
      </c>
      <c r="L345">
        <v>1.4322999999999999</v>
      </c>
      <c r="M345">
        <v>0.14634</v>
      </c>
      <c r="N345">
        <v>1.0104E-2</v>
      </c>
      <c r="O345">
        <v>2.945E-2</v>
      </c>
      <c r="P345">
        <v>1.9712E-2</v>
      </c>
      <c r="Q345">
        <v>0.43030000000000002</v>
      </c>
      <c r="R345" s="2">
        <f>'T-Bill Yield'!B21/100</f>
        <v>2.3000000000000001E-4</v>
      </c>
    </row>
    <row r="346" spans="1:18" x14ac:dyDescent="0.25">
      <c r="A346" s="1">
        <v>39813</v>
      </c>
      <c r="B346">
        <v>5</v>
      </c>
      <c r="C346">
        <v>53.64</v>
      </c>
      <c r="D346">
        <v>1.6342385489018063</v>
      </c>
      <c r="E346">
        <v>0.70350742667930077</v>
      </c>
      <c r="F346">
        <v>32.136200000000002</v>
      </c>
      <c r="G346">
        <v>-74</v>
      </c>
      <c r="H346">
        <v>44.6</v>
      </c>
      <c r="I346">
        <v>5.6219999999999999</v>
      </c>
      <c r="J346">
        <v>8776.39</v>
      </c>
      <c r="K346">
        <v>1.3971</v>
      </c>
      <c r="L346">
        <v>1.4593</v>
      </c>
      <c r="M346">
        <v>0.14655000000000001</v>
      </c>
      <c r="N346">
        <v>1.1021E-2</v>
      </c>
      <c r="O346">
        <v>3.4009999999999999E-2</v>
      </c>
      <c r="P346">
        <v>2.0539999999999999E-2</v>
      </c>
      <c r="Q346">
        <v>0.43209999999999998</v>
      </c>
      <c r="R346" s="2">
        <f>'T-Bill Yield'!B22/100</f>
        <v>1.4999999999999999E-4</v>
      </c>
    </row>
    <row r="347" spans="1:18" x14ac:dyDescent="0.25">
      <c r="A347" s="1">
        <v>39721</v>
      </c>
      <c r="B347">
        <v>5</v>
      </c>
      <c r="C347">
        <v>82.08</v>
      </c>
      <c r="D347">
        <v>1.1051552161693392</v>
      </c>
      <c r="E347">
        <v>0.45700025184147636</v>
      </c>
      <c r="F347">
        <v>32.147799999999997</v>
      </c>
      <c r="G347">
        <v>775</v>
      </c>
      <c r="H347">
        <v>100.64</v>
      </c>
      <c r="I347">
        <v>7.4379999999999997</v>
      </c>
      <c r="J347">
        <v>10850.66</v>
      </c>
      <c r="K347">
        <v>1.4092</v>
      </c>
      <c r="L347">
        <v>1.7805</v>
      </c>
      <c r="M347">
        <v>0.14601</v>
      </c>
      <c r="N347">
        <v>9.4240000000000001E-3</v>
      </c>
      <c r="O347">
        <v>3.8989999999999997E-2</v>
      </c>
      <c r="P347">
        <v>2.1288000000000001E-2</v>
      </c>
      <c r="Q347">
        <v>0.52500000000000002</v>
      </c>
      <c r="R347" s="2">
        <f>'T-Bill Yield'!B23/100</f>
        <v>9.3999999999999997E-4</v>
      </c>
    </row>
    <row r="348" spans="1:18" x14ac:dyDescent="0.25">
      <c r="A348" s="1">
        <v>39629</v>
      </c>
      <c r="B348">
        <v>5</v>
      </c>
      <c r="C348">
        <v>126.19</v>
      </c>
      <c r="D348">
        <v>0.74874282258306568</v>
      </c>
      <c r="E348">
        <v>0.27042333245444533</v>
      </c>
      <c r="F348">
        <v>35.534100000000002</v>
      </c>
      <c r="G348">
        <v>900</v>
      </c>
      <c r="H348">
        <v>140</v>
      </c>
      <c r="I348">
        <v>13.353</v>
      </c>
      <c r="J348">
        <v>11350.01</v>
      </c>
      <c r="K348">
        <v>1.5754999999999999</v>
      </c>
      <c r="L348">
        <v>1.9923</v>
      </c>
      <c r="M348">
        <v>0.1459</v>
      </c>
      <c r="N348">
        <v>9.4149999999999998E-3</v>
      </c>
      <c r="O348">
        <v>4.265E-2</v>
      </c>
      <c r="P348">
        <v>2.3202E-2</v>
      </c>
      <c r="Q348">
        <v>0.62339999999999995</v>
      </c>
      <c r="R348" s="2">
        <f>'T-Bill Yield'!B24/100</f>
        <v>1.25E-3</v>
      </c>
    </row>
    <row r="349" spans="1:18" x14ac:dyDescent="0.25">
      <c r="A349" s="1">
        <v>39538</v>
      </c>
      <c r="B349">
        <v>5</v>
      </c>
      <c r="C349">
        <v>88.18</v>
      </c>
      <c r="D349">
        <v>0.94853343205506457</v>
      </c>
      <c r="E349">
        <v>0.37765065197320619</v>
      </c>
      <c r="F349">
        <v>36.820099999999996</v>
      </c>
      <c r="G349">
        <v>759</v>
      </c>
      <c r="H349">
        <v>101.58</v>
      </c>
      <c r="I349">
        <v>10.101000000000001</v>
      </c>
      <c r="J349">
        <v>12262.89</v>
      </c>
      <c r="K349">
        <v>1.5788</v>
      </c>
      <c r="L349">
        <v>1.9837</v>
      </c>
      <c r="M349">
        <v>0.14260999999999999</v>
      </c>
      <c r="N349">
        <v>1.0031E-2</v>
      </c>
      <c r="O349">
        <v>4.2560000000000001E-2</v>
      </c>
      <c r="P349">
        <v>2.4930000000000001E-2</v>
      </c>
      <c r="Q349">
        <v>0.56820000000000004</v>
      </c>
      <c r="R349" s="2">
        <f>'T-Bill Yield'!B25/100</f>
        <v>1.58E-3</v>
      </c>
    </row>
    <row r="350" spans="1:18" x14ac:dyDescent="0.25">
      <c r="A350" s="1">
        <v>39447</v>
      </c>
      <c r="B350">
        <v>5</v>
      </c>
      <c r="C350">
        <v>100.86</v>
      </c>
      <c r="D350">
        <v>0.80811570710232605</v>
      </c>
      <c r="E350">
        <v>0.30226638556573171</v>
      </c>
      <c r="F350">
        <v>40.720300000000002</v>
      </c>
      <c r="G350">
        <v>510</v>
      </c>
      <c r="H350">
        <v>95.98</v>
      </c>
      <c r="I350">
        <v>7.4829999999999997</v>
      </c>
      <c r="J350">
        <v>13264.82</v>
      </c>
      <c r="K350">
        <v>1.4589000000000001</v>
      </c>
      <c r="L350">
        <v>1.9850000000000001</v>
      </c>
      <c r="M350">
        <v>0.13691</v>
      </c>
      <c r="N350">
        <v>8.9479999999999994E-3</v>
      </c>
      <c r="O350">
        <v>4.0590000000000001E-2</v>
      </c>
      <c r="P350">
        <v>2.5374000000000001E-2</v>
      </c>
      <c r="Q350">
        <v>0.56340000000000001</v>
      </c>
      <c r="R350" s="2">
        <f>'T-Bill Yield'!B26/100</f>
        <v>1.7499999999999998E-3</v>
      </c>
    </row>
    <row r="351" spans="1:18" x14ac:dyDescent="0.25">
      <c r="A351" s="1">
        <v>39353</v>
      </c>
      <c r="B351">
        <v>5</v>
      </c>
      <c r="C351">
        <v>66.53</v>
      </c>
      <c r="D351">
        <v>1.1262440748203237</v>
      </c>
      <c r="E351">
        <v>0.44742040890150647</v>
      </c>
      <c r="F351">
        <v>41.907699999999998</v>
      </c>
      <c r="G351">
        <v>395</v>
      </c>
      <c r="H351">
        <v>81.66</v>
      </c>
      <c r="I351">
        <v>6.87</v>
      </c>
      <c r="J351">
        <v>13895.63</v>
      </c>
      <c r="K351">
        <v>1.4267000000000001</v>
      </c>
      <c r="L351">
        <v>2.0472999999999999</v>
      </c>
      <c r="M351">
        <v>0.13322000000000001</v>
      </c>
      <c r="N351">
        <v>8.7100000000000007E-3</v>
      </c>
      <c r="O351">
        <v>4.0239999999999998E-2</v>
      </c>
      <c r="P351">
        <v>2.5148E-2</v>
      </c>
      <c r="Q351">
        <v>0.54559999999999997</v>
      </c>
      <c r="R351" s="2">
        <f>'T-Bill Yield'!B27/100</f>
        <v>1.5499999999999999E-3</v>
      </c>
    </row>
    <row r="352" spans="1:18" x14ac:dyDescent="0.25">
      <c r="A352" s="1">
        <v>39262</v>
      </c>
      <c r="B352">
        <v>5</v>
      </c>
      <c r="C352">
        <v>58.96</v>
      </c>
      <c r="D352">
        <v>1.2393893322826108</v>
      </c>
      <c r="E352">
        <v>0.48467232699798096</v>
      </c>
      <c r="F352">
        <v>43.919899999999998</v>
      </c>
      <c r="G352">
        <v>557</v>
      </c>
      <c r="H352">
        <v>70.680000000000007</v>
      </c>
      <c r="I352">
        <v>6.7729999999999997</v>
      </c>
      <c r="J352">
        <v>13408.62</v>
      </c>
      <c r="K352">
        <v>1.3541000000000001</v>
      </c>
      <c r="L352">
        <v>2.0087000000000002</v>
      </c>
      <c r="M352">
        <v>0.1313</v>
      </c>
      <c r="N352">
        <v>8.1189999999999995E-3</v>
      </c>
      <c r="O352">
        <v>3.8830000000000003E-2</v>
      </c>
      <c r="P352">
        <v>2.4563999999999999E-2</v>
      </c>
      <c r="Q352">
        <v>0.51839999999999997</v>
      </c>
      <c r="R352" s="2">
        <f>'T-Bill Yield'!B28/100</f>
        <v>5.2999999999999998E-4</v>
      </c>
    </row>
    <row r="353" spans="1:18" x14ac:dyDescent="0.25">
      <c r="A353" s="1">
        <v>39171</v>
      </c>
      <c r="B353">
        <v>5</v>
      </c>
      <c r="C353">
        <v>55.47</v>
      </c>
      <c r="D353">
        <v>1.2913541287012604</v>
      </c>
      <c r="E353">
        <v>0.48939292957732899</v>
      </c>
      <c r="F353">
        <v>48.078499999999998</v>
      </c>
      <c r="G353">
        <v>370</v>
      </c>
      <c r="H353">
        <v>65.87</v>
      </c>
      <c r="I353">
        <v>7.73</v>
      </c>
      <c r="J353">
        <v>12354.35</v>
      </c>
      <c r="K353">
        <v>1.3353999999999999</v>
      </c>
      <c r="L353">
        <v>1.9678</v>
      </c>
      <c r="M353">
        <v>0.12942000000000001</v>
      </c>
      <c r="N353">
        <v>8.4869999999999998E-3</v>
      </c>
      <c r="O353">
        <v>3.848E-2</v>
      </c>
      <c r="P353">
        <v>2.2977999999999998E-2</v>
      </c>
      <c r="Q353">
        <v>0.48570000000000002</v>
      </c>
      <c r="R353" s="2">
        <f>'T-Bill Yield'!B29/100</f>
        <v>1.1299999999999999E-3</v>
      </c>
    </row>
    <row r="354" spans="1:18" x14ac:dyDescent="0.25">
      <c r="A354" s="1">
        <v>39080</v>
      </c>
      <c r="B354">
        <v>5</v>
      </c>
      <c r="C354">
        <v>49.57</v>
      </c>
      <c r="D354">
        <v>1.4371671047703849</v>
      </c>
      <c r="E354">
        <v>0.52172713673310422</v>
      </c>
      <c r="F354">
        <v>46.299300000000002</v>
      </c>
      <c r="G354">
        <v>358</v>
      </c>
      <c r="H354">
        <v>61.05</v>
      </c>
      <c r="I354">
        <v>6.2990000000000004</v>
      </c>
      <c r="J354">
        <v>12463.15</v>
      </c>
      <c r="K354">
        <v>1.3197000000000001</v>
      </c>
      <c r="L354">
        <v>1.9588000000000001</v>
      </c>
      <c r="M354">
        <v>0.128</v>
      </c>
      <c r="N354">
        <v>8.3990000000000002E-3</v>
      </c>
      <c r="O354">
        <v>3.798E-2</v>
      </c>
      <c r="P354">
        <v>2.2595000000000001E-2</v>
      </c>
      <c r="Q354">
        <v>0.46760000000000002</v>
      </c>
      <c r="R354" s="2">
        <f>'T-Bill Yield'!B30/100</f>
        <v>1.8799999999999999E-3</v>
      </c>
    </row>
    <row r="355" spans="1:18" x14ac:dyDescent="0.25">
      <c r="A355" s="1">
        <v>38989</v>
      </c>
      <c r="B355">
        <v>5</v>
      </c>
      <c r="C355">
        <v>41.42</v>
      </c>
      <c r="D355">
        <v>1.857101919422643</v>
      </c>
      <c r="E355">
        <v>0.66377203667346518</v>
      </c>
      <c r="F355">
        <v>48.835700000000003</v>
      </c>
      <c r="G355">
        <v>297</v>
      </c>
      <c r="H355">
        <v>62.91</v>
      </c>
      <c r="I355">
        <v>5.62</v>
      </c>
      <c r="J355">
        <v>11679.07</v>
      </c>
      <c r="K355">
        <v>1.2674000000000001</v>
      </c>
      <c r="L355">
        <v>1.8721000000000001</v>
      </c>
      <c r="M355">
        <v>0.12651999999999999</v>
      </c>
      <c r="N355">
        <v>8.4620000000000008E-3</v>
      </c>
      <c r="O355">
        <v>3.7319999999999999E-2</v>
      </c>
      <c r="P355">
        <v>2.1772E-2</v>
      </c>
      <c r="Q355">
        <v>0.45979999999999999</v>
      </c>
      <c r="R355" s="2">
        <f>'T-Bill Yield'!B31/100</f>
        <v>2.0599999999999998E-3</v>
      </c>
    </row>
    <row r="356" spans="1:18" x14ac:dyDescent="0.25">
      <c r="A356" s="1">
        <v>38898</v>
      </c>
      <c r="B356">
        <v>5</v>
      </c>
      <c r="C356">
        <v>52.85</v>
      </c>
      <c r="D356">
        <v>1.4329075860740619</v>
      </c>
      <c r="E356">
        <v>0.48280702791932478</v>
      </c>
      <c r="F356">
        <v>52.724200000000003</v>
      </c>
      <c r="G356">
        <v>566</v>
      </c>
      <c r="H356">
        <v>73.930000000000007</v>
      </c>
      <c r="I356">
        <v>6.1040000000000001</v>
      </c>
      <c r="J356">
        <v>11150.22</v>
      </c>
      <c r="K356">
        <v>1.2790999999999999</v>
      </c>
      <c r="L356">
        <v>1.8483000000000001</v>
      </c>
      <c r="M356">
        <v>0.12509999999999999</v>
      </c>
      <c r="N356">
        <v>8.7390000000000002E-3</v>
      </c>
      <c r="O356">
        <v>3.7249999999999998E-2</v>
      </c>
      <c r="P356">
        <v>2.1713E-2</v>
      </c>
      <c r="Q356">
        <v>0.46200000000000002</v>
      </c>
      <c r="R356" s="2">
        <f>'T-Bill Yield'!B32/100</f>
        <v>8.1000000000000006E-4</v>
      </c>
    </row>
    <row r="357" spans="1:18" x14ac:dyDescent="0.25">
      <c r="A357" s="1">
        <v>38807</v>
      </c>
      <c r="B357">
        <v>5</v>
      </c>
      <c r="C357">
        <v>47.466700000000003</v>
      </c>
      <c r="D357">
        <v>1.4940870069715746</v>
      </c>
      <c r="E357">
        <v>0.50784682323967179</v>
      </c>
      <c r="F357">
        <v>55.851500000000001</v>
      </c>
      <c r="G357">
        <v>699</v>
      </c>
      <c r="H357">
        <v>66.63</v>
      </c>
      <c r="I357">
        <v>7.21</v>
      </c>
      <c r="J357">
        <v>11109.32</v>
      </c>
      <c r="K357">
        <v>1.2118</v>
      </c>
      <c r="L357">
        <v>1.7372000000000001</v>
      </c>
      <c r="M357">
        <v>0.12472999999999999</v>
      </c>
      <c r="N357">
        <v>8.4910000000000003E-3</v>
      </c>
      <c r="O357">
        <v>3.6110000000000003E-2</v>
      </c>
      <c r="P357">
        <v>2.2411E-2</v>
      </c>
      <c r="Q357">
        <v>0.46179999999999999</v>
      </c>
      <c r="R357" s="2">
        <f>'T-Bill Yield'!B33/100</f>
        <v>9.1000000000000004E-3</v>
      </c>
    </row>
    <row r="358" spans="1:18" x14ac:dyDescent="0.25">
      <c r="A358" s="1">
        <v>38716</v>
      </c>
      <c r="B358">
        <v>5</v>
      </c>
      <c r="C358">
        <v>42.273299999999999</v>
      </c>
      <c r="D358">
        <v>1.6195542720600893</v>
      </c>
      <c r="E358">
        <v>0.53259315480877434</v>
      </c>
      <c r="F358">
        <v>60.213200000000001</v>
      </c>
      <c r="G358">
        <v>452</v>
      </c>
      <c r="H358">
        <v>61.04</v>
      </c>
      <c r="I358">
        <v>11.225</v>
      </c>
      <c r="J358">
        <v>10717.5</v>
      </c>
      <c r="K358">
        <v>1.1849000000000001</v>
      </c>
      <c r="L358">
        <v>1.7230000000000001</v>
      </c>
      <c r="M358">
        <v>0.1239</v>
      </c>
      <c r="N358">
        <v>8.4939999999999998E-3</v>
      </c>
      <c r="O358">
        <v>3.4759999999999999E-2</v>
      </c>
      <c r="P358">
        <v>2.2204000000000002E-2</v>
      </c>
      <c r="Q358">
        <v>0.42770000000000002</v>
      </c>
      <c r="R358" s="2">
        <f>'T-Bill Yield'!B34/100</f>
        <v>1.736E-2</v>
      </c>
    </row>
    <row r="359" spans="1:18" x14ac:dyDescent="0.25">
      <c r="A359" s="1">
        <v>38625</v>
      </c>
      <c r="B359">
        <v>5</v>
      </c>
      <c r="C359">
        <v>45.833300000000001</v>
      </c>
      <c r="D359">
        <v>1.473932097890823</v>
      </c>
      <c r="E359">
        <v>0.43182184612828994</v>
      </c>
      <c r="F359">
        <v>68.555400000000006</v>
      </c>
      <c r="G359">
        <v>272</v>
      </c>
      <c r="H359">
        <v>66.239999999999995</v>
      </c>
      <c r="I359">
        <v>13.920999999999999</v>
      </c>
      <c r="J359">
        <v>10568.7</v>
      </c>
      <c r="K359">
        <v>1.2025999999999999</v>
      </c>
      <c r="L359">
        <v>1.7643</v>
      </c>
      <c r="M359">
        <v>0.12356</v>
      </c>
      <c r="N359">
        <v>8.8120000000000004E-3</v>
      </c>
      <c r="O359">
        <v>3.5029999999999999E-2</v>
      </c>
      <c r="P359">
        <v>2.2720000000000001E-2</v>
      </c>
      <c r="Q359">
        <v>0.44840000000000002</v>
      </c>
      <c r="R359" s="2">
        <f>'T-Bill Yield'!B35/100</f>
        <v>1.321E-2</v>
      </c>
    </row>
    <row r="360" spans="1:18" x14ac:dyDescent="0.25">
      <c r="A360" s="1">
        <v>38533</v>
      </c>
      <c r="B360">
        <v>5</v>
      </c>
      <c r="C360">
        <v>35.503300000000003</v>
      </c>
      <c r="D360">
        <v>1.7647128269747339</v>
      </c>
      <c r="E360">
        <v>0.53237542010859296</v>
      </c>
      <c r="F360">
        <v>71.881500000000003</v>
      </c>
      <c r="G360">
        <v>299</v>
      </c>
      <c r="H360">
        <v>56.5</v>
      </c>
      <c r="I360">
        <v>6.9809999999999999</v>
      </c>
      <c r="J360">
        <v>10274.969999999999</v>
      </c>
      <c r="K360">
        <v>1.2108000000000001</v>
      </c>
      <c r="L360">
        <v>1.7915000000000001</v>
      </c>
      <c r="M360">
        <v>0.12077</v>
      </c>
      <c r="N360">
        <v>9.0150000000000004E-3</v>
      </c>
      <c r="O360">
        <v>3.4930000000000003E-2</v>
      </c>
      <c r="P360">
        <v>2.2973E-2</v>
      </c>
      <c r="Q360">
        <v>0.42870000000000003</v>
      </c>
      <c r="R360" s="2">
        <f>'T-Bill Yield'!B36/100</f>
        <v>3.2419999999999997E-2</v>
      </c>
    </row>
    <row r="361" spans="1:18" x14ac:dyDescent="0.25">
      <c r="A361" s="1">
        <v>38442</v>
      </c>
      <c r="B361">
        <v>5</v>
      </c>
      <c r="C361">
        <v>32.07</v>
      </c>
      <c r="D361">
        <v>1.9045442768714691</v>
      </c>
      <c r="E361">
        <v>0.565868972307638</v>
      </c>
      <c r="F361">
        <v>76.124200000000002</v>
      </c>
      <c r="G361">
        <v>219</v>
      </c>
      <c r="H361">
        <v>55.4</v>
      </c>
      <c r="I361">
        <v>7.6530000000000005</v>
      </c>
      <c r="J361">
        <v>10503.76</v>
      </c>
      <c r="K361">
        <v>1.2964</v>
      </c>
      <c r="L361">
        <v>1.8905000000000001</v>
      </c>
      <c r="M361">
        <v>0.12082</v>
      </c>
      <c r="N361">
        <v>9.3329999999999993E-3</v>
      </c>
      <c r="O361">
        <v>3.5869999999999999E-2</v>
      </c>
      <c r="P361">
        <v>2.2855E-2</v>
      </c>
      <c r="Q361">
        <v>0.372</v>
      </c>
      <c r="R361" s="2">
        <f>'T-Bill Yield'!B37/100</f>
        <v>3.8010000000000002E-2</v>
      </c>
    </row>
    <row r="362" spans="1:18" x14ac:dyDescent="0.25">
      <c r="A362" s="1">
        <v>38352</v>
      </c>
      <c r="B362">
        <v>5</v>
      </c>
      <c r="C362">
        <v>27.46</v>
      </c>
      <c r="D362">
        <v>2.1589622803268784</v>
      </c>
      <c r="E362">
        <v>0.74078665295423851</v>
      </c>
      <c r="F362">
        <v>68.518799999999999</v>
      </c>
      <c r="G362">
        <v>229</v>
      </c>
      <c r="H362">
        <v>43.45</v>
      </c>
      <c r="I362">
        <v>6.149</v>
      </c>
      <c r="J362">
        <v>10783.01</v>
      </c>
      <c r="K362">
        <v>1.3553999999999999</v>
      </c>
      <c r="L362">
        <v>1.9181999999999999</v>
      </c>
      <c r="M362">
        <v>0.12082</v>
      </c>
      <c r="N362">
        <v>9.7439999999999992E-3</v>
      </c>
      <c r="O362">
        <v>3.6060000000000002E-2</v>
      </c>
      <c r="P362">
        <v>2.2998999999999999E-2</v>
      </c>
      <c r="Q362">
        <v>0.37690000000000001</v>
      </c>
      <c r="R362" s="2">
        <f>'T-Bill Yield'!B38/100</f>
        <v>4.8070000000000002E-2</v>
      </c>
    </row>
    <row r="363" spans="1:18" x14ac:dyDescent="0.25">
      <c r="A363" s="1">
        <v>38260</v>
      </c>
      <c r="B363">
        <v>5</v>
      </c>
      <c r="C363">
        <v>29.666699999999999</v>
      </c>
      <c r="D363">
        <v>1.9289903528415737</v>
      </c>
      <c r="E363">
        <v>0.64495826160149472</v>
      </c>
      <c r="F363">
        <v>72.913899999999998</v>
      </c>
      <c r="G363">
        <v>178</v>
      </c>
      <c r="H363">
        <v>49.64</v>
      </c>
      <c r="I363">
        <v>6.7949999999999999</v>
      </c>
      <c r="J363">
        <v>10080.27</v>
      </c>
      <c r="K363">
        <v>1.2436</v>
      </c>
      <c r="L363">
        <v>1.8120000000000001</v>
      </c>
      <c r="M363">
        <v>0.12082</v>
      </c>
      <c r="N363">
        <v>9.0869999999999996E-3</v>
      </c>
      <c r="O363">
        <v>3.422E-2</v>
      </c>
      <c r="P363">
        <v>2.1751E-2</v>
      </c>
      <c r="Q363">
        <v>0.34960000000000002</v>
      </c>
      <c r="R363" s="2">
        <f>'T-Bill Yield'!B39/100</f>
        <v>5.0330000000000007E-2</v>
      </c>
    </row>
    <row r="364" spans="1:18" x14ac:dyDescent="0.25">
      <c r="A364" s="1">
        <v>38168</v>
      </c>
      <c r="B364">
        <v>5</v>
      </c>
      <c r="C364">
        <v>26.396699999999999</v>
      </c>
      <c r="D364">
        <v>2.015325283836523</v>
      </c>
      <c r="E364">
        <v>0.77129904132530758</v>
      </c>
      <c r="F364">
        <v>69.858099999999993</v>
      </c>
      <c r="G364">
        <v>288</v>
      </c>
      <c r="H364">
        <v>37.049999999999997</v>
      </c>
      <c r="I364">
        <v>6.1550000000000002</v>
      </c>
      <c r="J364">
        <v>10435.48</v>
      </c>
      <c r="K364">
        <v>1.22</v>
      </c>
      <c r="L364">
        <v>1.8204</v>
      </c>
      <c r="M364">
        <v>0.12082</v>
      </c>
      <c r="N364">
        <v>9.1940000000000008E-3</v>
      </c>
      <c r="O364">
        <v>3.44E-2</v>
      </c>
      <c r="P364">
        <v>2.1749999999999999E-2</v>
      </c>
      <c r="Q364">
        <v>0.32429999999999998</v>
      </c>
      <c r="R364" s="2">
        <f>'T-Bill Yield'!B40/100</f>
        <v>5.0110000000000002E-2</v>
      </c>
    </row>
    <row r="365" spans="1:18" x14ac:dyDescent="0.25">
      <c r="A365" s="1">
        <v>38077</v>
      </c>
      <c r="B365">
        <v>5</v>
      </c>
      <c r="C365">
        <v>21.76</v>
      </c>
      <c r="D365">
        <v>2.4021345030936501</v>
      </c>
      <c r="E365">
        <v>0.93406887839905395</v>
      </c>
      <c r="F365">
        <v>71.561300000000003</v>
      </c>
      <c r="G365">
        <v>281</v>
      </c>
      <c r="H365">
        <v>35.76</v>
      </c>
      <c r="I365">
        <v>5.9329999999999998</v>
      </c>
      <c r="J365">
        <v>10357.700000000001</v>
      </c>
      <c r="K365">
        <v>1.2316</v>
      </c>
      <c r="L365">
        <v>1.8462000000000001</v>
      </c>
      <c r="M365">
        <v>0.12081</v>
      </c>
      <c r="N365">
        <v>9.5910000000000006E-3</v>
      </c>
      <c r="O365">
        <v>3.5099999999999999E-2</v>
      </c>
      <c r="P365">
        <v>2.3E-2</v>
      </c>
      <c r="Q365">
        <v>0.34539999999999998</v>
      </c>
      <c r="R365" s="2">
        <f>'T-Bill Yield'!B41/100</f>
        <v>4.8770000000000001E-2</v>
      </c>
    </row>
    <row r="366" spans="1:18" x14ac:dyDescent="0.25">
      <c r="A366" s="1">
        <v>37986</v>
      </c>
      <c r="B366">
        <v>5</v>
      </c>
      <c r="C366">
        <v>17.723300000000002</v>
      </c>
      <c r="D366">
        <v>2.9263660136543241</v>
      </c>
      <c r="E366">
        <v>1.1175566411295208</v>
      </c>
      <c r="F366">
        <v>73.801500000000004</v>
      </c>
      <c r="G366">
        <v>68</v>
      </c>
      <c r="H366">
        <v>32.520000000000003</v>
      </c>
      <c r="I366">
        <v>6.1890000000000001</v>
      </c>
      <c r="J366">
        <v>10453.92</v>
      </c>
      <c r="K366">
        <v>1.2595000000000001</v>
      </c>
      <c r="L366">
        <v>1.7858000000000001</v>
      </c>
      <c r="M366">
        <v>0.12082</v>
      </c>
      <c r="N366">
        <v>9.3270000000000002E-3</v>
      </c>
      <c r="O366">
        <v>3.4200000000000001E-2</v>
      </c>
      <c r="P366">
        <v>2.1899999999999999E-2</v>
      </c>
      <c r="Q366">
        <v>0.34599999999999997</v>
      </c>
      <c r="R366" s="2">
        <f>'T-Bill Yield'!B42/100</f>
        <v>4.981E-2</v>
      </c>
    </row>
    <row r="367" spans="1:18" x14ac:dyDescent="0.25">
      <c r="A367" s="1">
        <v>37894</v>
      </c>
      <c r="B367">
        <v>5</v>
      </c>
      <c r="C367">
        <v>16.7</v>
      </c>
      <c r="D367">
        <v>2.9339602871785471</v>
      </c>
      <c r="E367">
        <v>1.0469070315464137</v>
      </c>
      <c r="F367">
        <v>95.248199999999997</v>
      </c>
      <c r="G367">
        <v>146</v>
      </c>
      <c r="H367">
        <v>29.2</v>
      </c>
      <c r="I367">
        <v>4.83</v>
      </c>
      <c r="J367">
        <v>9275.06</v>
      </c>
      <c r="K367">
        <v>1.1657</v>
      </c>
      <c r="L367">
        <v>1.6617999999999999</v>
      </c>
      <c r="M367">
        <v>0.12081</v>
      </c>
      <c r="N367">
        <v>8.9680000000000003E-3</v>
      </c>
      <c r="O367">
        <v>3.2599999999999997E-2</v>
      </c>
      <c r="P367">
        <v>2.1850000000000001E-2</v>
      </c>
      <c r="Q367">
        <v>0.3448</v>
      </c>
      <c r="R367" s="2">
        <f>'T-Bill Yield'!B43/100</f>
        <v>4.607E-2</v>
      </c>
    </row>
    <row r="368" spans="1:18" x14ac:dyDescent="0.25">
      <c r="A368" s="1">
        <v>37802</v>
      </c>
      <c r="B368">
        <v>5</v>
      </c>
      <c r="C368">
        <v>16.3933</v>
      </c>
      <c r="D368">
        <v>3.0746286526814472</v>
      </c>
      <c r="E368">
        <v>1.0338438844641367</v>
      </c>
      <c r="F368">
        <v>101.5089</v>
      </c>
      <c r="G368">
        <v>252</v>
      </c>
      <c r="H368">
        <v>30.19</v>
      </c>
      <c r="I368">
        <v>5.4109999999999996</v>
      </c>
      <c r="J368">
        <v>8985.44</v>
      </c>
      <c r="K368">
        <v>1.1512</v>
      </c>
      <c r="L368">
        <v>1.6546000000000001</v>
      </c>
      <c r="M368">
        <v>0.1208</v>
      </c>
      <c r="N368">
        <v>8.3479999999999995E-3</v>
      </c>
      <c r="O368">
        <v>3.2899999999999999E-2</v>
      </c>
      <c r="P368">
        <v>2.1100000000000001E-2</v>
      </c>
      <c r="Q368">
        <v>0.35199999999999998</v>
      </c>
      <c r="R368" s="2">
        <f>'T-Bill Yield'!B44/100</f>
        <v>4.079E-2</v>
      </c>
    </row>
    <row r="369" spans="1:18" x14ac:dyDescent="0.25">
      <c r="A369" s="1">
        <v>37711</v>
      </c>
      <c r="B369">
        <v>5</v>
      </c>
      <c r="C369">
        <v>14.753299999999999</v>
      </c>
      <c r="D369">
        <v>3.5081034476217643</v>
      </c>
      <c r="E369">
        <v>1.1019509934304275</v>
      </c>
      <c r="F369">
        <v>110.55629999999999</v>
      </c>
      <c r="G369">
        <v>176</v>
      </c>
      <c r="H369">
        <v>31.04</v>
      </c>
      <c r="I369">
        <v>5.0599999999999996</v>
      </c>
      <c r="J369">
        <v>7992.13</v>
      </c>
      <c r="K369">
        <v>1.0914999999999999</v>
      </c>
      <c r="L369">
        <v>1.5827</v>
      </c>
      <c r="M369">
        <v>0.12081</v>
      </c>
      <c r="N369">
        <v>8.4659999999999996E-3</v>
      </c>
      <c r="O369">
        <v>3.1899999999999998E-2</v>
      </c>
      <c r="P369">
        <v>2.1049999999999999E-2</v>
      </c>
      <c r="Q369">
        <v>0.29820000000000002</v>
      </c>
      <c r="R369" s="2">
        <f>'T-Bill Yield'!B45/100</f>
        <v>3.5430000000000003E-2</v>
      </c>
    </row>
    <row r="370" spans="1:18" x14ac:dyDescent="0.25">
      <c r="A370" s="1">
        <v>37621</v>
      </c>
      <c r="B370">
        <v>5</v>
      </c>
      <c r="C370">
        <v>18.350000000000001</v>
      </c>
      <c r="D370">
        <v>2.7009772376782779</v>
      </c>
      <c r="E370">
        <v>0.865363616565752</v>
      </c>
      <c r="F370">
        <v>117.48650000000001</v>
      </c>
      <c r="G370">
        <v>-371</v>
      </c>
      <c r="H370">
        <v>31.2</v>
      </c>
      <c r="I370">
        <v>4.7889999999999997</v>
      </c>
      <c r="J370">
        <v>8341.6299999999992</v>
      </c>
      <c r="K370">
        <v>1.0491999999999999</v>
      </c>
      <c r="L370">
        <v>1.61</v>
      </c>
      <c r="M370">
        <v>0.12081</v>
      </c>
      <c r="N370">
        <v>8.4159999999999999E-3</v>
      </c>
      <c r="O370">
        <v>3.1300000000000001E-2</v>
      </c>
      <c r="P370">
        <v>2.0899999999999998E-2</v>
      </c>
      <c r="Q370">
        <v>0.28249999999999997</v>
      </c>
      <c r="R370" s="2">
        <f>'T-Bill Yield'!B46/100</f>
        <v>3.1210000000000002E-2</v>
      </c>
    </row>
    <row r="371" spans="1:18" x14ac:dyDescent="0.25">
      <c r="A371" s="1">
        <v>37529</v>
      </c>
      <c r="B371">
        <v>5</v>
      </c>
      <c r="C371">
        <v>22.6267</v>
      </c>
      <c r="D371">
        <v>2.2505501643040349</v>
      </c>
      <c r="E371">
        <v>0.77341501573609717</v>
      </c>
      <c r="F371">
        <v>108.5415</v>
      </c>
      <c r="G371">
        <v>-136</v>
      </c>
      <c r="H371">
        <v>30.45</v>
      </c>
      <c r="I371">
        <v>4.1379999999999999</v>
      </c>
      <c r="J371">
        <v>7591.93</v>
      </c>
      <c r="K371">
        <v>0.98660000000000003</v>
      </c>
      <c r="L371">
        <v>1.5684</v>
      </c>
      <c r="M371">
        <v>0.12081</v>
      </c>
      <c r="N371">
        <v>8.2150000000000001E-3</v>
      </c>
      <c r="O371">
        <v>3.1559999999999998E-2</v>
      </c>
      <c r="P371">
        <v>2.0670000000000001E-2</v>
      </c>
      <c r="Q371">
        <v>0.26740000000000003</v>
      </c>
      <c r="R371" s="2">
        <f>'T-Bill Yield'!B47/100</f>
        <v>2.7719999999999998E-2</v>
      </c>
    </row>
    <row r="372" spans="1:18" x14ac:dyDescent="0.25">
      <c r="A372" s="1">
        <v>37435</v>
      </c>
      <c r="B372">
        <v>5</v>
      </c>
      <c r="C372">
        <v>27.5</v>
      </c>
      <c r="D372">
        <v>1.8829621268153665</v>
      </c>
      <c r="E372">
        <v>0.67225361171614839</v>
      </c>
      <c r="F372">
        <v>107.1328</v>
      </c>
      <c r="G372">
        <v>149</v>
      </c>
      <c r="H372">
        <v>26.86</v>
      </c>
      <c r="I372">
        <v>3.2450000000000001</v>
      </c>
      <c r="J372">
        <v>9243.26</v>
      </c>
      <c r="K372">
        <v>0.99150000000000005</v>
      </c>
      <c r="L372">
        <v>1.5335000000000001</v>
      </c>
      <c r="M372">
        <v>0.12081</v>
      </c>
      <c r="N372">
        <v>8.3630000000000006E-3</v>
      </c>
      <c r="O372">
        <v>3.177E-2</v>
      </c>
      <c r="P372">
        <v>2.0449999999999999E-2</v>
      </c>
      <c r="Q372">
        <v>0.35489999999999999</v>
      </c>
      <c r="R372" s="2">
        <f>'T-Bill Yield'!B48/100</f>
        <v>2.2170000000000002E-2</v>
      </c>
    </row>
    <row r="373" spans="1:18" x14ac:dyDescent="0.25">
      <c r="A373" s="1">
        <v>37343</v>
      </c>
      <c r="B373">
        <v>5</v>
      </c>
      <c r="C373">
        <v>26.453299999999999</v>
      </c>
      <c r="D373">
        <v>2.0058068121374681</v>
      </c>
      <c r="E373">
        <v>0.68012175624093507</v>
      </c>
      <c r="F373">
        <v>115.681</v>
      </c>
      <c r="G373">
        <v>141</v>
      </c>
      <c r="H373">
        <v>26.31</v>
      </c>
      <c r="I373">
        <v>3.2829999999999999</v>
      </c>
      <c r="J373">
        <v>10403.94</v>
      </c>
      <c r="K373">
        <v>0.87170000000000003</v>
      </c>
      <c r="L373">
        <v>1.4258999999999999</v>
      </c>
      <c r="M373">
        <v>0.12081</v>
      </c>
      <c r="N373">
        <v>7.5339999999999999E-3</v>
      </c>
      <c r="O373">
        <v>3.2039999999999999E-2</v>
      </c>
      <c r="P373">
        <v>2.0490000000000001E-2</v>
      </c>
      <c r="Q373">
        <v>0.43009999999999998</v>
      </c>
      <c r="R373" s="2">
        <f>'T-Bill Yield'!B49/100</f>
        <v>1.7049999999999999E-2</v>
      </c>
    </row>
    <row r="374" spans="1:18" x14ac:dyDescent="0.25">
      <c r="A374" s="1">
        <v>37256</v>
      </c>
      <c r="B374">
        <v>5</v>
      </c>
      <c r="C374">
        <v>20.833300000000001</v>
      </c>
      <c r="D374">
        <v>2.7705306252064967</v>
      </c>
      <c r="E374">
        <v>0.88457243658587281</v>
      </c>
      <c r="F374">
        <v>115.4473</v>
      </c>
      <c r="G374">
        <v>54</v>
      </c>
      <c r="H374">
        <v>19.84</v>
      </c>
      <c r="I374">
        <v>2.57</v>
      </c>
      <c r="J374">
        <v>10021.5</v>
      </c>
      <c r="K374">
        <v>0.88949999999999996</v>
      </c>
      <c r="L374">
        <v>1.4545999999999999</v>
      </c>
      <c r="M374">
        <v>0.12082</v>
      </c>
      <c r="N374">
        <v>7.5950000000000002E-3</v>
      </c>
      <c r="O374">
        <v>3.2779999999999997E-2</v>
      </c>
      <c r="P374">
        <v>2.0719999999999999E-2</v>
      </c>
      <c r="Q374">
        <v>0.43280000000000002</v>
      </c>
      <c r="R374" s="2">
        <f>'T-Bill Yield'!B50/100</f>
        <v>1.2659999999999999E-2</v>
      </c>
    </row>
    <row r="375" spans="1:18" x14ac:dyDescent="0.25">
      <c r="A375" s="1">
        <v>37162</v>
      </c>
      <c r="B375">
        <v>5</v>
      </c>
      <c r="C375">
        <v>21.166699999999999</v>
      </c>
      <c r="D375">
        <v>2.7150186554327762</v>
      </c>
      <c r="E375">
        <v>0.85582302787168796</v>
      </c>
      <c r="F375">
        <v>114.0249</v>
      </c>
      <c r="G375">
        <v>167</v>
      </c>
      <c r="H375">
        <v>23.43</v>
      </c>
      <c r="I375">
        <v>2.2439999999999998</v>
      </c>
      <c r="J375">
        <v>8847.56</v>
      </c>
      <c r="K375">
        <v>0.91139999999999999</v>
      </c>
      <c r="L375">
        <v>1.4743999999999999</v>
      </c>
      <c r="M375">
        <v>0.12081</v>
      </c>
      <c r="N375">
        <v>8.3639999999999999E-3</v>
      </c>
      <c r="O375">
        <v>3.3939999999999998E-2</v>
      </c>
      <c r="P375">
        <v>2.0889999999999999E-2</v>
      </c>
      <c r="Q375">
        <v>0.37430000000000002</v>
      </c>
      <c r="R375" s="2">
        <f>'T-Bill Yield'!B51/100</f>
        <v>9.4299999999999991E-3</v>
      </c>
    </row>
    <row r="376" spans="1:18" x14ac:dyDescent="0.25">
      <c r="A376" s="1">
        <v>37071</v>
      </c>
      <c r="B376">
        <v>5</v>
      </c>
      <c r="C376">
        <v>26.933299999999999</v>
      </c>
      <c r="D376">
        <v>1.5019095153709598</v>
      </c>
      <c r="E376">
        <v>0.63883688057153953</v>
      </c>
      <c r="F376">
        <v>49.34</v>
      </c>
      <c r="G376">
        <v>357</v>
      </c>
      <c r="H376">
        <v>26.25</v>
      </c>
      <c r="I376">
        <v>3.0960000000000001</v>
      </c>
      <c r="J376">
        <v>10502.4</v>
      </c>
      <c r="K376">
        <v>0.84899999999999998</v>
      </c>
      <c r="L376">
        <v>1.4153</v>
      </c>
      <c r="M376">
        <v>0.12082</v>
      </c>
      <c r="N376">
        <v>8.0210000000000004E-3</v>
      </c>
      <c r="O376">
        <v>3.4299999999999997E-2</v>
      </c>
      <c r="P376">
        <v>2.1260000000000001E-2</v>
      </c>
      <c r="Q376">
        <v>0.43090000000000001</v>
      </c>
      <c r="R376" s="2">
        <f>'T-Bill Yield'!B52/100</f>
        <v>9.2200000000000008E-3</v>
      </c>
    </row>
    <row r="377" spans="1:18" x14ac:dyDescent="0.25">
      <c r="A377" s="1">
        <v>36980</v>
      </c>
      <c r="B377">
        <v>5</v>
      </c>
      <c r="C377">
        <v>26.04</v>
      </c>
      <c r="D377">
        <v>1.4714113646839213</v>
      </c>
      <c r="E377">
        <v>0.61550547618927254</v>
      </c>
      <c r="F377">
        <v>47.643500000000003</v>
      </c>
      <c r="G377">
        <v>337</v>
      </c>
      <c r="H377">
        <v>26.29</v>
      </c>
      <c r="I377">
        <v>5.0250000000000004</v>
      </c>
      <c r="J377">
        <v>9878.7800000000007</v>
      </c>
      <c r="K377">
        <v>0.87670000000000003</v>
      </c>
      <c r="L377">
        <v>1.4160999999999999</v>
      </c>
      <c r="M377">
        <v>0.1208</v>
      </c>
      <c r="N377">
        <v>7.9159999999999994E-3</v>
      </c>
      <c r="O377">
        <v>3.4770000000000002E-2</v>
      </c>
      <c r="P377">
        <v>2.145E-2</v>
      </c>
      <c r="Q377">
        <v>0.46510000000000001</v>
      </c>
      <c r="R377" s="2">
        <f>'T-Bill Yield'!B53/100</f>
        <v>9.4299999999999991E-3</v>
      </c>
    </row>
    <row r="378" spans="1:18" x14ac:dyDescent="0.25">
      <c r="A378" s="1">
        <v>36889</v>
      </c>
      <c r="B378">
        <v>5</v>
      </c>
      <c r="C378">
        <v>24.354199999999999</v>
      </c>
      <c r="D378">
        <v>1.5845502617137539</v>
      </c>
      <c r="E378">
        <v>0.5988717798554124</v>
      </c>
      <c r="F378">
        <v>52.794200000000004</v>
      </c>
      <c r="G378">
        <v>340</v>
      </c>
      <c r="H378">
        <v>26.8</v>
      </c>
      <c r="I378">
        <v>9.7750000000000004</v>
      </c>
      <c r="J378">
        <v>10786.85</v>
      </c>
      <c r="K378">
        <v>0.94269999999999998</v>
      </c>
      <c r="L378">
        <v>1.4930000000000001</v>
      </c>
      <c r="M378">
        <v>0.12081</v>
      </c>
      <c r="N378">
        <v>8.7410000000000005E-3</v>
      </c>
      <c r="O378">
        <v>3.551E-2</v>
      </c>
      <c r="P378">
        <v>2.1409999999999998E-2</v>
      </c>
      <c r="Q378">
        <v>0.51280000000000003</v>
      </c>
      <c r="R378" s="2">
        <f>'T-Bill Yield'!B54/100</f>
        <v>8.5100000000000002E-3</v>
      </c>
    </row>
    <row r="379" spans="1:18" x14ac:dyDescent="0.25">
      <c r="A379" s="1">
        <v>36798</v>
      </c>
      <c r="B379">
        <v>5</v>
      </c>
      <c r="C379">
        <v>22.3125</v>
      </c>
      <c r="D379">
        <v>1.5296116471367245</v>
      </c>
      <c r="E379">
        <v>0.59757570468689103</v>
      </c>
      <c r="F379">
        <v>56.421100000000003</v>
      </c>
      <c r="G379">
        <v>257</v>
      </c>
      <c r="H379">
        <v>30.84</v>
      </c>
      <c r="I379">
        <v>5.1859999999999999</v>
      </c>
      <c r="J379">
        <v>10650.92</v>
      </c>
      <c r="K379">
        <v>0.88280000000000003</v>
      </c>
      <c r="L379">
        <v>1.4754</v>
      </c>
      <c r="M379">
        <v>0.12077</v>
      </c>
      <c r="N379">
        <v>9.247E-3</v>
      </c>
      <c r="O379">
        <v>3.5990000000000001E-2</v>
      </c>
      <c r="P379">
        <v>2.1729999999999999E-2</v>
      </c>
      <c r="Q379">
        <v>0.5423</v>
      </c>
      <c r="R379" s="2">
        <f>'T-Bill Yield'!B55/100</f>
        <v>1.1129999999999999E-2</v>
      </c>
    </row>
    <row r="380" spans="1:18" x14ac:dyDescent="0.25">
      <c r="A380" s="1">
        <v>36707</v>
      </c>
      <c r="B380">
        <v>5</v>
      </c>
      <c r="C380">
        <v>20.583300000000001</v>
      </c>
      <c r="D380">
        <v>1.5963596097720507</v>
      </c>
      <c r="E380">
        <v>0.6126569313179222</v>
      </c>
      <c r="F380">
        <v>62.030500000000004</v>
      </c>
      <c r="G380">
        <v>202</v>
      </c>
      <c r="H380">
        <v>32.5</v>
      </c>
      <c r="I380">
        <v>4.476</v>
      </c>
      <c r="J380">
        <v>10447.9</v>
      </c>
      <c r="K380">
        <v>0.95250000000000001</v>
      </c>
      <c r="L380">
        <v>1.5141</v>
      </c>
      <c r="M380">
        <v>0.12078999999999999</v>
      </c>
      <c r="N380">
        <v>9.4359999999999999E-3</v>
      </c>
      <c r="O380">
        <v>3.5619999999999999E-2</v>
      </c>
      <c r="P380">
        <v>2.2380000000000001E-2</v>
      </c>
      <c r="Q380">
        <v>0.55559999999999998</v>
      </c>
      <c r="R380" s="2">
        <f>'T-Bill Yield'!B56/100</f>
        <v>1.1950000000000001E-2</v>
      </c>
    </row>
    <row r="381" spans="1:18" x14ac:dyDescent="0.25">
      <c r="A381" s="1">
        <v>36616</v>
      </c>
      <c r="B381">
        <v>5</v>
      </c>
      <c r="C381">
        <v>21.541699999999999</v>
      </c>
      <c r="D381">
        <v>1.3721530940276021</v>
      </c>
      <c r="E381">
        <v>0.55507811247071281</v>
      </c>
      <c r="F381">
        <v>62.8</v>
      </c>
      <c r="G381">
        <v>224</v>
      </c>
      <c r="H381">
        <v>26.9</v>
      </c>
      <c r="I381">
        <v>2.9449999999999998</v>
      </c>
      <c r="J381">
        <v>10921.93</v>
      </c>
      <c r="K381">
        <v>0.95550000000000002</v>
      </c>
      <c r="L381">
        <v>1.5911</v>
      </c>
      <c r="M381">
        <v>0.12078999999999999</v>
      </c>
      <c r="N381">
        <v>9.7280000000000005E-3</v>
      </c>
      <c r="O381">
        <v>3.4889999999999997E-2</v>
      </c>
      <c r="P381">
        <v>2.2929999999999999E-2</v>
      </c>
      <c r="Q381">
        <v>0.57599999999999996</v>
      </c>
      <c r="R381" s="2">
        <f>'T-Bill Yield'!B57/100</f>
        <v>1.5520000000000001E-2</v>
      </c>
    </row>
    <row r="382" spans="1:18" x14ac:dyDescent="0.25">
      <c r="A382" s="1">
        <v>36525</v>
      </c>
      <c r="B382">
        <v>5</v>
      </c>
      <c r="C382">
        <v>18.916699999999999</v>
      </c>
      <c r="D382">
        <v>1.5017328676751454</v>
      </c>
      <c r="E382">
        <v>0.59041447118143375</v>
      </c>
      <c r="F382">
        <v>76.021600000000007</v>
      </c>
      <c r="G382">
        <v>131.095</v>
      </c>
      <c r="H382">
        <v>25.6</v>
      </c>
      <c r="I382">
        <v>2.3290000000000002</v>
      </c>
      <c r="J382">
        <v>11497.12</v>
      </c>
      <c r="K382">
        <v>1.0062</v>
      </c>
      <c r="L382">
        <v>1.6182000000000001</v>
      </c>
      <c r="M382">
        <v>0.12078</v>
      </c>
      <c r="N382">
        <v>9.7549999999999998E-3</v>
      </c>
      <c r="O382">
        <v>3.6290000000000003E-2</v>
      </c>
      <c r="P382">
        <v>2.2960000000000001E-2</v>
      </c>
      <c r="Q382">
        <v>0.55589999999999995</v>
      </c>
      <c r="R382" s="2">
        <f>'T-Bill Yield'!B58/100</f>
        <v>1.685E-2</v>
      </c>
    </row>
    <row r="383" spans="1:18" x14ac:dyDescent="0.25">
      <c r="A383" s="1">
        <v>36433</v>
      </c>
      <c r="B383">
        <v>5</v>
      </c>
      <c r="C383">
        <v>20.416699999999999</v>
      </c>
      <c r="D383">
        <v>1.429140253299382</v>
      </c>
      <c r="E383">
        <v>0.5268748622090309</v>
      </c>
      <c r="F383">
        <v>82.043099999999995</v>
      </c>
      <c r="G383">
        <v>158</v>
      </c>
      <c r="H383">
        <v>24.51</v>
      </c>
      <c r="I383">
        <v>2.7439999999999998</v>
      </c>
      <c r="J383">
        <v>10336.959999999999</v>
      </c>
      <c r="K383">
        <v>1.0684</v>
      </c>
      <c r="L383">
        <v>1.6473</v>
      </c>
      <c r="M383">
        <v>0.1208</v>
      </c>
      <c r="N383">
        <v>9.4050000000000002E-3</v>
      </c>
      <c r="O383">
        <v>3.9620000000000002E-2</v>
      </c>
      <c r="P383">
        <v>2.2919999999999999E-2</v>
      </c>
      <c r="Q383">
        <v>0.5161</v>
      </c>
      <c r="R383" s="2">
        <f>'T-Bill Yield'!B59/100</f>
        <v>1.7769999999999998E-2</v>
      </c>
    </row>
    <row r="384" spans="1:18" x14ac:dyDescent="0.25">
      <c r="A384" s="1">
        <v>36341</v>
      </c>
      <c r="B384">
        <v>5</v>
      </c>
      <c r="C384">
        <v>19.833300000000001</v>
      </c>
      <c r="D384">
        <v>1.5228147387771604</v>
      </c>
      <c r="E384">
        <v>0.51377100253327501</v>
      </c>
      <c r="F384">
        <v>97.394000000000005</v>
      </c>
      <c r="G384">
        <v>77</v>
      </c>
      <c r="H384">
        <v>19.29</v>
      </c>
      <c r="I384">
        <v>2.3940000000000001</v>
      </c>
      <c r="J384">
        <v>10970.81</v>
      </c>
      <c r="K384">
        <v>1.0350999999999999</v>
      </c>
      <c r="L384">
        <v>1.5778000000000001</v>
      </c>
      <c r="M384">
        <v>0.12078999999999999</v>
      </c>
      <c r="N384">
        <v>8.2579999999999997E-3</v>
      </c>
      <c r="O384">
        <v>4.122E-2</v>
      </c>
      <c r="P384">
        <v>2.3050000000000001E-2</v>
      </c>
      <c r="Q384">
        <v>0.54900000000000004</v>
      </c>
      <c r="R384" s="2">
        <f>'T-Bill Yield'!B60/100</f>
        <v>1.7250000000000001E-2</v>
      </c>
    </row>
    <row r="385" spans="1:18" x14ac:dyDescent="0.25">
      <c r="A385" s="1">
        <v>36250</v>
      </c>
      <c r="B385">
        <v>5</v>
      </c>
      <c r="C385">
        <v>16.958300000000001</v>
      </c>
      <c r="D385">
        <v>1.7345043140153349</v>
      </c>
      <c r="E385">
        <v>0.58589629005774269</v>
      </c>
      <c r="F385">
        <v>99.713499999999996</v>
      </c>
      <c r="G385">
        <v>71</v>
      </c>
      <c r="H385">
        <v>16.760000000000002</v>
      </c>
      <c r="I385">
        <v>2.0129999999999999</v>
      </c>
      <c r="J385">
        <v>9786.16</v>
      </c>
      <c r="K385">
        <v>1.0762</v>
      </c>
      <c r="L385">
        <v>1.6112</v>
      </c>
      <c r="M385">
        <v>0.12077</v>
      </c>
      <c r="N385">
        <v>8.4130000000000003E-3</v>
      </c>
      <c r="O385">
        <v>4.02E-2</v>
      </c>
      <c r="P385">
        <v>2.3560000000000001E-2</v>
      </c>
      <c r="Q385">
        <v>0.58220000000000005</v>
      </c>
      <c r="R385" s="2">
        <f>'T-Bill Yield'!B61/100</f>
        <v>2.3709999999999998E-2</v>
      </c>
    </row>
    <row r="386" spans="1:18" x14ac:dyDescent="0.25">
      <c r="A386" s="1">
        <v>36160</v>
      </c>
      <c r="B386">
        <v>5</v>
      </c>
      <c r="C386">
        <v>16.583300000000001</v>
      </c>
      <c r="D386">
        <v>1.7536208854974358</v>
      </c>
      <c r="E386">
        <v>0.58804415556836753</v>
      </c>
      <c r="F386">
        <v>100.3425</v>
      </c>
      <c r="G386">
        <v>-418.26100000000002</v>
      </c>
      <c r="H386">
        <v>12.05</v>
      </c>
      <c r="I386">
        <v>1.9449999999999998</v>
      </c>
      <c r="J386">
        <v>9181.43</v>
      </c>
      <c r="K386">
        <v>1.1736</v>
      </c>
      <c r="L386">
        <v>1.66</v>
      </c>
      <c r="M386">
        <v>0.12078</v>
      </c>
      <c r="N386">
        <v>8.7790000000000003E-3</v>
      </c>
      <c r="O386">
        <v>4.8489999999999998E-2</v>
      </c>
      <c r="P386">
        <v>2.3529999999999999E-2</v>
      </c>
      <c r="Q386">
        <v>0.8276</v>
      </c>
      <c r="R386" s="2">
        <f>'T-Bill Yield'!B62/100</f>
        <v>3.6560000000000002E-2</v>
      </c>
    </row>
    <row r="387" spans="1:18" x14ac:dyDescent="0.25">
      <c r="A387" s="1">
        <v>36068</v>
      </c>
      <c r="B387">
        <v>5</v>
      </c>
      <c r="C387">
        <v>19.229199999999999</v>
      </c>
      <c r="D387">
        <v>1.6584138418854821</v>
      </c>
      <c r="E387">
        <v>0.59593652233786087</v>
      </c>
      <c r="F387">
        <v>86.574200000000005</v>
      </c>
      <c r="G387">
        <v>-6.319</v>
      </c>
      <c r="H387">
        <v>16.14</v>
      </c>
      <c r="I387">
        <v>2.4329999999999998</v>
      </c>
      <c r="J387">
        <v>7842.62</v>
      </c>
      <c r="K387">
        <v>1.1706000000000001</v>
      </c>
      <c r="L387">
        <v>1.6989000000000001</v>
      </c>
      <c r="M387">
        <v>0.1208</v>
      </c>
      <c r="N387">
        <v>7.3280000000000003E-3</v>
      </c>
      <c r="O387">
        <v>6.2850000000000003E-2</v>
      </c>
      <c r="P387">
        <v>2.3550000000000001E-2</v>
      </c>
      <c r="Q387">
        <v>0.84350000000000003</v>
      </c>
      <c r="R387" s="2">
        <f>'T-Bill Yield'!B63/100</f>
        <v>4.2859999999999995E-2</v>
      </c>
    </row>
    <row r="388" spans="1:18" x14ac:dyDescent="0.25">
      <c r="A388" s="1">
        <v>35976</v>
      </c>
      <c r="B388">
        <v>5</v>
      </c>
      <c r="C388">
        <v>18.104199999999999</v>
      </c>
      <c r="D388">
        <v>1.5744230429860917</v>
      </c>
      <c r="E388">
        <v>0.63389109896510465</v>
      </c>
      <c r="F388">
        <v>75.496200000000002</v>
      </c>
      <c r="G388">
        <v>-21.719000000000001</v>
      </c>
      <c r="H388">
        <v>14.18</v>
      </c>
      <c r="I388">
        <v>2.4689999999999999</v>
      </c>
      <c r="J388">
        <v>8952.01</v>
      </c>
      <c r="K388">
        <v>1.0851</v>
      </c>
      <c r="L388">
        <v>1.6678999999999999</v>
      </c>
      <c r="M388">
        <v>0.12077</v>
      </c>
      <c r="N388">
        <v>7.2059999999999997E-3</v>
      </c>
      <c r="O388">
        <v>0.16134000000000001</v>
      </c>
      <c r="P388">
        <v>2.3570000000000001E-2</v>
      </c>
      <c r="Q388">
        <v>0.86470000000000002</v>
      </c>
      <c r="R388" s="2">
        <f>'T-Bill Yield'!B64/100</f>
        <v>5.8949999999999995E-2</v>
      </c>
    </row>
    <row r="389" spans="1:18" x14ac:dyDescent="0.25">
      <c r="A389" s="1">
        <v>35885</v>
      </c>
      <c r="B389">
        <v>5</v>
      </c>
      <c r="C389">
        <v>19.4375</v>
      </c>
      <c r="D389">
        <v>1.4404555838029709</v>
      </c>
      <c r="E389">
        <v>0.60029143696746734</v>
      </c>
      <c r="F389">
        <v>68.193200000000004</v>
      </c>
      <c r="G389">
        <v>-12.593999999999999</v>
      </c>
      <c r="H389">
        <v>15.61</v>
      </c>
      <c r="I389">
        <v>2.5220000000000002</v>
      </c>
      <c r="J389">
        <v>8799.7999999999993</v>
      </c>
      <c r="K389">
        <v>1.0589</v>
      </c>
      <c r="L389">
        <v>1.6725000000000001</v>
      </c>
      <c r="M389">
        <v>0.12078</v>
      </c>
      <c r="N389">
        <v>7.515E-3</v>
      </c>
      <c r="O389">
        <v>0.16377</v>
      </c>
      <c r="P389">
        <v>2.5319999999999999E-2</v>
      </c>
      <c r="Q389">
        <v>0.87949999999999995</v>
      </c>
      <c r="R389" s="2">
        <f>'T-Bill Yield'!B65/100</f>
        <v>6.2089999999999999E-2</v>
      </c>
    </row>
    <row r="390" spans="1:18" x14ac:dyDescent="0.25">
      <c r="A390" s="1">
        <v>35795</v>
      </c>
      <c r="B390">
        <v>5</v>
      </c>
      <c r="C390">
        <v>18.291699999999999</v>
      </c>
      <c r="D390">
        <v>1.5811137329876648</v>
      </c>
      <c r="E390">
        <v>0.64078509980943221</v>
      </c>
      <c r="F390">
        <v>33.54</v>
      </c>
      <c r="G390">
        <v>-61.423999999999999</v>
      </c>
      <c r="H390">
        <v>17.64</v>
      </c>
      <c r="I390">
        <v>2.2640000000000002</v>
      </c>
      <c r="J390">
        <v>7908.24</v>
      </c>
      <c r="K390">
        <v>1.0909</v>
      </c>
      <c r="L390">
        <v>1.6452</v>
      </c>
      <c r="M390">
        <v>0.12078</v>
      </c>
      <c r="N390">
        <v>7.6579999999999999E-3</v>
      </c>
      <c r="O390">
        <v>0.16783999999999999</v>
      </c>
      <c r="P390">
        <v>2.5510000000000001E-2</v>
      </c>
      <c r="Q390">
        <v>0.89610000000000001</v>
      </c>
      <c r="R390" s="2">
        <f>'T-Bill Yield'!B66/100</f>
        <v>5.8540000000000002E-2</v>
      </c>
    </row>
    <row r="391" spans="1:18" x14ac:dyDescent="0.25">
      <c r="A391" s="1">
        <v>35703</v>
      </c>
      <c r="B391">
        <v>5</v>
      </c>
      <c r="C391">
        <v>20.5625</v>
      </c>
      <c r="D391">
        <v>1.3505979220759197</v>
      </c>
      <c r="E391">
        <v>0.58173892220786894</v>
      </c>
      <c r="F391">
        <v>61.784599999999998</v>
      </c>
      <c r="G391">
        <v>22.678999999999998</v>
      </c>
      <c r="H391">
        <v>21.18</v>
      </c>
      <c r="I391">
        <v>3.0819999999999999</v>
      </c>
      <c r="J391">
        <v>7945.25</v>
      </c>
      <c r="K391">
        <v>1.1106</v>
      </c>
      <c r="L391">
        <v>1.6155999999999999</v>
      </c>
      <c r="M391">
        <v>0.1207</v>
      </c>
      <c r="N391">
        <v>8.2979999999999998E-3</v>
      </c>
      <c r="O391">
        <v>0.17061000000000001</v>
      </c>
      <c r="P391">
        <v>2.7660000000000001E-2</v>
      </c>
      <c r="Q391">
        <v>0.91239999999999999</v>
      </c>
      <c r="R391" s="2">
        <f>'T-Bill Yield'!B67/100</f>
        <v>5.8710000000000005E-2</v>
      </c>
    </row>
    <row r="392" spans="1:18" x14ac:dyDescent="0.25">
      <c r="A392" s="1">
        <v>35611</v>
      </c>
      <c r="B392">
        <v>5</v>
      </c>
      <c r="C392">
        <v>18.520800000000001</v>
      </c>
      <c r="D392">
        <v>1.4415239470097601</v>
      </c>
      <c r="E392">
        <v>0.64858565546377855</v>
      </c>
      <c r="F392">
        <v>56.7911</v>
      </c>
      <c r="G392">
        <v>41.656999999999996</v>
      </c>
      <c r="H392">
        <v>19.8</v>
      </c>
      <c r="I392">
        <v>2.1390000000000002</v>
      </c>
      <c r="J392">
        <v>7672.79</v>
      </c>
      <c r="K392">
        <v>1.1254999999999999</v>
      </c>
      <c r="L392">
        <v>1.6656</v>
      </c>
      <c r="M392">
        <v>0.12060999999999999</v>
      </c>
      <c r="N392">
        <v>8.7279999999999996E-3</v>
      </c>
      <c r="O392">
        <v>0.17294999999999999</v>
      </c>
      <c r="P392">
        <v>2.793E-2</v>
      </c>
      <c r="Q392">
        <v>0.92889999999999995</v>
      </c>
      <c r="R392" s="2">
        <f>'T-Bill Yield'!B68/100</f>
        <v>5.3280000000000001E-2</v>
      </c>
    </row>
    <row r="393" spans="1:18" x14ac:dyDescent="0.25">
      <c r="A393" s="1">
        <v>35520</v>
      </c>
      <c r="B393">
        <v>5</v>
      </c>
      <c r="C393">
        <v>17.666699999999999</v>
      </c>
      <c r="D393">
        <v>1.5001581712958538</v>
      </c>
      <c r="E393">
        <v>0.67476303784848002</v>
      </c>
      <c r="F393">
        <v>52.518900000000002</v>
      </c>
      <c r="G393">
        <v>4.5880000000000001</v>
      </c>
      <c r="H393">
        <v>20.41</v>
      </c>
      <c r="I393">
        <v>1.9260000000000002</v>
      </c>
      <c r="J393">
        <v>6583.47</v>
      </c>
      <c r="K393">
        <v>1.1654</v>
      </c>
      <c r="L393">
        <v>1.6374</v>
      </c>
      <c r="M393">
        <v>0.12053999999999999</v>
      </c>
      <c r="N393">
        <v>8.0780000000000001E-3</v>
      </c>
      <c r="O393">
        <v>0.17463999999999999</v>
      </c>
      <c r="P393">
        <v>2.7869999999999999E-2</v>
      </c>
      <c r="Q393">
        <v>0.94389999999999996</v>
      </c>
      <c r="R393" s="2">
        <f>'T-Bill Yield'!B69/100</f>
        <v>4.8509999999999998E-2</v>
      </c>
    </row>
    <row r="394" spans="1:18" x14ac:dyDescent="0.25">
      <c r="A394" s="1">
        <v>35430</v>
      </c>
      <c r="B394">
        <v>5</v>
      </c>
      <c r="C394">
        <v>19.291699999999999</v>
      </c>
      <c r="D394">
        <v>1.4475363083882986</v>
      </c>
      <c r="E394">
        <v>0.62919142929222993</v>
      </c>
      <c r="F394">
        <v>56.728999999999999</v>
      </c>
      <c r="G394">
        <v>119.848</v>
      </c>
      <c r="H394">
        <v>25.92</v>
      </c>
      <c r="I394">
        <v>2.7570000000000001</v>
      </c>
      <c r="J394">
        <v>6448.26</v>
      </c>
      <c r="K394">
        <v>1.2716000000000001</v>
      </c>
      <c r="L394">
        <v>1.714</v>
      </c>
      <c r="M394">
        <v>0.1205</v>
      </c>
      <c r="N394">
        <v>8.6429999999999996E-3</v>
      </c>
      <c r="O394">
        <v>0.18018000000000001</v>
      </c>
      <c r="P394">
        <v>2.7890000000000002E-2</v>
      </c>
      <c r="Q394">
        <v>0.96289999999999998</v>
      </c>
      <c r="R394" s="2">
        <f>'T-Bill Yield'!B70/100</f>
        <v>4.7789999999999999E-2</v>
      </c>
    </row>
    <row r="395" spans="1:18" x14ac:dyDescent="0.25">
      <c r="A395" s="1">
        <v>35338</v>
      </c>
      <c r="B395">
        <v>5</v>
      </c>
      <c r="C395">
        <v>17.625</v>
      </c>
      <c r="D395">
        <v>1.4832821108412846</v>
      </c>
      <c r="E395">
        <v>0.65031212100672597</v>
      </c>
      <c r="F395">
        <v>56.422499999999999</v>
      </c>
      <c r="G395">
        <v>97.826999999999998</v>
      </c>
      <c r="H395">
        <v>24.38</v>
      </c>
      <c r="I395">
        <v>2.214</v>
      </c>
      <c r="J395">
        <v>5882.16</v>
      </c>
      <c r="K395">
        <v>1.2804</v>
      </c>
      <c r="L395">
        <v>1.5652999999999999</v>
      </c>
      <c r="M395">
        <v>0.12045</v>
      </c>
      <c r="N395">
        <v>8.9770000000000006E-3</v>
      </c>
      <c r="O395">
        <v>0.18532000000000001</v>
      </c>
      <c r="P395">
        <v>2.7949999999999999E-2</v>
      </c>
      <c r="Q395">
        <v>0.97940000000000005</v>
      </c>
      <c r="R395" s="2">
        <f>'T-Bill Yield'!B71/100</f>
        <v>4.4749999999999998E-2</v>
      </c>
    </row>
    <row r="396" spans="1:18" x14ac:dyDescent="0.25">
      <c r="A396" s="1">
        <v>35244</v>
      </c>
      <c r="B396">
        <v>5</v>
      </c>
      <c r="C396">
        <v>17.875</v>
      </c>
      <c r="D396">
        <v>1.4089274784584014</v>
      </c>
      <c r="E396">
        <v>0.62297866091747511</v>
      </c>
      <c r="F396">
        <v>53.884900000000002</v>
      </c>
      <c r="G396">
        <v>376.447</v>
      </c>
      <c r="H396">
        <v>20.92</v>
      </c>
      <c r="I396">
        <v>2.911</v>
      </c>
      <c r="J396">
        <v>5654.62</v>
      </c>
      <c r="K396">
        <v>1.2808999999999999</v>
      </c>
      <c r="L396">
        <v>1.5527</v>
      </c>
      <c r="M396">
        <v>0.12016</v>
      </c>
      <c r="N396">
        <v>9.1140000000000006E-3</v>
      </c>
      <c r="O396">
        <v>0.19588</v>
      </c>
      <c r="P396">
        <v>2.8490000000000001E-2</v>
      </c>
      <c r="Q396">
        <v>0.99609999999999999</v>
      </c>
      <c r="R396" s="2">
        <f>'T-Bill Yield'!B72/100</f>
        <v>4.4519999999999997E-2</v>
      </c>
    </row>
    <row r="397" spans="1:18" x14ac:dyDescent="0.25">
      <c r="A397" s="1">
        <v>42369</v>
      </c>
      <c r="B397">
        <v>6</v>
      </c>
      <c r="C397">
        <v>22.45</v>
      </c>
      <c r="D397">
        <v>2.9759913010770891</v>
      </c>
      <c r="E397">
        <v>1.3740242458448266</v>
      </c>
      <c r="F397">
        <v>57.652799999999999</v>
      </c>
      <c r="G397">
        <v>-587.13199999999995</v>
      </c>
      <c r="H397">
        <v>37.04</v>
      </c>
      <c r="I397">
        <v>2.3370000000000002</v>
      </c>
      <c r="J397">
        <v>17425.03</v>
      </c>
      <c r="K397">
        <v>1.0862000000000001</v>
      </c>
      <c r="L397">
        <v>1.4736</v>
      </c>
      <c r="M397">
        <v>0.154</v>
      </c>
      <c r="N397">
        <v>8.3160000000000005E-3</v>
      </c>
      <c r="O397">
        <v>1.37E-2</v>
      </c>
      <c r="P397">
        <v>1.5102000000000001E-2</v>
      </c>
      <c r="Q397">
        <v>0.2525</v>
      </c>
      <c r="R397" s="2">
        <f>'T-Bill Yield'!B73/100</f>
        <v>4.3609999999999996E-2</v>
      </c>
    </row>
    <row r="398" spans="1:18" x14ac:dyDescent="0.25">
      <c r="A398" s="1">
        <v>42277</v>
      </c>
      <c r="B398">
        <v>6</v>
      </c>
      <c r="C398">
        <v>24.2</v>
      </c>
      <c r="D398">
        <v>3.0333813476031759</v>
      </c>
      <c r="E398">
        <v>1.4481038126725245</v>
      </c>
      <c r="F398">
        <v>55.401600000000002</v>
      </c>
      <c r="G398">
        <v>-1595.4259999999999</v>
      </c>
      <c r="H398">
        <v>45.09</v>
      </c>
      <c r="I398">
        <v>2.524</v>
      </c>
      <c r="J398">
        <v>16284.7</v>
      </c>
      <c r="K398">
        <v>1.1176999999999999</v>
      </c>
      <c r="L398">
        <v>1.5127999999999999</v>
      </c>
      <c r="M398">
        <v>0.15731999999999999</v>
      </c>
      <c r="N398">
        <v>8.3420000000000005E-3</v>
      </c>
      <c r="O398">
        <v>1.529E-2</v>
      </c>
      <c r="P398">
        <v>1.5252999999999999E-2</v>
      </c>
      <c r="Q398">
        <v>0.25330000000000003</v>
      </c>
      <c r="R398" s="2">
        <f>'T-Bill Yield'!B74/100</f>
        <v>5.0780000000000006E-2</v>
      </c>
    </row>
    <row r="399" spans="1:18" x14ac:dyDescent="0.25">
      <c r="A399" s="1">
        <v>42185</v>
      </c>
      <c r="B399">
        <v>6</v>
      </c>
      <c r="C399">
        <v>41.57</v>
      </c>
      <c r="D399">
        <v>2.1096414016061886</v>
      </c>
      <c r="E399">
        <v>1.09535153407221</v>
      </c>
      <c r="F399">
        <v>41.695799999999998</v>
      </c>
      <c r="G399">
        <v>-73.834000000000003</v>
      </c>
      <c r="H399">
        <v>59.47</v>
      </c>
      <c r="I399">
        <v>2.8319999999999999</v>
      </c>
      <c r="J399">
        <v>17619.509999999998</v>
      </c>
      <c r="K399">
        <v>1.1147</v>
      </c>
      <c r="L399">
        <v>1.5711999999999999</v>
      </c>
      <c r="M399">
        <v>0.16108</v>
      </c>
      <c r="N399">
        <v>8.1630000000000001E-3</v>
      </c>
      <c r="O399">
        <v>1.8069999999999999E-2</v>
      </c>
      <c r="P399">
        <v>1.5722E-2</v>
      </c>
      <c r="Q399">
        <v>0.32219999999999999</v>
      </c>
      <c r="R399" s="2">
        <f>'T-Bill Yield'!B75/100</f>
        <v>5.1200000000000002E-2</v>
      </c>
    </row>
    <row r="400" spans="1:18" x14ac:dyDescent="0.25">
      <c r="A400" s="1">
        <v>42094</v>
      </c>
      <c r="B400">
        <v>6</v>
      </c>
      <c r="C400">
        <v>46.6</v>
      </c>
      <c r="D400">
        <v>1.8280701825886867</v>
      </c>
      <c r="E400">
        <v>0.9892832167185005</v>
      </c>
      <c r="F400">
        <v>31.854900000000001</v>
      </c>
      <c r="G400">
        <v>-14.441000000000001</v>
      </c>
      <c r="H400">
        <v>47.6</v>
      </c>
      <c r="I400">
        <v>2.64</v>
      </c>
      <c r="J400">
        <v>17776.12</v>
      </c>
      <c r="K400">
        <v>1.0730999999999999</v>
      </c>
      <c r="L400">
        <v>1.4818</v>
      </c>
      <c r="M400">
        <v>0.16128999999999999</v>
      </c>
      <c r="N400">
        <v>8.3239999999999998E-3</v>
      </c>
      <c r="O400">
        <v>1.7180000000000001E-2</v>
      </c>
      <c r="P400">
        <v>1.6048E-2</v>
      </c>
      <c r="Q400">
        <v>0.31280000000000002</v>
      </c>
      <c r="R400" s="2">
        <f>'T-Bill Yield'!B76/100</f>
        <v>5.3470000000000004E-2</v>
      </c>
    </row>
    <row r="401" spans="1:18" x14ac:dyDescent="0.25">
      <c r="A401" s="1">
        <v>42004</v>
      </c>
      <c r="B401">
        <v>6</v>
      </c>
      <c r="C401">
        <v>50.52</v>
      </c>
      <c r="D401">
        <v>1.864974281931834</v>
      </c>
      <c r="E401">
        <v>0.95608014893799276</v>
      </c>
      <c r="F401">
        <v>34.794200000000004</v>
      </c>
      <c r="G401">
        <v>375.238</v>
      </c>
      <c r="H401">
        <v>53.27</v>
      </c>
      <c r="I401">
        <v>2.8890000000000002</v>
      </c>
      <c r="J401">
        <v>17823.07</v>
      </c>
      <c r="K401">
        <v>1.2098</v>
      </c>
      <c r="L401">
        <v>1.5577000000000001</v>
      </c>
      <c r="M401">
        <v>0.16113</v>
      </c>
      <c r="N401">
        <v>8.3549999999999996E-3</v>
      </c>
      <c r="O401">
        <v>1.7229999999999999E-2</v>
      </c>
      <c r="P401">
        <v>1.5813000000000001E-2</v>
      </c>
      <c r="Q401">
        <v>0.37730000000000002</v>
      </c>
      <c r="R401" s="2">
        <f>'T-Bill Yield'!B77/100</f>
        <v>5.0999999999999997E-2</v>
      </c>
    </row>
    <row r="402" spans="1:18" x14ac:dyDescent="0.25">
      <c r="A402" s="1">
        <v>41912</v>
      </c>
      <c r="B402">
        <v>6</v>
      </c>
      <c r="C402">
        <v>56.91</v>
      </c>
      <c r="D402">
        <v>1.766692810353989</v>
      </c>
      <c r="E402">
        <v>0.83183038893045413</v>
      </c>
      <c r="F402">
        <v>47.912700000000001</v>
      </c>
      <c r="G402">
        <v>245.70699999999999</v>
      </c>
      <c r="H402">
        <v>91.16</v>
      </c>
      <c r="I402">
        <v>4.1210000000000004</v>
      </c>
      <c r="J402">
        <v>17042.900000000001</v>
      </c>
      <c r="K402">
        <v>1.2630999999999999</v>
      </c>
      <c r="L402">
        <v>1.6213</v>
      </c>
      <c r="M402">
        <v>0.16289999999999999</v>
      </c>
      <c r="N402">
        <v>9.1199999999999996E-3</v>
      </c>
      <c r="O402">
        <v>2.5260000000000001E-2</v>
      </c>
      <c r="P402">
        <v>1.6150999999999999E-2</v>
      </c>
      <c r="Q402">
        <v>0.40899999999999997</v>
      </c>
      <c r="R402" s="2">
        <f>'T-Bill Yield'!B78/100</f>
        <v>5.1670000000000001E-2</v>
      </c>
    </row>
    <row r="403" spans="1:18" x14ac:dyDescent="0.25">
      <c r="A403" s="1">
        <v>41820</v>
      </c>
      <c r="B403">
        <v>6</v>
      </c>
      <c r="C403">
        <v>66.48</v>
      </c>
      <c r="D403">
        <v>1.5141043996204036</v>
      </c>
      <c r="E403">
        <v>0.71147218623827357</v>
      </c>
      <c r="F403">
        <v>45.501100000000001</v>
      </c>
      <c r="G403">
        <v>129.41200000000001</v>
      </c>
      <c r="H403">
        <v>105.37</v>
      </c>
      <c r="I403">
        <v>4.4610000000000003</v>
      </c>
      <c r="J403">
        <v>16826.599999999999</v>
      </c>
      <c r="K403">
        <v>1.3692</v>
      </c>
      <c r="L403">
        <v>1.7105999999999999</v>
      </c>
      <c r="M403">
        <v>0.16117000000000001</v>
      </c>
      <c r="N403">
        <v>9.8689999999999993E-3</v>
      </c>
      <c r="O403">
        <v>2.9420000000000002E-2</v>
      </c>
      <c r="P403">
        <v>1.6655E-2</v>
      </c>
      <c r="Q403">
        <v>0.45179999999999998</v>
      </c>
      <c r="R403" s="2">
        <f>'T-Bill Yield'!B79/100</f>
        <v>5.3220000000000003E-2</v>
      </c>
    </row>
    <row r="404" spans="1:18" x14ac:dyDescent="0.25">
      <c r="A404" s="1">
        <v>41729</v>
      </c>
      <c r="B404">
        <v>6</v>
      </c>
      <c r="C404">
        <v>62.86</v>
      </c>
      <c r="D404">
        <v>1.5559485294748643</v>
      </c>
      <c r="E404">
        <v>0.73617550911767504</v>
      </c>
      <c r="F404">
        <v>41.500900000000001</v>
      </c>
      <c r="G404">
        <v>155.25299999999999</v>
      </c>
      <c r="H404">
        <v>101.58</v>
      </c>
      <c r="I404">
        <v>4.3710000000000004</v>
      </c>
      <c r="J404">
        <v>16457.66</v>
      </c>
      <c r="K404">
        <v>1.3769</v>
      </c>
      <c r="L404">
        <v>1.6661999999999999</v>
      </c>
      <c r="M404">
        <v>0.16084000000000001</v>
      </c>
      <c r="N404">
        <v>9.6869999999999994E-3</v>
      </c>
      <c r="O404">
        <v>2.852E-2</v>
      </c>
      <c r="P404">
        <v>1.67E-2</v>
      </c>
      <c r="Q404">
        <v>0.44030000000000002</v>
      </c>
      <c r="R404" s="2">
        <f>'T-Bill Yield'!B80/100</f>
        <v>5.1710000000000006E-2</v>
      </c>
    </row>
    <row r="405" spans="1:18" x14ac:dyDescent="0.25">
      <c r="A405" s="1">
        <v>41639</v>
      </c>
      <c r="B405">
        <v>6</v>
      </c>
      <c r="C405">
        <v>64.88</v>
      </c>
      <c r="D405">
        <v>1.4714575959056002</v>
      </c>
      <c r="E405">
        <v>0.72236578764135162</v>
      </c>
      <c r="F405">
        <v>34.468400000000003</v>
      </c>
      <c r="G405">
        <v>75.421000000000006</v>
      </c>
      <c r="H405">
        <v>98.42</v>
      </c>
      <c r="I405">
        <v>4.2300000000000004</v>
      </c>
      <c r="J405">
        <v>16576.66</v>
      </c>
      <c r="K405">
        <v>1.3743000000000001</v>
      </c>
      <c r="L405">
        <v>1.6556999999999999</v>
      </c>
      <c r="M405">
        <v>0.16513</v>
      </c>
      <c r="N405">
        <v>9.4970000000000002E-3</v>
      </c>
      <c r="O405">
        <v>3.039E-2</v>
      </c>
      <c r="P405">
        <v>1.6164999999999999E-2</v>
      </c>
      <c r="Q405">
        <v>0.42309999999999998</v>
      </c>
      <c r="R405" s="2">
        <f>'T-Bill Yield'!B81/100</f>
        <v>5.0320000000000004E-2</v>
      </c>
    </row>
    <row r="406" spans="1:18" x14ac:dyDescent="0.25">
      <c r="A406" s="1">
        <v>41547</v>
      </c>
      <c r="B406">
        <v>6</v>
      </c>
      <c r="C406">
        <v>60.32</v>
      </c>
      <c r="D406">
        <v>1.5507944069537241</v>
      </c>
      <c r="E406">
        <v>0.79069166189886853</v>
      </c>
      <c r="F406">
        <v>29.2103</v>
      </c>
      <c r="G406">
        <v>284.80900000000003</v>
      </c>
      <c r="H406">
        <v>102.33</v>
      </c>
      <c r="I406">
        <v>3.56</v>
      </c>
      <c r="J406">
        <v>15129.67</v>
      </c>
      <c r="K406">
        <v>1.3527</v>
      </c>
      <c r="L406">
        <v>1.6186</v>
      </c>
      <c r="M406">
        <v>0.16339000000000001</v>
      </c>
      <c r="N406">
        <v>1.018E-2</v>
      </c>
      <c r="O406">
        <v>3.09E-2</v>
      </c>
      <c r="P406">
        <v>1.5987999999999999E-2</v>
      </c>
      <c r="Q406">
        <v>0.45050000000000001</v>
      </c>
      <c r="R406" s="2">
        <f>'T-Bill Yield'!B82/100</f>
        <v>5.1569999999999998E-2</v>
      </c>
    </row>
    <row r="407" spans="1:18" x14ac:dyDescent="0.25">
      <c r="A407" s="1">
        <v>41453</v>
      </c>
      <c r="B407">
        <v>6</v>
      </c>
      <c r="C407">
        <v>52.547199999999997</v>
      </c>
      <c r="D407">
        <v>1.6542633221275627</v>
      </c>
      <c r="E407">
        <v>0.80267441086134594</v>
      </c>
      <c r="F407">
        <v>33.540399999999998</v>
      </c>
      <c r="G407">
        <v>402.64400000000001</v>
      </c>
      <c r="H407">
        <v>96.56</v>
      </c>
      <c r="I407">
        <v>3.5649999999999999</v>
      </c>
      <c r="J407">
        <v>14909.6</v>
      </c>
      <c r="K407">
        <v>1.3009999999999999</v>
      </c>
      <c r="L407">
        <v>1.5213000000000001</v>
      </c>
      <c r="M407">
        <v>0.16292999999999999</v>
      </c>
      <c r="N407">
        <v>1.0085999999999999E-2</v>
      </c>
      <c r="O407">
        <v>3.0460000000000001E-2</v>
      </c>
      <c r="P407">
        <v>1.6754999999999999E-2</v>
      </c>
      <c r="Q407">
        <v>0.44819999999999999</v>
      </c>
      <c r="R407" s="2">
        <f>'T-Bill Yield'!B2/100</f>
        <v>2.9499999999999999E-3</v>
      </c>
    </row>
    <row r="408" spans="1:18" x14ac:dyDescent="0.25">
      <c r="A408" s="1">
        <v>41361</v>
      </c>
      <c r="B408">
        <v>6</v>
      </c>
      <c r="C408">
        <v>54.998100000000001</v>
      </c>
      <c r="D408">
        <v>1.4585527767609048</v>
      </c>
      <c r="E408">
        <v>0.750856935502904</v>
      </c>
      <c r="F408">
        <v>27.4373</v>
      </c>
      <c r="G408">
        <v>360.59899999999999</v>
      </c>
      <c r="H408">
        <v>97.23</v>
      </c>
      <c r="I408">
        <v>4.024</v>
      </c>
      <c r="J408">
        <v>14578.54</v>
      </c>
      <c r="K408">
        <v>1.2819</v>
      </c>
      <c r="L408">
        <v>1.5198</v>
      </c>
      <c r="M408">
        <v>0.16100999999999999</v>
      </c>
      <c r="N408">
        <v>1.0614E-2</v>
      </c>
      <c r="O408">
        <v>3.218E-2</v>
      </c>
      <c r="P408">
        <v>1.8356999999999998E-2</v>
      </c>
      <c r="Q408">
        <v>0.4945</v>
      </c>
      <c r="R408" s="2">
        <f>'T-Bill Yield'!B3/100</f>
        <v>2.0100000000000001E-3</v>
      </c>
    </row>
    <row r="409" spans="1:18" x14ac:dyDescent="0.25">
      <c r="A409" s="1">
        <v>41274</v>
      </c>
      <c r="B409">
        <v>6</v>
      </c>
      <c r="C409">
        <v>51.390799999999999</v>
      </c>
      <c r="D409">
        <v>1.5434793324408813</v>
      </c>
      <c r="E409">
        <v>0.78765778726776525</v>
      </c>
      <c r="F409">
        <v>25.108899999999998</v>
      </c>
      <c r="G409">
        <v>158.68700000000001</v>
      </c>
      <c r="H409">
        <v>91.82</v>
      </c>
      <c r="I409">
        <v>3.351</v>
      </c>
      <c r="J409">
        <v>13104.14</v>
      </c>
      <c r="K409">
        <v>1.3192999999999999</v>
      </c>
      <c r="L409">
        <v>1.6254999999999999</v>
      </c>
      <c r="M409">
        <v>0.16047</v>
      </c>
      <c r="N409">
        <v>1.153E-2</v>
      </c>
      <c r="O409">
        <v>3.2730000000000002E-2</v>
      </c>
      <c r="P409">
        <v>1.8235999999999999E-2</v>
      </c>
      <c r="Q409">
        <v>0.48759999999999998</v>
      </c>
      <c r="R409" s="2">
        <f>'T-Bill Yield'!B4/100</f>
        <v>1.65E-3</v>
      </c>
    </row>
    <row r="410" spans="1:18" x14ac:dyDescent="0.25">
      <c r="A410" s="1">
        <v>41180</v>
      </c>
      <c r="B410">
        <v>6</v>
      </c>
      <c r="C410">
        <v>46.3337</v>
      </c>
      <c r="D410">
        <v>1.5899768599068838</v>
      </c>
      <c r="E410">
        <v>0.92167407596134932</v>
      </c>
      <c r="F410">
        <v>12.318300000000001</v>
      </c>
      <c r="G410">
        <v>226.68100000000001</v>
      </c>
      <c r="H410">
        <v>92.19</v>
      </c>
      <c r="I410">
        <v>3.32</v>
      </c>
      <c r="J410">
        <v>13437.13</v>
      </c>
      <c r="K410">
        <v>1.286</v>
      </c>
      <c r="L410">
        <v>1.6167</v>
      </c>
      <c r="M410">
        <v>0.15909000000000001</v>
      </c>
      <c r="N410">
        <v>1.2829999999999999E-2</v>
      </c>
      <c r="O410">
        <v>3.2070000000000001E-2</v>
      </c>
      <c r="P410">
        <v>1.8911000000000001E-2</v>
      </c>
      <c r="Q410">
        <v>0.49320000000000003</v>
      </c>
      <c r="R410" s="2">
        <f>'T-Bill Yield'!B5/100</f>
        <v>-1.4999999999999999E-4</v>
      </c>
    </row>
    <row r="411" spans="1:18" x14ac:dyDescent="0.25">
      <c r="A411" s="1">
        <v>41089</v>
      </c>
      <c r="B411">
        <v>6</v>
      </c>
      <c r="C411">
        <v>43.3996</v>
      </c>
      <c r="D411">
        <v>1.5355212052708427</v>
      </c>
      <c r="E411">
        <v>0.95244814139894918</v>
      </c>
      <c r="F411">
        <v>8.5073000000000008</v>
      </c>
      <c r="G411">
        <v>295.43700000000001</v>
      </c>
      <c r="H411">
        <v>84.96</v>
      </c>
      <c r="I411">
        <v>2.8239999999999998</v>
      </c>
      <c r="J411">
        <v>12880.09</v>
      </c>
      <c r="K411">
        <v>1.2666999999999999</v>
      </c>
      <c r="L411">
        <v>1.5707</v>
      </c>
      <c r="M411">
        <v>0.15734999999999999</v>
      </c>
      <c r="N411">
        <v>1.2529999999999999E-2</v>
      </c>
      <c r="O411">
        <v>3.0890000000000001E-2</v>
      </c>
      <c r="P411">
        <v>1.8055000000000002E-2</v>
      </c>
      <c r="Q411">
        <v>0.49709999999999999</v>
      </c>
      <c r="R411" s="2">
        <f>'T-Bill Yield'!B6/100</f>
        <v>8.0000000000000007E-5</v>
      </c>
    </row>
    <row r="412" spans="1:18" x14ac:dyDescent="0.25">
      <c r="A412" s="1">
        <v>40998</v>
      </c>
      <c r="B412">
        <v>6</v>
      </c>
      <c r="C412">
        <v>48.560200000000002</v>
      </c>
      <c r="D412">
        <v>1.3671251129584536</v>
      </c>
      <c r="E412">
        <v>0.83463685998321169</v>
      </c>
      <c r="F412">
        <v>6.5751999999999997</v>
      </c>
      <c r="G412">
        <v>290.07100000000003</v>
      </c>
      <c r="H412">
        <v>103.02</v>
      </c>
      <c r="I412">
        <v>2.1259999999999999</v>
      </c>
      <c r="J412">
        <v>13212.04</v>
      </c>
      <c r="K412">
        <v>1.3343</v>
      </c>
      <c r="L412">
        <v>1.6008</v>
      </c>
      <c r="M412">
        <v>0.15887000000000001</v>
      </c>
      <c r="N412">
        <v>1.2068000000000001E-2</v>
      </c>
      <c r="O412">
        <v>3.4119999999999998E-2</v>
      </c>
      <c r="P412">
        <v>1.9626999999999999E-2</v>
      </c>
      <c r="Q412">
        <v>0.5474</v>
      </c>
      <c r="R412" s="2">
        <f>'T-Bill Yield'!B7/100</f>
        <v>2.3000000000000001E-4</v>
      </c>
    </row>
    <row r="413" spans="1:18" x14ac:dyDescent="0.25">
      <c r="A413" s="1">
        <v>40907</v>
      </c>
      <c r="B413">
        <v>6</v>
      </c>
      <c r="C413">
        <v>48.102800000000002</v>
      </c>
      <c r="D413">
        <v>1.309313363063662</v>
      </c>
      <c r="E413">
        <v>0.81295517828288</v>
      </c>
      <c r="F413">
        <v>6.8299000000000003</v>
      </c>
      <c r="G413">
        <v>-113.928</v>
      </c>
      <c r="H413">
        <v>98.83</v>
      </c>
      <c r="I413">
        <v>2.9889999999999999</v>
      </c>
      <c r="J413">
        <v>12217.56</v>
      </c>
      <c r="K413">
        <v>1.2961</v>
      </c>
      <c r="L413">
        <v>1.5543</v>
      </c>
      <c r="M413">
        <v>0.15872</v>
      </c>
      <c r="N413">
        <v>1.3001E-2</v>
      </c>
      <c r="O413">
        <v>3.108E-2</v>
      </c>
      <c r="P413">
        <v>1.8821999999999998E-2</v>
      </c>
      <c r="Q413">
        <v>0.5363</v>
      </c>
      <c r="R413" s="2">
        <f>'T-Bill Yield'!B8/100</f>
        <v>4.0999999999999999E-4</v>
      </c>
    </row>
    <row r="414" spans="1:18" x14ac:dyDescent="0.25">
      <c r="A414" s="1">
        <v>40816</v>
      </c>
      <c r="B414">
        <v>6</v>
      </c>
      <c r="C414">
        <v>38.109499999999997</v>
      </c>
      <c r="D414">
        <v>1.8126858458290704</v>
      </c>
      <c r="E414">
        <v>1.0400687223233671</v>
      </c>
      <c r="F414">
        <v>14.9017</v>
      </c>
      <c r="G414">
        <v>406.11399999999998</v>
      </c>
      <c r="H414">
        <v>79.2</v>
      </c>
      <c r="I414">
        <v>3.6659999999999999</v>
      </c>
      <c r="J414">
        <v>10913.38</v>
      </c>
      <c r="K414">
        <v>1.3387</v>
      </c>
      <c r="L414">
        <v>1.5584</v>
      </c>
      <c r="M414">
        <v>0.15665999999999999</v>
      </c>
      <c r="N414">
        <v>1.2983E-2</v>
      </c>
      <c r="O414">
        <v>3.1E-2</v>
      </c>
      <c r="P414">
        <v>2.0427000000000001E-2</v>
      </c>
      <c r="Q414">
        <v>0.53180000000000005</v>
      </c>
      <c r="R414" s="2">
        <f>'T-Bill Yield'!B9/100</f>
        <v>1.7999999999999998E-4</v>
      </c>
    </row>
    <row r="415" spans="1:18" x14ac:dyDescent="0.25">
      <c r="A415" s="1">
        <v>40724</v>
      </c>
      <c r="B415">
        <v>6</v>
      </c>
      <c r="C415">
        <v>56.663600000000002</v>
      </c>
      <c r="D415">
        <v>1.2251660953291295</v>
      </c>
      <c r="E415">
        <v>0.69487825641520373</v>
      </c>
      <c r="F415">
        <v>17.3796</v>
      </c>
      <c r="G415">
        <v>311.613</v>
      </c>
      <c r="H415">
        <v>95.42</v>
      </c>
      <c r="I415">
        <v>4.3739999999999997</v>
      </c>
      <c r="J415">
        <v>12414.34</v>
      </c>
      <c r="K415">
        <v>1.4501999999999999</v>
      </c>
      <c r="L415">
        <v>1.6052999999999999</v>
      </c>
      <c r="M415">
        <v>0.15470999999999999</v>
      </c>
      <c r="N415">
        <v>1.2413E-2</v>
      </c>
      <c r="O415">
        <v>3.5869999999999999E-2</v>
      </c>
      <c r="P415">
        <v>2.2411E-2</v>
      </c>
      <c r="Q415">
        <v>0.63970000000000005</v>
      </c>
      <c r="R415" s="2">
        <f>'T-Bill Yield'!B10/100</f>
        <v>2.3000000000000001E-4</v>
      </c>
    </row>
    <row r="416" spans="1:18" x14ac:dyDescent="0.25">
      <c r="A416" s="1">
        <v>40633</v>
      </c>
      <c r="B416">
        <v>6</v>
      </c>
      <c r="C416">
        <v>63.360399999999998</v>
      </c>
      <c r="D416">
        <v>1.0480768976866199</v>
      </c>
      <c r="E416">
        <v>0.60073365490574193</v>
      </c>
      <c r="F416">
        <v>11.421900000000001</v>
      </c>
      <c r="G416">
        <v>268.90300000000002</v>
      </c>
      <c r="H416">
        <v>106.72</v>
      </c>
      <c r="I416">
        <v>4.3890000000000002</v>
      </c>
      <c r="J416">
        <v>12319.73</v>
      </c>
      <c r="K416">
        <v>1.4157999999999999</v>
      </c>
      <c r="L416">
        <v>1.6028</v>
      </c>
      <c r="M416">
        <v>0.15271999999999999</v>
      </c>
      <c r="N416">
        <v>1.2029E-2</v>
      </c>
      <c r="O416">
        <v>3.5229999999999997E-2</v>
      </c>
      <c r="P416">
        <v>2.2428E-2</v>
      </c>
      <c r="Q416">
        <v>0.61260000000000003</v>
      </c>
      <c r="R416" s="2">
        <f>'T-Bill Yield'!B11/100</f>
        <v>3.3E-4</v>
      </c>
    </row>
    <row r="417" spans="1:18" x14ac:dyDescent="0.25">
      <c r="A417" s="1">
        <v>40543</v>
      </c>
      <c r="B417">
        <v>6</v>
      </c>
      <c r="C417">
        <v>64.335599999999999</v>
      </c>
      <c r="D417">
        <v>0.9900749756307845</v>
      </c>
      <c r="E417">
        <v>0.57036680020381847</v>
      </c>
      <c r="F417">
        <v>11.4566</v>
      </c>
      <c r="G417">
        <v>174.06899999999999</v>
      </c>
      <c r="H417">
        <v>91.38</v>
      </c>
      <c r="I417">
        <v>4.4050000000000002</v>
      </c>
      <c r="J417">
        <v>11577.51</v>
      </c>
      <c r="K417">
        <v>1.3384</v>
      </c>
      <c r="L417">
        <v>1.5611999999999999</v>
      </c>
      <c r="M417">
        <v>0.1515</v>
      </c>
      <c r="N417">
        <v>1.2323000000000001E-2</v>
      </c>
      <c r="O417">
        <v>3.2770000000000001E-2</v>
      </c>
      <c r="P417">
        <v>2.2364999999999999E-2</v>
      </c>
      <c r="Q417">
        <v>0.60240000000000005</v>
      </c>
      <c r="R417" s="2">
        <f>'T-Bill Yield'!B12/100</f>
        <v>6.8000000000000005E-4</v>
      </c>
    </row>
    <row r="418" spans="1:18" x14ac:dyDescent="0.25">
      <c r="A418" s="1">
        <v>40451</v>
      </c>
      <c r="B418">
        <v>6</v>
      </c>
      <c r="C418">
        <v>53.436100000000003</v>
      </c>
      <c r="D418">
        <v>1.1529023867692425</v>
      </c>
      <c r="E418">
        <v>0.66885114367068632</v>
      </c>
      <c r="F418">
        <v>12.8575</v>
      </c>
      <c r="G418">
        <v>202.83199999999999</v>
      </c>
      <c r="H418">
        <v>79.97</v>
      </c>
      <c r="I418">
        <v>3.8719999999999999</v>
      </c>
      <c r="J418">
        <v>10788.05</v>
      </c>
      <c r="K418">
        <v>1.3633999999999999</v>
      </c>
      <c r="L418">
        <v>1.5716000000000001</v>
      </c>
      <c r="M418">
        <v>0.14948</v>
      </c>
      <c r="N418">
        <v>1.1972999999999999E-2</v>
      </c>
      <c r="O418">
        <v>3.27E-2</v>
      </c>
      <c r="P418">
        <v>2.2253999999999999E-2</v>
      </c>
      <c r="Q418">
        <v>0.59279999999999999</v>
      </c>
      <c r="R418" s="2">
        <f>'T-Bill Yield'!B13/100</f>
        <v>8.0000000000000007E-5</v>
      </c>
    </row>
    <row r="419" spans="1:18" x14ac:dyDescent="0.25">
      <c r="A419" s="1">
        <v>40359</v>
      </c>
      <c r="B419">
        <v>6</v>
      </c>
      <c r="C419">
        <v>42.760899999999999</v>
      </c>
      <c r="D419">
        <v>1.4255294810392956</v>
      </c>
      <c r="E419">
        <v>0.80676415270632829</v>
      </c>
      <c r="F419">
        <v>16.0303</v>
      </c>
      <c r="G419">
        <v>272.28899999999999</v>
      </c>
      <c r="H419">
        <v>75.63</v>
      </c>
      <c r="I419">
        <v>4.6159999999999997</v>
      </c>
      <c r="J419">
        <v>9774.02</v>
      </c>
      <c r="K419">
        <v>1.2238</v>
      </c>
      <c r="L419">
        <v>1.4944999999999999</v>
      </c>
      <c r="M419">
        <v>0.14746000000000001</v>
      </c>
      <c r="N419">
        <v>1.1308E-2</v>
      </c>
      <c r="O419">
        <v>3.1989999999999998E-2</v>
      </c>
      <c r="P419">
        <v>2.1527000000000001E-2</v>
      </c>
      <c r="Q419">
        <v>0.55400000000000005</v>
      </c>
      <c r="R419" s="2">
        <f>'T-Bill Yield'!B14/100</f>
        <v>3.3E-4</v>
      </c>
    </row>
    <row r="420" spans="1:18" x14ac:dyDescent="0.25">
      <c r="A420" s="1">
        <v>40268</v>
      </c>
      <c r="B420">
        <v>6</v>
      </c>
      <c r="C420">
        <v>48.491199999999999</v>
      </c>
      <c r="D420">
        <v>1.2240301280460546</v>
      </c>
      <c r="E420">
        <v>0.70204453589927329</v>
      </c>
      <c r="F420">
        <v>16.3004</v>
      </c>
      <c r="G420">
        <v>148.89099999999999</v>
      </c>
      <c r="H420">
        <v>83.76</v>
      </c>
      <c r="I420">
        <v>3.8689999999999998</v>
      </c>
      <c r="J420">
        <v>10856.63</v>
      </c>
      <c r="K420">
        <v>1.351</v>
      </c>
      <c r="L420">
        <v>1.5184</v>
      </c>
      <c r="M420">
        <v>0.14649000000000001</v>
      </c>
      <c r="N420">
        <v>1.0699999999999999E-2</v>
      </c>
      <c r="O420">
        <v>3.397E-2</v>
      </c>
      <c r="P420">
        <v>2.2305999999999999E-2</v>
      </c>
      <c r="Q420">
        <v>0.5625</v>
      </c>
      <c r="R420" s="2">
        <f>'T-Bill Yield'!B15/100</f>
        <v>7.3999999999999999E-4</v>
      </c>
    </row>
    <row r="421" spans="1:18" x14ac:dyDescent="0.25">
      <c r="A421" s="1">
        <v>40178</v>
      </c>
      <c r="B421">
        <v>6</v>
      </c>
      <c r="C421">
        <v>46.773800000000001</v>
      </c>
      <c r="D421">
        <v>1.2314926161516293</v>
      </c>
      <c r="E421">
        <v>0.70918173258199213</v>
      </c>
      <c r="F421">
        <v>18.421099999999999</v>
      </c>
      <c r="G421">
        <v>318.87</v>
      </c>
      <c r="H421">
        <v>79.36</v>
      </c>
      <c r="I421">
        <v>5.5720000000000001</v>
      </c>
      <c r="J421">
        <v>10428.049999999999</v>
      </c>
      <c r="K421">
        <v>1.4320999999999999</v>
      </c>
      <c r="L421">
        <v>1.617</v>
      </c>
      <c r="M421">
        <v>0.14646999999999999</v>
      </c>
      <c r="N421">
        <v>1.0753E-2</v>
      </c>
      <c r="O421">
        <v>3.329E-2</v>
      </c>
      <c r="P421">
        <v>2.1493000000000002E-2</v>
      </c>
      <c r="Q421">
        <v>0.57379999999999998</v>
      </c>
      <c r="R421" s="2">
        <f>'T-Bill Yield'!B16/100</f>
        <v>4.2999999999999999E-4</v>
      </c>
    </row>
    <row r="422" spans="1:18" x14ac:dyDescent="0.25">
      <c r="A422" s="1">
        <v>40086</v>
      </c>
      <c r="B422">
        <v>6</v>
      </c>
      <c r="C422">
        <v>49.682099999999998</v>
      </c>
      <c r="D422">
        <v>1.117091197486255</v>
      </c>
      <c r="E422">
        <v>0.63241025956220431</v>
      </c>
      <c r="F422">
        <v>21.288799999999998</v>
      </c>
      <c r="G422">
        <v>188.87700000000001</v>
      </c>
      <c r="H422">
        <v>70.61</v>
      </c>
      <c r="I422">
        <v>4.8410000000000002</v>
      </c>
      <c r="J422">
        <v>9712.2800000000007</v>
      </c>
      <c r="K422">
        <v>1.464</v>
      </c>
      <c r="L422">
        <v>1.5982000000000001</v>
      </c>
      <c r="M422">
        <v>0.14649999999999999</v>
      </c>
      <c r="N422">
        <v>1.115E-2</v>
      </c>
      <c r="O422">
        <v>3.3309999999999999E-2</v>
      </c>
      <c r="P422">
        <v>2.0788999999999998E-2</v>
      </c>
      <c r="Q422">
        <v>0.56589999999999996</v>
      </c>
      <c r="R422" s="2">
        <f>'T-Bill Yield'!B17/100</f>
        <v>9.3999999999999997E-4</v>
      </c>
    </row>
    <row r="423" spans="1:18" x14ac:dyDescent="0.25">
      <c r="A423" s="1">
        <v>39994</v>
      </c>
      <c r="B423">
        <v>6</v>
      </c>
      <c r="C423">
        <v>46.877400000000002</v>
      </c>
      <c r="D423">
        <v>1.1682666326604307</v>
      </c>
      <c r="E423">
        <v>0.64037809438849058</v>
      </c>
      <c r="F423">
        <v>23.070399999999999</v>
      </c>
      <c r="G423">
        <v>158.77000000000001</v>
      </c>
      <c r="H423">
        <v>69.89</v>
      </c>
      <c r="I423">
        <v>3.835</v>
      </c>
      <c r="J423">
        <v>8447</v>
      </c>
      <c r="K423">
        <v>1.4033</v>
      </c>
      <c r="L423">
        <v>1.6457999999999999</v>
      </c>
      <c r="M423">
        <v>0.1464</v>
      </c>
      <c r="N423">
        <v>1.0377000000000001E-2</v>
      </c>
      <c r="O423">
        <v>3.2099999999999997E-2</v>
      </c>
      <c r="P423">
        <v>2.0875000000000001E-2</v>
      </c>
      <c r="Q423">
        <v>0.5121</v>
      </c>
      <c r="R423" s="2">
        <f>'T-Bill Yield'!B18/100</f>
        <v>8.4000000000000003E-4</v>
      </c>
    </row>
    <row r="424" spans="1:18" x14ac:dyDescent="0.25">
      <c r="A424" s="1">
        <v>39903</v>
      </c>
      <c r="B424">
        <v>6</v>
      </c>
      <c r="C424">
        <v>38.635899999999999</v>
      </c>
      <c r="D424">
        <v>1.2954178712490296</v>
      </c>
      <c r="E424">
        <v>0.74227772440729023</v>
      </c>
      <c r="F424">
        <v>15.7136</v>
      </c>
      <c r="G424">
        <v>171.10400000000001</v>
      </c>
      <c r="H424">
        <v>49.66</v>
      </c>
      <c r="I424">
        <v>3.7759999999999998</v>
      </c>
      <c r="J424">
        <v>7608.92</v>
      </c>
      <c r="K424">
        <v>1.325</v>
      </c>
      <c r="L424">
        <v>1.4322999999999999</v>
      </c>
      <c r="M424">
        <v>0.14634</v>
      </c>
      <c r="N424">
        <v>1.0104E-2</v>
      </c>
      <c r="O424">
        <v>2.945E-2</v>
      </c>
      <c r="P424">
        <v>1.9712E-2</v>
      </c>
      <c r="Q424">
        <v>0.43030000000000002</v>
      </c>
      <c r="R424" s="2">
        <f>'T-Bill Yield'!B19/100</f>
        <v>6.9000000000000008E-4</v>
      </c>
    </row>
    <row r="425" spans="1:18" x14ac:dyDescent="0.25">
      <c r="A425" s="1">
        <v>39813</v>
      </c>
      <c r="B425">
        <v>6</v>
      </c>
      <c r="C425">
        <v>38.273400000000002</v>
      </c>
      <c r="D425">
        <v>1.3181473936409291</v>
      </c>
      <c r="E425">
        <v>0.74235377485826604</v>
      </c>
      <c r="F425">
        <v>16.385300000000001</v>
      </c>
      <c r="G425">
        <v>127.36799999999999</v>
      </c>
      <c r="H425">
        <v>44.6</v>
      </c>
      <c r="I425">
        <v>5.6219999999999999</v>
      </c>
      <c r="J425">
        <v>8776.39</v>
      </c>
      <c r="K425">
        <v>1.3971</v>
      </c>
      <c r="L425">
        <v>1.4593</v>
      </c>
      <c r="M425">
        <v>0.14655000000000001</v>
      </c>
      <c r="N425">
        <v>1.1021E-2</v>
      </c>
      <c r="O425">
        <v>3.4009999999999999E-2</v>
      </c>
      <c r="P425">
        <v>2.0539999999999999E-2</v>
      </c>
      <c r="Q425">
        <v>0.43209999999999998</v>
      </c>
      <c r="R425" s="2">
        <f>'T-Bill Yield'!B20/100</f>
        <v>1.2999999999999999E-4</v>
      </c>
    </row>
    <row r="426" spans="1:18" x14ac:dyDescent="0.25">
      <c r="A426" s="1">
        <v>39721</v>
      </c>
      <c r="B426">
        <v>6</v>
      </c>
      <c r="C426">
        <v>55.351900000000001</v>
      </c>
      <c r="D426">
        <v>0.96833130044740134</v>
      </c>
      <c r="E426">
        <v>0.53361199270405357</v>
      </c>
      <c r="F426">
        <v>16.398700000000002</v>
      </c>
      <c r="G426">
        <v>584.42200000000003</v>
      </c>
      <c r="H426">
        <v>100.64</v>
      </c>
      <c r="I426">
        <v>7.4379999999999997</v>
      </c>
      <c r="J426">
        <v>10850.66</v>
      </c>
      <c r="K426">
        <v>1.4092</v>
      </c>
      <c r="L426">
        <v>1.7805</v>
      </c>
      <c r="M426">
        <v>0.14601</v>
      </c>
      <c r="N426">
        <v>9.4240000000000001E-3</v>
      </c>
      <c r="O426">
        <v>3.8989999999999997E-2</v>
      </c>
      <c r="P426">
        <v>2.1288000000000001E-2</v>
      </c>
      <c r="Q426">
        <v>0.52500000000000002</v>
      </c>
      <c r="R426" s="2">
        <f>'T-Bill Yield'!B21/100</f>
        <v>2.3000000000000001E-4</v>
      </c>
    </row>
    <row r="427" spans="1:18" x14ac:dyDescent="0.25">
      <c r="A427" s="1">
        <v>39629</v>
      </c>
      <c r="B427">
        <v>6</v>
      </c>
      <c r="C427">
        <v>84.615799999999993</v>
      </c>
      <c r="D427">
        <v>0.65505110240559716</v>
      </c>
      <c r="E427">
        <v>0.3248930173983573</v>
      </c>
      <c r="F427">
        <v>25.438099999999999</v>
      </c>
      <c r="G427">
        <v>619.20399999999995</v>
      </c>
      <c r="H427">
        <v>140</v>
      </c>
      <c r="I427">
        <v>13.353</v>
      </c>
      <c r="J427">
        <v>11350.01</v>
      </c>
      <c r="K427">
        <v>1.5754999999999999</v>
      </c>
      <c r="L427">
        <v>1.9923</v>
      </c>
      <c r="M427">
        <v>0.1459</v>
      </c>
      <c r="N427">
        <v>9.4149999999999998E-3</v>
      </c>
      <c r="O427">
        <v>4.265E-2</v>
      </c>
      <c r="P427">
        <v>2.3202E-2</v>
      </c>
      <c r="Q427">
        <v>0.62339999999999995</v>
      </c>
      <c r="R427" s="2">
        <f>'T-Bill Yield'!B22/100</f>
        <v>1.4999999999999999E-4</v>
      </c>
    </row>
    <row r="428" spans="1:18" x14ac:dyDescent="0.25">
      <c r="A428" s="1">
        <v>39538</v>
      </c>
      <c r="B428">
        <v>6</v>
      </c>
      <c r="C428">
        <v>70.8857</v>
      </c>
      <c r="D428">
        <v>0.7216182704775348</v>
      </c>
      <c r="E428">
        <v>0.34878090698170788</v>
      </c>
      <c r="F428">
        <v>31.5871</v>
      </c>
      <c r="G428">
        <v>408.99200000000002</v>
      </c>
      <c r="H428">
        <v>101.58</v>
      </c>
      <c r="I428">
        <v>10.101000000000001</v>
      </c>
      <c r="J428">
        <v>12262.89</v>
      </c>
      <c r="K428">
        <v>1.5788</v>
      </c>
      <c r="L428">
        <v>1.9837</v>
      </c>
      <c r="M428">
        <v>0.14260999999999999</v>
      </c>
      <c r="N428">
        <v>1.0031E-2</v>
      </c>
      <c r="O428">
        <v>4.2560000000000001E-2</v>
      </c>
      <c r="P428">
        <v>2.4930000000000001E-2</v>
      </c>
      <c r="Q428">
        <v>0.56820000000000004</v>
      </c>
      <c r="R428" s="2">
        <f>'T-Bill Yield'!B23/100</f>
        <v>9.3999999999999997E-4</v>
      </c>
    </row>
    <row r="429" spans="1:18" x14ac:dyDescent="0.25">
      <c r="A429" s="1">
        <v>39447</v>
      </c>
      <c r="B429">
        <v>6</v>
      </c>
      <c r="C429">
        <v>73.215699999999998</v>
      </c>
      <c r="D429">
        <v>0.65458968256940619</v>
      </c>
      <c r="E429">
        <v>0.31642931071936287</v>
      </c>
      <c r="F429">
        <v>30.0199</v>
      </c>
      <c r="G429">
        <v>206.11799999999999</v>
      </c>
      <c r="H429">
        <v>95.98</v>
      </c>
      <c r="I429">
        <v>7.4829999999999997</v>
      </c>
      <c r="J429">
        <v>13264.82</v>
      </c>
      <c r="K429">
        <v>1.4589000000000001</v>
      </c>
      <c r="L429">
        <v>1.9850000000000001</v>
      </c>
      <c r="M429">
        <v>0.13691</v>
      </c>
      <c r="N429">
        <v>8.9479999999999994E-3</v>
      </c>
      <c r="O429">
        <v>4.0590000000000001E-2</v>
      </c>
      <c r="P429">
        <v>2.5374000000000001E-2</v>
      </c>
      <c r="Q429">
        <v>0.56340000000000001</v>
      </c>
      <c r="R429" s="2">
        <f>'T-Bill Yield'!B24/100</f>
        <v>1.25E-3</v>
      </c>
    </row>
    <row r="430" spans="1:18" x14ac:dyDescent="0.25">
      <c r="A430" s="1">
        <v>39353</v>
      </c>
      <c r="B430">
        <v>6</v>
      </c>
      <c r="C430">
        <v>60.314100000000003</v>
      </c>
      <c r="D430">
        <v>0.72055543772612751</v>
      </c>
      <c r="E430">
        <v>0.37102971507644744</v>
      </c>
      <c r="F430">
        <v>30.757899999999999</v>
      </c>
      <c r="G430">
        <v>199.535</v>
      </c>
      <c r="H430">
        <v>81.66</v>
      </c>
      <c r="I430">
        <v>6.87</v>
      </c>
      <c r="J430">
        <v>13895.63</v>
      </c>
      <c r="K430">
        <v>1.4267000000000001</v>
      </c>
      <c r="L430">
        <v>2.0472999999999999</v>
      </c>
      <c r="M430">
        <v>0.13322000000000001</v>
      </c>
      <c r="N430">
        <v>8.7100000000000007E-3</v>
      </c>
      <c r="O430">
        <v>4.0239999999999998E-2</v>
      </c>
      <c r="P430">
        <v>2.5148E-2</v>
      </c>
      <c r="Q430">
        <v>0.54559999999999997</v>
      </c>
      <c r="R430" s="2">
        <f>'T-Bill Yield'!B25/100</f>
        <v>1.58E-3</v>
      </c>
    </row>
    <row r="431" spans="1:18" x14ac:dyDescent="0.25">
      <c r="A431" s="1">
        <v>39262</v>
      </c>
      <c r="B431">
        <v>6</v>
      </c>
      <c r="C431">
        <v>51.295900000000003</v>
      </c>
      <c r="D431">
        <v>0.76652742557754716</v>
      </c>
      <c r="E431">
        <v>0.41114858208599031</v>
      </c>
      <c r="F431">
        <v>24.3277</v>
      </c>
      <c r="G431">
        <v>250.24199999999999</v>
      </c>
      <c r="H431">
        <v>70.680000000000007</v>
      </c>
      <c r="I431">
        <v>6.7729999999999997</v>
      </c>
      <c r="J431">
        <v>13408.62</v>
      </c>
      <c r="K431">
        <v>1.3541000000000001</v>
      </c>
      <c r="L431">
        <v>2.0087000000000002</v>
      </c>
      <c r="M431">
        <v>0.1313</v>
      </c>
      <c r="N431">
        <v>8.1189999999999995E-3</v>
      </c>
      <c r="O431">
        <v>3.8830000000000003E-2</v>
      </c>
      <c r="P431">
        <v>2.4563999999999999E-2</v>
      </c>
      <c r="Q431">
        <v>0.51839999999999997</v>
      </c>
      <c r="R431" s="2">
        <f>'T-Bill Yield'!B26/100</f>
        <v>1.7499999999999998E-3</v>
      </c>
    </row>
    <row r="432" spans="1:18" x14ac:dyDescent="0.25">
      <c r="A432" s="1">
        <v>39171</v>
      </c>
      <c r="B432">
        <v>6</v>
      </c>
      <c r="C432">
        <v>46.083399999999997</v>
      </c>
      <c r="D432">
        <v>0.80395246970626644</v>
      </c>
      <c r="E432">
        <v>0.42385575034451617</v>
      </c>
      <c r="F432">
        <v>22.787600000000001</v>
      </c>
      <c r="G432">
        <v>110.634</v>
      </c>
      <c r="H432">
        <v>65.87</v>
      </c>
      <c r="I432">
        <v>7.73</v>
      </c>
      <c r="J432">
        <v>12354.35</v>
      </c>
      <c r="K432">
        <v>1.3353999999999999</v>
      </c>
      <c r="L432">
        <v>1.9678</v>
      </c>
      <c r="M432">
        <v>0.12942000000000001</v>
      </c>
      <c r="N432">
        <v>8.4869999999999998E-3</v>
      </c>
      <c r="O432">
        <v>3.848E-2</v>
      </c>
      <c r="P432">
        <v>2.2977999999999998E-2</v>
      </c>
      <c r="Q432">
        <v>0.48570000000000002</v>
      </c>
      <c r="R432" s="2">
        <f>'T-Bill Yield'!B27/100</f>
        <v>1.5499999999999999E-3</v>
      </c>
    </row>
    <row r="433" spans="1:18" x14ac:dyDescent="0.25">
      <c r="A433" s="1">
        <v>39080</v>
      </c>
      <c r="B433">
        <v>6</v>
      </c>
      <c r="C433">
        <v>43.882800000000003</v>
      </c>
      <c r="D433">
        <v>0.78455908958463449</v>
      </c>
      <c r="E433">
        <v>0.43453479110774723</v>
      </c>
      <c r="F433">
        <v>20.445799999999998</v>
      </c>
      <c r="G433">
        <v>89.736999999999995</v>
      </c>
      <c r="H433">
        <v>61.05</v>
      </c>
      <c r="I433">
        <v>6.2990000000000004</v>
      </c>
      <c r="J433">
        <v>12463.15</v>
      </c>
      <c r="K433">
        <v>1.3197000000000001</v>
      </c>
      <c r="L433">
        <v>1.9588000000000001</v>
      </c>
      <c r="M433">
        <v>0.128</v>
      </c>
      <c r="N433">
        <v>8.3990000000000002E-3</v>
      </c>
      <c r="O433">
        <v>3.798E-2</v>
      </c>
      <c r="P433">
        <v>2.2595000000000001E-2</v>
      </c>
      <c r="Q433">
        <v>0.46760000000000002</v>
      </c>
      <c r="R433" s="2">
        <f>'T-Bill Yield'!B28/100</f>
        <v>5.2999999999999998E-4</v>
      </c>
    </row>
    <row r="434" spans="1:18" x14ac:dyDescent="0.25">
      <c r="A434" s="1">
        <v>38989</v>
      </c>
      <c r="B434">
        <v>6</v>
      </c>
      <c r="C434">
        <v>41.034999999999997</v>
      </c>
      <c r="D434">
        <v>0.82593453203824829</v>
      </c>
      <c r="E434">
        <v>0.45699546983806216</v>
      </c>
      <c r="F434">
        <v>19.354900000000001</v>
      </c>
      <c r="G434">
        <v>222.77500000000001</v>
      </c>
      <c r="H434">
        <v>62.91</v>
      </c>
      <c r="I434">
        <v>5.62</v>
      </c>
      <c r="J434">
        <v>11679.07</v>
      </c>
      <c r="K434">
        <v>1.2674000000000001</v>
      </c>
      <c r="L434">
        <v>1.8721000000000001</v>
      </c>
      <c r="M434">
        <v>0.12651999999999999</v>
      </c>
      <c r="N434">
        <v>8.4620000000000008E-3</v>
      </c>
      <c r="O434">
        <v>3.7319999999999999E-2</v>
      </c>
      <c r="P434">
        <v>2.1772E-2</v>
      </c>
      <c r="Q434">
        <v>0.45979999999999999</v>
      </c>
      <c r="R434" s="2">
        <f>'T-Bill Yield'!B29/100</f>
        <v>1.1299999999999999E-3</v>
      </c>
    </row>
    <row r="435" spans="1:18" x14ac:dyDescent="0.25">
      <c r="A435" s="1">
        <v>38898</v>
      </c>
      <c r="B435">
        <v>6</v>
      </c>
      <c r="C435">
        <v>48.206400000000002</v>
      </c>
      <c r="D435">
        <v>0.68043060754674078</v>
      </c>
      <c r="E435">
        <v>0.3685192031962537</v>
      </c>
      <c r="F435">
        <v>22.883800000000001</v>
      </c>
      <c r="G435">
        <v>216.17400000000001</v>
      </c>
      <c r="H435">
        <v>73.930000000000007</v>
      </c>
      <c r="I435">
        <v>6.1040000000000001</v>
      </c>
      <c r="J435">
        <v>11150.22</v>
      </c>
      <c r="K435">
        <v>1.2790999999999999</v>
      </c>
      <c r="L435">
        <v>1.8483000000000001</v>
      </c>
      <c r="M435">
        <v>0.12509999999999999</v>
      </c>
      <c r="N435">
        <v>8.7390000000000002E-3</v>
      </c>
      <c r="O435">
        <v>3.7249999999999998E-2</v>
      </c>
      <c r="P435">
        <v>2.1713E-2</v>
      </c>
      <c r="Q435">
        <v>0.46200000000000002</v>
      </c>
      <c r="R435" s="2">
        <f>'T-Bill Yield'!B30/100</f>
        <v>1.8799999999999999E-3</v>
      </c>
    </row>
    <row r="436" spans="1:18" x14ac:dyDescent="0.25">
      <c r="A436" s="1">
        <v>38807</v>
      </c>
      <c r="B436">
        <v>6</v>
      </c>
      <c r="C436">
        <v>42.994</v>
      </c>
      <c r="D436">
        <v>0.699861540505613</v>
      </c>
      <c r="E436">
        <v>0.38351361288208674</v>
      </c>
      <c r="F436">
        <v>17.218699999999998</v>
      </c>
      <c r="G436">
        <v>115.983</v>
      </c>
      <c r="H436">
        <v>66.63</v>
      </c>
      <c r="I436">
        <v>7.21</v>
      </c>
      <c r="J436">
        <v>11109.32</v>
      </c>
      <c r="K436">
        <v>1.2118</v>
      </c>
      <c r="L436">
        <v>1.7372000000000001</v>
      </c>
      <c r="M436">
        <v>0.12472999999999999</v>
      </c>
      <c r="N436">
        <v>8.4910000000000003E-3</v>
      </c>
      <c r="O436">
        <v>3.6110000000000003E-2</v>
      </c>
      <c r="P436">
        <v>2.2411E-2</v>
      </c>
      <c r="Q436">
        <v>0.46179999999999999</v>
      </c>
      <c r="R436" s="2">
        <f>'T-Bill Yield'!B31/100</f>
        <v>2.0599999999999998E-3</v>
      </c>
    </row>
    <row r="437" spans="1:18" x14ac:dyDescent="0.25">
      <c r="A437" s="1">
        <v>38716</v>
      </c>
      <c r="B437">
        <v>6</v>
      </c>
      <c r="C437">
        <v>46.592599999999997</v>
      </c>
      <c r="D437">
        <v>0.63436053077651311</v>
      </c>
      <c r="E437">
        <v>0.34474549127923365</v>
      </c>
      <c r="F437">
        <v>17.7424</v>
      </c>
      <c r="G437">
        <v>154.6</v>
      </c>
      <c r="H437">
        <v>61.04</v>
      </c>
      <c r="I437">
        <v>11.225</v>
      </c>
      <c r="J437">
        <v>10717.5</v>
      </c>
      <c r="K437">
        <v>1.1849000000000001</v>
      </c>
      <c r="L437">
        <v>1.7230000000000001</v>
      </c>
      <c r="M437">
        <v>0.1239</v>
      </c>
      <c r="N437">
        <v>8.4939999999999998E-3</v>
      </c>
      <c r="O437">
        <v>3.4759999999999999E-2</v>
      </c>
      <c r="P437">
        <v>2.2204000000000002E-2</v>
      </c>
      <c r="Q437">
        <v>0.42770000000000002</v>
      </c>
      <c r="R437" s="2">
        <f>'T-Bill Yield'!B32/100</f>
        <v>8.1000000000000006E-4</v>
      </c>
    </row>
    <row r="438" spans="1:18" x14ac:dyDescent="0.25">
      <c r="A438" s="1">
        <v>38625</v>
      </c>
      <c r="B438">
        <v>6</v>
      </c>
      <c r="C438">
        <v>43.037100000000002</v>
      </c>
      <c r="D438">
        <v>0.67478053732385368</v>
      </c>
      <c r="E438">
        <v>0.35795514204245321</v>
      </c>
      <c r="F438">
        <v>19.061800000000002</v>
      </c>
      <c r="G438">
        <v>230.94800000000001</v>
      </c>
      <c r="H438">
        <v>66.239999999999995</v>
      </c>
      <c r="I438">
        <v>13.920999999999999</v>
      </c>
      <c r="J438">
        <v>10568.7</v>
      </c>
      <c r="K438">
        <v>1.2025999999999999</v>
      </c>
      <c r="L438">
        <v>1.7643</v>
      </c>
      <c r="M438">
        <v>0.12356</v>
      </c>
      <c r="N438">
        <v>8.8120000000000004E-3</v>
      </c>
      <c r="O438">
        <v>3.5029999999999999E-2</v>
      </c>
      <c r="P438">
        <v>2.2720000000000001E-2</v>
      </c>
      <c r="Q438">
        <v>0.44840000000000002</v>
      </c>
      <c r="R438" s="2">
        <f>'T-Bill Yield'!B33/100</f>
        <v>9.1000000000000004E-3</v>
      </c>
    </row>
    <row r="439" spans="1:18" x14ac:dyDescent="0.25">
      <c r="A439" s="1">
        <v>38533</v>
      </c>
      <c r="B439">
        <v>6</v>
      </c>
      <c r="C439">
        <v>45.073700000000002</v>
      </c>
      <c r="D439">
        <v>0.60771142657643007</v>
      </c>
      <c r="E439">
        <v>0.31542124510600694</v>
      </c>
      <c r="F439">
        <v>21.0732</v>
      </c>
      <c r="G439">
        <v>347.79300000000001</v>
      </c>
      <c r="H439">
        <v>56.5</v>
      </c>
      <c r="I439">
        <v>6.9809999999999999</v>
      </c>
      <c r="J439">
        <v>10274.969999999999</v>
      </c>
      <c r="K439">
        <v>1.2108000000000001</v>
      </c>
      <c r="L439">
        <v>1.7915000000000001</v>
      </c>
      <c r="M439">
        <v>0.12077</v>
      </c>
      <c r="N439">
        <v>9.0150000000000004E-3</v>
      </c>
      <c r="O439">
        <v>3.4930000000000003E-2</v>
      </c>
      <c r="P439">
        <v>2.2973E-2</v>
      </c>
      <c r="Q439">
        <v>0.42870000000000003</v>
      </c>
      <c r="R439" s="2">
        <f>'T-Bill Yield'!B34/100</f>
        <v>1.736E-2</v>
      </c>
    </row>
    <row r="440" spans="1:18" x14ac:dyDescent="0.25">
      <c r="A440" s="1">
        <v>38442</v>
      </c>
      <c r="B440">
        <v>6</v>
      </c>
      <c r="C440">
        <v>42.601300000000002</v>
      </c>
      <c r="D440">
        <v>0.60286616966129825</v>
      </c>
      <c r="E440">
        <v>0.29969623397947853</v>
      </c>
      <c r="F440">
        <v>23.980399999999999</v>
      </c>
      <c r="G440">
        <v>113.15300000000001</v>
      </c>
      <c r="H440">
        <v>55.4</v>
      </c>
      <c r="I440">
        <v>7.6530000000000005</v>
      </c>
      <c r="J440">
        <v>10503.76</v>
      </c>
      <c r="K440">
        <v>1.2964</v>
      </c>
      <c r="L440">
        <v>1.8905000000000001</v>
      </c>
      <c r="M440">
        <v>0.12082</v>
      </c>
      <c r="N440">
        <v>9.3329999999999993E-3</v>
      </c>
      <c r="O440">
        <v>3.5869999999999999E-2</v>
      </c>
      <c r="P440">
        <v>2.2855E-2</v>
      </c>
      <c r="Q440">
        <v>0.372</v>
      </c>
      <c r="R440" s="2">
        <f>'T-Bill Yield'!B35/100</f>
        <v>1.321E-2</v>
      </c>
    </row>
    <row r="441" spans="1:18" x14ac:dyDescent="0.25">
      <c r="A441" s="1">
        <v>38352</v>
      </c>
      <c r="B441">
        <v>6</v>
      </c>
      <c r="C441">
        <v>34.7136</v>
      </c>
      <c r="D441">
        <v>0.73717741499705147</v>
      </c>
      <c r="E441">
        <v>0.35778902594823259</v>
      </c>
      <c r="F441">
        <v>25.067699999999999</v>
      </c>
      <c r="G441">
        <v>134.47999999999999</v>
      </c>
      <c r="H441">
        <v>43.45</v>
      </c>
      <c r="I441">
        <v>6.149</v>
      </c>
      <c r="J441">
        <v>10783.01</v>
      </c>
      <c r="K441">
        <v>1.3553999999999999</v>
      </c>
      <c r="L441">
        <v>1.9181999999999999</v>
      </c>
      <c r="M441">
        <v>0.12082</v>
      </c>
      <c r="N441">
        <v>9.7439999999999992E-3</v>
      </c>
      <c r="O441">
        <v>3.6060000000000002E-2</v>
      </c>
      <c r="P441">
        <v>2.2998999999999999E-2</v>
      </c>
      <c r="Q441">
        <v>0.37690000000000001</v>
      </c>
      <c r="R441" s="2">
        <f>'T-Bill Yield'!B36/100</f>
        <v>3.2419999999999997E-2</v>
      </c>
    </row>
    <row r="442" spans="1:18" x14ac:dyDescent="0.25">
      <c r="A442" s="1">
        <v>38260</v>
      </c>
      <c r="B442">
        <v>6</v>
      </c>
      <c r="C442">
        <v>37.440600000000003</v>
      </c>
      <c r="D442">
        <v>0.70170591391682946</v>
      </c>
      <c r="E442">
        <v>0.31190822199485951</v>
      </c>
      <c r="F442">
        <v>43.757399999999997</v>
      </c>
      <c r="G442">
        <v>118.723</v>
      </c>
      <c r="H442">
        <v>49.64</v>
      </c>
      <c r="I442">
        <v>6.7949999999999999</v>
      </c>
      <c r="J442">
        <v>10080.27</v>
      </c>
      <c r="K442">
        <v>1.2436</v>
      </c>
      <c r="L442">
        <v>1.8120000000000001</v>
      </c>
      <c r="M442">
        <v>0.12082</v>
      </c>
      <c r="N442">
        <v>9.0869999999999996E-3</v>
      </c>
      <c r="O442">
        <v>3.422E-2</v>
      </c>
      <c r="P442">
        <v>2.1751E-2</v>
      </c>
      <c r="Q442">
        <v>0.34960000000000002</v>
      </c>
      <c r="R442" s="2">
        <f>'T-Bill Yield'!B37/100</f>
        <v>3.8010000000000002E-2</v>
      </c>
    </row>
    <row r="443" spans="1:18" x14ac:dyDescent="0.25">
      <c r="A443" s="1">
        <v>38168</v>
      </c>
      <c r="B443">
        <v>6</v>
      </c>
      <c r="C443">
        <v>31.800999999999998</v>
      </c>
      <c r="D443">
        <v>0.78182318125150563</v>
      </c>
      <c r="E443">
        <v>0.34665392278176138</v>
      </c>
      <c r="F443">
        <v>47.158000000000001</v>
      </c>
      <c r="G443">
        <v>349.87299999999999</v>
      </c>
      <c r="H443">
        <v>37.049999999999997</v>
      </c>
      <c r="I443">
        <v>6.1550000000000002</v>
      </c>
      <c r="J443">
        <v>10435.48</v>
      </c>
      <c r="K443">
        <v>1.22</v>
      </c>
      <c r="L443">
        <v>1.8204</v>
      </c>
      <c r="M443">
        <v>0.12082</v>
      </c>
      <c r="N443">
        <v>9.1940000000000008E-3</v>
      </c>
      <c r="O443">
        <v>3.44E-2</v>
      </c>
      <c r="P443">
        <v>2.1749999999999999E-2</v>
      </c>
      <c r="Q443">
        <v>0.32429999999999998</v>
      </c>
      <c r="R443" s="2">
        <f>'T-Bill Yield'!B38/100</f>
        <v>4.8070000000000002E-2</v>
      </c>
    </row>
    <row r="444" spans="1:18" x14ac:dyDescent="0.25">
      <c r="A444" s="1">
        <v>38077</v>
      </c>
      <c r="B444">
        <v>6</v>
      </c>
      <c r="C444">
        <v>27.171099999999999</v>
      </c>
      <c r="D444">
        <v>0.83580101331367906</v>
      </c>
      <c r="E444">
        <v>0.35042196964540939</v>
      </c>
      <c r="F444">
        <v>53.732799999999997</v>
      </c>
      <c r="G444">
        <v>98.239000000000004</v>
      </c>
      <c r="H444">
        <v>35.76</v>
      </c>
      <c r="I444">
        <v>5.9329999999999998</v>
      </c>
      <c r="J444">
        <v>10357.700000000001</v>
      </c>
      <c r="K444">
        <v>1.2316</v>
      </c>
      <c r="L444">
        <v>1.8462000000000001</v>
      </c>
      <c r="M444">
        <v>0.12081</v>
      </c>
      <c r="N444">
        <v>9.5910000000000006E-3</v>
      </c>
      <c r="O444">
        <v>3.5099999999999999E-2</v>
      </c>
      <c r="P444">
        <v>2.3E-2</v>
      </c>
      <c r="Q444">
        <v>0.34539999999999998</v>
      </c>
      <c r="R444" s="2">
        <f>'T-Bill Yield'!B39/100</f>
        <v>5.0330000000000007E-2</v>
      </c>
    </row>
    <row r="445" spans="1:18" x14ac:dyDescent="0.25">
      <c r="A445" s="1">
        <v>37986</v>
      </c>
      <c r="B445">
        <v>6</v>
      </c>
      <c r="C445">
        <v>28.180800000000001</v>
      </c>
      <c r="D445">
        <v>0.78542873071176367</v>
      </c>
      <c r="E445">
        <v>0.32514201858470576</v>
      </c>
      <c r="F445">
        <v>59.3337</v>
      </c>
      <c r="G445">
        <v>58.661999999999999</v>
      </c>
      <c r="H445">
        <v>32.520000000000003</v>
      </c>
      <c r="I445">
        <v>6.1890000000000001</v>
      </c>
      <c r="J445">
        <v>10453.92</v>
      </c>
      <c r="K445">
        <v>1.2595000000000001</v>
      </c>
      <c r="L445">
        <v>1.7858000000000001</v>
      </c>
      <c r="M445">
        <v>0.12082</v>
      </c>
      <c r="N445">
        <v>9.3270000000000002E-3</v>
      </c>
      <c r="O445">
        <v>3.4200000000000001E-2</v>
      </c>
      <c r="P445">
        <v>2.1899999999999999E-2</v>
      </c>
      <c r="Q445">
        <v>0.34599999999999997</v>
      </c>
      <c r="R445" s="2">
        <f>'T-Bill Yield'!B40/100</f>
        <v>5.0110000000000002E-2</v>
      </c>
    </row>
    <row r="446" spans="1:18" x14ac:dyDescent="0.25">
      <c r="A446" s="1">
        <v>37894</v>
      </c>
      <c r="B446">
        <v>6</v>
      </c>
      <c r="C446">
        <v>25.350200000000001</v>
      </c>
      <c r="D446">
        <v>0.85562304735997519</v>
      </c>
      <c r="E446">
        <v>0.35156785644134947</v>
      </c>
      <c r="F446">
        <v>59.066800000000001</v>
      </c>
      <c r="G446">
        <v>68.736999999999995</v>
      </c>
      <c r="H446">
        <v>29.2</v>
      </c>
      <c r="I446">
        <v>4.83</v>
      </c>
      <c r="J446">
        <v>9275.06</v>
      </c>
      <c r="K446">
        <v>1.1657</v>
      </c>
      <c r="L446">
        <v>1.6617999999999999</v>
      </c>
      <c r="M446">
        <v>0.12081</v>
      </c>
      <c r="N446">
        <v>8.9680000000000003E-3</v>
      </c>
      <c r="O446">
        <v>3.2599999999999997E-2</v>
      </c>
      <c r="P446">
        <v>2.1850000000000001E-2</v>
      </c>
      <c r="Q446">
        <v>0.3448</v>
      </c>
      <c r="R446" s="2">
        <f>'T-Bill Yield'!B41/100</f>
        <v>4.8770000000000001E-2</v>
      </c>
    </row>
    <row r="447" spans="1:18" x14ac:dyDescent="0.25">
      <c r="A447" s="1">
        <v>37802</v>
      </c>
      <c r="B447">
        <v>6</v>
      </c>
      <c r="C447">
        <v>22.6965</v>
      </c>
      <c r="D447">
        <v>0.93063755282786398</v>
      </c>
      <c r="E447">
        <v>0.38757021634583538</v>
      </c>
      <c r="F447">
        <v>56.010300000000001</v>
      </c>
      <c r="G447">
        <v>79.686000000000007</v>
      </c>
      <c r="H447">
        <v>30.19</v>
      </c>
      <c r="I447">
        <v>5.4109999999999996</v>
      </c>
      <c r="J447">
        <v>8985.44</v>
      </c>
      <c r="K447">
        <v>1.1512</v>
      </c>
      <c r="L447">
        <v>1.6546000000000001</v>
      </c>
      <c r="M447">
        <v>0.1208</v>
      </c>
      <c r="N447">
        <v>8.3479999999999995E-3</v>
      </c>
      <c r="O447">
        <v>3.2899999999999999E-2</v>
      </c>
      <c r="P447">
        <v>2.1100000000000001E-2</v>
      </c>
      <c r="Q447">
        <v>0.35199999999999998</v>
      </c>
      <c r="R447" s="2">
        <f>'T-Bill Yield'!B42/100</f>
        <v>4.981E-2</v>
      </c>
    </row>
    <row r="448" spans="1:18" x14ac:dyDescent="0.25">
      <c r="A448" s="1">
        <v>37711</v>
      </c>
      <c r="B448">
        <v>6</v>
      </c>
      <c r="C448">
        <v>19.059000000000001</v>
      </c>
      <c r="D448">
        <v>1.0468873536042018</v>
      </c>
      <c r="E448">
        <v>0.42285964014193766</v>
      </c>
      <c r="F448">
        <v>55.672699999999999</v>
      </c>
      <c r="G448">
        <v>87.111999999999995</v>
      </c>
      <c r="H448">
        <v>31.04</v>
      </c>
      <c r="I448">
        <v>5.0599999999999996</v>
      </c>
      <c r="J448">
        <v>7992.13</v>
      </c>
      <c r="K448">
        <v>1.0914999999999999</v>
      </c>
      <c r="L448">
        <v>1.5827</v>
      </c>
      <c r="M448">
        <v>0.12081</v>
      </c>
      <c r="N448">
        <v>8.4659999999999996E-3</v>
      </c>
      <c r="O448">
        <v>3.1899999999999998E-2</v>
      </c>
      <c r="P448">
        <v>2.1049999999999999E-2</v>
      </c>
      <c r="Q448">
        <v>0.29820000000000002</v>
      </c>
      <c r="R448" s="2">
        <f>'T-Bill Yield'!B43/100</f>
        <v>4.607E-2</v>
      </c>
    </row>
    <row r="449" spans="1:18" x14ac:dyDescent="0.25">
      <c r="A449" s="1">
        <v>37621</v>
      </c>
      <c r="B449">
        <v>6</v>
      </c>
      <c r="C449">
        <v>18.4895</v>
      </c>
      <c r="D449">
        <v>0.98903026584947229</v>
      </c>
      <c r="E449">
        <v>0.40560046509003334</v>
      </c>
      <c r="F449">
        <v>57.7271</v>
      </c>
      <c r="G449">
        <v>57.637</v>
      </c>
      <c r="H449">
        <v>31.2</v>
      </c>
      <c r="I449">
        <v>4.7889999999999997</v>
      </c>
      <c r="J449">
        <v>8341.6299999999992</v>
      </c>
      <c r="K449">
        <v>1.0491999999999999</v>
      </c>
      <c r="L449">
        <v>1.61</v>
      </c>
      <c r="M449">
        <v>0.12081</v>
      </c>
      <c r="N449">
        <v>8.4159999999999999E-3</v>
      </c>
      <c r="O449">
        <v>3.1300000000000001E-2</v>
      </c>
      <c r="P449">
        <v>2.0899999999999998E-2</v>
      </c>
      <c r="Q449">
        <v>0.28249999999999997</v>
      </c>
      <c r="R449" s="2">
        <f>'T-Bill Yield'!B44/100</f>
        <v>4.079E-2</v>
      </c>
    </row>
    <row r="450" spans="1:18" x14ac:dyDescent="0.25">
      <c r="A450" s="1">
        <v>37529</v>
      </c>
      <c r="B450">
        <v>6</v>
      </c>
      <c r="C450">
        <v>17.706299999999999</v>
      </c>
      <c r="D450">
        <v>1.0054638711340571</v>
      </c>
      <c r="E450">
        <v>0.41213739620450479</v>
      </c>
      <c r="F450">
        <v>60.0824</v>
      </c>
      <c r="G450">
        <v>37.408000000000001</v>
      </c>
      <c r="H450">
        <v>30.45</v>
      </c>
      <c r="I450">
        <v>4.1379999999999999</v>
      </c>
      <c r="J450">
        <v>7591.93</v>
      </c>
      <c r="K450">
        <v>0.98660000000000003</v>
      </c>
      <c r="L450">
        <v>1.5684</v>
      </c>
      <c r="M450">
        <v>0.12081</v>
      </c>
      <c r="N450">
        <v>8.2150000000000001E-3</v>
      </c>
      <c r="O450">
        <v>3.1559999999999998E-2</v>
      </c>
      <c r="P450">
        <v>2.0670000000000001E-2</v>
      </c>
      <c r="Q450">
        <v>0.26740000000000003</v>
      </c>
      <c r="R450" s="2">
        <f>'T-Bill Yield'!B45/100</f>
        <v>3.5430000000000003E-2</v>
      </c>
    </row>
    <row r="451" spans="1:18" x14ac:dyDescent="0.25">
      <c r="A451" s="1">
        <v>37435</v>
      </c>
      <c r="B451">
        <v>6</v>
      </c>
      <c r="C451">
        <v>17.799099999999999</v>
      </c>
      <c r="D451">
        <v>0.99966559254144371</v>
      </c>
      <c r="E451">
        <v>0.41574413596414644</v>
      </c>
      <c r="F451">
        <v>54.456000000000003</v>
      </c>
      <c r="G451">
        <v>13.929</v>
      </c>
      <c r="H451">
        <v>26.86</v>
      </c>
      <c r="I451">
        <v>3.2450000000000001</v>
      </c>
      <c r="J451">
        <v>9243.26</v>
      </c>
      <c r="K451">
        <v>0.99150000000000005</v>
      </c>
      <c r="L451">
        <v>1.5335000000000001</v>
      </c>
      <c r="M451">
        <v>0.12081</v>
      </c>
      <c r="N451">
        <v>8.3630000000000006E-3</v>
      </c>
      <c r="O451">
        <v>3.177E-2</v>
      </c>
      <c r="P451">
        <v>2.0449999999999999E-2</v>
      </c>
      <c r="Q451">
        <v>0.35489999999999999</v>
      </c>
      <c r="R451" s="2">
        <f>'T-Bill Yield'!B46/100</f>
        <v>3.1210000000000002E-2</v>
      </c>
    </row>
    <row r="452" spans="1:18" x14ac:dyDescent="0.25">
      <c r="A452" s="1">
        <v>37343</v>
      </c>
      <c r="B452">
        <v>6</v>
      </c>
      <c r="C452">
        <v>20.7117</v>
      </c>
      <c r="D452">
        <v>0.78326917889610626</v>
      </c>
      <c r="E452">
        <v>0.34282254007829754</v>
      </c>
      <c r="F452">
        <v>47.9709</v>
      </c>
      <c r="G452">
        <v>2.5339999999999998</v>
      </c>
      <c r="H452">
        <v>26.31</v>
      </c>
      <c r="I452">
        <v>3.2829999999999999</v>
      </c>
      <c r="J452">
        <v>10403.94</v>
      </c>
      <c r="K452">
        <v>0.87170000000000003</v>
      </c>
      <c r="L452">
        <v>1.4258999999999999</v>
      </c>
      <c r="M452">
        <v>0.12081</v>
      </c>
      <c r="N452">
        <v>7.5339999999999999E-3</v>
      </c>
      <c r="O452">
        <v>3.2039999999999999E-2</v>
      </c>
      <c r="P452">
        <v>2.0490000000000001E-2</v>
      </c>
      <c r="Q452">
        <v>0.43009999999999998</v>
      </c>
      <c r="R452" s="2">
        <f>'T-Bill Yield'!B47/100</f>
        <v>2.7719999999999998E-2</v>
      </c>
    </row>
    <row r="453" spans="1:18" x14ac:dyDescent="0.25">
      <c r="A453" s="1">
        <v>37256</v>
      </c>
      <c r="B453">
        <v>6</v>
      </c>
      <c r="C453">
        <v>18.1313</v>
      </c>
      <c r="D453">
        <v>0.85549251510099233</v>
      </c>
      <c r="E453">
        <v>0.39325814677653176</v>
      </c>
      <c r="F453">
        <v>37.982199999999999</v>
      </c>
      <c r="G453">
        <v>28.77</v>
      </c>
      <c r="H453">
        <v>19.84</v>
      </c>
      <c r="I453">
        <v>2.57</v>
      </c>
      <c r="J453">
        <v>10021.5</v>
      </c>
      <c r="K453">
        <v>0.88949999999999996</v>
      </c>
      <c r="L453">
        <v>1.4545999999999999</v>
      </c>
      <c r="M453">
        <v>0.12082</v>
      </c>
      <c r="N453">
        <v>7.5950000000000002E-3</v>
      </c>
      <c r="O453">
        <v>3.2779999999999997E-2</v>
      </c>
      <c r="P453">
        <v>2.0719999999999999E-2</v>
      </c>
      <c r="Q453">
        <v>0.43280000000000002</v>
      </c>
      <c r="R453" s="2">
        <f>'T-Bill Yield'!B48/100</f>
        <v>2.2170000000000002E-2</v>
      </c>
    </row>
    <row r="454" spans="1:18" x14ac:dyDescent="0.25">
      <c r="A454" s="1">
        <v>37162</v>
      </c>
      <c r="B454">
        <v>6</v>
      </c>
      <c r="C454">
        <v>15.6114</v>
      </c>
      <c r="D454">
        <v>1.0121113567203543</v>
      </c>
      <c r="E454">
        <v>0.45583773506362185</v>
      </c>
      <c r="F454">
        <v>35.462000000000003</v>
      </c>
      <c r="G454">
        <v>41.728999999999999</v>
      </c>
      <c r="H454">
        <v>23.43</v>
      </c>
      <c r="I454">
        <v>2.2439999999999998</v>
      </c>
      <c r="J454">
        <v>8847.56</v>
      </c>
      <c r="K454">
        <v>0.91139999999999999</v>
      </c>
      <c r="L454">
        <v>1.4743999999999999</v>
      </c>
      <c r="M454">
        <v>0.12081</v>
      </c>
      <c r="N454">
        <v>8.3639999999999999E-3</v>
      </c>
      <c r="O454">
        <v>3.3939999999999998E-2</v>
      </c>
      <c r="P454">
        <v>2.0889999999999999E-2</v>
      </c>
      <c r="Q454">
        <v>0.37430000000000002</v>
      </c>
      <c r="R454" s="2">
        <f>'T-Bill Yield'!B49/100</f>
        <v>1.7049999999999999E-2</v>
      </c>
    </row>
    <row r="455" spans="1:18" x14ac:dyDescent="0.25">
      <c r="A455" s="1">
        <v>37071</v>
      </c>
      <c r="B455">
        <v>6</v>
      </c>
      <c r="C455">
        <v>15.8789</v>
      </c>
      <c r="D455">
        <v>0.9999116417431998</v>
      </c>
      <c r="E455">
        <v>0.4474892818375254</v>
      </c>
      <c r="F455">
        <v>36.533999999999999</v>
      </c>
      <c r="G455">
        <v>162.56800000000001</v>
      </c>
      <c r="H455">
        <v>26.25</v>
      </c>
      <c r="I455">
        <v>3.0960000000000001</v>
      </c>
      <c r="J455">
        <v>10502.4</v>
      </c>
      <c r="K455">
        <v>0.84899999999999998</v>
      </c>
      <c r="L455">
        <v>1.4153</v>
      </c>
      <c r="M455">
        <v>0.12082</v>
      </c>
      <c r="N455">
        <v>8.0210000000000004E-3</v>
      </c>
      <c r="O455">
        <v>3.4299999999999997E-2</v>
      </c>
      <c r="P455">
        <v>2.1260000000000001E-2</v>
      </c>
      <c r="Q455">
        <v>0.43090000000000001</v>
      </c>
      <c r="R455" s="2">
        <f>'T-Bill Yield'!B50/100</f>
        <v>1.2659999999999999E-2</v>
      </c>
    </row>
    <row r="456" spans="1:18" x14ac:dyDescent="0.25">
      <c r="A456" s="1">
        <v>36980</v>
      </c>
      <c r="B456">
        <v>6</v>
      </c>
      <c r="C456">
        <v>14.3644</v>
      </c>
      <c r="D456">
        <v>1.0429948283850536</v>
      </c>
      <c r="E456">
        <v>0.43315011678243281</v>
      </c>
      <c r="F456">
        <v>42.996400000000001</v>
      </c>
      <c r="G456">
        <v>97.835999999999999</v>
      </c>
      <c r="H456">
        <v>26.29</v>
      </c>
      <c r="I456">
        <v>5.0250000000000004</v>
      </c>
      <c r="J456">
        <v>9878.7800000000007</v>
      </c>
      <c r="K456">
        <v>0.87670000000000003</v>
      </c>
      <c r="L456">
        <v>1.4160999999999999</v>
      </c>
      <c r="M456">
        <v>0.1208</v>
      </c>
      <c r="N456">
        <v>7.9159999999999994E-3</v>
      </c>
      <c r="O456">
        <v>3.4770000000000002E-2</v>
      </c>
      <c r="P456">
        <v>2.145E-2</v>
      </c>
      <c r="Q456">
        <v>0.46510000000000001</v>
      </c>
      <c r="R456" s="2">
        <f>'T-Bill Yield'!B51/100</f>
        <v>9.4299999999999991E-3</v>
      </c>
    </row>
    <row r="457" spans="1:18" x14ac:dyDescent="0.25">
      <c r="A457" s="1">
        <v>36889</v>
      </c>
      <c r="B457">
        <v>6</v>
      </c>
      <c r="C457">
        <v>13.039199999999999</v>
      </c>
      <c r="D457">
        <v>1.1513167464441028</v>
      </c>
      <c r="E457">
        <v>0.46266407170830282</v>
      </c>
      <c r="F457">
        <v>44.6188</v>
      </c>
      <c r="G457">
        <v>93.227999999999994</v>
      </c>
      <c r="H457">
        <v>26.8</v>
      </c>
      <c r="I457">
        <v>9.7750000000000004</v>
      </c>
      <c r="J457">
        <v>10786.85</v>
      </c>
      <c r="K457">
        <v>0.94269999999999998</v>
      </c>
      <c r="L457">
        <v>1.4930000000000001</v>
      </c>
      <c r="M457">
        <v>0.12081</v>
      </c>
      <c r="N457">
        <v>8.7410000000000005E-3</v>
      </c>
      <c r="O457">
        <v>3.551E-2</v>
      </c>
      <c r="P457">
        <v>2.1409999999999998E-2</v>
      </c>
      <c r="Q457">
        <v>0.51280000000000003</v>
      </c>
      <c r="R457" s="2">
        <f>'T-Bill Yield'!B52/100</f>
        <v>9.2200000000000008E-3</v>
      </c>
    </row>
    <row r="458" spans="1:18" x14ac:dyDescent="0.25">
      <c r="A458" s="1">
        <v>36798</v>
      </c>
      <c r="B458">
        <v>6</v>
      </c>
      <c r="C458">
        <v>13.9831</v>
      </c>
      <c r="D458">
        <v>0.94294598050354561</v>
      </c>
      <c r="E458">
        <v>0.40630136134358463</v>
      </c>
      <c r="F458">
        <v>32.603400000000001</v>
      </c>
      <c r="G458">
        <v>85.588999999999999</v>
      </c>
      <c r="H458">
        <v>30.84</v>
      </c>
      <c r="I458">
        <v>5.1859999999999999</v>
      </c>
      <c r="J458">
        <v>10650.92</v>
      </c>
      <c r="K458">
        <v>0.88280000000000003</v>
      </c>
      <c r="L458">
        <v>1.4754</v>
      </c>
      <c r="M458">
        <v>0.12077</v>
      </c>
      <c r="N458">
        <v>9.247E-3</v>
      </c>
      <c r="O458">
        <v>3.5990000000000001E-2</v>
      </c>
      <c r="P458">
        <v>2.1729999999999999E-2</v>
      </c>
      <c r="Q458">
        <v>0.5423</v>
      </c>
      <c r="R458" s="2">
        <f>'T-Bill Yield'!B53/100</f>
        <v>9.4299999999999991E-3</v>
      </c>
    </row>
    <row r="459" spans="1:18" x14ac:dyDescent="0.25">
      <c r="A459" s="1">
        <v>36707</v>
      </c>
      <c r="B459">
        <v>6</v>
      </c>
      <c r="C459">
        <v>12.831899999999999</v>
      </c>
      <c r="D459">
        <v>0.99501655739852735</v>
      </c>
      <c r="E459">
        <v>0.42250367968118152</v>
      </c>
      <c r="F459">
        <v>35.115000000000002</v>
      </c>
      <c r="G459">
        <v>73.045000000000002</v>
      </c>
      <c r="H459">
        <v>32.5</v>
      </c>
      <c r="I459">
        <v>4.476</v>
      </c>
      <c r="J459">
        <v>10447.9</v>
      </c>
      <c r="K459">
        <v>0.95250000000000001</v>
      </c>
      <c r="L459">
        <v>1.5141</v>
      </c>
      <c r="M459">
        <v>0.12078999999999999</v>
      </c>
      <c r="N459">
        <v>9.4359999999999999E-3</v>
      </c>
      <c r="O459">
        <v>3.5619999999999999E-2</v>
      </c>
      <c r="P459">
        <v>2.2380000000000001E-2</v>
      </c>
      <c r="Q459">
        <v>0.55559999999999998</v>
      </c>
      <c r="R459" s="2">
        <f>'T-Bill Yield'!B54/100</f>
        <v>8.5100000000000002E-3</v>
      </c>
    </row>
    <row r="460" spans="1:18" x14ac:dyDescent="0.25">
      <c r="A460" s="1">
        <v>36616</v>
      </c>
      <c r="B460">
        <v>6</v>
      </c>
      <c r="C460">
        <v>12.432399999999999</v>
      </c>
      <c r="D460">
        <v>0.9716415945383956</v>
      </c>
      <c r="E460">
        <v>0.41842859739692456</v>
      </c>
      <c r="F460">
        <v>36.204799999999999</v>
      </c>
      <c r="G460">
        <v>40.409999999999997</v>
      </c>
      <c r="H460">
        <v>26.9</v>
      </c>
      <c r="I460">
        <v>2.9449999999999998</v>
      </c>
      <c r="J460">
        <v>10921.93</v>
      </c>
      <c r="K460">
        <v>0.95550000000000002</v>
      </c>
      <c r="L460">
        <v>1.5911</v>
      </c>
      <c r="M460">
        <v>0.12078999999999999</v>
      </c>
      <c r="N460">
        <v>9.7280000000000005E-3</v>
      </c>
      <c r="O460">
        <v>3.4889999999999997E-2</v>
      </c>
      <c r="P460">
        <v>2.2929999999999999E-2</v>
      </c>
      <c r="Q460">
        <v>0.57599999999999996</v>
      </c>
      <c r="R460" s="2">
        <f>'T-Bill Yield'!B55/100</f>
        <v>1.1129999999999999E-2</v>
      </c>
    </row>
    <row r="461" spans="1:18" x14ac:dyDescent="0.25">
      <c r="A461" s="1">
        <v>36525</v>
      </c>
      <c r="B461">
        <v>6</v>
      </c>
      <c r="C461">
        <v>12.378500000000001</v>
      </c>
      <c r="D461">
        <v>0.94722507535750211</v>
      </c>
      <c r="E461">
        <v>0.40947722410470189</v>
      </c>
      <c r="F461">
        <v>37.196899999999999</v>
      </c>
      <c r="G461">
        <v>59.473999999999997</v>
      </c>
      <c r="H461">
        <v>25.6</v>
      </c>
      <c r="I461">
        <v>2.3290000000000002</v>
      </c>
      <c r="J461">
        <v>11497.12</v>
      </c>
      <c r="K461">
        <v>1.0062</v>
      </c>
      <c r="L461">
        <v>1.6182000000000001</v>
      </c>
      <c r="M461">
        <v>0.12078</v>
      </c>
      <c r="N461">
        <v>9.7549999999999998E-3</v>
      </c>
      <c r="O461">
        <v>3.6290000000000003E-2</v>
      </c>
      <c r="P461">
        <v>2.2960000000000001E-2</v>
      </c>
      <c r="Q461">
        <v>0.55589999999999995</v>
      </c>
      <c r="R461" s="2">
        <f>'T-Bill Yield'!B56/100</f>
        <v>1.1950000000000001E-2</v>
      </c>
    </row>
    <row r="462" spans="1:18" x14ac:dyDescent="0.25">
      <c r="A462" s="1">
        <v>36433</v>
      </c>
      <c r="B462">
        <v>6</v>
      </c>
      <c r="C462">
        <v>11.6638</v>
      </c>
      <c r="D462">
        <v>0.9717517870003578</v>
      </c>
      <c r="E462">
        <v>0.41445633801565668</v>
      </c>
      <c r="F462">
        <v>42.397599999999997</v>
      </c>
      <c r="G462">
        <v>51.210999999999999</v>
      </c>
      <c r="H462">
        <v>24.51</v>
      </c>
      <c r="I462">
        <v>2.7439999999999998</v>
      </c>
      <c r="J462">
        <v>10336.959999999999</v>
      </c>
      <c r="K462">
        <v>1.0684</v>
      </c>
      <c r="L462">
        <v>1.6473</v>
      </c>
      <c r="M462">
        <v>0.1208</v>
      </c>
      <c r="N462">
        <v>9.4050000000000002E-3</v>
      </c>
      <c r="O462">
        <v>3.9620000000000002E-2</v>
      </c>
      <c r="P462">
        <v>2.2919999999999999E-2</v>
      </c>
      <c r="Q462">
        <v>0.5161</v>
      </c>
      <c r="R462" s="2">
        <f>'T-Bill Yield'!B57/100</f>
        <v>1.5520000000000001E-2</v>
      </c>
    </row>
    <row r="463" spans="1:18" x14ac:dyDescent="0.25">
      <c r="A463" s="1">
        <v>36341</v>
      </c>
      <c r="B463">
        <v>6</v>
      </c>
      <c r="C463">
        <v>10.5311</v>
      </c>
      <c r="D463">
        <v>1.0516810361841642</v>
      </c>
      <c r="E463">
        <v>0.43661670358525217</v>
      </c>
      <c r="F463">
        <v>50.884900000000002</v>
      </c>
      <c r="G463">
        <v>15.72</v>
      </c>
      <c r="H463">
        <v>19.29</v>
      </c>
      <c r="I463">
        <v>2.3940000000000001</v>
      </c>
      <c r="J463">
        <v>10970.81</v>
      </c>
      <c r="K463">
        <v>1.0350999999999999</v>
      </c>
      <c r="L463">
        <v>1.5778000000000001</v>
      </c>
      <c r="M463">
        <v>0.12078999999999999</v>
      </c>
      <c r="N463">
        <v>8.2579999999999997E-3</v>
      </c>
      <c r="O463">
        <v>4.122E-2</v>
      </c>
      <c r="P463">
        <v>2.3050000000000001E-2</v>
      </c>
      <c r="Q463">
        <v>0.54900000000000004</v>
      </c>
      <c r="R463" s="2">
        <f>'T-Bill Yield'!B58/100</f>
        <v>1.685E-2</v>
      </c>
    </row>
    <row r="464" spans="1:18" x14ac:dyDescent="0.25">
      <c r="A464" s="1">
        <v>36250</v>
      </c>
      <c r="B464">
        <v>6</v>
      </c>
      <c r="C464">
        <v>8.9535</v>
      </c>
      <c r="D464">
        <v>1.1906609488802669</v>
      </c>
      <c r="E464">
        <v>0.51133668532397303</v>
      </c>
      <c r="F464">
        <v>46.945999999999998</v>
      </c>
      <c r="G464">
        <v>-6.6980000000000004</v>
      </c>
      <c r="H464">
        <v>16.760000000000002</v>
      </c>
      <c r="I464">
        <v>2.0129999999999999</v>
      </c>
      <c r="J464">
        <v>9786.16</v>
      </c>
      <c r="K464">
        <v>1.0762</v>
      </c>
      <c r="L464">
        <v>1.6112</v>
      </c>
      <c r="M464">
        <v>0.12077</v>
      </c>
      <c r="N464">
        <v>8.4130000000000003E-3</v>
      </c>
      <c r="O464">
        <v>4.02E-2</v>
      </c>
      <c r="P464">
        <v>2.3560000000000001E-2</v>
      </c>
      <c r="Q464">
        <v>0.58220000000000005</v>
      </c>
      <c r="R464" s="2">
        <f>'T-Bill Yield'!B59/100</f>
        <v>1.7769999999999998E-2</v>
      </c>
    </row>
    <row r="465" spans="1:18" x14ac:dyDescent="0.25">
      <c r="A465" s="1">
        <v>36160</v>
      </c>
      <c r="B465">
        <v>6</v>
      </c>
      <c r="C465">
        <v>8.8994999999999997</v>
      </c>
      <c r="D465">
        <v>1.1673139313041427</v>
      </c>
      <c r="E465">
        <v>0.52758040920888527</v>
      </c>
      <c r="F465">
        <v>34.898099999999999</v>
      </c>
      <c r="G465">
        <v>-61.149000000000001</v>
      </c>
      <c r="H465">
        <v>12.05</v>
      </c>
      <c r="I465">
        <v>1.9449999999999998</v>
      </c>
      <c r="J465">
        <v>9181.43</v>
      </c>
      <c r="K465">
        <v>1.1736</v>
      </c>
      <c r="L465">
        <v>1.66</v>
      </c>
      <c r="M465">
        <v>0.12078</v>
      </c>
      <c r="N465">
        <v>8.7790000000000003E-3</v>
      </c>
      <c r="O465">
        <v>4.8489999999999998E-2</v>
      </c>
      <c r="P465">
        <v>2.3529999999999999E-2</v>
      </c>
      <c r="Q465">
        <v>0.8276</v>
      </c>
      <c r="R465" s="2">
        <f>'T-Bill Yield'!B60/100</f>
        <v>1.7250000000000001E-2</v>
      </c>
    </row>
    <row r="466" spans="1:18" x14ac:dyDescent="0.25">
      <c r="A466" s="1">
        <v>36068</v>
      </c>
      <c r="B466">
        <v>6</v>
      </c>
      <c r="C466">
        <v>8.3602000000000007</v>
      </c>
      <c r="D466">
        <v>1.2973988375446395</v>
      </c>
      <c r="E466">
        <v>0.61013726500165721</v>
      </c>
      <c r="F466">
        <v>25.909500000000001</v>
      </c>
      <c r="G466">
        <v>9.0150000000000006</v>
      </c>
      <c r="H466">
        <v>16.14</v>
      </c>
      <c r="I466">
        <v>2.4329999999999998</v>
      </c>
      <c r="J466">
        <v>7842.62</v>
      </c>
      <c r="K466">
        <v>1.1706000000000001</v>
      </c>
      <c r="L466">
        <v>1.6989000000000001</v>
      </c>
      <c r="M466">
        <v>0.1208</v>
      </c>
      <c r="N466">
        <v>7.3280000000000003E-3</v>
      </c>
      <c r="O466">
        <v>6.2850000000000003E-2</v>
      </c>
      <c r="P466">
        <v>2.3550000000000001E-2</v>
      </c>
      <c r="Q466">
        <v>0.84350000000000003</v>
      </c>
      <c r="R466" s="2">
        <f>'T-Bill Yield'!B61/100</f>
        <v>2.3709999999999998E-2</v>
      </c>
    </row>
    <row r="467" spans="1:18" x14ac:dyDescent="0.25">
      <c r="A467" s="1">
        <v>35976</v>
      </c>
      <c r="B467">
        <v>6</v>
      </c>
      <c r="C467">
        <v>10.935600000000001</v>
      </c>
      <c r="D467">
        <v>0.98080761027636898</v>
      </c>
      <c r="E467">
        <v>0.47331577386638451</v>
      </c>
      <c r="F467">
        <v>25.590599999999998</v>
      </c>
      <c r="G467">
        <v>22.199000000000002</v>
      </c>
      <c r="H467">
        <v>14.18</v>
      </c>
      <c r="I467">
        <v>2.4689999999999999</v>
      </c>
      <c r="J467">
        <v>8952.01</v>
      </c>
      <c r="K467">
        <v>1.0851</v>
      </c>
      <c r="L467">
        <v>1.6678999999999999</v>
      </c>
      <c r="M467">
        <v>0.12077</v>
      </c>
      <c r="N467">
        <v>7.2059999999999997E-3</v>
      </c>
      <c r="O467">
        <v>0.16134000000000001</v>
      </c>
      <c r="P467">
        <v>2.3570000000000001E-2</v>
      </c>
      <c r="Q467">
        <v>0.86470000000000002</v>
      </c>
      <c r="R467" s="2">
        <f>'T-Bill Yield'!B62/100</f>
        <v>3.6560000000000002E-2</v>
      </c>
    </row>
    <row r="468" spans="1:18" x14ac:dyDescent="0.25">
      <c r="A468" s="1">
        <v>35885</v>
      </c>
      <c r="B468">
        <v>6</v>
      </c>
      <c r="C468">
        <v>10.814299999999999</v>
      </c>
      <c r="D468">
        <v>0.99384522454417734</v>
      </c>
      <c r="E468">
        <v>0.48194524204163913</v>
      </c>
      <c r="F468">
        <v>24.0853</v>
      </c>
      <c r="G468">
        <v>15.541</v>
      </c>
      <c r="H468">
        <v>15.61</v>
      </c>
      <c r="I468">
        <v>2.5220000000000002</v>
      </c>
      <c r="J468">
        <v>8799.7999999999993</v>
      </c>
      <c r="K468">
        <v>1.0589</v>
      </c>
      <c r="L468">
        <v>1.6725000000000001</v>
      </c>
      <c r="M468">
        <v>0.12078</v>
      </c>
      <c r="N468">
        <v>7.515E-3</v>
      </c>
      <c r="O468">
        <v>0.16377</v>
      </c>
      <c r="P468">
        <v>2.5319999999999999E-2</v>
      </c>
      <c r="Q468">
        <v>0.87949999999999995</v>
      </c>
      <c r="R468" s="2">
        <f>'T-Bill Yield'!B63/100</f>
        <v>4.2859999999999995E-2</v>
      </c>
    </row>
    <row r="469" spans="1:18" x14ac:dyDescent="0.25">
      <c r="A469" s="1">
        <v>35795</v>
      </c>
      <c r="B469">
        <v>6</v>
      </c>
      <c r="C469">
        <v>11.690799999999999</v>
      </c>
      <c r="D469">
        <v>0.92016056527131629</v>
      </c>
      <c r="E469">
        <v>0.44371520856260421</v>
      </c>
      <c r="F469">
        <v>19.8504</v>
      </c>
      <c r="G469">
        <v>31.908999999999999</v>
      </c>
      <c r="H469">
        <v>17.64</v>
      </c>
      <c r="I469">
        <v>2.2640000000000002</v>
      </c>
      <c r="J469">
        <v>7908.24</v>
      </c>
      <c r="K469">
        <v>1.0909</v>
      </c>
      <c r="L469">
        <v>1.6452</v>
      </c>
      <c r="M469">
        <v>0.12078</v>
      </c>
      <c r="N469">
        <v>7.6579999999999999E-3</v>
      </c>
      <c r="O469">
        <v>0.16783999999999999</v>
      </c>
      <c r="P469">
        <v>2.5510000000000001E-2</v>
      </c>
      <c r="Q469">
        <v>0.89610000000000001</v>
      </c>
      <c r="R469" s="2">
        <f>'T-Bill Yield'!B64/100</f>
        <v>5.8949999999999995E-2</v>
      </c>
    </row>
    <row r="470" spans="1:18" x14ac:dyDescent="0.25">
      <c r="A470" s="1">
        <v>35703</v>
      </c>
      <c r="B470">
        <v>6</v>
      </c>
      <c r="C470">
        <v>12.3245</v>
      </c>
      <c r="D470">
        <v>0.86693588439673985</v>
      </c>
      <c r="E470">
        <v>0.41716892472686778</v>
      </c>
      <c r="F470">
        <v>21.4162</v>
      </c>
      <c r="G470">
        <v>42.325000000000003</v>
      </c>
      <c r="H470">
        <v>21.18</v>
      </c>
      <c r="I470">
        <v>3.0819999999999999</v>
      </c>
      <c r="J470">
        <v>7945.25</v>
      </c>
      <c r="K470">
        <v>1.1106</v>
      </c>
      <c r="L470">
        <v>1.6155999999999999</v>
      </c>
      <c r="M470">
        <v>0.1207</v>
      </c>
      <c r="N470">
        <v>8.2979999999999998E-3</v>
      </c>
      <c r="O470">
        <v>0.17061000000000001</v>
      </c>
      <c r="P470">
        <v>2.7660000000000001E-2</v>
      </c>
      <c r="Q470">
        <v>0.91239999999999999</v>
      </c>
      <c r="R470" s="2">
        <f>'T-Bill Yield'!B65/100</f>
        <v>6.2089999999999999E-2</v>
      </c>
    </row>
    <row r="471" spans="1:18" x14ac:dyDescent="0.25">
      <c r="A471" s="1">
        <v>35611</v>
      </c>
      <c r="B471">
        <v>6</v>
      </c>
      <c r="C471">
        <v>10.5176</v>
      </c>
      <c r="D471">
        <v>0.98528463236058061</v>
      </c>
      <c r="E471">
        <v>0.47959877750406721</v>
      </c>
      <c r="F471">
        <v>23.3704</v>
      </c>
      <c r="G471">
        <v>27.556000000000001</v>
      </c>
      <c r="H471">
        <v>19.8</v>
      </c>
      <c r="I471">
        <v>2.1390000000000002</v>
      </c>
      <c r="J471">
        <v>7672.79</v>
      </c>
      <c r="K471">
        <v>1.1254999999999999</v>
      </c>
      <c r="L471">
        <v>1.6656</v>
      </c>
      <c r="M471">
        <v>0.12060999999999999</v>
      </c>
      <c r="N471">
        <v>8.7279999999999996E-3</v>
      </c>
      <c r="O471">
        <v>0.17294999999999999</v>
      </c>
      <c r="P471">
        <v>2.793E-2</v>
      </c>
      <c r="Q471">
        <v>0.92889999999999995</v>
      </c>
      <c r="R471" s="2">
        <f>'T-Bill Yield'!B66/100</f>
        <v>5.8540000000000002E-2</v>
      </c>
    </row>
    <row r="472" spans="1:18" x14ac:dyDescent="0.25">
      <c r="A472" s="1">
        <v>35520</v>
      </c>
      <c r="B472">
        <v>6</v>
      </c>
      <c r="C472">
        <v>10.1401</v>
      </c>
      <c r="D472">
        <v>1.0231413085324479</v>
      </c>
      <c r="E472">
        <v>0.48888284122869063</v>
      </c>
      <c r="F472">
        <v>20.8127</v>
      </c>
      <c r="G472">
        <v>30.616</v>
      </c>
      <c r="H472">
        <v>20.41</v>
      </c>
      <c r="I472">
        <v>1.9260000000000002</v>
      </c>
      <c r="J472">
        <v>6583.47</v>
      </c>
      <c r="K472">
        <v>1.1654</v>
      </c>
      <c r="L472">
        <v>1.6374</v>
      </c>
      <c r="M472">
        <v>0.12053999999999999</v>
      </c>
      <c r="N472">
        <v>8.0780000000000001E-3</v>
      </c>
      <c r="O472">
        <v>0.17463999999999999</v>
      </c>
      <c r="P472">
        <v>2.7869999999999999E-2</v>
      </c>
      <c r="Q472">
        <v>0.94389999999999996</v>
      </c>
      <c r="R472" s="2">
        <f>'T-Bill Yield'!B67/100</f>
        <v>5.8710000000000005E-2</v>
      </c>
    </row>
    <row r="473" spans="1:18" x14ac:dyDescent="0.25">
      <c r="A473" s="1">
        <v>35430</v>
      </c>
      <c r="B473">
        <v>6</v>
      </c>
      <c r="C473">
        <v>10.6525</v>
      </c>
      <c r="D473">
        <v>0.8989107999495054</v>
      </c>
      <c r="E473">
        <v>0.41163065999769322</v>
      </c>
      <c r="F473">
        <v>20.970099999999999</v>
      </c>
      <c r="G473">
        <v>43.5</v>
      </c>
      <c r="H473">
        <v>25.92</v>
      </c>
      <c r="I473">
        <v>2.7570000000000001</v>
      </c>
      <c r="J473">
        <v>6448.26</v>
      </c>
      <c r="K473">
        <v>1.2716000000000001</v>
      </c>
      <c r="L473">
        <v>1.714</v>
      </c>
      <c r="M473">
        <v>0.1205</v>
      </c>
      <c r="N473">
        <v>8.6429999999999996E-3</v>
      </c>
      <c r="O473">
        <v>0.18018000000000001</v>
      </c>
      <c r="P473">
        <v>2.7890000000000002E-2</v>
      </c>
      <c r="Q473">
        <v>0.96289999999999998</v>
      </c>
      <c r="R473" s="2">
        <f>'T-Bill Yield'!B68/100</f>
        <v>5.3280000000000001E-2</v>
      </c>
    </row>
    <row r="474" spans="1:18" x14ac:dyDescent="0.25">
      <c r="A474" s="1">
        <v>35338</v>
      </c>
      <c r="B474">
        <v>6</v>
      </c>
      <c r="C474">
        <v>9.2401</v>
      </c>
      <c r="D474">
        <v>1.0639019789426694</v>
      </c>
      <c r="E474">
        <v>0.53358116155668001</v>
      </c>
      <c r="F474">
        <v>19.6844</v>
      </c>
      <c r="G474">
        <v>42.305</v>
      </c>
      <c r="H474">
        <v>24.38</v>
      </c>
      <c r="I474">
        <v>2.214</v>
      </c>
      <c r="J474">
        <v>5882.16</v>
      </c>
      <c r="K474">
        <v>1.2804</v>
      </c>
      <c r="L474">
        <v>1.5652999999999999</v>
      </c>
      <c r="M474">
        <v>0.12045</v>
      </c>
      <c r="N474">
        <v>8.9770000000000006E-3</v>
      </c>
      <c r="O474">
        <v>0.18532000000000001</v>
      </c>
      <c r="P474">
        <v>2.7949999999999999E-2</v>
      </c>
      <c r="Q474">
        <v>0.97940000000000005</v>
      </c>
      <c r="R474" s="2">
        <f>'T-Bill Yield'!B69/100</f>
        <v>4.8509999999999998E-2</v>
      </c>
    </row>
    <row r="475" spans="1:18" x14ac:dyDescent="0.25">
      <c r="A475" s="1">
        <v>35244</v>
      </c>
      <c r="B475">
        <v>6</v>
      </c>
      <c r="C475">
        <v>8.6895000000000007</v>
      </c>
      <c r="D475">
        <v>1.0800052621790315</v>
      </c>
      <c r="E475">
        <v>0.55246297193448846</v>
      </c>
      <c r="F475">
        <v>18.5839</v>
      </c>
      <c r="G475">
        <v>28.1</v>
      </c>
      <c r="H475">
        <v>20.92</v>
      </c>
      <c r="I475">
        <v>2.911</v>
      </c>
      <c r="J475">
        <v>5654.62</v>
      </c>
      <c r="K475">
        <v>1.2808999999999999</v>
      </c>
      <c r="L475">
        <v>1.5527</v>
      </c>
      <c r="M475">
        <v>0.12016</v>
      </c>
      <c r="N475">
        <v>9.1140000000000006E-3</v>
      </c>
      <c r="O475">
        <v>0.19588</v>
      </c>
      <c r="P475">
        <v>2.8490000000000001E-2</v>
      </c>
      <c r="Q475">
        <v>0.99609999999999999</v>
      </c>
      <c r="R475" s="2">
        <f>'T-Bill Yield'!B70/100</f>
        <v>4.7789999999999999E-2</v>
      </c>
    </row>
    <row r="476" spans="1:18" x14ac:dyDescent="0.25">
      <c r="A476" s="1">
        <v>42369</v>
      </c>
      <c r="B476">
        <v>7</v>
      </c>
      <c r="C476">
        <v>67.582700000000003</v>
      </c>
      <c r="D476">
        <v>0.84127537579382916</v>
      </c>
      <c r="E476">
        <v>0.47160382624443997</v>
      </c>
      <c r="F476">
        <v>34.221800000000002</v>
      </c>
      <c r="G476">
        <v>-5178</v>
      </c>
      <c r="H476">
        <v>37.04</v>
      </c>
      <c r="I476">
        <v>2.3370000000000002</v>
      </c>
      <c r="J476">
        <v>17425.03</v>
      </c>
      <c r="K476">
        <v>1.0862000000000001</v>
      </c>
      <c r="L476">
        <v>1.4736</v>
      </c>
      <c r="M476">
        <v>0.154</v>
      </c>
      <c r="N476">
        <v>8.3160000000000005E-3</v>
      </c>
      <c r="O476">
        <v>1.37E-2</v>
      </c>
      <c r="P476">
        <v>1.5102000000000001E-2</v>
      </c>
      <c r="Q476">
        <v>0.2525</v>
      </c>
      <c r="R476" s="2">
        <f>'T-Bill Yield'!B71/100</f>
        <v>4.4749999999999998E-2</v>
      </c>
    </row>
    <row r="477" spans="1:18" x14ac:dyDescent="0.25">
      <c r="A477" s="1">
        <v>42277</v>
      </c>
      <c r="B477">
        <v>7</v>
      </c>
      <c r="C477">
        <v>66.123199999999997</v>
      </c>
      <c r="D477">
        <v>0.99144659040757477</v>
      </c>
      <c r="E477">
        <v>0.59147531423185029</v>
      </c>
      <c r="F477">
        <v>27.882999999999999</v>
      </c>
      <c r="G477">
        <v>-2609</v>
      </c>
      <c r="H477">
        <v>45.09</v>
      </c>
      <c r="I477">
        <v>2.524</v>
      </c>
      <c r="J477">
        <v>16284.7</v>
      </c>
      <c r="K477">
        <v>1.1176999999999999</v>
      </c>
      <c r="L477">
        <v>1.5127999999999999</v>
      </c>
      <c r="M477">
        <v>0.15731999999999999</v>
      </c>
      <c r="N477">
        <v>8.3420000000000005E-3</v>
      </c>
      <c r="O477">
        <v>1.529E-2</v>
      </c>
      <c r="P477">
        <v>1.5252999999999999E-2</v>
      </c>
      <c r="Q477">
        <v>0.25330000000000003</v>
      </c>
      <c r="R477" s="2">
        <f>'T-Bill Yield'!B72/100</f>
        <v>4.4519999999999997E-2</v>
      </c>
    </row>
    <row r="478" spans="1:18" x14ac:dyDescent="0.25">
      <c r="A478" s="1">
        <v>42185</v>
      </c>
      <c r="B478">
        <v>7</v>
      </c>
      <c r="C478">
        <v>77.738500000000002</v>
      </c>
      <c r="D478">
        <v>0.91577006841281949</v>
      </c>
      <c r="E478">
        <v>0.56092579996475411</v>
      </c>
      <c r="F478">
        <v>25.013500000000001</v>
      </c>
      <c r="G478">
        <v>176</v>
      </c>
      <c r="H478">
        <v>59.47</v>
      </c>
      <c r="I478">
        <v>2.8319999999999999</v>
      </c>
      <c r="J478">
        <v>17619.509999999998</v>
      </c>
      <c r="K478">
        <v>1.1147</v>
      </c>
      <c r="L478">
        <v>1.5711999999999999</v>
      </c>
      <c r="M478">
        <v>0.16108</v>
      </c>
      <c r="N478">
        <v>8.1630000000000001E-3</v>
      </c>
      <c r="O478">
        <v>1.8069999999999999E-2</v>
      </c>
      <c r="P478">
        <v>1.5722E-2</v>
      </c>
      <c r="Q478">
        <v>0.32219999999999999</v>
      </c>
      <c r="R478" s="2">
        <f>'T-Bill Yield'!B73/100</f>
        <v>4.3609999999999996E-2</v>
      </c>
    </row>
    <row r="479" spans="1:18" x14ac:dyDescent="0.25">
      <c r="A479" s="1">
        <v>42094</v>
      </c>
      <c r="B479">
        <v>7</v>
      </c>
      <c r="C479">
        <v>72.970500000000001</v>
      </c>
      <c r="D479">
        <v>0.95213870739711404</v>
      </c>
      <c r="E479">
        <v>0.60928031616091338</v>
      </c>
      <c r="F479">
        <v>20.0181</v>
      </c>
      <c r="G479">
        <v>-218</v>
      </c>
      <c r="H479">
        <v>47.6</v>
      </c>
      <c r="I479">
        <v>2.64</v>
      </c>
      <c r="J479">
        <v>17776.12</v>
      </c>
      <c r="K479">
        <v>1.0730999999999999</v>
      </c>
      <c r="L479">
        <v>1.4818</v>
      </c>
      <c r="M479">
        <v>0.16128999999999999</v>
      </c>
      <c r="N479">
        <v>8.3239999999999998E-3</v>
      </c>
      <c r="O479">
        <v>1.7180000000000001E-2</v>
      </c>
      <c r="P479">
        <v>1.6048E-2</v>
      </c>
      <c r="Q479">
        <v>0.31280000000000002</v>
      </c>
      <c r="R479" s="2">
        <f>'T-Bill Yield'!B74/100</f>
        <v>5.0780000000000006E-2</v>
      </c>
    </row>
    <row r="480" spans="1:18" x14ac:dyDescent="0.25">
      <c r="A480" s="1">
        <v>42004</v>
      </c>
      <c r="B480">
        <v>7</v>
      </c>
      <c r="C480">
        <v>80.577399999999997</v>
      </c>
      <c r="D480">
        <v>0.90567110206930701</v>
      </c>
      <c r="E480">
        <v>0.56277850756751646</v>
      </c>
      <c r="F480">
        <v>19.560099999999998</v>
      </c>
      <c r="G480">
        <v>-3413</v>
      </c>
      <c r="H480">
        <v>53.27</v>
      </c>
      <c r="I480">
        <v>2.8890000000000002</v>
      </c>
      <c r="J480">
        <v>17823.07</v>
      </c>
      <c r="K480">
        <v>1.2098</v>
      </c>
      <c r="L480">
        <v>1.5577000000000001</v>
      </c>
      <c r="M480">
        <v>0.16113</v>
      </c>
      <c r="N480">
        <v>8.3549999999999996E-3</v>
      </c>
      <c r="O480">
        <v>1.7229999999999999E-2</v>
      </c>
      <c r="P480">
        <v>1.5813000000000001E-2</v>
      </c>
      <c r="Q480">
        <v>0.37730000000000002</v>
      </c>
      <c r="R480" s="2">
        <f>'T-Bill Yield'!B75/100</f>
        <v>5.1200000000000002E-2</v>
      </c>
    </row>
    <row r="481" spans="1:18" x14ac:dyDescent="0.25">
      <c r="A481" s="1">
        <v>41912</v>
      </c>
      <c r="B481">
        <v>7</v>
      </c>
      <c r="C481">
        <v>92.231499999999997</v>
      </c>
      <c r="D481">
        <v>0.95912665465040536</v>
      </c>
      <c r="E481">
        <v>0.59128931017008979</v>
      </c>
      <c r="F481">
        <v>19.1358</v>
      </c>
      <c r="G481">
        <v>1208</v>
      </c>
      <c r="H481">
        <v>91.16</v>
      </c>
      <c r="I481">
        <v>4.1210000000000004</v>
      </c>
      <c r="J481">
        <v>17042.900000000001</v>
      </c>
      <c r="K481">
        <v>1.2630999999999999</v>
      </c>
      <c r="L481">
        <v>1.6213</v>
      </c>
      <c r="M481">
        <v>0.16289999999999999</v>
      </c>
      <c r="N481">
        <v>9.1199999999999996E-3</v>
      </c>
      <c r="O481">
        <v>2.5260000000000001E-2</v>
      </c>
      <c r="P481">
        <v>1.6150999999999999E-2</v>
      </c>
      <c r="Q481">
        <v>0.40899999999999997</v>
      </c>
      <c r="R481" s="2">
        <f>'T-Bill Yield'!B76/100</f>
        <v>5.3470000000000004E-2</v>
      </c>
    </row>
    <row r="482" spans="1:18" x14ac:dyDescent="0.25">
      <c r="A482" s="1">
        <v>41820</v>
      </c>
      <c r="B482">
        <v>7</v>
      </c>
      <c r="C482">
        <v>98.447400000000002</v>
      </c>
      <c r="D482">
        <v>0.87851698025109881</v>
      </c>
      <c r="E482">
        <v>0.54755930090849936</v>
      </c>
      <c r="F482">
        <v>15.6007</v>
      </c>
      <c r="G482">
        <v>1431</v>
      </c>
      <c r="H482">
        <v>105.37</v>
      </c>
      <c r="I482">
        <v>4.4610000000000003</v>
      </c>
      <c r="J482">
        <v>16826.599999999999</v>
      </c>
      <c r="K482">
        <v>1.3692</v>
      </c>
      <c r="L482">
        <v>1.7105999999999999</v>
      </c>
      <c r="M482">
        <v>0.16117000000000001</v>
      </c>
      <c r="N482">
        <v>9.8689999999999993E-3</v>
      </c>
      <c r="O482">
        <v>2.9420000000000002E-2</v>
      </c>
      <c r="P482">
        <v>1.6655E-2</v>
      </c>
      <c r="Q482">
        <v>0.45179999999999998</v>
      </c>
      <c r="R482" s="2">
        <f>'T-Bill Yield'!B77/100</f>
        <v>5.0999999999999997E-2</v>
      </c>
    </row>
    <row r="483" spans="1:18" x14ac:dyDescent="0.25">
      <c r="A483" s="1">
        <v>41729</v>
      </c>
      <c r="B483">
        <v>7</v>
      </c>
      <c r="C483">
        <v>91.406499999999994</v>
      </c>
      <c r="D483">
        <v>0.92537958375906704</v>
      </c>
      <c r="E483">
        <v>0.5793256899032404</v>
      </c>
      <c r="F483">
        <v>15.8569</v>
      </c>
      <c r="G483">
        <v>1390</v>
      </c>
      <c r="H483">
        <v>101.58</v>
      </c>
      <c r="I483">
        <v>4.3710000000000004</v>
      </c>
      <c r="J483">
        <v>16457.66</v>
      </c>
      <c r="K483">
        <v>1.3769</v>
      </c>
      <c r="L483">
        <v>1.6661999999999999</v>
      </c>
      <c r="M483">
        <v>0.16084000000000001</v>
      </c>
      <c r="N483">
        <v>9.6869999999999994E-3</v>
      </c>
      <c r="O483">
        <v>2.852E-2</v>
      </c>
      <c r="P483">
        <v>1.67E-2</v>
      </c>
      <c r="Q483">
        <v>0.44030000000000002</v>
      </c>
      <c r="R483" s="2">
        <f>'T-Bill Yield'!B78/100</f>
        <v>5.1670000000000001E-2</v>
      </c>
    </row>
    <row r="484" spans="1:18" x14ac:dyDescent="0.25">
      <c r="A484" s="1">
        <v>41639</v>
      </c>
      <c r="B484">
        <v>7</v>
      </c>
      <c r="C484">
        <v>91.224299999999999</v>
      </c>
      <c r="D484">
        <v>0.91736014084864603</v>
      </c>
      <c r="E484">
        <v>0.57295543148895467</v>
      </c>
      <c r="F484">
        <v>15.998799999999999</v>
      </c>
      <c r="G484">
        <v>1643</v>
      </c>
      <c r="H484">
        <v>98.42</v>
      </c>
      <c r="I484">
        <v>4.2300000000000004</v>
      </c>
      <c r="J484">
        <v>16576.66</v>
      </c>
      <c r="K484">
        <v>1.3743000000000001</v>
      </c>
      <c r="L484">
        <v>1.6556999999999999</v>
      </c>
      <c r="M484">
        <v>0.16513</v>
      </c>
      <c r="N484">
        <v>9.4970000000000002E-3</v>
      </c>
      <c r="O484">
        <v>3.039E-2</v>
      </c>
      <c r="P484">
        <v>1.6164999999999999E-2</v>
      </c>
      <c r="Q484">
        <v>0.42309999999999998</v>
      </c>
      <c r="R484" s="2">
        <f>'T-Bill Yield'!B79/100</f>
        <v>5.3220000000000003E-2</v>
      </c>
    </row>
    <row r="485" spans="1:18" x14ac:dyDescent="0.25">
      <c r="A485" s="1">
        <v>41547</v>
      </c>
      <c r="B485">
        <v>7</v>
      </c>
      <c r="C485">
        <v>89.727900000000005</v>
      </c>
      <c r="D485">
        <v>0.92092925208537912</v>
      </c>
      <c r="E485">
        <v>0.56987611941190675</v>
      </c>
      <c r="F485">
        <v>17.596800000000002</v>
      </c>
      <c r="G485">
        <v>1583</v>
      </c>
      <c r="H485">
        <v>102.33</v>
      </c>
      <c r="I485">
        <v>3.56</v>
      </c>
      <c r="J485">
        <v>15129.67</v>
      </c>
      <c r="K485">
        <v>1.3527</v>
      </c>
      <c r="L485">
        <v>1.6186</v>
      </c>
      <c r="M485">
        <v>0.16339000000000001</v>
      </c>
      <c r="N485">
        <v>1.018E-2</v>
      </c>
      <c r="O485">
        <v>3.09E-2</v>
      </c>
      <c r="P485">
        <v>1.5987999999999999E-2</v>
      </c>
      <c r="Q485">
        <v>0.45050000000000001</v>
      </c>
      <c r="R485" s="2">
        <f>'T-Bill Yield'!B80/100</f>
        <v>5.1710000000000006E-2</v>
      </c>
    </row>
    <row r="486" spans="1:18" x14ac:dyDescent="0.25">
      <c r="A486" s="1">
        <v>41453</v>
      </c>
      <c r="B486">
        <v>7</v>
      </c>
      <c r="C486">
        <v>85.593500000000006</v>
      </c>
      <c r="D486">
        <v>0.93774100312008557</v>
      </c>
      <c r="E486">
        <v>0.5820720385122895</v>
      </c>
      <c r="F486">
        <v>18.222200000000001</v>
      </c>
      <c r="G486">
        <v>1322</v>
      </c>
      <c r="H486">
        <v>96.56</v>
      </c>
      <c r="I486">
        <v>3.5649999999999999</v>
      </c>
      <c r="J486">
        <v>14909.6</v>
      </c>
      <c r="K486">
        <v>1.3009999999999999</v>
      </c>
      <c r="L486">
        <v>1.5213000000000001</v>
      </c>
      <c r="M486">
        <v>0.16292999999999999</v>
      </c>
      <c r="N486">
        <v>1.0085999999999999E-2</v>
      </c>
      <c r="O486">
        <v>3.0460000000000001E-2</v>
      </c>
      <c r="P486">
        <v>1.6754999999999999E-2</v>
      </c>
      <c r="Q486">
        <v>0.44819999999999999</v>
      </c>
      <c r="R486" s="2">
        <f>'T-Bill Yield'!B81/100</f>
        <v>5.0320000000000004E-2</v>
      </c>
    </row>
    <row r="487" spans="1:18" x14ac:dyDescent="0.25">
      <c r="A487" s="1">
        <v>41361</v>
      </c>
      <c r="B487">
        <v>7</v>
      </c>
      <c r="C487">
        <v>75.176100000000005</v>
      </c>
      <c r="D487">
        <v>1.0425368199981369</v>
      </c>
      <c r="E487">
        <v>0.64841786294852521</v>
      </c>
      <c r="F487">
        <v>18.622399999999999</v>
      </c>
      <c r="G487">
        <v>1355</v>
      </c>
      <c r="H487">
        <v>97.23</v>
      </c>
      <c r="I487">
        <v>4.024</v>
      </c>
      <c r="J487">
        <v>14578.54</v>
      </c>
      <c r="K487">
        <v>1.2819</v>
      </c>
      <c r="L487">
        <v>1.5198</v>
      </c>
      <c r="M487">
        <v>0.16100999999999999</v>
      </c>
      <c r="N487">
        <v>1.0614E-2</v>
      </c>
      <c r="O487">
        <v>3.218E-2</v>
      </c>
      <c r="P487">
        <v>1.8356999999999998E-2</v>
      </c>
      <c r="Q487">
        <v>0.4945</v>
      </c>
      <c r="R487" s="2">
        <f>'T-Bill Yield'!B82/100</f>
        <v>5.1569999999999998E-2</v>
      </c>
    </row>
    <row r="488" spans="1:18" x14ac:dyDescent="0.25">
      <c r="A488" s="1">
        <v>41274</v>
      </c>
      <c r="B488">
        <v>7</v>
      </c>
      <c r="C488">
        <v>73.487799999999993</v>
      </c>
      <c r="D488">
        <v>1.0405045423865074</v>
      </c>
      <c r="E488">
        <v>0.64896629673718809</v>
      </c>
      <c r="F488">
        <v>19.034700000000001</v>
      </c>
      <c r="G488">
        <v>336</v>
      </c>
      <c r="H488">
        <v>91.82</v>
      </c>
      <c r="I488">
        <v>3.351</v>
      </c>
      <c r="J488">
        <v>13104.14</v>
      </c>
      <c r="K488">
        <v>1.3192999999999999</v>
      </c>
      <c r="L488">
        <v>1.6254999999999999</v>
      </c>
      <c r="M488">
        <v>0.16047</v>
      </c>
      <c r="N488">
        <v>1.153E-2</v>
      </c>
      <c r="O488">
        <v>3.2730000000000002E-2</v>
      </c>
      <c r="P488">
        <v>1.8235999999999999E-2</v>
      </c>
      <c r="Q488">
        <v>0.48759999999999998</v>
      </c>
      <c r="R488" s="2">
        <f>'T-Bill Yield'!B2/100</f>
        <v>2.9499999999999999E-3</v>
      </c>
    </row>
    <row r="489" spans="1:18" x14ac:dyDescent="0.25">
      <c r="A489" s="1">
        <v>41180</v>
      </c>
      <c r="B489">
        <v>7</v>
      </c>
      <c r="C489">
        <v>82.552700000000002</v>
      </c>
      <c r="D489">
        <v>0.94120529262489916</v>
      </c>
      <c r="E489">
        <v>0.58048522687543114</v>
      </c>
      <c r="F489">
        <v>18.831800000000001</v>
      </c>
      <c r="G489">
        <v>1375</v>
      </c>
      <c r="H489">
        <v>92.19</v>
      </c>
      <c r="I489">
        <v>3.32</v>
      </c>
      <c r="J489">
        <v>13437.13</v>
      </c>
      <c r="K489">
        <v>1.286</v>
      </c>
      <c r="L489">
        <v>1.6167</v>
      </c>
      <c r="M489">
        <v>0.15909000000000001</v>
      </c>
      <c r="N489">
        <v>1.2829999999999999E-2</v>
      </c>
      <c r="O489">
        <v>3.2070000000000001E-2</v>
      </c>
      <c r="P489">
        <v>1.8911000000000001E-2</v>
      </c>
      <c r="Q489">
        <v>0.49320000000000003</v>
      </c>
      <c r="R489" s="2">
        <f>'T-Bill Yield'!B3/100</f>
        <v>2.0100000000000001E-3</v>
      </c>
    </row>
    <row r="490" spans="1:18" x14ac:dyDescent="0.25">
      <c r="A490" s="1">
        <v>41089</v>
      </c>
      <c r="B490">
        <v>7</v>
      </c>
      <c r="C490">
        <v>82.274500000000003</v>
      </c>
      <c r="D490">
        <v>0.92534550339463306</v>
      </c>
      <c r="E490">
        <v>0.56931715475721012</v>
      </c>
      <c r="F490">
        <v>19.2668</v>
      </c>
      <c r="G490">
        <v>1328</v>
      </c>
      <c r="H490">
        <v>84.96</v>
      </c>
      <c r="I490">
        <v>2.8239999999999998</v>
      </c>
      <c r="J490">
        <v>12880.09</v>
      </c>
      <c r="K490">
        <v>1.2666999999999999</v>
      </c>
      <c r="L490">
        <v>1.5707</v>
      </c>
      <c r="M490">
        <v>0.15734999999999999</v>
      </c>
      <c r="N490">
        <v>1.2529999999999999E-2</v>
      </c>
      <c r="O490">
        <v>3.0890000000000001E-2</v>
      </c>
      <c r="P490">
        <v>1.8055000000000002E-2</v>
      </c>
      <c r="Q490">
        <v>0.49709999999999999</v>
      </c>
      <c r="R490" s="2">
        <f>'T-Bill Yield'!B4/100</f>
        <v>1.65E-3</v>
      </c>
    </row>
    <row r="491" spans="1:18" x14ac:dyDescent="0.25">
      <c r="A491" s="1">
        <v>40998</v>
      </c>
      <c r="B491">
        <v>7</v>
      </c>
      <c r="C491">
        <v>91.349000000000004</v>
      </c>
      <c r="D491">
        <v>0.79782023837856786</v>
      </c>
      <c r="E491">
        <v>0.50165753751021336</v>
      </c>
      <c r="F491">
        <v>15.157299999999999</v>
      </c>
      <c r="G491">
        <v>1559</v>
      </c>
      <c r="H491">
        <v>103.02</v>
      </c>
      <c r="I491">
        <v>2.1259999999999999</v>
      </c>
      <c r="J491">
        <v>13212.04</v>
      </c>
      <c r="K491">
        <v>1.3343</v>
      </c>
      <c r="L491">
        <v>1.6008</v>
      </c>
      <c r="M491">
        <v>0.15887000000000001</v>
      </c>
      <c r="N491">
        <v>1.2068000000000001E-2</v>
      </c>
      <c r="O491">
        <v>3.4119999999999998E-2</v>
      </c>
      <c r="P491">
        <v>1.9626999999999999E-2</v>
      </c>
      <c r="Q491">
        <v>0.5474</v>
      </c>
      <c r="R491" s="2">
        <f>'T-Bill Yield'!B5/100</f>
        <v>-1.4999999999999999E-4</v>
      </c>
    </row>
    <row r="492" spans="1:18" x14ac:dyDescent="0.25">
      <c r="A492" s="1">
        <v>40907</v>
      </c>
      <c r="B492">
        <v>7</v>
      </c>
      <c r="C492">
        <v>89.881299999999996</v>
      </c>
      <c r="D492">
        <v>0.79014047336675686</v>
      </c>
      <c r="E492">
        <v>0.49505503644089988</v>
      </c>
      <c r="F492">
        <v>15.6061</v>
      </c>
      <c r="G492">
        <v>1634</v>
      </c>
      <c r="H492">
        <v>98.83</v>
      </c>
      <c r="I492">
        <v>2.9889999999999999</v>
      </c>
      <c r="J492">
        <v>12217.56</v>
      </c>
      <c r="K492">
        <v>1.2961</v>
      </c>
      <c r="L492">
        <v>1.5543</v>
      </c>
      <c r="M492">
        <v>0.15872</v>
      </c>
      <c r="N492">
        <v>1.3001E-2</v>
      </c>
      <c r="O492">
        <v>3.108E-2</v>
      </c>
      <c r="P492">
        <v>1.8821999999999998E-2</v>
      </c>
      <c r="Q492">
        <v>0.5363</v>
      </c>
      <c r="R492" s="2">
        <f>'T-Bill Yield'!B6/100</f>
        <v>8.0000000000000007E-5</v>
      </c>
    </row>
    <row r="493" spans="1:18" x14ac:dyDescent="0.25">
      <c r="A493" s="1">
        <v>40816</v>
      </c>
      <c r="B493">
        <v>7</v>
      </c>
      <c r="C493">
        <v>68.586100000000002</v>
      </c>
      <c r="D493">
        <v>0.98623626014248311</v>
      </c>
      <c r="E493">
        <v>0.62848355345080076</v>
      </c>
      <c r="F493">
        <v>16.0914</v>
      </c>
      <c r="G493">
        <v>1771</v>
      </c>
      <c r="H493">
        <v>79.2</v>
      </c>
      <c r="I493">
        <v>3.6659999999999999</v>
      </c>
      <c r="J493">
        <v>10913.38</v>
      </c>
      <c r="K493">
        <v>1.3387</v>
      </c>
      <c r="L493">
        <v>1.5584</v>
      </c>
      <c r="M493">
        <v>0.15665999999999999</v>
      </c>
      <c r="N493">
        <v>1.2983E-2</v>
      </c>
      <c r="O493">
        <v>3.1E-2</v>
      </c>
      <c r="P493">
        <v>2.0427000000000001E-2</v>
      </c>
      <c r="Q493">
        <v>0.53180000000000005</v>
      </c>
      <c r="R493" s="2">
        <f>'T-Bill Yield'!B7/100</f>
        <v>2.3000000000000001E-4</v>
      </c>
    </row>
    <row r="494" spans="1:18" x14ac:dyDescent="0.25">
      <c r="A494" s="1">
        <v>40724</v>
      </c>
      <c r="B494">
        <v>7</v>
      </c>
      <c r="C494">
        <v>99.799899999999994</v>
      </c>
      <c r="D494">
        <v>0.64563118776945227</v>
      </c>
      <c r="E494">
        <v>0.41579618210411107</v>
      </c>
      <c r="F494">
        <v>12.0848</v>
      </c>
      <c r="G494">
        <v>1817</v>
      </c>
      <c r="H494">
        <v>95.42</v>
      </c>
      <c r="I494">
        <v>4.3739999999999997</v>
      </c>
      <c r="J494">
        <v>12414.34</v>
      </c>
      <c r="K494">
        <v>1.4501999999999999</v>
      </c>
      <c r="L494">
        <v>1.6052999999999999</v>
      </c>
      <c r="M494">
        <v>0.15470999999999999</v>
      </c>
      <c r="N494">
        <v>1.2413E-2</v>
      </c>
      <c r="O494">
        <v>3.5869999999999999E-2</v>
      </c>
      <c r="P494">
        <v>2.2411E-2</v>
      </c>
      <c r="Q494">
        <v>0.63970000000000005</v>
      </c>
      <c r="R494" s="2">
        <f>'T-Bill Yield'!B8/100</f>
        <v>4.0999999999999999E-4</v>
      </c>
    </row>
    <row r="495" spans="1:18" x14ac:dyDescent="0.25">
      <c r="A495" s="1">
        <v>40633</v>
      </c>
      <c r="B495">
        <v>7</v>
      </c>
      <c r="C495">
        <v>100.2316</v>
      </c>
      <c r="D495">
        <v>0.63652859061557199</v>
      </c>
      <c r="E495">
        <v>0.39626892264753394</v>
      </c>
      <c r="F495">
        <v>14.1066</v>
      </c>
      <c r="G495">
        <v>1549</v>
      </c>
      <c r="H495">
        <v>106.72</v>
      </c>
      <c r="I495">
        <v>4.3890000000000002</v>
      </c>
      <c r="J495">
        <v>12319.73</v>
      </c>
      <c r="K495">
        <v>1.4157999999999999</v>
      </c>
      <c r="L495">
        <v>1.6028</v>
      </c>
      <c r="M495">
        <v>0.15271999999999999</v>
      </c>
      <c r="N495">
        <v>1.2029E-2</v>
      </c>
      <c r="O495">
        <v>3.5229999999999997E-2</v>
      </c>
      <c r="P495">
        <v>2.2428E-2</v>
      </c>
      <c r="Q495">
        <v>0.61260000000000003</v>
      </c>
      <c r="R495" s="2">
        <f>'T-Bill Yield'!B9/100</f>
        <v>1.7999999999999998E-4</v>
      </c>
    </row>
    <row r="496" spans="1:18" x14ac:dyDescent="0.25">
      <c r="A496" s="1">
        <v>40543</v>
      </c>
      <c r="B496">
        <v>7</v>
      </c>
      <c r="C496">
        <v>94.102000000000004</v>
      </c>
      <c r="D496">
        <v>0.65757685639893126</v>
      </c>
      <c r="E496">
        <v>0.40739866118520907</v>
      </c>
      <c r="F496">
        <v>15.7339</v>
      </c>
      <c r="G496">
        <v>1212</v>
      </c>
      <c r="H496">
        <v>91.38</v>
      </c>
      <c r="I496">
        <v>4.4050000000000002</v>
      </c>
      <c r="J496">
        <v>11577.51</v>
      </c>
      <c r="K496">
        <v>1.3384</v>
      </c>
      <c r="L496">
        <v>1.5611999999999999</v>
      </c>
      <c r="M496">
        <v>0.1515</v>
      </c>
      <c r="N496">
        <v>1.2323000000000001E-2</v>
      </c>
      <c r="O496">
        <v>3.2770000000000001E-2</v>
      </c>
      <c r="P496">
        <v>2.2364999999999999E-2</v>
      </c>
      <c r="Q496">
        <v>0.60240000000000005</v>
      </c>
      <c r="R496" s="2">
        <f>'T-Bill Yield'!B10/100</f>
        <v>2.3000000000000001E-4</v>
      </c>
    </row>
    <row r="497" spans="1:18" x14ac:dyDescent="0.25">
      <c r="A497" s="1">
        <v>40451</v>
      </c>
      <c r="B497">
        <v>7</v>
      </c>
      <c r="C497">
        <v>75.108900000000006</v>
      </c>
      <c r="D497">
        <v>0.74660353622416054</v>
      </c>
      <c r="E497">
        <v>0.50049140070147502</v>
      </c>
      <c r="F497">
        <v>7.8884999999999996</v>
      </c>
      <c r="G497">
        <v>1191</v>
      </c>
      <c r="H497">
        <v>79.97</v>
      </c>
      <c r="I497">
        <v>3.8719999999999999</v>
      </c>
      <c r="J497">
        <v>10788.05</v>
      </c>
      <c r="K497">
        <v>1.3633999999999999</v>
      </c>
      <c r="L497">
        <v>1.5716000000000001</v>
      </c>
      <c r="M497">
        <v>0.14948</v>
      </c>
      <c r="N497">
        <v>1.1972999999999999E-2</v>
      </c>
      <c r="O497">
        <v>3.27E-2</v>
      </c>
      <c r="P497">
        <v>2.2253999999999999E-2</v>
      </c>
      <c r="Q497">
        <v>0.59279999999999999</v>
      </c>
      <c r="R497" s="2">
        <f>'T-Bill Yield'!B11/100</f>
        <v>3.3E-4</v>
      </c>
    </row>
    <row r="498" spans="1:18" x14ac:dyDescent="0.25">
      <c r="A498" s="1">
        <v>40359</v>
      </c>
      <c r="B498">
        <v>7</v>
      </c>
      <c r="C498">
        <v>74.005799999999994</v>
      </c>
      <c r="D498">
        <v>0.73819994041739168</v>
      </c>
      <c r="E498">
        <v>0.49329290642215373</v>
      </c>
      <c r="F498">
        <v>8.1618999999999993</v>
      </c>
      <c r="G498">
        <v>1063</v>
      </c>
      <c r="H498">
        <v>75.63</v>
      </c>
      <c r="I498">
        <v>4.6159999999999997</v>
      </c>
      <c r="J498">
        <v>9774.02</v>
      </c>
      <c r="K498">
        <v>1.2238</v>
      </c>
      <c r="L498">
        <v>1.4944999999999999</v>
      </c>
      <c r="M498">
        <v>0.14746000000000001</v>
      </c>
      <c r="N498">
        <v>1.1308E-2</v>
      </c>
      <c r="O498">
        <v>3.1989999999999998E-2</v>
      </c>
      <c r="P498">
        <v>2.1527000000000001E-2</v>
      </c>
      <c r="Q498">
        <v>0.55400000000000005</v>
      </c>
      <c r="R498" s="2">
        <f>'T-Bill Yield'!B12/100</f>
        <v>6.8000000000000005E-4</v>
      </c>
    </row>
    <row r="499" spans="1:18" x14ac:dyDescent="0.25">
      <c r="A499" s="1">
        <v>40268</v>
      </c>
      <c r="B499">
        <v>7</v>
      </c>
      <c r="C499">
        <v>81.0946</v>
      </c>
      <c r="D499">
        <v>0.66312877008207438</v>
      </c>
      <c r="E499">
        <v>0.43746895229525529</v>
      </c>
      <c r="F499">
        <v>8.6359999999999992</v>
      </c>
      <c r="G499">
        <v>1064</v>
      </c>
      <c r="H499">
        <v>83.76</v>
      </c>
      <c r="I499">
        <v>3.8689999999999998</v>
      </c>
      <c r="J499">
        <v>10856.63</v>
      </c>
      <c r="K499">
        <v>1.351</v>
      </c>
      <c r="L499">
        <v>1.5184</v>
      </c>
      <c r="M499">
        <v>0.14649000000000001</v>
      </c>
      <c r="N499">
        <v>1.0699999999999999E-2</v>
      </c>
      <c r="O499">
        <v>3.397E-2</v>
      </c>
      <c r="P499">
        <v>2.2305999999999999E-2</v>
      </c>
      <c r="Q499">
        <v>0.5625</v>
      </c>
      <c r="R499" s="2">
        <f>'T-Bill Yield'!B13/100</f>
        <v>8.0000000000000007E-5</v>
      </c>
    </row>
    <row r="500" spans="1:18" x14ac:dyDescent="0.25">
      <c r="A500" s="1">
        <v>40178</v>
      </c>
      <c r="B500">
        <v>7</v>
      </c>
      <c r="C500">
        <v>78.034599999999998</v>
      </c>
      <c r="D500">
        <v>0.66828718767416051</v>
      </c>
      <c r="E500">
        <v>0.4405839179133792</v>
      </c>
      <c r="F500">
        <v>9.5887999999999991</v>
      </c>
      <c r="G500">
        <v>938</v>
      </c>
      <c r="H500">
        <v>79.36</v>
      </c>
      <c r="I500">
        <v>5.5720000000000001</v>
      </c>
      <c r="J500">
        <v>10428.049999999999</v>
      </c>
      <c r="K500">
        <v>1.4320999999999999</v>
      </c>
      <c r="L500">
        <v>1.617</v>
      </c>
      <c r="M500">
        <v>0.14646999999999999</v>
      </c>
      <c r="N500">
        <v>1.0753E-2</v>
      </c>
      <c r="O500">
        <v>3.329E-2</v>
      </c>
      <c r="P500">
        <v>2.1493000000000002E-2</v>
      </c>
      <c r="Q500">
        <v>0.57379999999999998</v>
      </c>
      <c r="R500" s="2">
        <f>'T-Bill Yield'!B14/100</f>
        <v>3.3E-4</v>
      </c>
    </row>
    <row r="501" spans="1:18" x14ac:dyDescent="0.25">
      <c r="A501" s="1">
        <v>40086</v>
      </c>
      <c r="B501">
        <v>7</v>
      </c>
      <c r="C501">
        <v>75.204899999999995</v>
      </c>
      <c r="D501">
        <v>0.66338008408118632</v>
      </c>
      <c r="E501">
        <v>0.44818306718139561</v>
      </c>
      <c r="F501">
        <v>9.8001000000000005</v>
      </c>
      <c r="G501">
        <v>927</v>
      </c>
      <c r="H501">
        <v>70.61</v>
      </c>
      <c r="I501">
        <v>4.8410000000000002</v>
      </c>
      <c r="J501">
        <v>9712.2800000000007</v>
      </c>
      <c r="K501">
        <v>1.464</v>
      </c>
      <c r="L501">
        <v>1.5982000000000001</v>
      </c>
      <c r="M501">
        <v>0.14649999999999999</v>
      </c>
      <c r="N501">
        <v>1.115E-2</v>
      </c>
      <c r="O501">
        <v>3.3309999999999999E-2</v>
      </c>
      <c r="P501">
        <v>2.0788999999999998E-2</v>
      </c>
      <c r="Q501">
        <v>0.56589999999999996</v>
      </c>
      <c r="R501" s="2">
        <f>'T-Bill Yield'!B15/100</f>
        <v>7.3999999999999999E-4</v>
      </c>
    </row>
    <row r="502" spans="1:18" x14ac:dyDescent="0.25">
      <c r="A502" s="1">
        <v>39994</v>
      </c>
      <c r="B502">
        <v>7</v>
      </c>
      <c r="C502">
        <v>63.128</v>
      </c>
      <c r="D502">
        <v>0.7840557334740369</v>
      </c>
      <c r="E502">
        <v>0.52264759745166656</v>
      </c>
      <c r="F502">
        <v>12.4969</v>
      </c>
      <c r="G502">
        <v>682</v>
      </c>
      <c r="H502">
        <v>69.89</v>
      </c>
      <c r="I502">
        <v>3.835</v>
      </c>
      <c r="J502">
        <v>8447</v>
      </c>
      <c r="K502">
        <v>1.4033</v>
      </c>
      <c r="L502">
        <v>1.6457999999999999</v>
      </c>
      <c r="M502">
        <v>0.1464</v>
      </c>
      <c r="N502">
        <v>1.0377000000000001E-2</v>
      </c>
      <c r="O502">
        <v>3.2099999999999997E-2</v>
      </c>
      <c r="P502">
        <v>2.0875000000000001E-2</v>
      </c>
      <c r="Q502">
        <v>0.5121</v>
      </c>
      <c r="R502" s="2">
        <f>'T-Bill Yield'!B16/100</f>
        <v>4.2999999999999999E-4</v>
      </c>
    </row>
    <row r="503" spans="1:18" x14ac:dyDescent="0.25">
      <c r="A503" s="1">
        <v>39903</v>
      </c>
      <c r="B503">
        <v>7</v>
      </c>
      <c r="C503">
        <v>53.381999999999998</v>
      </c>
      <c r="D503">
        <v>0.90049429621658772</v>
      </c>
      <c r="E503">
        <v>0.60895317141244332</v>
      </c>
      <c r="F503">
        <v>9.9748999999999999</v>
      </c>
      <c r="G503">
        <v>368</v>
      </c>
      <c r="H503">
        <v>49.66</v>
      </c>
      <c r="I503">
        <v>3.7759999999999998</v>
      </c>
      <c r="J503">
        <v>7608.92</v>
      </c>
      <c r="K503">
        <v>1.325</v>
      </c>
      <c r="L503">
        <v>1.4322999999999999</v>
      </c>
      <c r="M503">
        <v>0.14634</v>
      </c>
      <c r="N503">
        <v>1.0104E-2</v>
      </c>
      <c r="O503">
        <v>2.945E-2</v>
      </c>
      <c r="P503">
        <v>1.9712E-2</v>
      </c>
      <c r="Q503">
        <v>0.43030000000000002</v>
      </c>
      <c r="R503" s="2">
        <f>'T-Bill Yield'!B17/100</f>
        <v>9.3999999999999997E-4</v>
      </c>
    </row>
    <row r="504" spans="1:18" x14ac:dyDescent="0.25">
      <c r="A504" s="1">
        <v>39813</v>
      </c>
      <c r="B504">
        <v>7</v>
      </c>
      <c r="C504">
        <v>57.545200000000001</v>
      </c>
      <c r="D504">
        <v>0.85455294150404582</v>
      </c>
      <c r="E504">
        <v>0.56216527738156463</v>
      </c>
      <c r="F504">
        <v>10.053100000000001</v>
      </c>
      <c r="G504">
        <v>443</v>
      </c>
      <c r="H504">
        <v>44.6</v>
      </c>
      <c r="I504">
        <v>5.6219999999999999</v>
      </c>
      <c r="J504">
        <v>8776.39</v>
      </c>
      <c r="K504">
        <v>1.3971</v>
      </c>
      <c r="L504">
        <v>1.4593</v>
      </c>
      <c r="M504">
        <v>0.14655000000000001</v>
      </c>
      <c r="N504">
        <v>1.1021E-2</v>
      </c>
      <c r="O504">
        <v>3.4009999999999999E-2</v>
      </c>
      <c r="P504">
        <v>2.0539999999999999E-2</v>
      </c>
      <c r="Q504">
        <v>0.43209999999999998</v>
      </c>
      <c r="R504" s="2">
        <f>'T-Bill Yield'!B18/100</f>
        <v>8.4000000000000003E-4</v>
      </c>
    </row>
    <row r="505" spans="1:18" x14ac:dyDescent="0.25">
      <c r="A505" s="1">
        <v>39721</v>
      </c>
      <c r="B505">
        <v>7</v>
      </c>
      <c r="C505">
        <v>67.578900000000004</v>
      </c>
      <c r="D505">
        <v>0.74644405307002859</v>
      </c>
      <c r="E505">
        <v>0.47265968262209801</v>
      </c>
      <c r="F505">
        <v>6.5670000000000002</v>
      </c>
      <c r="G505">
        <v>2271</v>
      </c>
      <c r="H505">
        <v>100.64</v>
      </c>
      <c r="I505">
        <v>7.4379999999999997</v>
      </c>
      <c r="J505">
        <v>10850.66</v>
      </c>
      <c r="K505">
        <v>1.4092</v>
      </c>
      <c r="L505">
        <v>1.7805</v>
      </c>
      <c r="M505">
        <v>0.14601</v>
      </c>
      <c r="N505">
        <v>9.4240000000000001E-3</v>
      </c>
      <c r="O505">
        <v>3.8989999999999997E-2</v>
      </c>
      <c r="P505">
        <v>2.1288000000000001E-2</v>
      </c>
      <c r="Q505">
        <v>0.52500000000000002</v>
      </c>
      <c r="R505" s="2">
        <f>'T-Bill Yield'!B19/100</f>
        <v>6.9000000000000008E-4</v>
      </c>
    </row>
    <row r="506" spans="1:18" x14ac:dyDescent="0.25">
      <c r="A506" s="1">
        <v>39629</v>
      </c>
      <c r="B506">
        <v>7</v>
      </c>
      <c r="C506">
        <v>86.197800000000001</v>
      </c>
      <c r="D506">
        <v>0.56445826714357372</v>
      </c>
      <c r="E506">
        <v>0.34301422299997358</v>
      </c>
      <c r="F506">
        <v>7.0477999999999996</v>
      </c>
      <c r="G506">
        <v>2297</v>
      </c>
      <c r="H506">
        <v>140</v>
      </c>
      <c r="I506">
        <v>13.353</v>
      </c>
      <c r="J506">
        <v>11350.01</v>
      </c>
      <c r="K506">
        <v>1.5754999999999999</v>
      </c>
      <c r="L506">
        <v>1.9923</v>
      </c>
      <c r="M506">
        <v>0.1459</v>
      </c>
      <c r="N506">
        <v>9.4149999999999998E-3</v>
      </c>
      <c r="O506">
        <v>4.265E-2</v>
      </c>
      <c r="P506">
        <v>2.3202E-2</v>
      </c>
      <c r="Q506">
        <v>0.62339999999999995</v>
      </c>
      <c r="R506" s="2">
        <f>'T-Bill Yield'!B20/100</f>
        <v>1.2999999999999999E-4</v>
      </c>
    </row>
    <row r="507" spans="1:18" x14ac:dyDescent="0.25">
      <c r="A507" s="1">
        <v>39538</v>
      </c>
      <c r="B507">
        <v>7</v>
      </c>
      <c r="C507">
        <v>70.188000000000002</v>
      </c>
      <c r="D507">
        <v>0.64086984318313256</v>
      </c>
      <c r="E507">
        <v>0.39921565297698952</v>
      </c>
      <c r="F507">
        <v>7.5289999999999999</v>
      </c>
      <c r="G507">
        <v>1846</v>
      </c>
      <c r="H507">
        <v>101.58</v>
      </c>
      <c r="I507">
        <v>10.101000000000001</v>
      </c>
      <c r="J507">
        <v>12262.89</v>
      </c>
      <c r="K507">
        <v>1.5788</v>
      </c>
      <c r="L507">
        <v>1.9837</v>
      </c>
      <c r="M507">
        <v>0.14260999999999999</v>
      </c>
      <c r="N507">
        <v>1.0031E-2</v>
      </c>
      <c r="O507">
        <v>4.2560000000000001E-2</v>
      </c>
      <c r="P507">
        <v>2.4930000000000001E-2</v>
      </c>
      <c r="Q507">
        <v>0.56820000000000004</v>
      </c>
      <c r="R507" s="2">
        <f>'T-Bill Yield'!B21/100</f>
        <v>2.3000000000000001E-4</v>
      </c>
    </row>
    <row r="508" spans="1:18" x14ac:dyDescent="0.25">
      <c r="A508" s="1">
        <v>39447</v>
      </c>
      <c r="B508">
        <v>7</v>
      </c>
      <c r="C508">
        <v>73.8523</v>
      </c>
      <c r="D508">
        <v>0.57443828802346142</v>
      </c>
      <c r="E508">
        <v>0.35955284612503852</v>
      </c>
      <c r="F508">
        <v>7.8222000000000005</v>
      </c>
      <c r="G508">
        <v>1452</v>
      </c>
      <c r="H508">
        <v>95.98</v>
      </c>
      <c r="I508">
        <v>7.4829999999999997</v>
      </c>
      <c r="J508">
        <v>13264.82</v>
      </c>
      <c r="K508">
        <v>1.4589000000000001</v>
      </c>
      <c r="L508">
        <v>1.9850000000000001</v>
      </c>
      <c r="M508">
        <v>0.13691</v>
      </c>
      <c r="N508">
        <v>8.9479999999999994E-3</v>
      </c>
      <c r="O508">
        <v>4.0590000000000001E-2</v>
      </c>
      <c r="P508">
        <v>2.5374000000000001E-2</v>
      </c>
      <c r="Q508">
        <v>0.56340000000000001</v>
      </c>
      <c r="R508" s="2">
        <f>'T-Bill Yield'!B22/100</f>
        <v>1.4999999999999999E-4</v>
      </c>
    </row>
    <row r="509" spans="1:18" x14ac:dyDescent="0.25">
      <c r="A509" s="1">
        <v>39353</v>
      </c>
      <c r="B509">
        <v>7</v>
      </c>
      <c r="C509">
        <v>61.468499999999999</v>
      </c>
      <c r="D509">
        <v>0.64075842172202013</v>
      </c>
      <c r="E509">
        <v>0.41445328988345115</v>
      </c>
      <c r="F509">
        <v>8.6522000000000006</v>
      </c>
      <c r="G509">
        <v>1324</v>
      </c>
      <c r="H509">
        <v>81.66</v>
      </c>
      <c r="I509">
        <v>6.87</v>
      </c>
      <c r="J509">
        <v>13895.63</v>
      </c>
      <c r="K509">
        <v>1.4267000000000001</v>
      </c>
      <c r="L509">
        <v>2.0472999999999999</v>
      </c>
      <c r="M509">
        <v>0.13322000000000001</v>
      </c>
      <c r="N509">
        <v>8.7100000000000007E-3</v>
      </c>
      <c r="O509">
        <v>4.0239999999999998E-2</v>
      </c>
      <c r="P509">
        <v>2.5148E-2</v>
      </c>
      <c r="Q509">
        <v>0.54559999999999997</v>
      </c>
      <c r="R509" s="2">
        <f>'T-Bill Yield'!B23/100</f>
        <v>9.3999999999999997E-4</v>
      </c>
    </row>
    <row r="510" spans="1:18" x14ac:dyDescent="0.25">
      <c r="A510" s="1">
        <v>39262</v>
      </c>
      <c r="B510">
        <v>7</v>
      </c>
      <c r="C510">
        <v>55.521099999999997</v>
      </c>
      <c r="D510">
        <v>0.70028205340458838</v>
      </c>
      <c r="E510">
        <v>0.44691022349760035</v>
      </c>
      <c r="F510">
        <v>8.7486999999999995</v>
      </c>
      <c r="G510">
        <v>1412</v>
      </c>
      <c r="H510">
        <v>70.680000000000007</v>
      </c>
      <c r="I510">
        <v>6.7729999999999997</v>
      </c>
      <c r="J510">
        <v>13408.62</v>
      </c>
      <c r="K510">
        <v>1.3541000000000001</v>
      </c>
      <c r="L510">
        <v>2.0087000000000002</v>
      </c>
      <c r="M510">
        <v>0.1313</v>
      </c>
      <c r="N510">
        <v>8.1189999999999995E-3</v>
      </c>
      <c r="O510">
        <v>3.8830000000000003E-2</v>
      </c>
      <c r="P510">
        <v>2.4563999999999999E-2</v>
      </c>
      <c r="Q510">
        <v>0.51839999999999997</v>
      </c>
      <c r="R510" s="2">
        <f>'T-Bill Yield'!B24/100</f>
        <v>1.25E-3</v>
      </c>
    </row>
    <row r="511" spans="1:18" x14ac:dyDescent="0.25">
      <c r="A511" s="1">
        <v>39171</v>
      </c>
      <c r="B511">
        <v>7</v>
      </c>
      <c r="C511">
        <v>47.300400000000003</v>
      </c>
      <c r="D511">
        <v>0.79977399398230808</v>
      </c>
      <c r="E511">
        <v>0.50049415345825921</v>
      </c>
      <c r="F511">
        <v>10.3995</v>
      </c>
      <c r="G511">
        <v>1212</v>
      </c>
      <c r="H511">
        <v>65.87</v>
      </c>
      <c r="I511">
        <v>7.73</v>
      </c>
      <c r="J511">
        <v>12354.35</v>
      </c>
      <c r="K511">
        <v>1.3353999999999999</v>
      </c>
      <c r="L511">
        <v>1.9678</v>
      </c>
      <c r="M511">
        <v>0.12942000000000001</v>
      </c>
      <c r="N511">
        <v>8.4869999999999998E-3</v>
      </c>
      <c r="O511">
        <v>3.848E-2</v>
      </c>
      <c r="P511">
        <v>2.2977999999999998E-2</v>
      </c>
      <c r="Q511">
        <v>0.48570000000000002</v>
      </c>
      <c r="R511" s="2">
        <f>'T-Bill Yield'!B25/100</f>
        <v>1.58E-3</v>
      </c>
    </row>
    <row r="512" spans="1:18" x14ac:dyDescent="0.25">
      <c r="A512" s="1">
        <v>39080</v>
      </c>
      <c r="B512">
        <v>7</v>
      </c>
      <c r="C512">
        <v>46.84</v>
      </c>
      <c r="D512">
        <v>0.79074538577172337</v>
      </c>
      <c r="E512">
        <v>0.47799243139801012</v>
      </c>
      <c r="F512">
        <v>14.2318</v>
      </c>
      <c r="G512">
        <v>930</v>
      </c>
      <c r="H512">
        <v>61.05</v>
      </c>
      <c r="I512">
        <v>6.2990000000000004</v>
      </c>
      <c r="J512">
        <v>12463.15</v>
      </c>
      <c r="K512">
        <v>1.3197000000000001</v>
      </c>
      <c r="L512">
        <v>1.9588000000000001</v>
      </c>
      <c r="M512">
        <v>0.128</v>
      </c>
      <c r="N512">
        <v>8.3990000000000002E-3</v>
      </c>
      <c r="O512">
        <v>3.798E-2</v>
      </c>
      <c r="P512">
        <v>2.2595000000000001E-2</v>
      </c>
      <c r="Q512">
        <v>0.46760000000000002</v>
      </c>
      <c r="R512" s="2">
        <f>'T-Bill Yield'!B26/100</f>
        <v>1.7499999999999998E-3</v>
      </c>
    </row>
    <row r="513" spans="1:18" x14ac:dyDescent="0.25">
      <c r="A513" s="1">
        <v>38989</v>
      </c>
      <c r="B513">
        <v>7</v>
      </c>
      <c r="C513">
        <v>46.149299999999997</v>
      </c>
      <c r="D513">
        <v>0.78342720480463657</v>
      </c>
      <c r="E513">
        <v>0.47483581947308562</v>
      </c>
      <c r="F513">
        <v>15.056699999999999</v>
      </c>
      <c r="G513">
        <v>1170</v>
      </c>
      <c r="H513">
        <v>62.91</v>
      </c>
      <c r="I513">
        <v>5.62</v>
      </c>
      <c r="J513">
        <v>11679.07</v>
      </c>
      <c r="K513">
        <v>1.2674000000000001</v>
      </c>
      <c r="L513">
        <v>1.8721000000000001</v>
      </c>
      <c r="M513">
        <v>0.12651999999999999</v>
      </c>
      <c r="N513">
        <v>8.4620000000000008E-3</v>
      </c>
      <c r="O513">
        <v>3.7319999999999999E-2</v>
      </c>
      <c r="P513">
        <v>2.1772E-2</v>
      </c>
      <c r="Q513">
        <v>0.45979999999999999</v>
      </c>
      <c r="R513" s="2">
        <f>'T-Bill Yield'!B27/100</f>
        <v>1.5499999999999999E-3</v>
      </c>
    </row>
    <row r="514" spans="1:18" x14ac:dyDescent="0.25">
      <c r="A514" s="1">
        <v>38898</v>
      </c>
      <c r="B514">
        <v>7</v>
      </c>
      <c r="C514">
        <v>49.185299999999998</v>
      </c>
      <c r="D514">
        <v>0.71895620727532139</v>
      </c>
      <c r="E514">
        <v>0.42265756561575868</v>
      </c>
      <c r="F514">
        <v>15.758699999999999</v>
      </c>
      <c r="G514">
        <v>860</v>
      </c>
      <c r="H514">
        <v>73.930000000000007</v>
      </c>
      <c r="I514">
        <v>6.1040000000000001</v>
      </c>
      <c r="J514">
        <v>11150.22</v>
      </c>
      <c r="K514">
        <v>1.2790999999999999</v>
      </c>
      <c r="L514">
        <v>1.8483000000000001</v>
      </c>
      <c r="M514">
        <v>0.12509999999999999</v>
      </c>
      <c r="N514">
        <v>8.7390000000000002E-3</v>
      </c>
      <c r="O514">
        <v>3.7249999999999998E-2</v>
      </c>
      <c r="P514">
        <v>2.1713E-2</v>
      </c>
      <c r="Q514">
        <v>0.46200000000000002</v>
      </c>
      <c r="R514" s="2">
        <f>'T-Bill Yield'!B28/100</f>
        <v>5.2999999999999998E-4</v>
      </c>
    </row>
    <row r="515" spans="1:18" x14ac:dyDescent="0.25">
      <c r="A515" s="1">
        <v>38807</v>
      </c>
      <c r="B515">
        <v>7</v>
      </c>
      <c r="C515">
        <v>44.437100000000001</v>
      </c>
      <c r="D515">
        <v>0.81151014333368476</v>
      </c>
      <c r="E515">
        <v>0.4612754706036159</v>
      </c>
      <c r="F515">
        <v>19.275500000000001</v>
      </c>
      <c r="G515">
        <v>1231</v>
      </c>
      <c r="H515">
        <v>66.63</v>
      </c>
      <c r="I515">
        <v>7.21</v>
      </c>
      <c r="J515">
        <v>11109.32</v>
      </c>
      <c r="K515">
        <v>1.2118</v>
      </c>
      <c r="L515">
        <v>1.7372000000000001</v>
      </c>
      <c r="M515">
        <v>0.12472999999999999</v>
      </c>
      <c r="N515">
        <v>8.4910000000000003E-3</v>
      </c>
      <c r="O515">
        <v>3.6110000000000003E-2</v>
      </c>
      <c r="P515">
        <v>2.2411E-2</v>
      </c>
      <c r="Q515">
        <v>0.46179999999999999</v>
      </c>
      <c r="R515" s="2">
        <f>'T-Bill Yield'!B29/100</f>
        <v>1.1299999999999999E-3</v>
      </c>
    </row>
    <row r="516" spans="1:18" x14ac:dyDescent="0.25">
      <c r="A516" s="1">
        <v>38716</v>
      </c>
      <c r="B516">
        <v>7</v>
      </c>
      <c r="C516">
        <v>38.3123</v>
      </c>
      <c r="D516">
        <v>0.81279639901931078</v>
      </c>
      <c r="E516">
        <v>0.47856236577772504</v>
      </c>
      <c r="F516">
        <v>18.989100000000001</v>
      </c>
      <c r="G516">
        <v>1152</v>
      </c>
      <c r="H516">
        <v>61.04</v>
      </c>
      <c r="I516">
        <v>11.225</v>
      </c>
      <c r="J516">
        <v>10717.5</v>
      </c>
      <c r="K516">
        <v>1.1849000000000001</v>
      </c>
      <c r="L516">
        <v>1.7230000000000001</v>
      </c>
      <c r="M516">
        <v>0.1239</v>
      </c>
      <c r="N516">
        <v>8.4939999999999998E-3</v>
      </c>
      <c r="O516">
        <v>3.4759999999999999E-2</v>
      </c>
      <c r="P516">
        <v>2.2204000000000002E-2</v>
      </c>
      <c r="Q516">
        <v>0.42770000000000002</v>
      </c>
      <c r="R516" s="2">
        <f>'T-Bill Yield'!B30/100</f>
        <v>1.8799999999999999E-3</v>
      </c>
    </row>
    <row r="517" spans="1:18" x14ac:dyDescent="0.25">
      <c r="A517" s="1">
        <v>38625</v>
      </c>
      <c r="B517">
        <v>7</v>
      </c>
      <c r="C517">
        <v>40.974200000000003</v>
      </c>
      <c r="D517">
        <v>0.73078023734846431</v>
      </c>
      <c r="E517">
        <v>0.41461448777163734</v>
      </c>
      <c r="F517">
        <v>20.486000000000001</v>
      </c>
      <c r="G517">
        <v>1747</v>
      </c>
      <c r="H517">
        <v>66.239999999999995</v>
      </c>
      <c r="I517">
        <v>13.920999999999999</v>
      </c>
      <c r="J517">
        <v>10568.7</v>
      </c>
      <c r="K517">
        <v>1.2025999999999999</v>
      </c>
      <c r="L517">
        <v>1.7643</v>
      </c>
      <c r="M517">
        <v>0.12356</v>
      </c>
      <c r="N517">
        <v>8.8120000000000004E-3</v>
      </c>
      <c r="O517">
        <v>3.5029999999999999E-2</v>
      </c>
      <c r="P517">
        <v>2.2720000000000001E-2</v>
      </c>
      <c r="Q517">
        <v>0.44840000000000002</v>
      </c>
      <c r="R517" s="2">
        <f>'T-Bill Yield'!B31/100</f>
        <v>2.0599999999999998E-3</v>
      </c>
    </row>
    <row r="518" spans="1:18" x14ac:dyDescent="0.25">
      <c r="A518" s="1">
        <v>38533</v>
      </c>
      <c r="B518">
        <v>7</v>
      </c>
      <c r="C518">
        <v>36.897399999999998</v>
      </c>
      <c r="D518">
        <v>0.77902172526098412</v>
      </c>
      <c r="E518">
        <v>0.42501552556809613</v>
      </c>
      <c r="F518">
        <v>25.703800000000001</v>
      </c>
      <c r="G518">
        <v>1536</v>
      </c>
      <c r="H518">
        <v>56.5</v>
      </c>
      <c r="I518">
        <v>6.9809999999999999</v>
      </c>
      <c r="J518">
        <v>10274.969999999999</v>
      </c>
      <c r="K518">
        <v>1.2108000000000001</v>
      </c>
      <c r="L518">
        <v>1.7915000000000001</v>
      </c>
      <c r="M518">
        <v>0.12077</v>
      </c>
      <c r="N518">
        <v>9.0150000000000004E-3</v>
      </c>
      <c r="O518">
        <v>3.4930000000000003E-2</v>
      </c>
      <c r="P518">
        <v>2.2973E-2</v>
      </c>
      <c r="Q518">
        <v>0.42870000000000003</v>
      </c>
      <c r="R518" s="2">
        <f>'T-Bill Yield'!B32/100</f>
        <v>8.1000000000000006E-4</v>
      </c>
    </row>
    <row r="519" spans="1:18" x14ac:dyDescent="0.25">
      <c r="A519" s="1">
        <v>38442</v>
      </c>
      <c r="B519">
        <v>7</v>
      </c>
      <c r="C519">
        <v>34.134799999999998</v>
      </c>
      <c r="D519">
        <v>0.78596295910435776</v>
      </c>
      <c r="E519">
        <v>0.40884045293806603</v>
      </c>
      <c r="F519">
        <v>29.038699999999999</v>
      </c>
      <c r="G519">
        <v>846</v>
      </c>
      <c r="H519">
        <v>55.4</v>
      </c>
      <c r="I519">
        <v>7.6530000000000005</v>
      </c>
      <c r="J519">
        <v>10503.76</v>
      </c>
      <c r="K519">
        <v>1.2964</v>
      </c>
      <c r="L519">
        <v>1.8905000000000001</v>
      </c>
      <c r="M519">
        <v>0.12082</v>
      </c>
      <c r="N519">
        <v>9.3329999999999993E-3</v>
      </c>
      <c r="O519">
        <v>3.5869999999999999E-2</v>
      </c>
      <c r="P519">
        <v>2.2855E-2</v>
      </c>
      <c r="Q519">
        <v>0.372</v>
      </c>
      <c r="R519" s="2">
        <f>'T-Bill Yield'!B33/100</f>
        <v>9.1000000000000004E-3</v>
      </c>
    </row>
    <row r="520" spans="1:18" x14ac:dyDescent="0.25">
      <c r="A520" s="1">
        <v>38352</v>
      </c>
      <c r="B520">
        <v>7</v>
      </c>
      <c r="C520">
        <v>27.9908</v>
      </c>
      <c r="D520">
        <v>0.92389705227343522</v>
      </c>
      <c r="E520">
        <v>0.46978767881717337</v>
      </c>
      <c r="F520">
        <v>34.972900000000003</v>
      </c>
      <c r="G520">
        <v>742</v>
      </c>
      <c r="H520">
        <v>43.45</v>
      </c>
      <c r="I520">
        <v>6.149</v>
      </c>
      <c r="J520">
        <v>10783.01</v>
      </c>
      <c r="K520">
        <v>1.3553999999999999</v>
      </c>
      <c r="L520">
        <v>1.9181999999999999</v>
      </c>
      <c r="M520">
        <v>0.12082</v>
      </c>
      <c r="N520">
        <v>9.7439999999999992E-3</v>
      </c>
      <c r="O520">
        <v>3.6060000000000002E-2</v>
      </c>
      <c r="P520">
        <v>2.2998999999999999E-2</v>
      </c>
      <c r="Q520">
        <v>0.37690000000000001</v>
      </c>
      <c r="R520" s="2">
        <f>'T-Bill Yield'!B34/100</f>
        <v>1.736E-2</v>
      </c>
    </row>
    <row r="521" spans="1:18" x14ac:dyDescent="0.25">
      <c r="A521" s="1">
        <v>38260</v>
      </c>
      <c r="B521">
        <v>7</v>
      </c>
      <c r="C521">
        <v>26.825299999999999</v>
      </c>
      <c r="D521">
        <v>0.92296063104090276</v>
      </c>
      <c r="E521">
        <v>0.45844545282513627</v>
      </c>
      <c r="F521">
        <v>37.861899999999999</v>
      </c>
      <c r="G521">
        <v>758</v>
      </c>
      <c r="H521">
        <v>49.64</v>
      </c>
      <c r="I521">
        <v>6.7949999999999999</v>
      </c>
      <c r="J521">
        <v>10080.27</v>
      </c>
      <c r="K521">
        <v>1.2436</v>
      </c>
      <c r="L521">
        <v>1.8120000000000001</v>
      </c>
      <c r="M521">
        <v>0.12082</v>
      </c>
      <c r="N521">
        <v>9.0869999999999996E-3</v>
      </c>
      <c r="O521">
        <v>3.422E-2</v>
      </c>
      <c r="P521">
        <v>2.1751E-2</v>
      </c>
      <c r="Q521">
        <v>0.34960000000000002</v>
      </c>
      <c r="R521" s="2">
        <f>'T-Bill Yield'!B35/100</f>
        <v>1.321E-2</v>
      </c>
    </row>
    <row r="522" spans="1:18" x14ac:dyDescent="0.25">
      <c r="A522" s="1">
        <v>38168</v>
      </c>
      <c r="B522">
        <v>7</v>
      </c>
      <c r="C522">
        <v>23.218499999999999</v>
      </c>
      <c r="D522">
        <v>1.020192233221946</v>
      </c>
      <c r="E522">
        <v>0.49293030777593844</v>
      </c>
      <c r="F522">
        <v>42.473500000000001</v>
      </c>
      <c r="G522">
        <v>581</v>
      </c>
      <c r="H522">
        <v>37.049999999999997</v>
      </c>
      <c r="I522">
        <v>6.1550000000000002</v>
      </c>
      <c r="J522">
        <v>10435.48</v>
      </c>
      <c r="K522">
        <v>1.22</v>
      </c>
      <c r="L522">
        <v>1.8204</v>
      </c>
      <c r="M522">
        <v>0.12082</v>
      </c>
      <c r="N522">
        <v>9.1940000000000008E-3</v>
      </c>
      <c r="O522">
        <v>3.44E-2</v>
      </c>
      <c r="P522">
        <v>2.1749999999999999E-2</v>
      </c>
      <c r="Q522">
        <v>0.32429999999999998</v>
      </c>
      <c r="R522" s="2">
        <f>'T-Bill Yield'!B36/100</f>
        <v>3.2419999999999997E-2</v>
      </c>
    </row>
    <row r="523" spans="1:18" x14ac:dyDescent="0.25">
      <c r="A523" s="1">
        <v>38077</v>
      </c>
      <c r="B523">
        <v>7</v>
      </c>
      <c r="C523">
        <v>22.086600000000001</v>
      </c>
      <c r="D523">
        <v>1.0361821414357648</v>
      </c>
      <c r="E523">
        <v>0.48789268408223169</v>
      </c>
      <c r="F523">
        <v>45.977899999999998</v>
      </c>
      <c r="G523">
        <v>487</v>
      </c>
      <c r="H523">
        <v>35.76</v>
      </c>
      <c r="I523">
        <v>5.9329999999999998</v>
      </c>
      <c r="J523">
        <v>10357.700000000001</v>
      </c>
      <c r="K523">
        <v>1.2316</v>
      </c>
      <c r="L523">
        <v>1.8462000000000001</v>
      </c>
      <c r="M523">
        <v>0.12081</v>
      </c>
      <c r="N523">
        <v>9.5910000000000006E-3</v>
      </c>
      <c r="O523">
        <v>3.5099999999999999E-2</v>
      </c>
      <c r="P523">
        <v>2.3E-2</v>
      </c>
      <c r="Q523">
        <v>0.34539999999999998</v>
      </c>
      <c r="R523" s="2">
        <f>'T-Bill Yield'!B37/100</f>
        <v>3.8010000000000002E-2</v>
      </c>
    </row>
    <row r="524" spans="1:18" x14ac:dyDescent="0.25">
      <c r="A524" s="1">
        <v>37986</v>
      </c>
      <c r="B524">
        <v>7</v>
      </c>
      <c r="C524">
        <v>20.2593</v>
      </c>
      <c r="D524">
        <v>1.1112669149299426</v>
      </c>
      <c r="E524">
        <v>0.50407037901462226</v>
      </c>
      <c r="F524">
        <v>54.228900000000003</v>
      </c>
      <c r="G524">
        <v>382</v>
      </c>
      <c r="H524">
        <v>32.520000000000003</v>
      </c>
      <c r="I524">
        <v>6.1890000000000001</v>
      </c>
      <c r="J524">
        <v>10453.92</v>
      </c>
      <c r="K524">
        <v>1.2595000000000001</v>
      </c>
      <c r="L524">
        <v>1.7858000000000001</v>
      </c>
      <c r="M524">
        <v>0.12082</v>
      </c>
      <c r="N524">
        <v>9.3270000000000002E-3</v>
      </c>
      <c r="O524">
        <v>3.4200000000000001E-2</v>
      </c>
      <c r="P524">
        <v>2.1899999999999999E-2</v>
      </c>
      <c r="Q524">
        <v>0.34599999999999997</v>
      </c>
      <c r="R524" s="2">
        <f>'T-Bill Yield'!B38/100</f>
        <v>4.8070000000000002E-2</v>
      </c>
    </row>
    <row r="525" spans="1:18" x14ac:dyDescent="0.25">
      <c r="A525" s="1">
        <v>37894</v>
      </c>
      <c r="B525">
        <v>7</v>
      </c>
      <c r="C525">
        <v>16.897100000000002</v>
      </c>
      <c r="D525">
        <v>1.3049867645111437</v>
      </c>
      <c r="E525">
        <v>0.5762106927001085</v>
      </c>
      <c r="F525">
        <v>57.9816</v>
      </c>
      <c r="G525">
        <v>446</v>
      </c>
      <c r="H525">
        <v>29.2</v>
      </c>
      <c r="I525">
        <v>4.83</v>
      </c>
      <c r="J525">
        <v>9275.06</v>
      </c>
      <c r="K525">
        <v>1.1657</v>
      </c>
      <c r="L525">
        <v>1.6617999999999999</v>
      </c>
      <c r="M525">
        <v>0.12081</v>
      </c>
      <c r="N525">
        <v>8.9680000000000003E-3</v>
      </c>
      <c r="O525">
        <v>3.2599999999999997E-2</v>
      </c>
      <c r="P525">
        <v>2.1850000000000001E-2</v>
      </c>
      <c r="Q525">
        <v>0.3448</v>
      </c>
      <c r="R525" s="2">
        <f>'T-Bill Yield'!B39/100</f>
        <v>5.0330000000000007E-2</v>
      </c>
    </row>
    <row r="526" spans="1:18" x14ac:dyDescent="0.25">
      <c r="A526" s="1">
        <v>37802</v>
      </c>
      <c r="B526">
        <v>7</v>
      </c>
      <c r="C526">
        <v>16.0913</v>
      </c>
      <c r="D526">
        <v>1.3377373983564091</v>
      </c>
      <c r="E526">
        <v>0.57468432387626167</v>
      </c>
      <c r="F526">
        <v>61.612499999999997</v>
      </c>
      <c r="G526">
        <v>374</v>
      </c>
      <c r="H526">
        <v>30.19</v>
      </c>
      <c r="I526">
        <v>5.4109999999999996</v>
      </c>
      <c r="J526">
        <v>8985.44</v>
      </c>
      <c r="K526">
        <v>1.1512</v>
      </c>
      <c r="L526">
        <v>1.6546000000000001</v>
      </c>
      <c r="M526">
        <v>0.1208</v>
      </c>
      <c r="N526">
        <v>8.3479999999999995E-3</v>
      </c>
      <c r="O526">
        <v>3.2899999999999999E-2</v>
      </c>
      <c r="P526">
        <v>2.1100000000000001E-2</v>
      </c>
      <c r="Q526">
        <v>0.35199999999999998</v>
      </c>
      <c r="R526" s="2">
        <f>'T-Bill Yield'!B40/100</f>
        <v>5.0110000000000002E-2</v>
      </c>
    </row>
    <row r="527" spans="1:18" x14ac:dyDescent="0.25">
      <c r="A527" s="1">
        <v>37711</v>
      </c>
      <c r="B527">
        <v>7</v>
      </c>
      <c r="C527">
        <v>14.3695</v>
      </c>
      <c r="D527">
        <v>1.4905880589472</v>
      </c>
      <c r="E527">
        <v>0.65627414273893081</v>
      </c>
      <c r="F527">
        <v>53.935899999999997</v>
      </c>
      <c r="G527">
        <v>325</v>
      </c>
      <c r="H527">
        <v>31.04</v>
      </c>
      <c r="I527">
        <v>5.0599999999999996</v>
      </c>
      <c r="J527">
        <v>7992.13</v>
      </c>
      <c r="K527">
        <v>1.0914999999999999</v>
      </c>
      <c r="L527">
        <v>1.5827</v>
      </c>
      <c r="M527">
        <v>0.12081</v>
      </c>
      <c r="N527">
        <v>8.4659999999999996E-3</v>
      </c>
      <c r="O527">
        <v>3.1899999999999998E-2</v>
      </c>
      <c r="P527">
        <v>2.1049999999999999E-2</v>
      </c>
      <c r="Q527">
        <v>0.29820000000000002</v>
      </c>
      <c r="R527" s="2">
        <f>'T-Bill Yield'!B41/100</f>
        <v>4.8770000000000001E-2</v>
      </c>
    </row>
    <row r="528" spans="1:18" x14ac:dyDescent="0.25">
      <c r="A528" s="1">
        <v>37621</v>
      </c>
      <c r="B528">
        <v>7</v>
      </c>
      <c r="C528">
        <v>13.645300000000001</v>
      </c>
      <c r="D528">
        <v>1.5393320835484861</v>
      </c>
      <c r="E528">
        <v>0.66101606149960968</v>
      </c>
      <c r="F528">
        <v>59.147199999999998</v>
      </c>
      <c r="G528">
        <v>322</v>
      </c>
      <c r="H528">
        <v>31.2</v>
      </c>
      <c r="I528">
        <v>4.7889999999999997</v>
      </c>
      <c r="J528">
        <v>8341.6299999999992</v>
      </c>
      <c r="K528">
        <v>1.0491999999999999</v>
      </c>
      <c r="L528">
        <v>1.61</v>
      </c>
      <c r="M528">
        <v>0.12081</v>
      </c>
      <c r="N528">
        <v>8.4159999999999999E-3</v>
      </c>
      <c r="O528">
        <v>3.1300000000000001E-2</v>
      </c>
      <c r="P528">
        <v>2.0899999999999998E-2</v>
      </c>
      <c r="Q528">
        <v>0.28249999999999997</v>
      </c>
      <c r="R528" s="2">
        <f>'T-Bill Yield'!B42/100</f>
        <v>4.981E-2</v>
      </c>
    </row>
    <row r="529" spans="1:18" x14ac:dyDescent="0.25">
      <c r="A529" s="1">
        <v>37529</v>
      </c>
      <c r="B529">
        <v>7</v>
      </c>
      <c r="C529">
        <v>13.611700000000001</v>
      </c>
      <c r="D529">
        <v>1.5273134667357222</v>
      </c>
      <c r="E529">
        <v>0.62975156529766574</v>
      </c>
      <c r="F529">
        <v>61.466500000000003</v>
      </c>
      <c r="G529">
        <v>402</v>
      </c>
      <c r="H529">
        <v>30.45</v>
      </c>
      <c r="I529">
        <v>4.1379999999999999</v>
      </c>
      <c r="J529">
        <v>7591.93</v>
      </c>
      <c r="K529">
        <v>0.98660000000000003</v>
      </c>
      <c r="L529">
        <v>1.5684</v>
      </c>
      <c r="M529">
        <v>0.12081</v>
      </c>
      <c r="N529">
        <v>8.2150000000000001E-3</v>
      </c>
      <c r="O529">
        <v>3.1559999999999998E-2</v>
      </c>
      <c r="P529">
        <v>2.0670000000000001E-2</v>
      </c>
      <c r="Q529">
        <v>0.26740000000000003</v>
      </c>
      <c r="R529" s="2">
        <f>'T-Bill Yield'!B43/100</f>
        <v>4.607E-2</v>
      </c>
    </row>
    <row r="530" spans="1:18" x14ac:dyDescent="0.25">
      <c r="A530" s="1">
        <v>37435</v>
      </c>
      <c r="B530">
        <v>7</v>
      </c>
      <c r="C530">
        <v>14.383900000000001</v>
      </c>
      <c r="D530">
        <v>1.4600504514272061</v>
      </c>
      <c r="E530">
        <v>0.58026396801457436</v>
      </c>
      <c r="F530">
        <v>62.442700000000002</v>
      </c>
      <c r="G530">
        <v>240</v>
      </c>
      <c r="H530">
        <v>26.86</v>
      </c>
      <c r="I530">
        <v>3.2450000000000001</v>
      </c>
      <c r="J530">
        <v>9243.26</v>
      </c>
      <c r="K530">
        <v>0.99150000000000005</v>
      </c>
      <c r="L530">
        <v>1.5335000000000001</v>
      </c>
      <c r="M530">
        <v>0.12081</v>
      </c>
      <c r="N530">
        <v>8.3630000000000006E-3</v>
      </c>
      <c r="O530">
        <v>3.177E-2</v>
      </c>
      <c r="P530">
        <v>2.0449999999999999E-2</v>
      </c>
      <c r="Q530">
        <v>0.35489999999999999</v>
      </c>
      <c r="R530" s="2">
        <f>'T-Bill Yield'!B44/100</f>
        <v>4.079E-2</v>
      </c>
    </row>
    <row r="531" spans="1:18" x14ac:dyDescent="0.25">
      <c r="A531" s="1">
        <v>37343</v>
      </c>
      <c r="B531">
        <v>7</v>
      </c>
      <c r="C531">
        <v>13.981</v>
      </c>
      <c r="D531">
        <v>1.6207423843704292</v>
      </c>
      <c r="E531">
        <v>0.75611465871272587</v>
      </c>
      <c r="F531">
        <v>49.019799999999996</v>
      </c>
      <c r="G531">
        <v>25</v>
      </c>
      <c r="H531">
        <v>26.31</v>
      </c>
      <c r="I531">
        <v>3.2829999999999999</v>
      </c>
      <c r="J531">
        <v>10403.94</v>
      </c>
      <c r="K531">
        <v>0.87170000000000003</v>
      </c>
      <c r="L531">
        <v>1.4258999999999999</v>
      </c>
      <c r="M531">
        <v>0.12081</v>
      </c>
      <c r="N531">
        <v>7.5339999999999999E-3</v>
      </c>
      <c r="O531">
        <v>3.2039999999999999E-2</v>
      </c>
      <c r="P531">
        <v>2.0490000000000001E-2</v>
      </c>
      <c r="Q531">
        <v>0.43009999999999998</v>
      </c>
      <c r="R531" s="2">
        <f>'T-Bill Yield'!B45/100</f>
        <v>3.5430000000000003E-2</v>
      </c>
    </row>
    <row r="532" spans="1:18" x14ac:dyDescent="0.25">
      <c r="A532" s="1">
        <v>37256</v>
      </c>
      <c r="B532">
        <v>7</v>
      </c>
      <c r="C532">
        <v>12.724399999999999</v>
      </c>
      <c r="D532">
        <v>1.798386686949379</v>
      </c>
      <c r="E532">
        <v>0.79169314207553054</v>
      </c>
      <c r="F532">
        <v>58.31</v>
      </c>
      <c r="G532">
        <v>-247</v>
      </c>
      <c r="H532">
        <v>19.84</v>
      </c>
      <c r="I532">
        <v>2.57</v>
      </c>
      <c r="J532">
        <v>10021.5</v>
      </c>
      <c r="K532">
        <v>0.88949999999999996</v>
      </c>
      <c r="L532">
        <v>1.4545999999999999</v>
      </c>
      <c r="M532">
        <v>0.12082</v>
      </c>
      <c r="N532">
        <v>7.5950000000000002E-3</v>
      </c>
      <c r="O532">
        <v>3.2779999999999997E-2</v>
      </c>
      <c r="P532">
        <v>2.0719999999999999E-2</v>
      </c>
      <c r="Q532">
        <v>0.43280000000000002</v>
      </c>
      <c r="R532" s="2">
        <f>'T-Bill Yield'!B46/100</f>
        <v>3.1210000000000002E-2</v>
      </c>
    </row>
    <row r="533" spans="1:18" x14ac:dyDescent="0.25">
      <c r="A533" s="1">
        <v>37162</v>
      </c>
      <c r="B533">
        <v>7</v>
      </c>
      <c r="C533">
        <v>11.673999999999999</v>
      </c>
      <c r="D533">
        <v>2.0634033720011877</v>
      </c>
      <c r="E533">
        <v>0.94113979947695803</v>
      </c>
      <c r="F533">
        <v>49.182099999999998</v>
      </c>
      <c r="G533">
        <v>444</v>
      </c>
      <c r="H533">
        <v>23.43</v>
      </c>
      <c r="I533">
        <v>2.2439999999999998</v>
      </c>
      <c r="J533">
        <v>8847.56</v>
      </c>
      <c r="K533">
        <v>0.91139999999999999</v>
      </c>
      <c r="L533">
        <v>1.4743999999999999</v>
      </c>
      <c r="M533">
        <v>0.12081</v>
      </c>
      <c r="N533">
        <v>8.3639999999999999E-3</v>
      </c>
      <c r="O533">
        <v>3.3939999999999998E-2</v>
      </c>
      <c r="P533">
        <v>2.0889999999999999E-2</v>
      </c>
      <c r="Q533">
        <v>0.37430000000000002</v>
      </c>
      <c r="R533" s="2">
        <f>'T-Bill Yield'!B47/100</f>
        <v>2.7719999999999998E-2</v>
      </c>
    </row>
    <row r="534" spans="1:18" x14ac:dyDescent="0.25">
      <c r="A534" s="1">
        <v>37071</v>
      </c>
      <c r="B534">
        <v>7</v>
      </c>
      <c r="C534">
        <v>12.7532</v>
      </c>
      <c r="D534">
        <v>1.9630231951449355</v>
      </c>
      <c r="E534">
        <v>0.83463241156603674</v>
      </c>
      <c r="F534">
        <v>60.796599999999998</v>
      </c>
      <c r="G534">
        <v>473</v>
      </c>
      <c r="H534">
        <v>26.25</v>
      </c>
      <c r="I534">
        <v>3.0960000000000001</v>
      </c>
      <c r="J534">
        <v>10502.4</v>
      </c>
      <c r="K534">
        <v>0.84899999999999998</v>
      </c>
      <c r="L534">
        <v>1.4153</v>
      </c>
      <c r="M534">
        <v>0.12082</v>
      </c>
      <c r="N534">
        <v>8.0210000000000004E-3</v>
      </c>
      <c r="O534">
        <v>3.4299999999999997E-2</v>
      </c>
      <c r="P534">
        <v>2.1260000000000001E-2</v>
      </c>
      <c r="Q534">
        <v>0.43090000000000001</v>
      </c>
      <c r="R534" s="2">
        <f>'T-Bill Yield'!B48/100</f>
        <v>2.2170000000000002E-2</v>
      </c>
    </row>
    <row r="535" spans="1:18" x14ac:dyDescent="0.25">
      <c r="A535" s="1">
        <v>36980</v>
      </c>
      <c r="B535">
        <v>7</v>
      </c>
      <c r="C535">
        <v>11.870699999999999</v>
      </c>
      <c r="D535">
        <v>2.1684009893963414</v>
      </c>
      <c r="E535">
        <v>0.85795959279691281</v>
      </c>
      <c r="F535">
        <v>66.683599999999998</v>
      </c>
      <c r="G535">
        <v>484</v>
      </c>
      <c r="H535">
        <v>26.29</v>
      </c>
      <c r="I535">
        <v>5.0250000000000004</v>
      </c>
      <c r="J535">
        <v>9878.7800000000007</v>
      </c>
      <c r="K535">
        <v>0.87670000000000003</v>
      </c>
      <c r="L535">
        <v>1.4160999999999999</v>
      </c>
      <c r="M535">
        <v>0.1208</v>
      </c>
      <c r="N535">
        <v>7.9159999999999994E-3</v>
      </c>
      <c r="O535">
        <v>3.4770000000000002E-2</v>
      </c>
      <c r="P535">
        <v>2.145E-2</v>
      </c>
      <c r="Q535">
        <v>0.46510000000000001</v>
      </c>
      <c r="R535" s="2">
        <f>'T-Bill Yield'!B49/100</f>
        <v>1.7049999999999999E-2</v>
      </c>
    </row>
    <row r="536" spans="1:18" x14ac:dyDescent="0.25">
      <c r="A536" s="1">
        <v>36889</v>
      </c>
      <c r="B536">
        <v>7</v>
      </c>
      <c r="C536">
        <v>11.6309</v>
      </c>
      <c r="D536">
        <v>2.1638160557960044</v>
      </c>
      <c r="E536">
        <v>0.83726105960335773</v>
      </c>
      <c r="F536">
        <v>72.483999999999995</v>
      </c>
      <c r="G536">
        <v>333</v>
      </c>
      <c r="H536">
        <v>26.8</v>
      </c>
      <c r="I536">
        <v>9.7750000000000004</v>
      </c>
      <c r="J536">
        <v>10786.85</v>
      </c>
      <c r="K536">
        <v>0.94269999999999998</v>
      </c>
      <c r="L536">
        <v>1.4930000000000001</v>
      </c>
      <c r="M536">
        <v>0.12081</v>
      </c>
      <c r="N536">
        <v>8.7410000000000005E-3</v>
      </c>
      <c r="O536">
        <v>3.551E-2</v>
      </c>
      <c r="P536">
        <v>2.1409999999999998E-2</v>
      </c>
      <c r="Q536">
        <v>0.51280000000000003</v>
      </c>
      <c r="R536" s="2">
        <f>'T-Bill Yield'!B50/100</f>
        <v>1.2659999999999999E-2</v>
      </c>
    </row>
    <row r="537" spans="1:18" x14ac:dyDescent="0.25">
      <c r="A537" s="1">
        <v>36798</v>
      </c>
      <c r="B537">
        <v>7</v>
      </c>
      <c r="C537">
        <v>10.4618</v>
      </c>
      <c r="D537">
        <v>2.4542723900288874</v>
      </c>
      <c r="E537">
        <v>0.90195192972286453</v>
      </c>
      <c r="F537">
        <v>84.174999999999997</v>
      </c>
      <c r="G537">
        <v>402</v>
      </c>
      <c r="H537">
        <v>30.84</v>
      </c>
      <c r="I537">
        <v>5.1859999999999999</v>
      </c>
      <c r="J537">
        <v>10650.92</v>
      </c>
      <c r="K537">
        <v>0.88280000000000003</v>
      </c>
      <c r="L537">
        <v>1.4754</v>
      </c>
      <c r="M537">
        <v>0.12077</v>
      </c>
      <c r="N537">
        <v>9.247E-3</v>
      </c>
      <c r="O537">
        <v>3.5990000000000001E-2</v>
      </c>
      <c r="P537">
        <v>2.1729999999999999E-2</v>
      </c>
      <c r="Q537">
        <v>0.5423</v>
      </c>
      <c r="R537" s="2">
        <f>'T-Bill Yield'!B51/100</f>
        <v>9.4299999999999991E-3</v>
      </c>
    </row>
    <row r="538" spans="1:18" x14ac:dyDescent="0.25">
      <c r="A538" s="1">
        <v>36707</v>
      </c>
      <c r="B538">
        <v>7</v>
      </c>
      <c r="C538">
        <v>10.1021</v>
      </c>
      <c r="D538">
        <v>2.5170103487531752</v>
      </c>
      <c r="E538">
        <v>0.89426201181924014</v>
      </c>
      <c r="F538">
        <v>97.150300000000001</v>
      </c>
      <c r="G538">
        <v>564</v>
      </c>
      <c r="H538">
        <v>32.5</v>
      </c>
      <c r="I538">
        <v>4.476</v>
      </c>
      <c r="J538">
        <v>10447.9</v>
      </c>
      <c r="K538">
        <v>0.95250000000000001</v>
      </c>
      <c r="L538">
        <v>1.5141</v>
      </c>
      <c r="M538">
        <v>0.12078999999999999</v>
      </c>
      <c r="N538">
        <v>9.4359999999999999E-3</v>
      </c>
      <c r="O538">
        <v>3.5619999999999999E-2</v>
      </c>
      <c r="P538">
        <v>2.2380000000000001E-2</v>
      </c>
      <c r="Q538">
        <v>0.55559999999999998</v>
      </c>
      <c r="R538" s="2">
        <f>'T-Bill Yield'!B52/100</f>
        <v>9.2200000000000008E-3</v>
      </c>
    </row>
    <row r="539" spans="1:18" x14ac:dyDescent="0.25">
      <c r="A539" s="1">
        <v>36616</v>
      </c>
      <c r="B539">
        <v>7</v>
      </c>
      <c r="C539">
        <v>9.9521999999999995</v>
      </c>
      <c r="D539">
        <v>1.8751547267391129</v>
      </c>
      <c r="E539">
        <v>0.58373881718539633</v>
      </c>
      <c r="F539">
        <v>102.28440000000001</v>
      </c>
      <c r="G539">
        <v>271</v>
      </c>
      <c r="H539">
        <v>26.9</v>
      </c>
      <c r="I539">
        <v>2.9449999999999998</v>
      </c>
      <c r="J539">
        <v>10921.93</v>
      </c>
      <c r="K539">
        <v>0.95550000000000002</v>
      </c>
      <c r="L539">
        <v>1.5911</v>
      </c>
      <c r="M539">
        <v>0.12078999999999999</v>
      </c>
      <c r="N539">
        <v>9.7280000000000005E-3</v>
      </c>
      <c r="O539">
        <v>3.4889999999999997E-2</v>
      </c>
      <c r="P539">
        <v>2.2929999999999999E-2</v>
      </c>
      <c r="Q539">
        <v>0.57599999999999996</v>
      </c>
      <c r="R539" s="2">
        <f>'T-Bill Yield'!B53/100</f>
        <v>9.4299999999999991E-3</v>
      </c>
    </row>
    <row r="540" spans="1:18" x14ac:dyDescent="0.25">
      <c r="A540" s="1">
        <v>36525</v>
      </c>
      <c r="B540">
        <v>7</v>
      </c>
      <c r="C540">
        <v>10.3718</v>
      </c>
      <c r="D540">
        <v>1.7753486957660038</v>
      </c>
      <c r="E540">
        <v>0.53555828620594281</v>
      </c>
      <c r="F540">
        <v>103.3091</v>
      </c>
      <c r="G540">
        <v>383</v>
      </c>
      <c r="H540">
        <v>25.6</v>
      </c>
      <c r="I540">
        <v>2.3290000000000002</v>
      </c>
      <c r="J540">
        <v>11497.12</v>
      </c>
      <c r="K540">
        <v>1.0062</v>
      </c>
      <c r="L540">
        <v>1.6182000000000001</v>
      </c>
      <c r="M540">
        <v>0.12078</v>
      </c>
      <c r="N540">
        <v>9.7549999999999998E-3</v>
      </c>
      <c r="O540">
        <v>3.6290000000000003E-2</v>
      </c>
      <c r="P540">
        <v>2.2960000000000001E-2</v>
      </c>
      <c r="Q540">
        <v>0.55589999999999995</v>
      </c>
      <c r="R540" s="2">
        <f>'T-Bill Yield'!B54/100</f>
        <v>8.5100000000000002E-3</v>
      </c>
    </row>
    <row r="541" spans="1:18" x14ac:dyDescent="0.25">
      <c r="A541" s="1">
        <v>36433</v>
      </c>
      <c r="B541">
        <v>7</v>
      </c>
      <c r="C541">
        <v>11.0913</v>
      </c>
      <c r="D541">
        <v>1.6628939894082064</v>
      </c>
      <c r="E541">
        <v>0.46704557042451922</v>
      </c>
      <c r="F541">
        <v>130.37780000000001</v>
      </c>
      <c r="G541">
        <v>126</v>
      </c>
      <c r="H541">
        <v>24.51</v>
      </c>
      <c r="I541">
        <v>2.7439999999999998</v>
      </c>
      <c r="J541">
        <v>10336.959999999999</v>
      </c>
      <c r="K541">
        <v>1.0684</v>
      </c>
      <c r="L541">
        <v>1.6473</v>
      </c>
      <c r="M541">
        <v>0.1208</v>
      </c>
      <c r="N541">
        <v>9.4050000000000002E-3</v>
      </c>
      <c r="O541">
        <v>3.9620000000000002E-2</v>
      </c>
      <c r="P541">
        <v>2.2919999999999999E-2</v>
      </c>
      <c r="Q541">
        <v>0.5161</v>
      </c>
      <c r="R541" s="2">
        <f>'T-Bill Yield'!B55/100</f>
        <v>1.1129999999999999E-2</v>
      </c>
    </row>
    <row r="542" spans="1:18" x14ac:dyDescent="0.25">
      <c r="A542" s="1">
        <v>36341</v>
      </c>
      <c r="B542">
        <v>7</v>
      </c>
      <c r="C542">
        <v>10.132</v>
      </c>
      <c r="D542">
        <v>1.9408505458704972</v>
      </c>
      <c r="E542">
        <v>0.52571775684449618</v>
      </c>
      <c r="F542">
        <v>138.00049999999999</v>
      </c>
      <c r="G542">
        <v>9</v>
      </c>
      <c r="H542">
        <v>19.29</v>
      </c>
      <c r="I542">
        <v>2.3940000000000001</v>
      </c>
      <c r="J542">
        <v>10970.81</v>
      </c>
      <c r="K542">
        <v>1.0350999999999999</v>
      </c>
      <c r="L542">
        <v>1.5778000000000001</v>
      </c>
      <c r="M542">
        <v>0.12078999999999999</v>
      </c>
      <c r="N542">
        <v>8.2579999999999997E-3</v>
      </c>
      <c r="O542">
        <v>4.122E-2</v>
      </c>
      <c r="P542">
        <v>2.3050000000000001E-2</v>
      </c>
      <c r="Q542">
        <v>0.54900000000000004</v>
      </c>
      <c r="R542" s="2">
        <f>'T-Bill Yield'!B56/100</f>
        <v>1.1950000000000001E-2</v>
      </c>
    </row>
    <row r="543" spans="1:18" x14ac:dyDescent="0.25">
      <c r="A543" s="1">
        <v>36250</v>
      </c>
      <c r="B543">
        <v>7</v>
      </c>
      <c r="C543">
        <v>8.6332000000000004</v>
      </c>
      <c r="D543">
        <v>2.2331164074987244</v>
      </c>
      <c r="E543">
        <v>0.59467819687823487</v>
      </c>
      <c r="F543">
        <v>147.22149999999999</v>
      </c>
      <c r="G543">
        <v>-70</v>
      </c>
      <c r="H543">
        <v>16.760000000000002</v>
      </c>
      <c r="I543">
        <v>2.0129999999999999</v>
      </c>
      <c r="J543">
        <v>9786.16</v>
      </c>
      <c r="K543">
        <v>1.0762</v>
      </c>
      <c r="L543">
        <v>1.6112</v>
      </c>
      <c r="M543">
        <v>0.12077</v>
      </c>
      <c r="N543">
        <v>8.4130000000000003E-3</v>
      </c>
      <c r="O543">
        <v>4.02E-2</v>
      </c>
      <c r="P543">
        <v>2.3560000000000001E-2</v>
      </c>
      <c r="Q543">
        <v>0.58220000000000005</v>
      </c>
      <c r="R543" s="2">
        <f>'T-Bill Yield'!B57/100</f>
        <v>1.5520000000000001E-2</v>
      </c>
    </row>
    <row r="544" spans="1:18" x14ac:dyDescent="0.25">
      <c r="A544" s="1">
        <v>36160</v>
      </c>
      <c r="B544">
        <v>7</v>
      </c>
      <c r="C544">
        <v>8.0936000000000003</v>
      </c>
      <c r="D544">
        <v>2.5992668301973385</v>
      </c>
      <c r="E544">
        <v>0.57312708824768221</v>
      </c>
      <c r="F544">
        <v>202.1112</v>
      </c>
      <c r="G544">
        <v>-38</v>
      </c>
      <c r="H544">
        <v>12.05</v>
      </c>
      <c r="I544">
        <v>1.9449999999999998</v>
      </c>
      <c r="J544">
        <v>9181.43</v>
      </c>
      <c r="K544">
        <v>1.1736</v>
      </c>
      <c r="L544">
        <v>1.66</v>
      </c>
      <c r="M544">
        <v>0.12078</v>
      </c>
      <c r="N544">
        <v>8.7790000000000003E-3</v>
      </c>
      <c r="O544">
        <v>4.8489999999999998E-2</v>
      </c>
      <c r="P544">
        <v>2.3529999999999999E-2</v>
      </c>
      <c r="Q544">
        <v>0.8276</v>
      </c>
      <c r="R544" s="2">
        <f>'T-Bill Yield'!B58/100</f>
        <v>1.685E-2</v>
      </c>
    </row>
    <row r="545" spans="1:18" x14ac:dyDescent="0.25">
      <c r="A545" s="1">
        <v>36068</v>
      </c>
      <c r="B545">
        <v>7</v>
      </c>
      <c r="C545">
        <v>10.3119</v>
      </c>
      <c r="D545">
        <v>2.0631139416121274</v>
      </c>
      <c r="E545">
        <v>0.46871840461808373</v>
      </c>
      <c r="F545">
        <v>208.26159999999999</v>
      </c>
      <c r="G545">
        <v>38</v>
      </c>
      <c r="H545">
        <v>16.14</v>
      </c>
      <c r="I545">
        <v>2.4329999999999998</v>
      </c>
      <c r="J545">
        <v>7842.62</v>
      </c>
      <c r="K545">
        <v>1.1706000000000001</v>
      </c>
      <c r="L545">
        <v>1.6989000000000001</v>
      </c>
      <c r="M545">
        <v>0.1208</v>
      </c>
      <c r="N545">
        <v>7.3280000000000003E-3</v>
      </c>
      <c r="O545">
        <v>6.2850000000000003E-2</v>
      </c>
      <c r="P545">
        <v>2.3550000000000001E-2</v>
      </c>
      <c r="Q545">
        <v>0.84350000000000003</v>
      </c>
      <c r="R545" s="2">
        <f>'T-Bill Yield'!B59/100</f>
        <v>1.7769999999999998E-2</v>
      </c>
    </row>
    <row r="546" spans="1:18" x14ac:dyDescent="0.25">
      <c r="A546" s="1">
        <v>35976</v>
      </c>
      <c r="B546">
        <v>7</v>
      </c>
      <c r="C546">
        <v>12.9498</v>
      </c>
      <c r="D546">
        <v>1.630102164434295</v>
      </c>
      <c r="E546">
        <v>0.39173648358847069</v>
      </c>
      <c r="F546">
        <v>188.5378</v>
      </c>
      <c r="G546">
        <v>186</v>
      </c>
      <c r="H546">
        <v>14.18</v>
      </c>
      <c r="I546">
        <v>2.4689999999999999</v>
      </c>
      <c r="J546">
        <v>8952.01</v>
      </c>
      <c r="K546">
        <v>1.0851</v>
      </c>
      <c r="L546">
        <v>1.6678999999999999</v>
      </c>
      <c r="M546">
        <v>0.12077</v>
      </c>
      <c r="N546">
        <v>7.2059999999999997E-3</v>
      </c>
      <c r="O546">
        <v>0.16134000000000001</v>
      </c>
      <c r="P546">
        <v>2.3570000000000001E-2</v>
      </c>
      <c r="Q546">
        <v>0.86470000000000002</v>
      </c>
      <c r="R546" s="2">
        <f>'T-Bill Yield'!B60/100</f>
        <v>1.7250000000000001E-2</v>
      </c>
    </row>
    <row r="547" spans="1:18" x14ac:dyDescent="0.25">
      <c r="A547" s="1">
        <v>35885</v>
      </c>
      <c r="B547">
        <v>7</v>
      </c>
      <c r="C547">
        <v>13.999000000000001</v>
      </c>
      <c r="D547">
        <v>1.5509188685966639</v>
      </c>
      <c r="E547">
        <v>0.37784293581218942</v>
      </c>
      <c r="F547">
        <v>181.65880000000001</v>
      </c>
      <c r="G547">
        <v>177</v>
      </c>
      <c r="H547">
        <v>15.61</v>
      </c>
      <c r="I547">
        <v>2.5220000000000002</v>
      </c>
      <c r="J547">
        <v>8799.7999999999993</v>
      </c>
      <c r="K547">
        <v>1.0589</v>
      </c>
      <c r="L547">
        <v>1.6725000000000001</v>
      </c>
      <c r="M547">
        <v>0.12078</v>
      </c>
      <c r="N547">
        <v>7.515E-3</v>
      </c>
      <c r="O547">
        <v>0.16377</v>
      </c>
      <c r="P547">
        <v>2.5319999999999999E-2</v>
      </c>
      <c r="Q547">
        <v>0.87949999999999995</v>
      </c>
      <c r="R547" s="2">
        <f>'T-Bill Yield'!B61/100</f>
        <v>2.3709999999999998E-2</v>
      </c>
    </row>
    <row r="548" spans="1:18" x14ac:dyDescent="0.25">
      <c r="A548" s="1">
        <v>35795</v>
      </c>
      <c r="B548">
        <v>7</v>
      </c>
      <c r="C548">
        <v>14.0589</v>
      </c>
      <c r="D548">
        <v>1.5283136912554924</v>
      </c>
      <c r="E548">
        <v>0.42863188592599399</v>
      </c>
      <c r="F548">
        <v>115.8656</v>
      </c>
      <c r="G548">
        <v>-884</v>
      </c>
      <c r="H548">
        <v>17.64</v>
      </c>
      <c r="I548">
        <v>2.2640000000000002</v>
      </c>
      <c r="J548">
        <v>7908.24</v>
      </c>
      <c r="K548">
        <v>1.0909</v>
      </c>
      <c r="L548">
        <v>1.6452</v>
      </c>
      <c r="M548">
        <v>0.12078</v>
      </c>
      <c r="N548">
        <v>7.6579999999999999E-3</v>
      </c>
      <c r="O548">
        <v>0.16783999999999999</v>
      </c>
      <c r="P548">
        <v>2.5510000000000001E-2</v>
      </c>
      <c r="Q548">
        <v>0.89610000000000001</v>
      </c>
      <c r="R548" s="2">
        <f>'T-Bill Yield'!B62/100</f>
        <v>3.6560000000000002E-2</v>
      </c>
    </row>
    <row r="549" spans="1:18" x14ac:dyDescent="0.25">
      <c r="A549" s="1">
        <v>35703</v>
      </c>
      <c r="B549">
        <v>7</v>
      </c>
      <c r="C549">
        <v>12.440200000000001</v>
      </c>
      <c r="D549">
        <v>1.9996621856972348</v>
      </c>
      <c r="E549">
        <v>0.60968641598065376</v>
      </c>
      <c r="F549">
        <v>89.807699999999997</v>
      </c>
      <c r="G549">
        <v>157</v>
      </c>
      <c r="H549">
        <v>21.18</v>
      </c>
      <c r="I549">
        <v>3.0819999999999999</v>
      </c>
      <c r="J549">
        <v>7945.25</v>
      </c>
      <c r="K549">
        <v>1.1106</v>
      </c>
      <c r="L549">
        <v>1.6155999999999999</v>
      </c>
      <c r="M549">
        <v>0.1207</v>
      </c>
      <c r="N549">
        <v>8.2979999999999998E-3</v>
      </c>
      <c r="O549">
        <v>0.17061000000000001</v>
      </c>
      <c r="P549">
        <v>2.7660000000000001E-2</v>
      </c>
      <c r="Q549">
        <v>0.91239999999999999</v>
      </c>
      <c r="R549" s="2">
        <f>'T-Bill Yield'!B63/100</f>
        <v>4.2859999999999995E-2</v>
      </c>
    </row>
    <row r="550" spans="1:18" x14ac:dyDescent="0.25">
      <c r="A550" s="1">
        <v>35611</v>
      </c>
      <c r="B550">
        <v>7</v>
      </c>
      <c r="C550">
        <v>12.0205</v>
      </c>
      <c r="D550">
        <v>2.1290347548301933</v>
      </c>
      <c r="E550">
        <v>0.63668690393937555</v>
      </c>
      <c r="F550">
        <v>91.278800000000004</v>
      </c>
      <c r="G550">
        <v>158</v>
      </c>
      <c r="H550">
        <v>19.8</v>
      </c>
      <c r="I550">
        <v>2.1390000000000002</v>
      </c>
      <c r="J550">
        <v>7672.79</v>
      </c>
      <c r="K550">
        <v>1.1254999999999999</v>
      </c>
      <c r="L550">
        <v>1.6656</v>
      </c>
      <c r="M550">
        <v>0.12060999999999999</v>
      </c>
      <c r="N550">
        <v>8.7279999999999996E-3</v>
      </c>
      <c r="O550">
        <v>0.17294999999999999</v>
      </c>
      <c r="P550">
        <v>2.793E-2</v>
      </c>
      <c r="Q550">
        <v>0.92889999999999995</v>
      </c>
      <c r="R550" s="2">
        <f>'T-Bill Yield'!B64/100</f>
        <v>5.8949999999999995E-2</v>
      </c>
    </row>
    <row r="551" spans="1:18" x14ac:dyDescent="0.25">
      <c r="A551" s="1">
        <v>35520</v>
      </c>
      <c r="B551">
        <v>7</v>
      </c>
      <c r="C551">
        <v>11.810700000000001</v>
      </c>
      <c r="D551">
        <v>2.1589680403653881</v>
      </c>
      <c r="E551">
        <v>0.64237117979846192</v>
      </c>
      <c r="F551">
        <v>89.975099999999998</v>
      </c>
      <c r="G551">
        <v>179</v>
      </c>
      <c r="H551">
        <v>20.41</v>
      </c>
      <c r="I551">
        <v>1.9260000000000002</v>
      </c>
      <c r="J551">
        <v>6583.47</v>
      </c>
      <c r="K551">
        <v>1.1654</v>
      </c>
      <c r="L551">
        <v>1.6374</v>
      </c>
      <c r="M551">
        <v>0.12053999999999999</v>
      </c>
      <c r="N551">
        <v>8.0780000000000001E-3</v>
      </c>
      <c r="O551">
        <v>0.17463999999999999</v>
      </c>
      <c r="P551">
        <v>2.7869999999999999E-2</v>
      </c>
      <c r="Q551">
        <v>0.94389999999999996</v>
      </c>
      <c r="R551" s="2">
        <f>'T-Bill Yield'!B65/100</f>
        <v>6.2089999999999999E-2</v>
      </c>
    </row>
    <row r="552" spans="1:18" x14ac:dyDescent="0.25">
      <c r="A552" s="1">
        <v>35430</v>
      </c>
      <c r="B552">
        <v>7</v>
      </c>
      <c r="C552">
        <v>11.2112</v>
      </c>
      <c r="D552">
        <v>1.9466704048559871</v>
      </c>
      <c r="E552">
        <v>0.66790507182162562</v>
      </c>
      <c r="F552">
        <v>88.677000000000007</v>
      </c>
      <c r="G552">
        <v>159</v>
      </c>
      <c r="H552">
        <v>25.92</v>
      </c>
      <c r="I552">
        <v>2.7570000000000001</v>
      </c>
      <c r="J552">
        <v>6448.26</v>
      </c>
      <c r="K552">
        <v>1.2716000000000001</v>
      </c>
      <c r="L552">
        <v>1.714</v>
      </c>
      <c r="M552">
        <v>0.1205</v>
      </c>
      <c r="N552">
        <v>8.6429999999999996E-3</v>
      </c>
      <c r="O552">
        <v>0.18018000000000001</v>
      </c>
      <c r="P552">
        <v>2.7890000000000002E-2</v>
      </c>
      <c r="Q552">
        <v>0.96289999999999998</v>
      </c>
      <c r="R552" s="2">
        <f>'T-Bill Yield'!B66/100</f>
        <v>5.8540000000000002E-2</v>
      </c>
    </row>
    <row r="553" spans="1:18" x14ac:dyDescent="0.25">
      <c r="A553" s="1">
        <v>35338</v>
      </c>
      <c r="B553">
        <v>7</v>
      </c>
      <c r="C553">
        <v>11.2112</v>
      </c>
      <c r="D553">
        <v>2.2546235586388255</v>
      </c>
      <c r="E553">
        <v>0.65932195792893766</v>
      </c>
      <c r="F553">
        <v>92.03</v>
      </c>
      <c r="G553">
        <v>194</v>
      </c>
      <c r="H553">
        <v>24.38</v>
      </c>
      <c r="I553">
        <v>2.214</v>
      </c>
      <c r="J553">
        <v>5882.16</v>
      </c>
      <c r="K553">
        <v>1.2804</v>
      </c>
      <c r="L553">
        <v>1.5652999999999999</v>
      </c>
      <c r="M553">
        <v>0.12045</v>
      </c>
      <c r="N553">
        <v>8.9770000000000006E-3</v>
      </c>
      <c r="O553">
        <v>0.18532000000000001</v>
      </c>
      <c r="P553">
        <v>2.7949999999999999E-2</v>
      </c>
      <c r="Q553">
        <v>0.97940000000000005</v>
      </c>
      <c r="R553" s="2">
        <f>'T-Bill Yield'!B67/100</f>
        <v>5.8710000000000005E-2</v>
      </c>
    </row>
    <row r="554" spans="1:18" x14ac:dyDescent="0.25">
      <c r="A554" s="1">
        <v>35244</v>
      </c>
      <c r="B554">
        <v>7</v>
      </c>
      <c r="C554">
        <v>11.870699999999999</v>
      </c>
      <c r="D554">
        <v>2.1879709728850707</v>
      </c>
      <c r="E554">
        <v>0.60528193104223971</v>
      </c>
      <c r="F554">
        <v>102.2525</v>
      </c>
      <c r="G554">
        <v>181</v>
      </c>
      <c r="H554">
        <v>20.92</v>
      </c>
      <c r="I554">
        <v>2.911</v>
      </c>
      <c r="J554">
        <v>5654.62</v>
      </c>
      <c r="K554">
        <v>1.2808999999999999</v>
      </c>
      <c r="L554">
        <v>1.5527</v>
      </c>
      <c r="M554">
        <v>0.12016</v>
      </c>
      <c r="N554">
        <v>9.1140000000000006E-3</v>
      </c>
      <c r="O554">
        <v>0.19588</v>
      </c>
      <c r="P554">
        <v>2.8490000000000001E-2</v>
      </c>
      <c r="Q554">
        <v>0.99609999999999999</v>
      </c>
      <c r="R554" s="2">
        <f>'T-Bill Yield'!B68/100</f>
        <v>5.3280000000000001E-2</v>
      </c>
    </row>
    <row r="555" spans="1:18" x14ac:dyDescent="0.25">
      <c r="A555" s="1">
        <v>42369</v>
      </c>
      <c r="B555">
        <v>8</v>
      </c>
      <c r="C555">
        <v>53.19</v>
      </c>
      <c r="D555">
        <v>2.4202133449071339</v>
      </c>
      <c r="E555">
        <v>0.64300589160070809</v>
      </c>
      <c r="F555">
        <v>102.2641</v>
      </c>
      <c r="G555">
        <v>138</v>
      </c>
      <c r="H555">
        <v>37.04</v>
      </c>
      <c r="I555">
        <v>2.3370000000000002</v>
      </c>
      <c r="J555">
        <v>17425.03</v>
      </c>
      <c r="K555">
        <v>1.0862000000000001</v>
      </c>
      <c r="L555">
        <v>1.4736</v>
      </c>
      <c r="M555">
        <v>0.154</v>
      </c>
      <c r="N555">
        <v>8.3160000000000005E-3</v>
      </c>
      <c r="O555">
        <v>1.37E-2</v>
      </c>
      <c r="P555">
        <v>1.5102000000000001E-2</v>
      </c>
      <c r="Q555">
        <v>0.2525</v>
      </c>
      <c r="R555" s="2">
        <f>'T-Bill Yield'!B69/100</f>
        <v>4.8509999999999998E-2</v>
      </c>
    </row>
    <row r="556" spans="1:18" x14ac:dyDescent="0.25">
      <c r="A556" s="1">
        <v>42277</v>
      </c>
      <c r="B556">
        <v>8</v>
      </c>
      <c r="C556">
        <v>52.8</v>
      </c>
      <c r="D556">
        <v>2.3951186917722533</v>
      </c>
      <c r="E556">
        <v>0.64988782518848986</v>
      </c>
      <c r="F556">
        <v>97.657600000000002</v>
      </c>
      <c r="G556">
        <v>310</v>
      </c>
      <c r="H556">
        <v>45.09</v>
      </c>
      <c r="I556">
        <v>2.524</v>
      </c>
      <c r="J556">
        <v>16284.7</v>
      </c>
      <c r="K556">
        <v>1.1176999999999999</v>
      </c>
      <c r="L556">
        <v>1.5127999999999999</v>
      </c>
      <c r="M556">
        <v>0.15731999999999999</v>
      </c>
      <c r="N556">
        <v>8.3420000000000005E-3</v>
      </c>
      <c r="O556">
        <v>1.529E-2</v>
      </c>
      <c r="P556">
        <v>1.5252999999999999E-2</v>
      </c>
      <c r="Q556">
        <v>0.25330000000000003</v>
      </c>
      <c r="R556" s="2">
        <f>'T-Bill Yield'!B70/100</f>
        <v>4.7789999999999999E-2</v>
      </c>
    </row>
    <row r="557" spans="1:18" x14ac:dyDescent="0.25">
      <c r="A557" s="1">
        <v>42185</v>
      </c>
      <c r="B557">
        <v>8</v>
      </c>
      <c r="C557">
        <v>49.1</v>
      </c>
      <c r="D557">
        <v>2.6064739049991923</v>
      </c>
      <c r="E557">
        <v>0.68812670422744815</v>
      </c>
      <c r="F557">
        <v>101.7762</v>
      </c>
      <c r="G557">
        <v>406</v>
      </c>
      <c r="H557">
        <v>59.47</v>
      </c>
      <c r="I557">
        <v>2.8319999999999999</v>
      </c>
      <c r="J557">
        <v>17619.509999999998</v>
      </c>
      <c r="K557">
        <v>1.1147</v>
      </c>
      <c r="L557">
        <v>1.5711999999999999</v>
      </c>
      <c r="M557">
        <v>0.16108</v>
      </c>
      <c r="N557">
        <v>8.1630000000000001E-3</v>
      </c>
      <c r="O557">
        <v>1.8069999999999999E-2</v>
      </c>
      <c r="P557">
        <v>1.5722E-2</v>
      </c>
      <c r="Q557">
        <v>0.32219999999999999</v>
      </c>
      <c r="R557" s="2">
        <f>'T-Bill Yield'!B71/100</f>
        <v>4.4749999999999998E-2</v>
      </c>
    </row>
    <row r="558" spans="1:18" x14ac:dyDescent="0.25">
      <c r="A558" s="1">
        <v>42094</v>
      </c>
      <c r="B558">
        <v>8</v>
      </c>
      <c r="C558">
        <v>53.07</v>
      </c>
      <c r="D558">
        <v>2.3793768580715087</v>
      </c>
      <c r="E558">
        <v>0.62699981453302256</v>
      </c>
      <c r="F558">
        <v>99.699200000000005</v>
      </c>
      <c r="G558">
        <v>34</v>
      </c>
      <c r="H558">
        <v>47.6</v>
      </c>
      <c r="I558">
        <v>2.64</v>
      </c>
      <c r="J558">
        <v>17776.12</v>
      </c>
      <c r="K558">
        <v>1.0730999999999999</v>
      </c>
      <c r="L558">
        <v>1.4818</v>
      </c>
      <c r="M558">
        <v>0.16128999999999999</v>
      </c>
      <c r="N558">
        <v>8.3239999999999998E-3</v>
      </c>
      <c r="O558">
        <v>1.7180000000000001E-2</v>
      </c>
      <c r="P558">
        <v>1.6048E-2</v>
      </c>
      <c r="Q558">
        <v>0.31280000000000002</v>
      </c>
      <c r="R558" s="2">
        <f>'T-Bill Yield'!B72/100</f>
        <v>4.4519999999999997E-2</v>
      </c>
    </row>
    <row r="559" spans="1:18" x14ac:dyDescent="0.25">
      <c r="A559" s="1">
        <v>42004</v>
      </c>
      <c r="B559">
        <v>8</v>
      </c>
      <c r="C559">
        <v>53.24</v>
      </c>
      <c r="D559">
        <v>2.3730317693175214</v>
      </c>
      <c r="E559">
        <v>0.63147185638864967</v>
      </c>
      <c r="F559">
        <v>98.018799999999999</v>
      </c>
      <c r="G559">
        <v>135</v>
      </c>
      <c r="H559">
        <v>53.27</v>
      </c>
      <c r="I559">
        <v>2.8890000000000002</v>
      </c>
      <c r="J559">
        <v>17823.07</v>
      </c>
      <c r="K559">
        <v>1.2098</v>
      </c>
      <c r="L559">
        <v>1.5577000000000001</v>
      </c>
      <c r="M559">
        <v>0.16113</v>
      </c>
      <c r="N559">
        <v>8.3549999999999996E-3</v>
      </c>
      <c r="O559">
        <v>1.7229999999999999E-2</v>
      </c>
      <c r="P559">
        <v>1.5813000000000001E-2</v>
      </c>
      <c r="Q559">
        <v>0.37730000000000002</v>
      </c>
      <c r="R559" s="2">
        <f>'T-Bill Yield'!B73/100</f>
        <v>4.3609999999999996E-2</v>
      </c>
    </row>
    <row r="560" spans="1:18" x14ac:dyDescent="0.25">
      <c r="A560" s="1">
        <v>41912</v>
      </c>
      <c r="B560">
        <v>8</v>
      </c>
      <c r="C560">
        <v>45.04</v>
      </c>
      <c r="D560">
        <v>2.7082733258462022</v>
      </c>
      <c r="E560">
        <v>0.75005752343722731</v>
      </c>
      <c r="F560">
        <v>93.450199999999995</v>
      </c>
      <c r="G560">
        <v>814</v>
      </c>
      <c r="H560">
        <v>91.16</v>
      </c>
      <c r="I560">
        <v>4.1210000000000004</v>
      </c>
      <c r="J560">
        <v>17042.900000000001</v>
      </c>
      <c r="K560">
        <v>1.2630999999999999</v>
      </c>
      <c r="L560">
        <v>1.6213</v>
      </c>
      <c r="M560">
        <v>0.16289999999999999</v>
      </c>
      <c r="N560">
        <v>9.1199999999999996E-3</v>
      </c>
      <c r="O560">
        <v>2.5260000000000001E-2</v>
      </c>
      <c r="P560">
        <v>1.6150999999999999E-2</v>
      </c>
      <c r="Q560">
        <v>0.40899999999999997</v>
      </c>
      <c r="R560" s="2">
        <f>'T-Bill Yield'!B74/100</f>
        <v>5.0780000000000006E-2</v>
      </c>
    </row>
    <row r="561" spans="1:18" x14ac:dyDescent="0.25">
      <c r="A561" s="1">
        <v>41820</v>
      </c>
      <c r="B561">
        <v>8</v>
      </c>
      <c r="C561">
        <v>48.02</v>
      </c>
      <c r="D561">
        <v>2.5215507022559609</v>
      </c>
      <c r="E561">
        <v>0.67565619869304838</v>
      </c>
      <c r="F561">
        <v>100.90309999999999</v>
      </c>
      <c r="G561">
        <v>271</v>
      </c>
      <c r="H561">
        <v>105.37</v>
      </c>
      <c r="I561">
        <v>4.4610000000000003</v>
      </c>
      <c r="J561">
        <v>16826.599999999999</v>
      </c>
      <c r="K561">
        <v>1.3692</v>
      </c>
      <c r="L561">
        <v>1.7105999999999999</v>
      </c>
      <c r="M561">
        <v>0.16117000000000001</v>
      </c>
      <c r="N561">
        <v>9.8689999999999993E-3</v>
      </c>
      <c r="O561">
        <v>2.9420000000000002E-2</v>
      </c>
      <c r="P561">
        <v>1.6655E-2</v>
      </c>
      <c r="Q561">
        <v>0.45179999999999998</v>
      </c>
      <c r="R561" s="2">
        <f>'T-Bill Yield'!B75/100</f>
        <v>5.1200000000000002E-2</v>
      </c>
    </row>
    <row r="562" spans="1:18" x14ac:dyDescent="0.25">
      <c r="A562" s="1">
        <v>41729</v>
      </c>
      <c r="B562">
        <v>8</v>
      </c>
      <c r="C562">
        <v>43.2</v>
      </c>
      <c r="D562">
        <v>2.7915101693074575</v>
      </c>
      <c r="E562">
        <v>0.74450907975242397</v>
      </c>
      <c r="F562">
        <v>99.752200000000002</v>
      </c>
      <c r="G562">
        <v>230</v>
      </c>
      <c r="H562">
        <v>101.58</v>
      </c>
      <c r="I562">
        <v>4.3710000000000004</v>
      </c>
      <c r="J562">
        <v>16457.66</v>
      </c>
      <c r="K562">
        <v>1.3769</v>
      </c>
      <c r="L562">
        <v>1.6661999999999999</v>
      </c>
      <c r="M562">
        <v>0.16084000000000001</v>
      </c>
      <c r="N562">
        <v>9.6869999999999994E-3</v>
      </c>
      <c r="O562">
        <v>2.852E-2</v>
      </c>
      <c r="P562">
        <v>1.67E-2</v>
      </c>
      <c r="Q562">
        <v>0.44030000000000002</v>
      </c>
      <c r="R562" s="2">
        <f>'T-Bill Yield'!B76/100</f>
        <v>5.3470000000000004E-2</v>
      </c>
    </row>
    <row r="563" spans="1:18" x14ac:dyDescent="0.25">
      <c r="A563" s="1">
        <v>41639</v>
      </c>
      <c r="B563">
        <v>8</v>
      </c>
      <c r="C563">
        <v>40.28</v>
      </c>
      <c r="D563">
        <v>3.02288410521111</v>
      </c>
      <c r="E563">
        <v>0.7933813619539779</v>
      </c>
      <c r="F563">
        <v>101.2745</v>
      </c>
      <c r="G563">
        <v>90</v>
      </c>
      <c r="H563">
        <v>98.42</v>
      </c>
      <c r="I563">
        <v>4.2300000000000004</v>
      </c>
      <c r="J563">
        <v>16576.66</v>
      </c>
      <c r="K563">
        <v>1.3743000000000001</v>
      </c>
      <c r="L563">
        <v>1.6556999999999999</v>
      </c>
      <c r="M563">
        <v>0.16513</v>
      </c>
      <c r="N563">
        <v>9.4970000000000002E-3</v>
      </c>
      <c r="O563">
        <v>3.039E-2</v>
      </c>
      <c r="P563">
        <v>1.6164999999999999E-2</v>
      </c>
      <c r="Q563">
        <v>0.42309999999999998</v>
      </c>
      <c r="R563" s="2">
        <f>'T-Bill Yield'!B77/100</f>
        <v>5.0999999999999997E-2</v>
      </c>
    </row>
    <row r="564" spans="1:18" x14ac:dyDescent="0.25">
      <c r="A564" s="1">
        <v>41547</v>
      </c>
      <c r="B564">
        <v>8</v>
      </c>
      <c r="C564">
        <v>40.92</v>
      </c>
      <c r="D564">
        <v>3.0079037090780201</v>
      </c>
      <c r="E564">
        <v>0.77684476566545735</v>
      </c>
      <c r="F564">
        <v>99.291700000000006</v>
      </c>
      <c r="G564">
        <v>164</v>
      </c>
      <c r="H564">
        <v>102.33</v>
      </c>
      <c r="I564">
        <v>3.56</v>
      </c>
      <c r="J564">
        <v>15129.67</v>
      </c>
      <c r="K564">
        <v>1.3527</v>
      </c>
      <c r="L564">
        <v>1.6186</v>
      </c>
      <c r="M564">
        <v>0.16339000000000001</v>
      </c>
      <c r="N564">
        <v>1.018E-2</v>
      </c>
      <c r="O564">
        <v>3.09E-2</v>
      </c>
      <c r="P564">
        <v>1.5987999999999999E-2</v>
      </c>
      <c r="Q564">
        <v>0.45050000000000001</v>
      </c>
      <c r="R564" s="2">
        <f>'T-Bill Yield'!B78/100</f>
        <v>5.1670000000000001E-2</v>
      </c>
    </row>
    <row r="565" spans="1:18" x14ac:dyDescent="0.25">
      <c r="A565" s="1">
        <v>41453</v>
      </c>
      <c r="B565">
        <v>8</v>
      </c>
      <c r="C565">
        <v>45.73</v>
      </c>
      <c r="D565">
        <v>2.6711982430631673</v>
      </c>
      <c r="E565">
        <v>0.69440139880233509</v>
      </c>
      <c r="F565">
        <v>100.2478</v>
      </c>
      <c r="G565">
        <v>332</v>
      </c>
      <c r="H565">
        <v>96.56</v>
      </c>
      <c r="I565">
        <v>3.5649999999999999</v>
      </c>
      <c r="J565">
        <v>14909.6</v>
      </c>
      <c r="K565">
        <v>1.3009999999999999</v>
      </c>
      <c r="L565">
        <v>1.5213000000000001</v>
      </c>
      <c r="M565">
        <v>0.16292999999999999</v>
      </c>
      <c r="N565">
        <v>1.0085999999999999E-2</v>
      </c>
      <c r="O565">
        <v>3.0460000000000001E-2</v>
      </c>
      <c r="P565">
        <v>1.6754999999999999E-2</v>
      </c>
      <c r="Q565">
        <v>0.44819999999999999</v>
      </c>
      <c r="R565" s="2">
        <f>'T-Bill Yield'!B79/100</f>
        <v>5.3220000000000003E-2</v>
      </c>
    </row>
    <row r="566" spans="1:18" x14ac:dyDescent="0.25">
      <c r="A566" s="1">
        <v>41361</v>
      </c>
      <c r="B566">
        <v>8</v>
      </c>
      <c r="C566">
        <v>44.53</v>
      </c>
      <c r="D566">
        <v>2.6989280410403897</v>
      </c>
      <c r="E566">
        <v>0.70313936978143199</v>
      </c>
      <c r="F566">
        <v>96.976299999999995</v>
      </c>
      <c r="G566">
        <v>242</v>
      </c>
      <c r="H566">
        <v>97.23</v>
      </c>
      <c r="I566">
        <v>4.024</v>
      </c>
      <c r="J566">
        <v>14578.54</v>
      </c>
      <c r="K566">
        <v>1.2819</v>
      </c>
      <c r="L566">
        <v>1.5198</v>
      </c>
      <c r="M566">
        <v>0.16100999999999999</v>
      </c>
      <c r="N566">
        <v>1.0614E-2</v>
      </c>
      <c r="O566">
        <v>3.218E-2</v>
      </c>
      <c r="P566">
        <v>1.8356999999999998E-2</v>
      </c>
      <c r="Q566">
        <v>0.4945</v>
      </c>
      <c r="R566" s="2">
        <f>'T-Bill Yield'!B80/100</f>
        <v>5.1710000000000006E-2</v>
      </c>
    </row>
    <row r="567" spans="1:18" x14ac:dyDescent="0.25">
      <c r="A567" s="1">
        <v>41274</v>
      </c>
      <c r="B567">
        <v>8</v>
      </c>
      <c r="C567">
        <v>40.18</v>
      </c>
      <c r="D567">
        <v>3.0306372936361012</v>
      </c>
      <c r="E567">
        <v>0.77001034481104846</v>
      </c>
      <c r="F567">
        <v>100.6228</v>
      </c>
      <c r="G567">
        <v>-9</v>
      </c>
      <c r="H567">
        <v>91.82</v>
      </c>
      <c r="I567">
        <v>3.351</v>
      </c>
      <c r="J567">
        <v>13104.14</v>
      </c>
      <c r="K567">
        <v>1.3192999999999999</v>
      </c>
      <c r="L567">
        <v>1.6254999999999999</v>
      </c>
      <c r="M567">
        <v>0.16047</v>
      </c>
      <c r="N567">
        <v>1.153E-2</v>
      </c>
      <c r="O567">
        <v>3.2730000000000002E-2</v>
      </c>
      <c r="P567">
        <v>1.8235999999999999E-2</v>
      </c>
      <c r="Q567">
        <v>0.48759999999999998</v>
      </c>
      <c r="R567" s="2">
        <f>'T-Bill Yield'!B81/100</f>
        <v>5.0320000000000004E-2</v>
      </c>
    </row>
    <row r="568" spans="1:18" x14ac:dyDescent="0.25">
      <c r="A568" s="1">
        <v>41180</v>
      </c>
      <c r="B568">
        <v>8</v>
      </c>
      <c r="C568">
        <v>42.67</v>
      </c>
      <c r="D568">
        <v>2.7765359048781986</v>
      </c>
      <c r="E568">
        <v>0.73059552344882228</v>
      </c>
      <c r="F568">
        <v>100.2764</v>
      </c>
      <c r="G568">
        <v>364</v>
      </c>
      <c r="H568">
        <v>92.19</v>
      </c>
      <c r="I568">
        <v>3.32</v>
      </c>
      <c r="J568">
        <v>13437.13</v>
      </c>
      <c r="K568">
        <v>1.286</v>
      </c>
      <c r="L568">
        <v>1.6167</v>
      </c>
      <c r="M568">
        <v>0.15909000000000001</v>
      </c>
      <c r="N568">
        <v>1.2829999999999999E-2</v>
      </c>
      <c r="O568">
        <v>3.2070000000000001E-2</v>
      </c>
      <c r="P568">
        <v>1.8911000000000001E-2</v>
      </c>
      <c r="Q568">
        <v>0.49320000000000003</v>
      </c>
      <c r="R568" s="2">
        <f>'T-Bill Yield'!B82/100</f>
        <v>5.1569999999999998E-2</v>
      </c>
    </row>
    <row r="569" spans="1:18" x14ac:dyDescent="0.25">
      <c r="A569" s="1">
        <v>41089</v>
      </c>
      <c r="B569">
        <v>8</v>
      </c>
      <c r="C569">
        <v>45.27</v>
      </c>
      <c r="D569">
        <v>2.5986705727151036</v>
      </c>
      <c r="E569">
        <v>0.67690403384661213</v>
      </c>
      <c r="F569">
        <v>103.17140000000001</v>
      </c>
      <c r="G569">
        <v>239</v>
      </c>
      <c r="H569">
        <v>84.96</v>
      </c>
      <c r="I569">
        <v>2.8239999999999998</v>
      </c>
      <c r="J569">
        <v>12880.09</v>
      </c>
      <c r="K569">
        <v>1.2666999999999999</v>
      </c>
      <c r="L569">
        <v>1.5707</v>
      </c>
      <c r="M569">
        <v>0.15734999999999999</v>
      </c>
      <c r="N569">
        <v>1.2529999999999999E-2</v>
      </c>
      <c r="O569">
        <v>3.0890000000000001E-2</v>
      </c>
      <c r="P569">
        <v>1.8055000000000002E-2</v>
      </c>
      <c r="Q569">
        <v>0.49709999999999999</v>
      </c>
      <c r="R569" s="2">
        <f>'T-Bill Yield'!B2/100</f>
        <v>2.9499999999999999E-3</v>
      </c>
    </row>
    <row r="570" spans="1:18" x14ac:dyDescent="0.25">
      <c r="A570" s="1">
        <v>40998</v>
      </c>
      <c r="B570">
        <v>8</v>
      </c>
      <c r="C570">
        <v>43.41</v>
      </c>
      <c r="D570">
        <v>2.7411099133516958</v>
      </c>
      <c r="E570">
        <v>0.6997509406603557</v>
      </c>
      <c r="F570">
        <v>105.67440000000001</v>
      </c>
      <c r="G570">
        <v>236</v>
      </c>
      <c r="H570">
        <v>103.02</v>
      </c>
      <c r="I570">
        <v>2.1259999999999999</v>
      </c>
      <c r="J570">
        <v>13212.04</v>
      </c>
      <c r="K570">
        <v>1.3343</v>
      </c>
      <c r="L570">
        <v>1.6008</v>
      </c>
      <c r="M570">
        <v>0.15887000000000001</v>
      </c>
      <c r="N570">
        <v>1.2068000000000001E-2</v>
      </c>
      <c r="O570">
        <v>3.4119999999999998E-2</v>
      </c>
      <c r="P570">
        <v>1.9626999999999999E-2</v>
      </c>
      <c r="Q570">
        <v>0.5474</v>
      </c>
      <c r="R570" s="2">
        <f>'T-Bill Yield'!B3/100</f>
        <v>2.0100000000000001E-3</v>
      </c>
    </row>
    <row r="571" spans="1:18" x14ac:dyDescent="0.25">
      <c r="A571" s="1">
        <v>40907</v>
      </c>
      <c r="B571">
        <v>8</v>
      </c>
      <c r="C571">
        <v>41.22</v>
      </c>
      <c r="D571">
        <v>2.9276352876596454</v>
      </c>
      <c r="E571">
        <v>0.72693625544642415</v>
      </c>
      <c r="F571">
        <v>112.40989999999999</v>
      </c>
      <c r="G571">
        <v>87</v>
      </c>
      <c r="H571">
        <v>98.83</v>
      </c>
      <c r="I571">
        <v>2.9889999999999999</v>
      </c>
      <c r="J571">
        <v>12217.56</v>
      </c>
      <c r="K571">
        <v>1.2961</v>
      </c>
      <c r="L571">
        <v>1.5543</v>
      </c>
      <c r="M571">
        <v>0.15872</v>
      </c>
      <c r="N571">
        <v>1.3001E-2</v>
      </c>
      <c r="O571">
        <v>3.108E-2</v>
      </c>
      <c r="P571">
        <v>1.8821999999999998E-2</v>
      </c>
      <c r="Q571">
        <v>0.5363</v>
      </c>
      <c r="R571" s="2">
        <f>'T-Bill Yield'!B4/100</f>
        <v>1.65E-3</v>
      </c>
    </row>
    <row r="572" spans="1:18" x14ac:dyDescent="0.25">
      <c r="A572" s="1">
        <v>40816</v>
      </c>
      <c r="B572">
        <v>8</v>
      </c>
      <c r="C572">
        <v>42.3</v>
      </c>
      <c r="D572">
        <v>2.7725045131311234</v>
      </c>
      <c r="E572">
        <v>0.71248295578096577</v>
      </c>
      <c r="F572">
        <v>108.3531</v>
      </c>
      <c r="G572">
        <v>203</v>
      </c>
      <c r="H572">
        <v>79.2</v>
      </c>
      <c r="I572">
        <v>3.6659999999999999</v>
      </c>
      <c r="J572">
        <v>10913.38</v>
      </c>
      <c r="K572">
        <v>1.3387</v>
      </c>
      <c r="L572">
        <v>1.5584</v>
      </c>
      <c r="M572">
        <v>0.15665999999999999</v>
      </c>
      <c r="N572">
        <v>1.2983E-2</v>
      </c>
      <c r="O572">
        <v>3.1E-2</v>
      </c>
      <c r="P572">
        <v>2.0427000000000001E-2</v>
      </c>
      <c r="Q572">
        <v>0.53180000000000005</v>
      </c>
      <c r="R572" s="2">
        <f>'T-Bill Yield'!B5/100</f>
        <v>-1.4999999999999999E-4</v>
      </c>
    </row>
    <row r="573" spans="1:18" x14ac:dyDescent="0.25">
      <c r="A573" s="1">
        <v>40724</v>
      </c>
      <c r="B573">
        <v>8</v>
      </c>
      <c r="C573">
        <v>42.03</v>
      </c>
      <c r="D573">
        <v>2.802923591827815</v>
      </c>
      <c r="E573">
        <v>0.71325928756918555</v>
      </c>
      <c r="F573">
        <v>110.9708</v>
      </c>
      <c r="G573">
        <v>366</v>
      </c>
      <c r="H573">
        <v>95.42</v>
      </c>
      <c r="I573">
        <v>4.3739999999999997</v>
      </c>
      <c r="J573">
        <v>12414.34</v>
      </c>
      <c r="K573">
        <v>1.4501999999999999</v>
      </c>
      <c r="L573">
        <v>1.6052999999999999</v>
      </c>
      <c r="M573">
        <v>0.15470999999999999</v>
      </c>
      <c r="N573">
        <v>1.2413E-2</v>
      </c>
      <c r="O573">
        <v>3.5869999999999999E-2</v>
      </c>
      <c r="P573">
        <v>2.2411E-2</v>
      </c>
      <c r="Q573">
        <v>0.63970000000000005</v>
      </c>
      <c r="R573" s="2">
        <f>'T-Bill Yield'!B6/100</f>
        <v>8.0000000000000007E-5</v>
      </c>
    </row>
    <row r="574" spans="1:18" x14ac:dyDescent="0.25">
      <c r="A574" s="1">
        <v>40633</v>
      </c>
      <c r="B574">
        <v>8</v>
      </c>
      <c r="C574">
        <v>44.18</v>
      </c>
      <c r="D574">
        <v>2.6344149146370466</v>
      </c>
      <c r="E574">
        <v>0.6643698392562698</v>
      </c>
      <c r="F574">
        <v>113.4408</v>
      </c>
      <c r="G574">
        <v>202</v>
      </c>
      <c r="H574">
        <v>106.72</v>
      </c>
      <c r="I574">
        <v>4.3890000000000002</v>
      </c>
      <c r="J574">
        <v>12319.73</v>
      </c>
      <c r="K574">
        <v>1.4157999999999999</v>
      </c>
      <c r="L574">
        <v>1.6028</v>
      </c>
      <c r="M574">
        <v>0.15271999999999999</v>
      </c>
      <c r="N574">
        <v>1.2029E-2</v>
      </c>
      <c r="O574">
        <v>3.5229999999999997E-2</v>
      </c>
      <c r="P574">
        <v>2.2428E-2</v>
      </c>
      <c r="Q574">
        <v>0.61260000000000003</v>
      </c>
      <c r="R574" s="2">
        <f>'T-Bill Yield'!B7/100</f>
        <v>2.3000000000000001E-4</v>
      </c>
    </row>
    <row r="575" spans="1:18" x14ac:dyDescent="0.25">
      <c r="A575" s="1">
        <v>40543</v>
      </c>
      <c r="B575">
        <v>8</v>
      </c>
      <c r="C575">
        <v>47.84</v>
      </c>
      <c r="D575">
        <v>2.4341974033341338</v>
      </c>
      <c r="E575">
        <v>0.61001700923532642</v>
      </c>
      <c r="F575">
        <v>116.1349</v>
      </c>
      <c r="G575">
        <v>254</v>
      </c>
      <c r="H575">
        <v>91.38</v>
      </c>
      <c r="I575">
        <v>4.4050000000000002</v>
      </c>
      <c r="J575">
        <v>11577.51</v>
      </c>
      <c r="K575">
        <v>1.3384</v>
      </c>
      <c r="L575">
        <v>1.5611999999999999</v>
      </c>
      <c r="M575">
        <v>0.1515</v>
      </c>
      <c r="N575">
        <v>1.2323000000000001E-2</v>
      </c>
      <c r="O575">
        <v>3.2770000000000001E-2</v>
      </c>
      <c r="P575">
        <v>2.2364999999999999E-2</v>
      </c>
      <c r="Q575">
        <v>0.60240000000000005</v>
      </c>
      <c r="R575" s="2">
        <f>'T-Bill Yield'!B8/100</f>
        <v>4.0999999999999999E-4</v>
      </c>
    </row>
    <row r="576" spans="1:18" x14ac:dyDescent="0.25">
      <c r="A576" s="1">
        <v>40451</v>
      </c>
      <c r="B576">
        <v>8</v>
      </c>
      <c r="C576">
        <v>45.42</v>
      </c>
      <c r="D576">
        <v>2.5446878576771539</v>
      </c>
      <c r="E576">
        <v>0.6340210725324269</v>
      </c>
      <c r="F576">
        <v>117.33920000000001</v>
      </c>
      <c r="G576">
        <v>261</v>
      </c>
      <c r="H576">
        <v>79.97</v>
      </c>
      <c r="I576">
        <v>3.8719999999999999</v>
      </c>
      <c r="J576">
        <v>10788.05</v>
      </c>
      <c r="K576">
        <v>1.3633999999999999</v>
      </c>
      <c r="L576">
        <v>1.5716000000000001</v>
      </c>
      <c r="M576">
        <v>0.14948</v>
      </c>
      <c r="N576">
        <v>1.1972999999999999E-2</v>
      </c>
      <c r="O576">
        <v>3.27E-2</v>
      </c>
      <c r="P576">
        <v>2.2253999999999999E-2</v>
      </c>
      <c r="Q576">
        <v>0.59279999999999999</v>
      </c>
      <c r="R576" s="2">
        <f>'T-Bill Yield'!B9/100</f>
        <v>1.7999999999999998E-4</v>
      </c>
    </row>
    <row r="577" spans="1:18" x14ac:dyDescent="0.25">
      <c r="A577" s="1">
        <v>40359</v>
      </c>
      <c r="B577">
        <v>8</v>
      </c>
      <c r="C577">
        <v>41.1</v>
      </c>
      <c r="D577">
        <v>2.7578932876171782</v>
      </c>
      <c r="E577">
        <v>0.69374569266284947</v>
      </c>
      <c r="F577">
        <v>115.6343</v>
      </c>
      <c r="G577">
        <v>337</v>
      </c>
      <c r="H577">
        <v>75.63</v>
      </c>
      <c r="I577">
        <v>4.6159999999999997</v>
      </c>
      <c r="J577">
        <v>9774.02</v>
      </c>
      <c r="K577">
        <v>1.2238</v>
      </c>
      <c r="L577">
        <v>1.4944999999999999</v>
      </c>
      <c r="M577">
        <v>0.14746000000000001</v>
      </c>
      <c r="N577">
        <v>1.1308E-2</v>
      </c>
      <c r="O577">
        <v>3.1989999999999998E-2</v>
      </c>
      <c r="P577">
        <v>2.1527000000000001E-2</v>
      </c>
      <c r="Q577">
        <v>0.55400000000000005</v>
      </c>
      <c r="R577" s="2">
        <f>'T-Bill Yield'!B10/100</f>
        <v>2.3000000000000001E-4</v>
      </c>
    </row>
    <row r="578" spans="1:18" x14ac:dyDescent="0.25">
      <c r="A578" s="1">
        <v>40268</v>
      </c>
      <c r="B578">
        <v>8</v>
      </c>
      <c r="C578">
        <v>42.42</v>
      </c>
      <c r="D578">
        <v>2.7649226092827406</v>
      </c>
      <c r="E578">
        <v>0.67446584825888811</v>
      </c>
      <c r="F578">
        <v>123.29349999999999</v>
      </c>
      <c r="G578">
        <v>261</v>
      </c>
      <c r="H578">
        <v>83.76</v>
      </c>
      <c r="I578">
        <v>3.8689999999999998</v>
      </c>
      <c r="J578">
        <v>10856.63</v>
      </c>
      <c r="K578">
        <v>1.351</v>
      </c>
      <c r="L578">
        <v>1.5184</v>
      </c>
      <c r="M578">
        <v>0.14649000000000001</v>
      </c>
      <c r="N578">
        <v>1.0699999999999999E-2</v>
      </c>
      <c r="O578">
        <v>3.397E-2</v>
      </c>
      <c r="P578">
        <v>2.2305999999999999E-2</v>
      </c>
      <c r="Q578">
        <v>0.5625</v>
      </c>
      <c r="R578" s="2">
        <f>'T-Bill Yield'!B11/100</f>
        <v>3.3E-4</v>
      </c>
    </row>
    <row r="579" spans="1:18" x14ac:dyDescent="0.25">
      <c r="A579" s="1">
        <v>40178</v>
      </c>
      <c r="B579">
        <v>8</v>
      </c>
      <c r="C579">
        <v>44.65</v>
      </c>
      <c r="D579">
        <v>2.5952756700366328</v>
      </c>
      <c r="E579">
        <v>0.63967849498981866</v>
      </c>
      <c r="F579">
        <v>120.633</v>
      </c>
      <c r="G579">
        <v>277</v>
      </c>
      <c r="H579">
        <v>79.36</v>
      </c>
      <c r="I579">
        <v>5.5720000000000001</v>
      </c>
      <c r="J579">
        <v>10428.049999999999</v>
      </c>
      <c r="K579">
        <v>1.4320999999999999</v>
      </c>
      <c r="L579">
        <v>1.617</v>
      </c>
      <c r="M579">
        <v>0.14646999999999999</v>
      </c>
      <c r="N579">
        <v>1.0753E-2</v>
      </c>
      <c r="O579">
        <v>3.329E-2</v>
      </c>
      <c r="P579">
        <v>2.1493000000000002E-2</v>
      </c>
      <c r="Q579">
        <v>0.57379999999999998</v>
      </c>
      <c r="R579" s="2">
        <f>'T-Bill Yield'!B12/100</f>
        <v>6.8000000000000005E-4</v>
      </c>
    </row>
    <row r="580" spans="1:18" x14ac:dyDescent="0.25">
      <c r="A580" s="1">
        <v>40086</v>
      </c>
      <c r="B580">
        <v>8</v>
      </c>
      <c r="C580">
        <v>40.49</v>
      </c>
      <c r="D580">
        <v>2.8335521798623935</v>
      </c>
      <c r="E580">
        <v>0.69348810606300593</v>
      </c>
      <c r="F580">
        <v>115.1431</v>
      </c>
      <c r="G580">
        <v>321</v>
      </c>
      <c r="H580">
        <v>70.61</v>
      </c>
      <c r="I580">
        <v>4.8410000000000002</v>
      </c>
      <c r="J580">
        <v>9712.2800000000007</v>
      </c>
      <c r="K580">
        <v>1.464</v>
      </c>
      <c r="L580">
        <v>1.5982000000000001</v>
      </c>
      <c r="M580">
        <v>0.14649999999999999</v>
      </c>
      <c r="N580">
        <v>1.115E-2</v>
      </c>
      <c r="O580">
        <v>3.3309999999999999E-2</v>
      </c>
      <c r="P580">
        <v>2.0788999999999998E-2</v>
      </c>
      <c r="Q580">
        <v>0.56589999999999996</v>
      </c>
      <c r="R580" s="2">
        <f>'T-Bill Yield'!B13/100</f>
        <v>8.0000000000000007E-5</v>
      </c>
    </row>
    <row r="581" spans="1:18" x14ac:dyDescent="0.25">
      <c r="A581" s="1">
        <v>39994</v>
      </c>
      <c r="B581">
        <v>8</v>
      </c>
      <c r="C581">
        <v>38.44</v>
      </c>
      <c r="D581">
        <v>2.976174354939582</v>
      </c>
      <c r="E581">
        <v>0.7192697602121918</v>
      </c>
      <c r="F581">
        <v>120.9747</v>
      </c>
      <c r="G581">
        <v>392</v>
      </c>
      <c r="H581">
        <v>69.89</v>
      </c>
      <c r="I581">
        <v>3.835</v>
      </c>
      <c r="J581">
        <v>8447</v>
      </c>
      <c r="K581">
        <v>1.4033</v>
      </c>
      <c r="L581">
        <v>1.6457999999999999</v>
      </c>
      <c r="M581">
        <v>0.1464</v>
      </c>
      <c r="N581">
        <v>1.0377000000000001E-2</v>
      </c>
      <c r="O581">
        <v>3.2099999999999997E-2</v>
      </c>
      <c r="P581">
        <v>2.0875000000000001E-2</v>
      </c>
      <c r="Q581">
        <v>0.5121</v>
      </c>
      <c r="R581" s="2">
        <f>'T-Bill Yield'!B14/100</f>
        <v>3.3E-4</v>
      </c>
    </row>
    <row r="582" spans="1:18" x14ac:dyDescent="0.25">
      <c r="A582" s="1">
        <v>39903</v>
      </c>
      <c r="B582">
        <v>8</v>
      </c>
      <c r="C582">
        <v>38.22</v>
      </c>
      <c r="D582">
        <v>2.9522066139241465</v>
      </c>
      <c r="E582">
        <v>0.70435857327978546</v>
      </c>
      <c r="F582">
        <v>122.32810000000001</v>
      </c>
      <c r="G582">
        <v>244</v>
      </c>
      <c r="H582">
        <v>49.66</v>
      </c>
      <c r="I582">
        <v>3.7759999999999998</v>
      </c>
      <c r="J582">
        <v>7608.92</v>
      </c>
      <c r="K582">
        <v>1.325</v>
      </c>
      <c r="L582">
        <v>1.4322999999999999</v>
      </c>
      <c r="M582">
        <v>0.14634</v>
      </c>
      <c r="N582">
        <v>1.0104E-2</v>
      </c>
      <c r="O582">
        <v>2.945E-2</v>
      </c>
      <c r="P582">
        <v>1.9712E-2</v>
      </c>
      <c r="Q582">
        <v>0.43030000000000002</v>
      </c>
      <c r="R582" s="2">
        <f>'T-Bill Yield'!B15/100</f>
        <v>7.3999999999999999E-4</v>
      </c>
    </row>
    <row r="583" spans="1:18" x14ac:dyDescent="0.25">
      <c r="A583" s="1">
        <v>39813</v>
      </c>
      <c r="B583">
        <v>8</v>
      </c>
      <c r="C583">
        <v>38.71</v>
      </c>
      <c r="D583">
        <v>3.1378157956065191</v>
      </c>
      <c r="E583">
        <v>0.73945247909679812</v>
      </c>
      <c r="F583">
        <v>122.453</v>
      </c>
      <c r="G583">
        <v>517</v>
      </c>
      <c r="H583">
        <v>44.6</v>
      </c>
      <c r="I583">
        <v>5.6219999999999999</v>
      </c>
      <c r="J583">
        <v>8776.39</v>
      </c>
      <c r="K583">
        <v>1.3971</v>
      </c>
      <c r="L583">
        <v>1.4593</v>
      </c>
      <c r="M583">
        <v>0.14655000000000001</v>
      </c>
      <c r="N583">
        <v>1.1021E-2</v>
      </c>
      <c r="O583">
        <v>3.4009999999999999E-2</v>
      </c>
      <c r="P583">
        <v>2.0539999999999999E-2</v>
      </c>
      <c r="Q583">
        <v>0.43209999999999998</v>
      </c>
      <c r="R583" s="2">
        <f>'T-Bill Yield'!B16/100</f>
        <v>4.2999999999999999E-4</v>
      </c>
    </row>
    <row r="584" spans="1:18" x14ac:dyDescent="0.25">
      <c r="A584" s="1">
        <v>39721</v>
      </c>
      <c r="B584">
        <v>8</v>
      </c>
      <c r="C584">
        <v>37.450000000000003</v>
      </c>
      <c r="D584">
        <v>2.8981979601749521</v>
      </c>
      <c r="E584">
        <v>0.7000611411081582</v>
      </c>
      <c r="F584">
        <v>121.6803</v>
      </c>
      <c r="G584">
        <v>304</v>
      </c>
      <c r="H584">
        <v>100.64</v>
      </c>
      <c r="I584">
        <v>7.4379999999999997</v>
      </c>
      <c r="J584">
        <v>10850.66</v>
      </c>
      <c r="K584">
        <v>1.4092</v>
      </c>
      <c r="L584">
        <v>1.7805</v>
      </c>
      <c r="M584">
        <v>0.14601</v>
      </c>
      <c r="N584">
        <v>9.4240000000000001E-3</v>
      </c>
      <c r="O584">
        <v>3.8989999999999997E-2</v>
      </c>
      <c r="P584">
        <v>2.1288000000000001E-2</v>
      </c>
      <c r="Q584">
        <v>0.52500000000000002</v>
      </c>
      <c r="R584" s="2">
        <f>'T-Bill Yield'!B17/100</f>
        <v>9.3999999999999997E-4</v>
      </c>
    </row>
    <row r="585" spans="1:18" x14ac:dyDescent="0.25">
      <c r="A585" s="1">
        <v>39629</v>
      </c>
      <c r="B585">
        <v>8</v>
      </c>
      <c r="C585">
        <v>39.69</v>
      </c>
      <c r="D585">
        <v>2.7295418358132659</v>
      </c>
      <c r="E585">
        <v>0.64675692157504316</v>
      </c>
      <c r="F585">
        <v>112.01220000000001</v>
      </c>
      <c r="G585">
        <v>293</v>
      </c>
      <c r="H585">
        <v>140</v>
      </c>
      <c r="I585">
        <v>13.353</v>
      </c>
      <c r="J585">
        <v>11350.01</v>
      </c>
      <c r="K585">
        <v>1.5754999999999999</v>
      </c>
      <c r="L585">
        <v>1.9923</v>
      </c>
      <c r="M585">
        <v>0.1459</v>
      </c>
      <c r="N585">
        <v>9.4149999999999998E-3</v>
      </c>
      <c r="O585">
        <v>4.265E-2</v>
      </c>
      <c r="P585">
        <v>2.3202E-2</v>
      </c>
      <c r="Q585">
        <v>0.62339999999999995</v>
      </c>
      <c r="R585" s="2">
        <f>'T-Bill Yield'!B18/100</f>
        <v>8.4000000000000003E-4</v>
      </c>
    </row>
    <row r="586" spans="1:18" x14ac:dyDescent="0.25">
      <c r="A586" s="1">
        <v>39538</v>
      </c>
      <c r="B586">
        <v>8</v>
      </c>
      <c r="C586">
        <v>36.82</v>
      </c>
      <c r="D586">
        <v>2.8629202717989806</v>
      </c>
      <c r="E586">
        <v>0.68388671236558995</v>
      </c>
      <c r="F586">
        <v>116.27719999999999</v>
      </c>
      <c r="G586">
        <v>224</v>
      </c>
      <c r="H586">
        <v>101.58</v>
      </c>
      <c r="I586">
        <v>10.101000000000001</v>
      </c>
      <c r="J586">
        <v>12262.89</v>
      </c>
      <c r="K586">
        <v>1.5788</v>
      </c>
      <c r="L586">
        <v>1.9837</v>
      </c>
      <c r="M586">
        <v>0.14260999999999999</v>
      </c>
      <c r="N586">
        <v>1.0031E-2</v>
      </c>
      <c r="O586">
        <v>4.2560000000000001E-2</v>
      </c>
      <c r="P586">
        <v>2.4930000000000001E-2</v>
      </c>
      <c r="Q586">
        <v>0.56820000000000004</v>
      </c>
      <c r="R586" s="2">
        <f>'T-Bill Yield'!B19/100</f>
        <v>6.9000000000000008E-4</v>
      </c>
    </row>
    <row r="587" spans="1:18" x14ac:dyDescent="0.25">
      <c r="A587" s="1">
        <v>39447</v>
      </c>
      <c r="B587">
        <v>8</v>
      </c>
      <c r="C587">
        <v>43.09</v>
      </c>
      <c r="D587">
        <v>2.4033938608665637</v>
      </c>
      <c r="E587">
        <v>0.5776884402961916</v>
      </c>
      <c r="F587">
        <v>120.6814</v>
      </c>
      <c r="G587">
        <v>203</v>
      </c>
      <c r="H587">
        <v>95.98</v>
      </c>
      <c r="I587">
        <v>7.4829999999999997</v>
      </c>
      <c r="J587">
        <v>13264.82</v>
      </c>
      <c r="K587">
        <v>1.4589000000000001</v>
      </c>
      <c r="L587">
        <v>1.9850000000000001</v>
      </c>
      <c r="M587">
        <v>0.13691</v>
      </c>
      <c r="N587">
        <v>8.9479999999999994E-3</v>
      </c>
      <c r="O587">
        <v>4.0590000000000001E-2</v>
      </c>
      <c r="P587">
        <v>2.5374000000000001E-2</v>
      </c>
      <c r="Q587">
        <v>0.56340000000000001</v>
      </c>
      <c r="R587" s="2">
        <f>'T-Bill Yield'!B20/100</f>
        <v>1.2999999999999999E-4</v>
      </c>
    </row>
    <row r="588" spans="1:18" x14ac:dyDescent="0.25">
      <c r="A588" s="1">
        <v>39353</v>
      </c>
      <c r="B588">
        <v>8</v>
      </c>
      <c r="C588">
        <v>47.8</v>
      </c>
      <c r="D588">
        <v>2.1419862811362069</v>
      </c>
      <c r="E588">
        <v>0.51351629200488313</v>
      </c>
      <c r="F588">
        <v>126.4393</v>
      </c>
      <c r="G588">
        <v>278</v>
      </c>
      <c r="H588">
        <v>81.66</v>
      </c>
      <c r="I588">
        <v>6.87</v>
      </c>
      <c r="J588">
        <v>13895.63</v>
      </c>
      <c r="K588">
        <v>1.4267000000000001</v>
      </c>
      <c r="L588">
        <v>2.0472999999999999</v>
      </c>
      <c r="M588">
        <v>0.13322000000000001</v>
      </c>
      <c r="N588">
        <v>8.7100000000000007E-3</v>
      </c>
      <c r="O588">
        <v>4.0239999999999998E-2</v>
      </c>
      <c r="P588">
        <v>2.5148E-2</v>
      </c>
      <c r="Q588">
        <v>0.54559999999999997</v>
      </c>
      <c r="R588" s="2">
        <f>'T-Bill Yield'!B21/100</f>
        <v>2.3000000000000001E-4</v>
      </c>
    </row>
    <row r="589" spans="1:18" x14ac:dyDescent="0.25">
      <c r="A589" s="1">
        <v>39262</v>
      </c>
      <c r="B589">
        <v>8</v>
      </c>
      <c r="C589">
        <v>45.3</v>
      </c>
      <c r="D589">
        <v>2.2382011212545598</v>
      </c>
      <c r="E589">
        <v>0.53363596286959958</v>
      </c>
      <c r="F589">
        <v>124.42</v>
      </c>
      <c r="G589">
        <v>269</v>
      </c>
      <c r="H589">
        <v>70.680000000000007</v>
      </c>
      <c r="I589">
        <v>6.7729999999999997</v>
      </c>
      <c r="J589">
        <v>13408.62</v>
      </c>
      <c r="K589">
        <v>1.3541000000000001</v>
      </c>
      <c r="L589">
        <v>2.0087000000000002</v>
      </c>
      <c r="M589">
        <v>0.1313</v>
      </c>
      <c r="N589">
        <v>8.1189999999999995E-3</v>
      </c>
      <c r="O589">
        <v>3.8830000000000003E-2</v>
      </c>
      <c r="P589">
        <v>2.4563999999999999E-2</v>
      </c>
      <c r="Q589">
        <v>0.51839999999999997</v>
      </c>
      <c r="R589" s="2">
        <f>'T-Bill Yield'!B22/100</f>
        <v>1.4999999999999999E-4</v>
      </c>
    </row>
    <row r="590" spans="1:18" x14ac:dyDescent="0.25">
      <c r="A590" s="1">
        <v>39171</v>
      </c>
      <c r="B590">
        <v>8</v>
      </c>
      <c r="C590">
        <v>48.27</v>
      </c>
      <c r="D590">
        <v>2.0599123539123303</v>
      </c>
      <c r="E590">
        <v>0.48730828691518085</v>
      </c>
      <c r="F590">
        <v>122.97969999999999</v>
      </c>
      <c r="G590">
        <v>256</v>
      </c>
      <c r="H590">
        <v>65.87</v>
      </c>
      <c r="I590">
        <v>7.73</v>
      </c>
      <c r="J590">
        <v>12354.35</v>
      </c>
      <c r="K590">
        <v>1.3353999999999999</v>
      </c>
      <c r="L590">
        <v>1.9678</v>
      </c>
      <c r="M590">
        <v>0.12942000000000001</v>
      </c>
      <c r="N590">
        <v>8.4869999999999998E-3</v>
      </c>
      <c r="O590">
        <v>3.848E-2</v>
      </c>
      <c r="P590">
        <v>2.2977999999999998E-2</v>
      </c>
      <c r="Q590">
        <v>0.48570000000000002</v>
      </c>
      <c r="R590" s="2">
        <f>'T-Bill Yield'!B23/100</f>
        <v>9.3999999999999997E-4</v>
      </c>
    </row>
    <row r="591" spans="1:18" x14ac:dyDescent="0.25">
      <c r="A591" s="1">
        <v>39080</v>
      </c>
      <c r="B591">
        <v>8</v>
      </c>
      <c r="C591">
        <v>47.33</v>
      </c>
      <c r="D591">
        <v>1.9651620911463556</v>
      </c>
      <c r="E591">
        <v>0.45527977303430928</v>
      </c>
      <c r="F591">
        <v>127.7812</v>
      </c>
      <c r="G591">
        <v>152</v>
      </c>
      <c r="H591">
        <v>61.05</v>
      </c>
      <c r="I591">
        <v>6.2990000000000004</v>
      </c>
      <c r="J591">
        <v>12463.15</v>
      </c>
      <c r="K591">
        <v>1.3197000000000001</v>
      </c>
      <c r="L591">
        <v>1.9588000000000001</v>
      </c>
      <c r="M591">
        <v>0.128</v>
      </c>
      <c r="N591">
        <v>8.3990000000000002E-3</v>
      </c>
      <c r="O591">
        <v>3.798E-2</v>
      </c>
      <c r="P591">
        <v>2.2595000000000001E-2</v>
      </c>
      <c r="Q591">
        <v>0.46760000000000002</v>
      </c>
      <c r="R591" s="2">
        <f>'T-Bill Yield'!B24/100</f>
        <v>1.25E-3</v>
      </c>
    </row>
    <row r="592" spans="1:18" x14ac:dyDescent="0.25">
      <c r="A592" s="1">
        <v>38989</v>
      </c>
      <c r="B592">
        <v>8</v>
      </c>
      <c r="C592">
        <v>41.65</v>
      </c>
      <c r="D592">
        <v>2.4077288171072144</v>
      </c>
      <c r="E592">
        <v>0.55386957083645816</v>
      </c>
      <c r="F592">
        <v>124.7129</v>
      </c>
      <c r="G592">
        <v>393</v>
      </c>
      <c r="H592">
        <v>62.91</v>
      </c>
      <c r="I592">
        <v>5.62</v>
      </c>
      <c r="J592">
        <v>11679.07</v>
      </c>
      <c r="K592">
        <v>1.2674000000000001</v>
      </c>
      <c r="L592">
        <v>1.8721000000000001</v>
      </c>
      <c r="M592">
        <v>0.12651999999999999</v>
      </c>
      <c r="N592">
        <v>8.4620000000000008E-3</v>
      </c>
      <c r="O592">
        <v>3.7319999999999999E-2</v>
      </c>
      <c r="P592">
        <v>2.1772E-2</v>
      </c>
      <c r="Q592">
        <v>0.45979999999999999</v>
      </c>
      <c r="R592" s="2">
        <f>'T-Bill Yield'!B25/100</f>
        <v>1.58E-3</v>
      </c>
    </row>
    <row r="593" spans="1:18" x14ac:dyDescent="0.25">
      <c r="A593" s="1">
        <v>38898</v>
      </c>
      <c r="B593">
        <v>8</v>
      </c>
      <c r="C593">
        <v>39.28</v>
      </c>
      <c r="D593">
        <v>2.4982447037157138</v>
      </c>
      <c r="E593">
        <v>0.56728829116746471</v>
      </c>
      <c r="F593">
        <v>130.79320000000001</v>
      </c>
      <c r="G593">
        <v>232</v>
      </c>
      <c r="H593">
        <v>73.930000000000007</v>
      </c>
      <c r="I593">
        <v>6.1040000000000001</v>
      </c>
      <c r="J593">
        <v>11150.22</v>
      </c>
      <c r="K593">
        <v>1.2790999999999999</v>
      </c>
      <c r="L593">
        <v>1.8483000000000001</v>
      </c>
      <c r="M593">
        <v>0.12509999999999999</v>
      </c>
      <c r="N593">
        <v>8.7390000000000002E-3</v>
      </c>
      <c r="O593">
        <v>3.7249999999999998E-2</v>
      </c>
      <c r="P593">
        <v>2.1713E-2</v>
      </c>
      <c r="Q593">
        <v>0.46200000000000002</v>
      </c>
      <c r="R593" s="2">
        <f>'T-Bill Yield'!B26/100</f>
        <v>1.7499999999999998E-3</v>
      </c>
    </row>
    <row r="594" spans="1:18" x14ac:dyDescent="0.25">
      <c r="A594" s="1">
        <v>38807</v>
      </c>
      <c r="B594">
        <v>8</v>
      </c>
      <c r="C594">
        <v>38.9</v>
      </c>
      <c r="D594">
        <v>2.5344165647217425</v>
      </c>
      <c r="E594">
        <v>0.56595573284521161</v>
      </c>
      <c r="F594">
        <v>131.68620000000001</v>
      </c>
      <c r="G594">
        <v>214</v>
      </c>
      <c r="H594">
        <v>66.63</v>
      </c>
      <c r="I594">
        <v>7.21</v>
      </c>
      <c r="J594">
        <v>11109.32</v>
      </c>
      <c r="K594">
        <v>1.2118</v>
      </c>
      <c r="L594">
        <v>1.7372000000000001</v>
      </c>
      <c r="M594">
        <v>0.12472999999999999</v>
      </c>
      <c r="N594">
        <v>8.4910000000000003E-3</v>
      </c>
      <c r="O594">
        <v>3.6110000000000003E-2</v>
      </c>
      <c r="P594">
        <v>2.2411E-2</v>
      </c>
      <c r="Q594">
        <v>0.46179999999999999</v>
      </c>
      <c r="R594" s="2">
        <f>'T-Bill Yield'!B27/100</f>
        <v>1.5499999999999999E-3</v>
      </c>
    </row>
    <row r="595" spans="1:18" x14ac:dyDescent="0.25">
      <c r="A595" s="1">
        <v>38716</v>
      </c>
      <c r="B595">
        <v>8</v>
      </c>
      <c r="C595">
        <v>37.119999999999997</v>
      </c>
      <c r="D595">
        <v>2.6824480748227457</v>
      </c>
      <c r="E595">
        <v>0.58806970472870546</v>
      </c>
      <c r="F595">
        <v>139.35740000000001</v>
      </c>
      <c r="G595">
        <v>180</v>
      </c>
      <c r="H595">
        <v>61.04</v>
      </c>
      <c r="I595">
        <v>11.225</v>
      </c>
      <c r="J595">
        <v>10717.5</v>
      </c>
      <c r="K595">
        <v>1.1849000000000001</v>
      </c>
      <c r="L595">
        <v>1.7230000000000001</v>
      </c>
      <c r="M595">
        <v>0.1239</v>
      </c>
      <c r="N595">
        <v>8.4939999999999998E-3</v>
      </c>
      <c r="O595">
        <v>3.4759999999999999E-2</v>
      </c>
      <c r="P595">
        <v>2.2204000000000002E-2</v>
      </c>
      <c r="Q595">
        <v>0.42770000000000002</v>
      </c>
      <c r="R595" s="2">
        <f>'T-Bill Yield'!B28/100</f>
        <v>5.2999999999999998E-4</v>
      </c>
    </row>
    <row r="596" spans="1:18" x14ac:dyDescent="0.25">
      <c r="A596" s="1">
        <v>38625</v>
      </c>
      <c r="B596">
        <v>8</v>
      </c>
      <c r="C596">
        <v>39.25</v>
      </c>
      <c r="D596">
        <v>2.3315430936427632</v>
      </c>
      <c r="E596">
        <v>0.57926833242816544</v>
      </c>
      <c r="F596">
        <v>111.28789999999999</v>
      </c>
      <c r="G596">
        <v>252</v>
      </c>
      <c r="H596">
        <v>66.239999999999995</v>
      </c>
      <c r="I596">
        <v>13.920999999999999</v>
      </c>
      <c r="J596">
        <v>10568.7</v>
      </c>
      <c r="K596">
        <v>1.2025999999999999</v>
      </c>
      <c r="L596">
        <v>1.7643</v>
      </c>
      <c r="M596">
        <v>0.12356</v>
      </c>
      <c r="N596">
        <v>8.8120000000000004E-3</v>
      </c>
      <c r="O596">
        <v>3.5029999999999999E-2</v>
      </c>
      <c r="P596">
        <v>2.2720000000000001E-2</v>
      </c>
      <c r="Q596">
        <v>0.44840000000000002</v>
      </c>
      <c r="R596" s="2">
        <f>'T-Bill Yield'!B29/100</f>
        <v>1.1299999999999999E-3</v>
      </c>
    </row>
    <row r="597" spans="1:18" x14ac:dyDescent="0.25">
      <c r="A597" s="1">
        <v>38533</v>
      </c>
      <c r="B597">
        <v>8</v>
      </c>
      <c r="C597">
        <v>37.54</v>
      </c>
      <c r="D597">
        <v>2.4681678455968354</v>
      </c>
      <c r="E597">
        <v>0.59880877213974415</v>
      </c>
      <c r="F597">
        <v>117.1497</v>
      </c>
      <c r="G597">
        <v>267</v>
      </c>
      <c r="H597">
        <v>56.5</v>
      </c>
      <c r="I597">
        <v>6.9809999999999999</v>
      </c>
      <c r="J597">
        <v>10274.969999999999</v>
      </c>
      <c r="K597">
        <v>1.2108000000000001</v>
      </c>
      <c r="L597">
        <v>1.7915000000000001</v>
      </c>
      <c r="M597">
        <v>0.12077</v>
      </c>
      <c r="N597">
        <v>9.0150000000000004E-3</v>
      </c>
      <c r="O597">
        <v>3.4930000000000003E-2</v>
      </c>
      <c r="P597">
        <v>2.2973E-2</v>
      </c>
      <c r="Q597">
        <v>0.42870000000000003</v>
      </c>
      <c r="R597" s="2">
        <f>'T-Bill Yield'!B30/100</f>
        <v>1.8799999999999999E-3</v>
      </c>
    </row>
    <row r="598" spans="1:18" x14ac:dyDescent="0.25">
      <c r="A598" s="1">
        <v>38442</v>
      </c>
      <c r="B598">
        <v>8</v>
      </c>
      <c r="C598">
        <v>34.1</v>
      </c>
      <c r="D598">
        <v>2.7404862206829668</v>
      </c>
      <c r="E598">
        <v>0.64515264950712348</v>
      </c>
      <c r="F598">
        <v>123.1405</v>
      </c>
      <c r="G598">
        <v>218</v>
      </c>
      <c r="H598">
        <v>55.4</v>
      </c>
      <c r="I598">
        <v>7.6530000000000005</v>
      </c>
      <c r="J598">
        <v>10503.76</v>
      </c>
      <c r="K598">
        <v>1.2964</v>
      </c>
      <c r="L598">
        <v>1.8905000000000001</v>
      </c>
      <c r="M598">
        <v>0.12082</v>
      </c>
      <c r="N598">
        <v>9.3329999999999993E-3</v>
      </c>
      <c r="O598">
        <v>3.5869999999999999E-2</v>
      </c>
      <c r="P598">
        <v>2.2855E-2</v>
      </c>
      <c r="Q598">
        <v>0.372</v>
      </c>
      <c r="R598" s="2">
        <f>'T-Bill Yield'!B31/100</f>
        <v>2.0599999999999998E-3</v>
      </c>
    </row>
    <row r="599" spans="1:18" x14ac:dyDescent="0.25">
      <c r="A599" s="1">
        <v>38352</v>
      </c>
      <c r="B599">
        <v>8</v>
      </c>
      <c r="C599">
        <v>33.28</v>
      </c>
      <c r="D599">
        <v>2.6452489016856102</v>
      </c>
      <c r="E599">
        <v>0.68306239010231495</v>
      </c>
      <c r="F599">
        <v>105.0903</v>
      </c>
      <c r="G599">
        <v>871</v>
      </c>
      <c r="H599">
        <v>43.45</v>
      </c>
      <c r="I599">
        <v>6.149</v>
      </c>
      <c r="J599">
        <v>10783.01</v>
      </c>
      <c r="K599">
        <v>1.3553999999999999</v>
      </c>
      <c r="L599">
        <v>1.9181999999999999</v>
      </c>
      <c r="M599">
        <v>0.12082</v>
      </c>
      <c r="N599">
        <v>9.7439999999999992E-3</v>
      </c>
      <c r="O599">
        <v>3.6060000000000002E-2</v>
      </c>
      <c r="P599">
        <v>2.2998999999999999E-2</v>
      </c>
      <c r="Q599">
        <v>0.37690000000000001</v>
      </c>
      <c r="R599" s="2">
        <f>'T-Bill Yield'!B32/100</f>
        <v>8.1000000000000006E-4</v>
      </c>
    </row>
    <row r="600" spans="1:18" x14ac:dyDescent="0.25">
      <c r="A600" s="1">
        <v>38260</v>
      </c>
      <c r="B600">
        <v>8</v>
      </c>
      <c r="C600">
        <v>30.4</v>
      </c>
      <c r="D600">
        <v>2.8998761079789572</v>
      </c>
      <c r="E600">
        <v>0.67835948310483152</v>
      </c>
      <c r="F600">
        <v>123.9062</v>
      </c>
      <c r="G600">
        <v>228</v>
      </c>
      <c r="H600">
        <v>49.64</v>
      </c>
      <c r="I600">
        <v>6.7949999999999999</v>
      </c>
      <c r="J600">
        <v>10080.27</v>
      </c>
      <c r="K600">
        <v>1.2436</v>
      </c>
      <c r="L600">
        <v>1.8120000000000001</v>
      </c>
      <c r="M600">
        <v>0.12082</v>
      </c>
      <c r="N600">
        <v>9.0869999999999996E-3</v>
      </c>
      <c r="O600">
        <v>3.422E-2</v>
      </c>
      <c r="P600">
        <v>2.1751E-2</v>
      </c>
      <c r="Q600">
        <v>0.34960000000000002</v>
      </c>
      <c r="R600" s="2">
        <f>'T-Bill Yield'!B33/100</f>
        <v>9.1000000000000004E-3</v>
      </c>
    </row>
    <row r="601" spans="1:18" x14ac:dyDescent="0.25">
      <c r="A601" s="1">
        <v>38168</v>
      </c>
      <c r="B601">
        <v>8</v>
      </c>
      <c r="C601">
        <v>27.94</v>
      </c>
      <c r="D601">
        <v>3.1417757306041265</v>
      </c>
      <c r="E601">
        <v>0.71767496237669159</v>
      </c>
      <c r="F601">
        <v>128.9119</v>
      </c>
      <c r="G601">
        <v>372</v>
      </c>
      <c r="H601">
        <v>37.049999999999997</v>
      </c>
      <c r="I601">
        <v>6.1550000000000002</v>
      </c>
      <c r="J601">
        <v>10435.48</v>
      </c>
      <c r="K601">
        <v>1.22</v>
      </c>
      <c r="L601">
        <v>1.8204</v>
      </c>
      <c r="M601">
        <v>0.12082</v>
      </c>
      <c r="N601">
        <v>9.1940000000000008E-3</v>
      </c>
      <c r="O601">
        <v>3.44E-2</v>
      </c>
      <c r="P601">
        <v>2.1749999999999999E-2</v>
      </c>
      <c r="Q601">
        <v>0.32429999999999998</v>
      </c>
      <c r="R601" s="2">
        <f>'T-Bill Yield'!B34/100</f>
        <v>1.736E-2</v>
      </c>
    </row>
    <row r="602" spans="1:18" x14ac:dyDescent="0.25">
      <c r="A602" s="1">
        <v>38077</v>
      </c>
      <c r="B602">
        <v>8</v>
      </c>
      <c r="C602">
        <v>28.97</v>
      </c>
      <c r="D602">
        <v>3.6652402855128159</v>
      </c>
      <c r="E602">
        <v>0.6609592284964495</v>
      </c>
      <c r="F602">
        <v>221.47649999999999</v>
      </c>
      <c r="G602">
        <v>3033</v>
      </c>
      <c r="H602">
        <v>35.76</v>
      </c>
      <c r="I602">
        <v>5.9329999999999998</v>
      </c>
      <c r="J602">
        <v>10357.700000000001</v>
      </c>
      <c r="K602">
        <v>1.2316</v>
      </c>
      <c r="L602">
        <v>1.8462000000000001</v>
      </c>
      <c r="M602">
        <v>0.12081</v>
      </c>
      <c r="N602">
        <v>9.5910000000000006E-3</v>
      </c>
      <c r="O602">
        <v>3.5099999999999999E-2</v>
      </c>
      <c r="P602">
        <v>2.3E-2</v>
      </c>
      <c r="Q602">
        <v>0.34539999999999998</v>
      </c>
      <c r="R602" s="2">
        <f>'T-Bill Yield'!B35/100</f>
        <v>1.321E-2</v>
      </c>
    </row>
    <row r="603" spans="1:18" x14ac:dyDescent="0.25">
      <c r="A603" s="1">
        <v>37986</v>
      </c>
      <c r="B603">
        <v>8</v>
      </c>
      <c r="C603">
        <v>27.77</v>
      </c>
      <c r="D603">
        <v>2.777831247768932</v>
      </c>
      <c r="E603">
        <v>0.41435023848245112</v>
      </c>
      <c r="F603">
        <v>233.81469999999999</v>
      </c>
      <c r="G603">
        <v>37</v>
      </c>
      <c r="H603">
        <v>32.520000000000003</v>
      </c>
      <c r="I603">
        <v>6.1890000000000001</v>
      </c>
      <c r="J603">
        <v>10453.92</v>
      </c>
      <c r="K603">
        <v>1.2595000000000001</v>
      </c>
      <c r="L603">
        <v>1.7858000000000001</v>
      </c>
      <c r="M603">
        <v>0.12082</v>
      </c>
      <c r="N603">
        <v>9.3270000000000002E-3</v>
      </c>
      <c r="O603">
        <v>3.4200000000000001E-2</v>
      </c>
      <c r="P603">
        <v>2.1899999999999999E-2</v>
      </c>
      <c r="Q603">
        <v>0.34599999999999997</v>
      </c>
      <c r="R603" s="2">
        <f>'T-Bill Yield'!B36/100</f>
        <v>3.2419999999999997E-2</v>
      </c>
    </row>
    <row r="604" spans="1:18" x14ac:dyDescent="0.25">
      <c r="A604" s="1">
        <v>37894</v>
      </c>
      <c r="B604">
        <v>8</v>
      </c>
      <c r="C604">
        <v>23.9</v>
      </c>
      <c r="D604">
        <v>2.9910120089132155</v>
      </c>
      <c r="E604">
        <v>0.468907934538556</v>
      </c>
      <c r="F604">
        <v>243.58920000000001</v>
      </c>
      <c r="G604">
        <v>510</v>
      </c>
      <c r="H604">
        <v>29.2</v>
      </c>
      <c r="I604">
        <v>4.83</v>
      </c>
      <c r="J604">
        <v>9275.06</v>
      </c>
      <c r="K604">
        <v>1.1657</v>
      </c>
      <c r="L604">
        <v>1.6617999999999999</v>
      </c>
      <c r="M604">
        <v>0.12081</v>
      </c>
      <c r="N604">
        <v>8.9680000000000003E-3</v>
      </c>
      <c r="O604">
        <v>3.2599999999999997E-2</v>
      </c>
      <c r="P604">
        <v>2.1850000000000001E-2</v>
      </c>
      <c r="Q604">
        <v>0.3448</v>
      </c>
      <c r="R604" s="2">
        <f>'T-Bill Yield'!B37/100</f>
        <v>3.8010000000000002E-2</v>
      </c>
    </row>
    <row r="605" spans="1:18" x14ac:dyDescent="0.25">
      <c r="A605" s="1">
        <v>37802</v>
      </c>
      <c r="B605">
        <v>8</v>
      </c>
      <c r="C605">
        <v>21.15</v>
      </c>
      <c r="D605">
        <v>4.2354271016079306</v>
      </c>
      <c r="E605">
        <v>0.48812720479583688</v>
      </c>
      <c r="F605">
        <v>408.34800000000001</v>
      </c>
      <c r="G605">
        <v>227</v>
      </c>
      <c r="H605">
        <v>30.19</v>
      </c>
      <c r="I605">
        <v>5.4109999999999996</v>
      </c>
      <c r="J605">
        <v>8985.44</v>
      </c>
      <c r="K605">
        <v>1.1512</v>
      </c>
      <c r="L605">
        <v>1.6546000000000001</v>
      </c>
      <c r="M605">
        <v>0.1208</v>
      </c>
      <c r="N605">
        <v>8.3479999999999995E-3</v>
      </c>
      <c r="O605">
        <v>3.2899999999999999E-2</v>
      </c>
      <c r="P605">
        <v>2.1100000000000001E-2</v>
      </c>
      <c r="Q605">
        <v>0.35199999999999998</v>
      </c>
      <c r="R605" s="2">
        <f>'T-Bill Yield'!B38/100</f>
        <v>4.8070000000000002E-2</v>
      </c>
    </row>
    <row r="606" spans="1:18" x14ac:dyDescent="0.25">
      <c r="A606" s="1">
        <v>37711</v>
      </c>
      <c r="B606">
        <v>8</v>
      </c>
      <c r="C606">
        <v>13.45</v>
      </c>
      <c r="D606">
        <v>6.8192540041790801</v>
      </c>
      <c r="E606">
        <v>0.72804661229554801</v>
      </c>
      <c r="F606">
        <v>430.83859999999999</v>
      </c>
      <c r="G606">
        <v>-354</v>
      </c>
      <c r="H606">
        <v>31.04</v>
      </c>
      <c r="I606">
        <v>5.0599999999999996</v>
      </c>
      <c r="J606">
        <v>7992.13</v>
      </c>
      <c r="K606">
        <v>1.0914999999999999</v>
      </c>
      <c r="L606">
        <v>1.5827</v>
      </c>
      <c r="M606">
        <v>0.12081</v>
      </c>
      <c r="N606">
        <v>8.4659999999999996E-3</v>
      </c>
      <c r="O606">
        <v>3.1899999999999998E-2</v>
      </c>
      <c r="P606">
        <v>2.1049999999999999E-2</v>
      </c>
      <c r="Q606">
        <v>0.29820000000000002</v>
      </c>
      <c r="R606" s="2">
        <f>'T-Bill Yield'!B39/100</f>
        <v>5.0330000000000007E-2</v>
      </c>
    </row>
    <row r="607" spans="1:18" x14ac:dyDescent="0.25">
      <c r="A607" s="1">
        <v>37621</v>
      </c>
      <c r="B607">
        <v>8</v>
      </c>
      <c r="C607">
        <v>13.9</v>
      </c>
      <c r="D607">
        <v>6.2315902077628387</v>
      </c>
      <c r="E607">
        <v>0.77150328857753481</v>
      </c>
      <c r="F607">
        <v>269.99759999999998</v>
      </c>
      <c r="G607">
        <v>-2189</v>
      </c>
      <c r="H607">
        <v>31.2</v>
      </c>
      <c r="I607">
        <v>4.7889999999999997</v>
      </c>
      <c r="J607">
        <v>8341.6299999999992</v>
      </c>
      <c r="K607">
        <v>1.0491999999999999</v>
      </c>
      <c r="L607">
        <v>1.61</v>
      </c>
      <c r="M607">
        <v>0.12081</v>
      </c>
      <c r="N607">
        <v>8.4159999999999999E-3</v>
      </c>
      <c r="O607">
        <v>3.1300000000000001E-2</v>
      </c>
      <c r="P607">
        <v>2.0899999999999998E-2</v>
      </c>
      <c r="Q607">
        <v>0.28249999999999997</v>
      </c>
      <c r="R607" s="2">
        <f>'T-Bill Yield'!B40/100</f>
        <v>5.0110000000000002E-2</v>
      </c>
    </row>
    <row r="608" spans="1:18" x14ac:dyDescent="0.25">
      <c r="A608" s="1">
        <v>37529</v>
      </c>
      <c r="B608">
        <v>8</v>
      </c>
      <c r="C608">
        <v>11.26</v>
      </c>
      <c r="D608">
        <v>8.5814010599476749</v>
      </c>
      <c r="E608">
        <v>1.4340203982257314</v>
      </c>
      <c r="F608">
        <v>250.8004</v>
      </c>
      <c r="G608">
        <v>466</v>
      </c>
      <c r="H608">
        <v>30.45</v>
      </c>
      <c r="I608">
        <v>4.1379999999999999</v>
      </c>
      <c r="J608">
        <v>7591.93</v>
      </c>
      <c r="K608">
        <v>0.98660000000000003</v>
      </c>
      <c r="L608">
        <v>1.5684</v>
      </c>
      <c r="M608">
        <v>0.12081</v>
      </c>
      <c r="N608">
        <v>8.2150000000000001E-3</v>
      </c>
      <c r="O608">
        <v>3.1559999999999998E-2</v>
      </c>
      <c r="P608">
        <v>2.0670000000000001E-2</v>
      </c>
      <c r="Q608">
        <v>0.26740000000000003</v>
      </c>
      <c r="R608" s="2">
        <f>'T-Bill Yield'!B41/100</f>
        <v>4.8770000000000001E-2</v>
      </c>
    </row>
    <row r="609" spans="1:18" x14ac:dyDescent="0.25">
      <c r="A609" s="1">
        <v>37435</v>
      </c>
      <c r="B609">
        <v>8</v>
      </c>
      <c r="C609">
        <v>17.89</v>
      </c>
      <c r="D609">
        <v>5.6033000099058317</v>
      </c>
      <c r="E609">
        <v>0.86580804144470591</v>
      </c>
      <c r="F609">
        <v>278.55009999999999</v>
      </c>
      <c r="G609">
        <v>218</v>
      </c>
      <c r="H609">
        <v>26.86</v>
      </c>
      <c r="I609">
        <v>3.2450000000000001</v>
      </c>
      <c r="J609">
        <v>9243.26</v>
      </c>
      <c r="K609">
        <v>0.99150000000000005</v>
      </c>
      <c r="L609">
        <v>1.5335000000000001</v>
      </c>
      <c r="M609">
        <v>0.12081</v>
      </c>
      <c r="N609">
        <v>8.3630000000000006E-3</v>
      </c>
      <c r="O609">
        <v>3.177E-2</v>
      </c>
      <c r="P609">
        <v>2.0449999999999999E-2</v>
      </c>
      <c r="Q609">
        <v>0.35489999999999999</v>
      </c>
      <c r="R609" s="2">
        <f>'T-Bill Yield'!B42/100</f>
        <v>4.981E-2</v>
      </c>
    </row>
    <row r="610" spans="1:18" x14ac:dyDescent="0.25">
      <c r="A610" s="1">
        <v>37343</v>
      </c>
      <c r="B610">
        <v>8</v>
      </c>
      <c r="C610">
        <v>23.56</v>
      </c>
      <c r="D610">
        <v>4.2200209989584225</v>
      </c>
      <c r="E610">
        <v>0.66094053058236357</v>
      </c>
      <c r="F610">
        <v>270.36059999999998</v>
      </c>
      <c r="G610">
        <v>631</v>
      </c>
      <c r="H610">
        <v>26.31</v>
      </c>
      <c r="I610">
        <v>3.2829999999999999</v>
      </c>
      <c r="J610">
        <v>10403.94</v>
      </c>
      <c r="K610">
        <v>0.87170000000000003</v>
      </c>
      <c r="L610">
        <v>1.4258999999999999</v>
      </c>
      <c r="M610">
        <v>0.12081</v>
      </c>
      <c r="N610">
        <v>7.5339999999999999E-3</v>
      </c>
      <c r="O610">
        <v>3.2039999999999999E-2</v>
      </c>
      <c r="P610">
        <v>2.0490000000000001E-2</v>
      </c>
      <c r="Q610">
        <v>0.43009999999999998</v>
      </c>
      <c r="R610" s="2">
        <f>'T-Bill Yield'!B43/100</f>
        <v>4.607E-2</v>
      </c>
    </row>
    <row r="611" spans="1:18" x14ac:dyDescent="0.25">
      <c r="A611" s="1">
        <v>37256</v>
      </c>
      <c r="B611">
        <v>8</v>
      </c>
      <c r="C611">
        <v>19.239999999999998</v>
      </c>
      <c r="D611">
        <v>5.119517580472194</v>
      </c>
      <c r="E611">
        <v>0.784016244268398</v>
      </c>
      <c r="F611">
        <v>182.95699999999999</v>
      </c>
      <c r="G611">
        <v>529</v>
      </c>
      <c r="H611">
        <v>19.84</v>
      </c>
      <c r="I611">
        <v>2.57</v>
      </c>
      <c r="J611">
        <v>10021.5</v>
      </c>
      <c r="K611">
        <v>0.88949999999999996</v>
      </c>
      <c r="L611">
        <v>1.4545999999999999</v>
      </c>
      <c r="M611">
        <v>0.12082</v>
      </c>
      <c r="N611">
        <v>7.5950000000000002E-3</v>
      </c>
      <c r="O611">
        <v>3.2779999999999997E-2</v>
      </c>
      <c r="P611">
        <v>2.0719999999999999E-2</v>
      </c>
      <c r="Q611">
        <v>0.43280000000000002</v>
      </c>
      <c r="R611" s="2">
        <f>'T-Bill Yield'!B44/100</f>
        <v>4.079E-2</v>
      </c>
    </row>
    <row r="612" spans="1:18" x14ac:dyDescent="0.25">
      <c r="A612" s="1">
        <v>37162</v>
      </c>
      <c r="B612">
        <v>8</v>
      </c>
      <c r="C612">
        <v>15.2</v>
      </c>
      <c r="D612">
        <v>6.0975459609067588</v>
      </c>
      <c r="E612">
        <v>0.75701041252341827</v>
      </c>
      <c r="F612">
        <v>209.83019999999999</v>
      </c>
      <c r="G612">
        <v>771</v>
      </c>
      <c r="H612">
        <v>23.43</v>
      </c>
      <c r="I612">
        <v>2.2439999999999998</v>
      </c>
      <c r="J612">
        <v>8847.56</v>
      </c>
      <c r="K612">
        <v>0.91139999999999999</v>
      </c>
      <c r="L612">
        <v>1.4743999999999999</v>
      </c>
      <c r="M612">
        <v>0.12081</v>
      </c>
      <c r="N612">
        <v>8.3639999999999999E-3</v>
      </c>
      <c r="O612">
        <v>3.3939999999999998E-2</v>
      </c>
      <c r="P612">
        <v>2.0889999999999999E-2</v>
      </c>
      <c r="Q612">
        <v>0.37430000000000002</v>
      </c>
      <c r="R612" s="2">
        <f>'T-Bill Yield'!B45/100</f>
        <v>3.5430000000000003E-2</v>
      </c>
    </row>
    <row r="613" spans="1:18" x14ac:dyDescent="0.25">
      <c r="A613" s="1">
        <v>37071</v>
      </c>
      <c r="B613">
        <v>8</v>
      </c>
      <c r="C613">
        <v>11.2</v>
      </c>
      <c r="D613">
        <v>8.6975444401372268</v>
      </c>
      <c r="E613">
        <v>0.82242855806134307</v>
      </c>
      <c r="F613">
        <v>255.602</v>
      </c>
      <c r="G613">
        <v>750</v>
      </c>
      <c r="H613">
        <v>26.25</v>
      </c>
      <c r="I613">
        <v>3.0960000000000001</v>
      </c>
      <c r="J613">
        <v>10502.4</v>
      </c>
      <c r="K613">
        <v>0.84899999999999998</v>
      </c>
      <c r="L613">
        <v>1.4153</v>
      </c>
      <c r="M613">
        <v>0.12082</v>
      </c>
      <c r="N613">
        <v>8.0210000000000004E-3</v>
      </c>
      <c r="O613">
        <v>3.4299999999999997E-2</v>
      </c>
      <c r="P613">
        <v>2.1260000000000001E-2</v>
      </c>
      <c r="Q613">
        <v>0.43090000000000001</v>
      </c>
      <c r="R613" s="2">
        <f>'T-Bill Yield'!B46/100</f>
        <v>3.1210000000000002E-2</v>
      </c>
    </row>
    <row r="614" spans="1:18" x14ac:dyDescent="0.25">
      <c r="A614" s="1">
        <v>36980</v>
      </c>
      <c r="B614">
        <v>8</v>
      </c>
      <c r="C614">
        <v>11.85</v>
      </c>
      <c r="D614">
        <v>8.1253424943219912</v>
      </c>
      <c r="E614">
        <v>0.6237936930788256</v>
      </c>
      <c r="F614">
        <v>500.48399999999998</v>
      </c>
      <c r="G614">
        <v>-951</v>
      </c>
      <c r="H614">
        <v>26.29</v>
      </c>
      <c r="I614">
        <v>5.0250000000000004</v>
      </c>
      <c r="J614">
        <v>9878.7800000000007</v>
      </c>
      <c r="K614">
        <v>0.87670000000000003</v>
      </c>
      <c r="L614">
        <v>1.4160999999999999</v>
      </c>
      <c r="M614">
        <v>0.1208</v>
      </c>
      <c r="N614">
        <v>7.9159999999999994E-3</v>
      </c>
      <c r="O614">
        <v>3.4770000000000002E-2</v>
      </c>
      <c r="P614">
        <v>2.145E-2</v>
      </c>
      <c r="Q614">
        <v>0.46510000000000001</v>
      </c>
      <c r="R614" s="2">
        <f>'T-Bill Yield'!B47/100</f>
        <v>2.7719999999999998E-2</v>
      </c>
    </row>
    <row r="615" spans="1:18" x14ac:dyDescent="0.25">
      <c r="A615" s="1">
        <v>36889</v>
      </c>
      <c r="B615">
        <v>8</v>
      </c>
      <c r="C615">
        <v>20</v>
      </c>
      <c r="D615">
        <v>4.8559626614709748</v>
      </c>
      <c r="E615">
        <v>0.59744948786112528</v>
      </c>
      <c r="F615">
        <v>322.1327</v>
      </c>
      <c r="G615">
        <v>-4117</v>
      </c>
      <c r="H615">
        <v>26.8</v>
      </c>
      <c r="I615">
        <v>9.7750000000000004</v>
      </c>
      <c r="J615">
        <v>10786.85</v>
      </c>
      <c r="K615">
        <v>0.94269999999999998</v>
      </c>
      <c r="L615">
        <v>1.4930000000000001</v>
      </c>
      <c r="M615">
        <v>0.12081</v>
      </c>
      <c r="N615">
        <v>8.7410000000000005E-3</v>
      </c>
      <c r="O615">
        <v>3.551E-2</v>
      </c>
      <c r="P615">
        <v>2.1409999999999998E-2</v>
      </c>
      <c r="Q615">
        <v>0.51280000000000003</v>
      </c>
      <c r="R615" s="2">
        <f>'T-Bill Yield'!B48/100</f>
        <v>2.2170000000000002E-2</v>
      </c>
    </row>
    <row r="616" spans="1:18" x14ac:dyDescent="0.25">
      <c r="A616" s="1">
        <v>36798</v>
      </c>
      <c r="B616">
        <v>8</v>
      </c>
      <c r="C616">
        <v>24.207100000000001</v>
      </c>
      <c r="D616">
        <v>3.6204621199255884</v>
      </c>
      <c r="E616">
        <v>0.87320106719399726</v>
      </c>
      <c r="F616">
        <v>141.9623</v>
      </c>
      <c r="G616">
        <v>225</v>
      </c>
      <c r="H616">
        <v>30.84</v>
      </c>
      <c r="I616">
        <v>5.1859999999999999</v>
      </c>
      <c r="J616">
        <v>10650.92</v>
      </c>
      <c r="K616">
        <v>0.88280000000000003</v>
      </c>
      <c r="L616">
        <v>1.4754</v>
      </c>
      <c r="M616">
        <v>0.12077</v>
      </c>
      <c r="N616">
        <v>9.247E-3</v>
      </c>
      <c r="O616">
        <v>3.5990000000000001E-2</v>
      </c>
      <c r="P616">
        <v>2.1729999999999999E-2</v>
      </c>
      <c r="Q616">
        <v>0.5423</v>
      </c>
      <c r="R616" s="2">
        <f>'T-Bill Yield'!B49/100</f>
        <v>1.7049999999999999E-2</v>
      </c>
    </row>
    <row r="617" spans="1:18" x14ac:dyDescent="0.25">
      <c r="A617" s="1">
        <v>36707</v>
      </c>
      <c r="B617">
        <v>8</v>
      </c>
      <c r="C617">
        <v>24.625</v>
      </c>
      <c r="D617">
        <v>3.2906093265619285</v>
      </c>
      <c r="E617">
        <v>0.84485912390321638</v>
      </c>
      <c r="F617">
        <v>128.59819999999999</v>
      </c>
      <c r="G617">
        <v>248</v>
      </c>
      <c r="H617">
        <v>32.5</v>
      </c>
      <c r="I617">
        <v>4.476</v>
      </c>
      <c r="J617">
        <v>10447.9</v>
      </c>
      <c r="K617">
        <v>0.95250000000000001</v>
      </c>
      <c r="L617">
        <v>1.5141</v>
      </c>
      <c r="M617">
        <v>0.12078999999999999</v>
      </c>
      <c r="N617">
        <v>9.4359999999999999E-3</v>
      </c>
      <c r="O617">
        <v>3.5619999999999999E-2</v>
      </c>
      <c r="P617">
        <v>2.2380000000000001E-2</v>
      </c>
      <c r="Q617">
        <v>0.55559999999999998</v>
      </c>
      <c r="R617" s="2">
        <f>'T-Bill Yield'!B50/100</f>
        <v>1.2659999999999999E-2</v>
      </c>
    </row>
    <row r="618" spans="1:18" x14ac:dyDescent="0.25">
      <c r="A618" s="1">
        <v>36616</v>
      </c>
      <c r="B618">
        <v>8</v>
      </c>
      <c r="C618">
        <v>21</v>
      </c>
      <c r="D618">
        <v>3.6123749453661698</v>
      </c>
      <c r="E618">
        <v>0.97337147880516706</v>
      </c>
      <c r="F618">
        <v>131.39699999999999</v>
      </c>
      <c r="G618">
        <v>280</v>
      </c>
      <c r="H618">
        <v>26.9</v>
      </c>
      <c r="I618">
        <v>2.9449999999999998</v>
      </c>
      <c r="J618">
        <v>10921.93</v>
      </c>
      <c r="K618">
        <v>0.95550000000000002</v>
      </c>
      <c r="L618">
        <v>1.5911</v>
      </c>
      <c r="M618">
        <v>0.12078999999999999</v>
      </c>
      <c r="N618">
        <v>9.7280000000000005E-3</v>
      </c>
      <c r="O618">
        <v>3.4889999999999997E-2</v>
      </c>
      <c r="P618">
        <v>2.2929999999999999E-2</v>
      </c>
      <c r="Q618">
        <v>0.57599999999999996</v>
      </c>
      <c r="R618" s="2">
        <f>'T-Bill Yield'!B51/100</f>
        <v>9.4299999999999991E-3</v>
      </c>
    </row>
    <row r="619" spans="1:18" x14ac:dyDescent="0.25">
      <c r="A619" s="1">
        <v>36525</v>
      </c>
      <c r="B619">
        <v>8</v>
      </c>
      <c r="C619">
        <v>20.5</v>
      </c>
      <c r="D619">
        <v>4.0198235538933345</v>
      </c>
      <c r="E619">
        <v>1.0898098115485344</v>
      </c>
      <c r="F619">
        <v>140.90119999999999</v>
      </c>
      <c r="G619">
        <v>-592</v>
      </c>
      <c r="H619">
        <v>25.6</v>
      </c>
      <c r="I619">
        <v>2.3290000000000002</v>
      </c>
      <c r="J619">
        <v>11497.12</v>
      </c>
      <c r="K619">
        <v>1.0062</v>
      </c>
      <c r="L619">
        <v>1.6182000000000001</v>
      </c>
      <c r="M619">
        <v>0.12078</v>
      </c>
      <c r="N619">
        <v>9.7549999999999998E-3</v>
      </c>
      <c r="O619">
        <v>3.6290000000000003E-2</v>
      </c>
      <c r="P619">
        <v>2.2960000000000001E-2</v>
      </c>
      <c r="Q619">
        <v>0.55589999999999995</v>
      </c>
      <c r="R619" s="2">
        <f>'T-Bill Yield'!B52/100</f>
        <v>9.2200000000000008E-3</v>
      </c>
    </row>
    <row r="620" spans="1:18" x14ac:dyDescent="0.25">
      <c r="A620" s="1">
        <v>36433</v>
      </c>
      <c r="B620">
        <v>8</v>
      </c>
      <c r="C620">
        <v>25.875</v>
      </c>
      <c r="D620">
        <v>3.1686085270912558</v>
      </c>
      <c r="E620">
        <v>0.86043330072509161</v>
      </c>
      <c r="F620">
        <v>125.59059999999999</v>
      </c>
      <c r="G620">
        <v>185</v>
      </c>
      <c r="H620">
        <v>24.51</v>
      </c>
      <c r="I620">
        <v>2.7439999999999998</v>
      </c>
      <c r="J620">
        <v>10336.959999999999</v>
      </c>
      <c r="K620">
        <v>1.0684</v>
      </c>
      <c r="L620">
        <v>1.6473</v>
      </c>
      <c r="M620">
        <v>0.1208</v>
      </c>
      <c r="N620">
        <v>9.4050000000000002E-3</v>
      </c>
      <c r="O620">
        <v>3.9620000000000002E-2</v>
      </c>
      <c r="P620">
        <v>2.2919999999999999E-2</v>
      </c>
      <c r="Q620">
        <v>0.5161</v>
      </c>
      <c r="R620" s="2">
        <f>'T-Bill Yield'!B53/100</f>
        <v>9.4299999999999991E-3</v>
      </c>
    </row>
    <row r="621" spans="1:18" x14ac:dyDescent="0.25">
      <c r="A621" s="1">
        <v>36341</v>
      </c>
      <c r="B621">
        <v>8</v>
      </c>
      <c r="C621">
        <v>32.4375</v>
      </c>
      <c r="D621">
        <v>2.5232893804629235</v>
      </c>
      <c r="E621">
        <v>0.68208945736118287</v>
      </c>
      <c r="F621">
        <v>126.9453</v>
      </c>
      <c r="G621">
        <v>182</v>
      </c>
      <c r="H621">
        <v>19.29</v>
      </c>
      <c r="I621">
        <v>2.3940000000000001</v>
      </c>
      <c r="J621">
        <v>10970.81</v>
      </c>
      <c r="K621">
        <v>1.0350999999999999</v>
      </c>
      <c r="L621">
        <v>1.5778000000000001</v>
      </c>
      <c r="M621">
        <v>0.12078999999999999</v>
      </c>
      <c r="N621">
        <v>8.2579999999999997E-3</v>
      </c>
      <c r="O621">
        <v>4.122E-2</v>
      </c>
      <c r="P621">
        <v>2.3050000000000001E-2</v>
      </c>
      <c r="Q621">
        <v>0.54900000000000004</v>
      </c>
      <c r="R621" s="2">
        <f>'T-Bill Yield'!B54/100</f>
        <v>8.5100000000000002E-3</v>
      </c>
    </row>
    <row r="622" spans="1:18" x14ac:dyDescent="0.25">
      <c r="A622" s="1">
        <v>36250</v>
      </c>
      <c r="B622">
        <v>8</v>
      </c>
      <c r="C622">
        <v>31.0625</v>
      </c>
      <c r="D622">
        <v>2.8627108246609763</v>
      </c>
      <c r="E622">
        <v>0.70560601333777495</v>
      </c>
      <c r="F622">
        <v>141.71520000000001</v>
      </c>
      <c r="G622">
        <v>171</v>
      </c>
      <c r="H622">
        <v>16.760000000000002</v>
      </c>
      <c r="I622">
        <v>2.0129999999999999</v>
      </c>
      <c r="J622">
        <v>9786.16</v>
      </c>
      <c r="K622">
        <v>1.0762</v>
      </c>
      <c r="L622">
        <v>1.6112</v>
      </c>
      <c r="M622">
        <v>0.12077</v>
      </c>
      <c r="N622">
        <v>8.4130000000000003E-3</v>
      </c>
      <c r="O622">
        <v>4.02E-2</v>
      </c>
      <c r="P622">
        <v>2.3560000000000001E-2</v>
      </c>
      <c r="Q622">
        <v>0.58220000000000005</v>
      </c>
      <c r="R622" s="2">
        <f>'T-Bill Yield'!B55/100</f>
        <v>1.1129999999999999E-2</v>
      </c>
    </row>
    <row r="623" spans="1:18" x14ac:dyDescent="0.25">
      <c r="A623" s="1">
        <v>36160</v>
      </c>
      <c r="B623">
        <v>8</v>
      </c>
      <c r="C623">
        <v>31.5</v>
      </c>
      <c r="D623">
        <v>2.7575446651044397</v>
      </c>
      <c r="E623">
        <v>0.73398447696677727</v>
      </c>
      <c r="F623">
        <v>135.82409999999999</v>
      </c>
      <c r="G623">
        <v>203</v>
      </c>
      <c r="H623">
        <v>12.05</v>
      </c>
      <c r="I623">
        <v>1.9449999999999998</v>
      </c>
      <c r="J623">
        <v>9181.43</v>
      </c>
      <c r="K623">
        <v>1.1736</v>
      </c>
      <c r="L623">
        <v>1.66</v>
      </c>
      <c r="M623">
        <v>0.12078</v>
      </c>
      <c r="N623">
        <v>8.7790000000000003E-3</v>
      </c>
      <c r="O623">
        <v>4.8489999999999998E-2</v>
      </c>
      <c r="P623">
        <v>2.3529999999999999E-2</v>
      </c>
      <c r="Q623">
        <v>0.8276</v>
      </c>
      <c r="R623" s="2">
        <f>'T-Bill Yield'!B56/100</f>
        <v>1.1950000000000001E-2</v>
      </c>
    </row>
    <row r="624" spans="1:18" x14ac:dyDescent="0.25">
      <c r="A624" s="1">
        <v>36068</v>
      </c>
      <c r="B624">
        <v>8</v>
      </c>
      <c r="C624">
        <v>31.875</v>
      </c>
      <c r="D624">
        <v>2.5948319293945885</v>
      </c>
      <c r="E624">
        <v>0.71674050922875376</v>
      </c>
      <c r="F624">
        <v>138.03639999999999</v>
      </c>
      <c r="G624">
        <v>216</v>
      </c>
      <c r="H624">
        <v>16.14</v>
      </c>
      <c r="I624">
        <v>2.4329999999999998</v>
      </c>
      <c r="J624">
        <v>7842.62</v>
      </c>
      <c r="K624">
        <v>1.1706000000000001</v>
      </c>
      <c r="L624">
        <v>1.6989000000000001</v>
      </c>
      <c r="M624">
        <v>0.1208</v>
      </c>
      <c r="N624">
        <v>7.3280000000000003E-3</v>
      </c>
      <c r="O624">
        <v>6.2850000000000003E-2</v>
      </c>
      <c r="P624">
        <v>2.3550000000000001E-2</v>
      </c>
      <c r="Q624">
        <v>0.84350000000000003</v>
      </c>
      <c r="R624" s="2">
        <f>'T-Bill Yield'!B57/100</f>
        <v>1.5520000000000001E-2</v>
      </c>
    </row>
    <row r="625" spans="1:18" x14ac:dyDescent="0.25">
      <c r="A625" s="1">
        <v>35976</v>
      </c>
      <c r="B625">
        <v>8</v>
      </c>
      <c r="C625">
        <v>31.5625</v>
      </c>
      <c r="D625">
        <v>2.4292872864744059</v>
      </c>
      <c r="E625">
        <v>0.72134629145644813</v>
      </c>
      <c r="F625">
        <v>130.93020000000001</v>
      </c>
      <c r="G625">
        <v>181</v>
      </c>
      <c r="H625">
        <v>14.18</v>
      </c>
      <c r="I625">
        <v>2.4689999999999999</v>
      </c>
      <c r="J625">
        <v>8952.01</v>
      </c>
      <c r="K625">
        <v>1.0851</v>
      </c>
      <c r="L625">
        <v>1.6678999999999999</v>
      </c>
      <c r="M625">
        <v>0.12077</v>
      </c>
      <c r="N625">
        <v>7.2059999999999997E-3</v>
      </c>
      <c r="O625">
        <v>0.16134000000000001</v>
      </c>
      <c r="P625">
        <v>2.3570000000000001E-2</v>
      </c>
      <c r="Q625">
        <v>0.86470000000000002</v>
      </c>
      <c r="R625" s="2">
        <f>'T-Bill Yield'!B58/100</f>
        <v>1.685E-2</v>
      </c>
    </row>
    <row r="626" spans="1:18" x14ac:dyDescent="0.25">
      <c r="A626" s="1">
        <v>35885</v>
      </c>
      <c r="B626">
        <v>8</v>
      </c>
      <c r="C626">
        <v>33</v>
      </c>
      <c r="D626">
        <v>2.3303546164868298</v>
      </c>
      <c r="E626">
        <v>0.68577690905818123</v>
      </c>
      <c r="F626">
        <v>128.88910000000001</v>
      </c>
      <c r="G626">
        <v>139</v>
      </c>
      <c r="H626">
        <v>15.61</v>
      </c>
      <c r="I626">
        <v>2.5220000000000002</v>
      </c>
      <c r="J626">
        <v>8799.7999999999993</v>
      </c>
      <c r="K626">
        <v>1.0589</v>
      </c>
      <c r="L626">
        <v>1.6725000000000001</v>
      </c>
      <c r="M626">
        <v>0.12078</v>
      </c>
      <c r="N626">
        <v>7.515E-3</v>
      </c>
      <c r="O626">
        <v>0.16377</v>
      </c>
      <c r="P626">
        <v>2.5319999999999999E-2</v>
      </c>
      <c r="Q626">
        <v>0.87949999999999995</v>
      </c>
      <c r="R626" s="2">
        <f>'T-Bill Yield'!B59/100</f>
        <v>1.7769999999999998E-2</v>
      </c>
    </row>
    <row r="627" spans="1:18" x14ac:dyDescent="0.25">
      <c r="A627" s="1">
        <v>35795</v>
      </c>
      <c r="B627">
        <v>8</v>
      </c>
      <c r="C627">
        <v>30.3125</v>
      </c>
      <c r="D627">
        <v>2.4135697260997633</v>
      </c>
      <c r="E627">
        <v>0.76900595128145088</v>
      </c>
      <c r="F627">
        <v>116.2901</v>
      </c>
      <c r="G627">
        <v>102</v>
      </c>
      <c r="H627">
        <v>17.64</v>
      </c>
      <c r="I627">
        <v>2.2640000000000002</v>
      </c>
      <c r="J627">
        <v>7908.24</v>
      </c>
      <c r="K627">
        <v>1.0909</v>
      </c>
      <c r="L627">
        <v>1.6452</v>
      </c>
      <c r="M627">
        <v>0.12078</v>
      </c>
      <c r="N627">
        <v>7.6579999999999999E-3</v>
      </c>
      <c r="O627">
        <v>0.16783999999999999</v>
      </c>
      <c r="P627">
        <v>2.5510000000000001E-2</v>
      </c>
      <c r="Q627">
        <v>0.89610000000000001</v>
      </c>
      <c r="R627" s="2">
        <f>'T-Bill Yield'!B60/100</f>
        <v>1.7250000000000001E-2</v>
      </c>
    </row>
    <row r="628" spans="1:18" x14ac:dyDescent="0.25">
      <c r="A628" s="1">
        <v>35703</v>
      </c>
      <c r="B628">
        <v>8</v>
      </c>
      <c r="C628">
        <v>23.1875</v>
      </c>
      <c r="D628">
        <v>3.0143319785067408</v>
      </c>
      <c r="E628">
        <v>1.0093310545750156</v>
      </c>
      <c r="F628">
        <v>103.1366</v>
      </c>
      <c r="G628">
        <v>265</v>
      </c>
      <c r="H628">
        <v>21.18</v>
      </c>
      <c r="I628">
        <v>3.0819999999999999</v>
      </c>
      <c r="J628">
        <v>7945.25</v>
      </c>
      <c r="K628">
        <v>1.1106</v>
      </c>
      <c r="L628">
        <v>1.6155999999999999</v>
      </c>
      <c r="M628">
        <v>0.1207</v>
      </c>
      <c r="N628">
        <v>8.2979999999999998E-3</v>
      </c>
      <c r="O628">
        <v>0.17061000000000001</v>
      </c>
      <c r="P628">
        <v>2.7660000000000001E-2</v>
      </c>
      <c r="Q628">
        <v>0.91239999999999999</v>
      </c>
      <c r="R628" s="2">
        <f>'T-Bill Yield'!B61/100</f>
        <v>2.3709999999999998E-2</v>
      </c>
    </row>
    <row r="629" spans="1:18" x14ac:dyDescent="0.25">
      <c r="A629" s="1">
        <v>35611</v>
      </c>
      <c r="B629">
        <v>8</v>
      </c>
      <c r="C629">
        <v>24.25</v>
      </c>
      <c r="D629">
        <v>2.7840142103515264</v>
      </c>
      <c r="E629">
        <v>0.94733530338676775</v>
      </c>
      <c r="F629">
        <v>101.5506</v>
      </c>
      <c r="G629">
        <v>201</v>
      </c>
      <c r="H629">
        <v>19.8</v>
      </c>
      <c r="I629">
        <v>2.1390000000000002</v>
      </c>
      <c r="J629">
        <v>7672.79</v>
      </c>
      <c r="K629">
        <v>1.1254999999999999</v>
      </c>
      <c r="L629">
        <v>1.6656</v>
      </c>
      <c r="M629">
        <v>0.12060999999999999</v>
      </c>
      <c r="N629">
        <v>8.7279999999999996E-3</v>
      </c>
      <c r="O629">
        <v>0.17294999999999999</v>
      </c>
      <c r="P629">
        <v>2.793E-2</v>
      </c>
      <c r="Q629">
        <v>0.92889999999999995</v>
      </c>
      <c r="R629" s="2">
        <f>'T-Bill Yield'!B62/100</f>
        <v>3.6560000000000002E-2</v>
      </c>
    </row>
    <row r="630" spans="1:18" x14ac:dyDescent="0.25">
      <c r="A630" s="1">
        <v>35520</v>
      </c>
      <c r="B630">
        <v>8</v>
      </c>
      <c r="C630">
        <v>23.5</v>
      </c>
      <c r="D630">
        <v>2.8090754122511838</v>
      </c>
      <c r="E630">
        <v>0.97537930468858014</v>
      </c>
      <c r="F630">
        <v>92.242500000000007</v>
      </c>
      <c r="G630">
        <v>181</v>
      </c>
      <c r="H630">
        <v>20.41</v>
      </c>
      <c r="I630">
        <v>1.9260000000000002</v>
      </c>
      <c r="J630">
        <v>6583.47</v>
      </c>
      <c r="K630">
        <v>1.1654</v>
      </c>
      <c r="L630">
        <v>1.6374</v>
      </c>
      <c r="M630">
        <v>0.12053999999999999</v>
      </c>
      <c r="N630">
        <v>8.0780000000000001E-3</v>
      </c>
      <c r="O630">
        <v>0.17463999999999999</v>
      </c>
      <c r="P630">
        <v>2.7869999999999999E-2</v>
      </c>
      <c r="Q630">
        <v>0.94389999999999996</v>
      </c>
      <c r="R630" s="2">
        <f>'T-Bill Yield'!B63/100</f>
        <v>4.2859999999999995E-2</v>
      </c>
    </row>
    <row r="631" spans="1:18" x14ac:dyDescent="0.25">
      <c r="A631" s="1">
        <v>35430</v>
      </c>
      <c r="B631">
        <v>8</v>
      </c>
      <c r="C631">
        <v>21</v>
      </c>
      <c r="D631">
        <v>3.0836923077649314</v>
      </c>
      <c r="E631">
        <v>1.0860643028970975</v>
      </c>
      <c r="F631">
        <v>94.110299999999995</v>
      </c>
      <c r="G631">
        <v>149.03</v>
      </c>
      <c r="H631">
        <v>25.92</v>
      </c>
      <c r="I631">
        <v>2.7570000000000001</v>
      </c>
      <c r="J631">
        <v>6448.26</v>
      </c>
      <c r="K631">
        <v>1.2716000000000001</v>
      </c>
      <c r="L631">
        <v>1.714</v>
      </c>
      <c r="M631">
        <v>0.1205</v>
      </c>
      <c r="N631">
        <v>8.6429999999999996E-3</v>
      </c>
      <c r="O631">
        <v>0.18018000000000001</v>
      </c>
      <c r="P631">
        <v>2.7890000000000002E-2</v>
      </c>
      <c r="Q631">
        <v>0.96289999999999998</v>
      </c>
      <c r="R631" s="2">
        <f>'T-Bill Yield'!B64/100</f>
        <v>5.8949999999999995E-2</v>
      </c>
    </row>
    <row r="632" spans="1:18" x14ac:dyDescent="0.25">
      <c r="A632" s="1">
        <v>35338</v>
      </c>
      <c r="B632">
        <v>8</v>
      </c>
      <c r="C632">
        <v>21.75</v>
      </c>
      <c r="D632">
        <v>2.8735383497841966</v>
      </c>
      <c r="E632">
        <v>1.0456410347183307</v>
      </c>
      <c r="F632">
        <v>88.063000000000002</v>
      </c>
      <c r="G632">
        <v>233.69499999999999</v>
      </c>
      <c r="H632">
        <v>24.38</v>
      </c>
      <c r="I632">
        <v>2.214</v>
      </c>
      <c r="J632">
        <v>5882.16</v>
      </c>
      <c r="K632">
        <v>1.2804</v>
      </c>
      <c r="L632">
        <v>1.5652999999999999</v>
      </c>
      <c r="M632">
        <v>0.12045</v>
      </c>
      <c r="N632">
        <v>8.9770000000000006E-3</v>
      </c>
      <c r="O632">
        <v>0.18532000000000001</v>
      </c>
      <c r="P632">
        <v>2.7949999999999999E-2</v>
      </c>
      <c r="Q632">
        <v>0.97940000000000005</v>
      </c>
      <c r="R632" s="2">
        <f>'T-Bill Yield'!B65/100</f>
        <v>6.2089999999999999E-2</v>
      </c>
    </row>
    <row r="633" spans="1:18" x14ac:dyDescent="0.25">
      <c r="A633" s="1">
        <v>35244</v>
      </c>
      <c r="B633">
        <v>8</v>
      </c>
      <c r="C633">
        <v>23.25</v>
      </c>
      <c r="D633">
        <v>2.6831694862977802</v>
      </c>
      <c r="E633">
        <v>0.9748781825753694</v>
      </c>
      <c r="F633">
        <v>87.626400000000004</v>
      </c>
      <c r="G633">
        <v>111.78</v>
      </c>
      <c r="H633">
        <v>20.92</v>
      </c>
      <c r="I633">
        <v>2.911</v>
      </c>
      <c r="J633">
        <v>5654.62</v>
      </c>
      <c r="K633">
        <v>1.2808999999999999</v>
      </c>
      <c r="L633">
        <v>1.5527</v>
      </c>
      <c r="M633">
        <v>0.12016</v>
      </c>
      <c r="N633">
        <v>9.1140000000000006E-3</v>
      </c>
      <c r="O633">
        <v>0.19588</v>
      </c>
      <c r="P633">
        <v>2.8490000000000001E-2</v>
      </c>
      <c r="Q633">
        <v>0.99609999999999999</v>
      </c>
      <c r="R633" s="2">
        <f>'T-Bill Yield'!B66/100</f>
        <v>5.8540000000000002E-2</v>
      </c>
    </row>
    <row r="634" spans="1:18" x14ac:dyDescent="0.25">
      <c r="A634" s="1">
        <v>42369</v>
      </c>
      <c r="B634">
        <v>9</v>
      </c>
      <c r="C634">
        <v>25.7</v>
      </c>
      <c r="D634">
        <v>2.5465861096247657</v>
      </c>
      <c r="E634">
        <v>0.84288779332235464</v>
      </c>
      <c r="F634">
        <v>150.92140000000001</v>
      </c>
      <c r="G634">
        <v>-701</v>
      </c>
      <c r="H634">
        <v>37.04</v>
      </c>
      <c r="I634">
        <v>2.3370000000000002</v>
      </c>
      <c r="J634">
        <v>17425.03</v>
      </c>
      <c r="K634">
        <v>1.0862000000000001</v>
      </c>
      <c r="L634">
        <v>1.4736</v>
      </c>
      <c r="M634">
        <v>0.154</v>
      </c>
      <c r="N634">
        <v>8.3160000000000005E-3</v>
      </c>
      <c r="O634">
        <v>1.37E-2</v>
      </c>
      <c r="P634">
        <v>1.5102000000000001E-2</v>
      </c>
      <c r="Q634">
        <v>0.2525</v>
      </c>
      <c r="R634" s="2">
        <f>'T-Bill Yield'!B67/100</f>
        <v>5.8710000000000005E-2</v>
      </c>
    </row>
    <row r="635" spans="1:18" x14ac:dyDescent="0.25">
      <c r="A635" s="1">
        <v>42277</v>
      </c>
      <c r="B635">
        <v>9</v>
      </c>
      <c r="C635">
        <v>36.85</v>
      </c>
      <c r="D635">
        <v>1.8412247537648569</v>
      </c>
      <c r="E635">
        <v>0.66157862224259212</v>
      </c>
      <c r="F635">
        <v>129.85759999999999</v>
      </c>
      <c r="G635">
        <v>-40</v>
      </c>
      <c r="H635">
        <v>45.09</v>
      </c>
      <c r="I635">
        <v>2.524</v>
      </c>
      <c r="J635">
        <v>16284.7</v>
      </c>
      <c r="K635">
        <v>1.1176999999999999</v>
      </c>
      <c r="L635">
        <v>1.5127999999999999</v>
      </c>
      <c r="M635">
        <v>0.15731999999999999</v>
      </c>
      <c r="N635">
        <v>8.3420000000000005E-3</v>
      </c>
      <c r="O635">
        <v>1.529E-2</v>
      </c>
      <c r="P635">
        <v>1.5252999999999999E-2</v>
      </c>
      <c r="Q635">
        <v>0.25330000000000003</v>
      </c>
      <c r="R635" s="2">
        <f>'T-Bill Yield'!B68/100</f>
        <v>5.3280000000000001E-2</v>
      </c>
    </row>
    <row r="636" spans="1:18" x14ac:dyDescent="0.25">
      <c r="A636" s="1">
        <v>42185</v>
      </c>
      <c r="B636">
        <v>9</v>
      </c>
      <c r="C636">
        <v>57.39</v>
      </c>
      <c r="D636">
        <v>1.1902493677461801</v>
      </c>
      <c r="E636">
        <v>0.44599164687492948</v>
      </c>
      <c r="F636">
        <v>122.0907</v>
      </c>
      <c r="G636">
        <v>114</v>
      </c>
      <c r="H636">
        <v>59.47</v>
      </c>
      <c r="I636">
        <v>2.8319999999999999</v>
      </c>
      <c r="J636">
        <v>17619.509999999998</v>
      </c>
      <c r="K636">
        <v>1.1147</v>
      </c>
      <c r="L636">
        <v>1.5711999999999999</v>
      </c>
      <c r="M636">
        <v>0.16108</v>
      </c>
      <c r="N636">
        <v>8.1630000000000001E-3</v>
      </c>
      <c r="O636">
        <v>1.8069999999999999E-2</v>
      </c>
      <c r="P636">
        <v>1.5722E-2</v>
      </c>
      <c r="Q636">
        <v>0.32219999999999999</v>
      </c>
      <c r="R636" s="2">
        <f>'T-Bill Yield'!B69/100</f>
        <v>4.8509999999999998E-2</v>
      </c>
    </row>
    <row r="637" spans="1:18" x14ac:dyDescent="0.25">
      <c r="A637" s="1">
        <v>42094</v>
      </c>
      <c r="B637">
        <v>9</v>
      </c>
      <c r="C637">
        <v>50.59</v>
      </c>
      <c r="D637">
        <v>1.333383719172587</v>
      </c>
      <c r="E637">
        <v>0.51745023693676651</v>
      </c>
      <c r="F637">
        <v>114.8613</v>
      </c>
      <c r="G637">
        <v>70</v>
      </c>
      <c r="H637">
        <v>47.6</v>
      </c>
      <c r="I637">
        <v>2.64</v>
      </c>
      <c r="J637">
        <v>17776.12</v>
      </c>
      <c r="K637">
        <v>1.0730999999999999</v>
      </c>
      <c r="L637">
        <v>1.4818</v>
      </c>
      <c r="M637">
        <v>0.16128999999999999</v>
      </c>
      <c r="N637">
        <v>8.3239999999999998E-3</v>
      </c>
      <c r="O637">
        <v>1.7180000000000001E-2</v>
      </c>
      <c r="P637">
        <v>1.6048E-2</v>
      </c>
      <c r="Q637">
        <v>0.31280000000000002</v>
      </c>
      <c r="R637" s="2">
        <f>'T-Bill Yield'!B70/100</f>
        <v>4.7789999999999999E-2</v>
      </c>
    </row>
    <row r="638" spans="1:18" x14ac:dyDescent="0.25">
      <c r="A638" s="1">
        <v>42004</v>
      </c>
      <c r="B638">
        <v>9</v>
      </c>
      <c r="C638">
        <v>44.94</v>
      </c>
      <c r="D638">
        <v>1.5029707913392183</v>
      </c>
      <c r="E638">
        <v>0.60089043311653378</v>
      </c>
      <c r="F638">
        <v>106.98990000000001</v>
      </c>
      <c r="G638">
        <v>193</v>
      </c>
      <c r="H638">
        <v>53.27</v>
      </c>
      <c r="I638">
        <v>2.8890000000000002</v>
      </c>
      <c r="J638">
        <v>17823.07</v>
      </c>
      <c r="K638">
        <v>1.2098</v>
      </c>
      <c r="L638">
        <v>1.5577000000000001</v>
      </c>
      <c r="M638">
        <v>0.16113</v>
      </c>
      <c r="N638">
        <v>8.3549999999999996E-3</v>
      </c>
      <c r="O638">
        <v>1.7229999999999999E-2</v>
      </c>
      <c r="P638">
        <v>1.5813000000000001E-2</v>
      </c>
      <c r="Q638">
        <v>0.37730000000000002</v>
      </c>
      <c r="R638" s="2">
        <f>'T-Bill Yield'!B71/100</f>
        <v>4.4749999999999998E-2</v>
      </c>
    </row>
    <row r="639" spans="1:18" x14ac:dyDescent="0.25">
      <c r="A639" s="1">
        <v>41912</v>
      </c>
      <c r="B639">
        <v>9</v>
      </c>
      <c r="C639">
        <v>55.35</v>
      </c>
      <c r="D639">
        <v>1.2046257901222477</v>
      </c>
      <c r="E639">
        <v>0.50018804516469983</v>
      </c>
      <c r="F639">
        <v>99.975800000000007</v>
      </c>
      <c r="G639">
        <v>1678</v>
      </c>
      <c r="H639">
        <v>91.16</v>
      </c>
      <c r="I639">
        <v>4.1210000000000004</v>
      </c>
      <c r="J639">
        <v>17042.900000000001</v>
      </c>
      <c r="K639">
        <v>1.2630999999999999</v>
      </c>
      <c r="L639">
        <v>1.6213</v>
      </c>
      <c r="M639">
        <v>0.16289999999999999</v>
      </c>
      <c r="N639">
        <v>9.1199999999999996E-3</v>
      </c>
      <c r="O639">
        <v>2.5260000000000001E-2</v>
      </c>
      <c r="P639">
        <v>1.6150999999999999E-2</v>
      </c>
      <c r="Q639">
        <v>0.40899999999999997</v>
      </c>
      <c r="R639" s="2">
        <f>'T-Bill Yield'!B72/100</f>
        <v>4.4519999999999997E-2</v>
      </c>
    </row>
    <row r="640" spans="1:18" x14ac:dyDescent="0.25">
      <c r="A640" s="1">
        <v>41820</v>
      </c>
      <c r="B640">
        <v>9</v>
      </c>
      <c r="C640">
        <v>58.21</v>
      </c>
      <c r="D640">
        <v>0.80374179533227674</v>
      </c>
      <c r="E640">
        <v>0.27417693450317332</v>
      </c>
      <c r="F640">
        <v>136.63810000000001</v>
      </c>
      <c r="G640">
        <v>103</v>
      </c>
      <c r="H640">
        <v>105.37</v>
      </c>
      <c r="I640">
        <v>4.4610000000000003</v>
      </c>
      <c r="J640">
        <v>16826.599999999999</v>
      </c>
      <c r="K640">
        <v>1.3692</v>
      </c>
      <c r="L640">
        <v>1.7105999999999999</v>
      </c>
      <c r="M640">
        <v>0.16117000000000001</v>
      </c>
      <c r="N640">
        <v>9.8689999999999993E-3</v>
      </c>
      <c r="O640">
        <v>2.9420000000000002E-2</v>
      </c>
      <c r="P640">
        <v>1.6655E-2</v>
      </c>
      <c r="Q640">
        <v>0.45179999999999998</v>
      </c>
      <c r="R640" s="2">
        <f>'T-Bill Yield'!B73/100</f>
        <v>4.3609999999999996E-2</v>
      </c>
    </row>
    <row r="641" spans="1:18" x14ac:dyDescent="0.25">
      <c r="A641" s="1">
        <v>41729</v>
      </c>
      <c r="B641">
        <v>9</v>
      </c>
      <c r="C641">
        <v>40.58</v>
      </c>
      <c r="D641">
        <v>1.0183003385220868</v>
      </c>
      <c r="E641">
        <v>0.31359160781802548</v>
      </c>
      <c r="F641">
        <v>147.41309999999999</v>
      </c>
      <c r="G641">
        <v>140</v>
      </c>
      <c r="H641">
        <v>101.58</v>
      </c>
      <c r="I641">
        <v>4.3710000000000004</v>
      </c>
      <c r="J641">
        <v>16457.66</v>
      </c>
      <c r="K641">
        <v>1.3769</v>
      </c>
      <c r="L641">
        <v>1.6661999999999999</v>
      </c>
      <c r="M641">
        <v>0.16084000000000001</v>
      </c>
      <c r="N641">
        <v>9.6869999999999994E-3</v>
      </c>
      <c r="O641">
        <v>2.852E-2</v>
      </c>
      <c r="P641">
        <v>1.67E-2</v>
      </c>
      <c r="Q641">
        <v>0.44030000000000002</v>
      </c>
      <c r="R641" s="2">
        <f>'T-Bill Yield'!B74/100</f>
        <v>5.0780000000000006E-2</v>
      </c>
    </row>
    <row r="642" spans="1:18" x14ac:dyDescent="0.25">
      <c r="A642" s="1">
        <v>41639</v>
      </c>
      <c r="B642">
        <v>9</v>
      </c>
      <c r="C642">
        <v>38.57</v>
      </c>
      <c r="D642">
        <v>1.0303185135049469</v>
      </c>
      <c r="E642">
        <v>0.33864385303137684</v>
      </c>
      <c r="F642">
        <v>129.79490000000001</v>
      </c>
      <c r="G642">
        <v>-14</v>
      </c>
      <c r="H642">
        <v>98.42</v>
      </c>
      <c r="I642">
        <v>4.2300000000000004</v>
      </c>
      <c r="J642">
        <v>16576.66</v>
      </c>
      <c r="K642">
        <v>1.3743000000000001</v>
      </c>
      <c r="L642">
        <v>1.6556999999999999</v>
      </c>
      <c r="M642">
        <v>0.16513</v>
      </c>
      <c r="N642">
        <v>9.4970000000000002E-3</v>
      </c>
      <c r="O642">
        <v>3.039E-2</v>
      </c>
      <c r="P642">
        <v>1.6164999999999999E-2</v>
      </c>
      <c r="Q642">
        <v>0.42309999999999998</v>
      </c>
      <c r="R642" s="2">
        <f>'T-Bill Yield'!B75/100</f>
        <v>5.1200000000000002E-2</v>
      </c>
    </row>
    <row r="643" spans="1:18" x14ac:dyDescent="0.25">
      <c r="A643" s="1">
        <v>41547</v>
      </c>
      <c r="B643">
        <v>9</v>
      </c>
      <c r="C643">
        <v>36.36</v>
      </c>
      <c r="D643">
        <v>1.0652785629953918</v>
      </c>
      <c r="E643">
        <v>0.36023368076192686</v>
      </c>
      <c r="F643">
        <v>115.80589999999999</v>
      </c>
      <c r="G643">
        <v>141</v>
      </c>
      <c r="H643">
        <v>102.33</v>
      </c>
      <c r="I643">
        <v>3.56</v>
      </c>
      <c r="J643">
        <v>15129.67</v>
      </c>
      <c r="K643">
        <v>1.3527</v>
      </c>
      <c r="L643">
        <v>1.6186</v>
      </c>
      <c r="M643">
        <v>0.16339000000000001</v>
      </c>
      <c r="N643">
        <v>1.018E-2</v>
      </c>
      <c r="O643">
        <v>3.09E-2</v>
      </c>
      <c r="P643">
        <v>1.5987999999999999E-2</v>
      </c>
      <c r="Q643">
        <v>0.45050000000000001</v>
      </c>
      <c r="R643" s="2">
        <f>'T-Bill Yield'!B76/100</f>
        <v>5.3470000000000004E-2</v>
      </c>
    </row>
    <row r="644" spans="1:18" x14ac:dyDescent="0.25">
      <c r="A644" s="1">
        <v>41453</v>
      </c>
      <c r="B644">
        <v>9</v>
      </c>
      <c r="C644">
        <v>32.47</v>
      </c>
      <c r="D644">
        <v>1.156918809163183</v>
      </c>
      <c r="E644">
        <v>0.35942627071909156</v>
      </c>
      <c r="F644">
        <v>129.97110000000001</v>
      </c>
      <c r="G644">
        <v>142</v>
      </c>
      <c r="H644">
        <v>96.56</v>
      </c>
      <c r="I644">
        <v>3.5649999999999999</v>
      </c>
      <c r="J644">
        <v>14909.6</v>
      </c>
      <c r="K644">
        <v>1.3009999999999999</v>
      </c>
      <c r="L644">
        <v>1.5213000000000001</v>
      </c>
      <c r="M644">
        <v>0.16292999999999999</v>
      </c>
      <c r="N644">
        <v>1.0085999999999999E-2</v>
      </c>
      <c r="O644">
        <v>3.0460000000000001E-2</v>
      </c>
      <c r="P644">
        <v>1.6754999999999999E-2</v>
      </c>
      <c r="Q644">
        <v>0.44819999999999999</v>
      </c>
      <c r="R644" s="2">
        <f>'T-Bill Yield'!B77/100</f>
        <v>5.0999999999999997E-2</v>
      </c>
    </row>
    <row r="645" spans="1:18" x14ac:dyDescent="0.25">
      <c r="A645" s="1">
        <v>41361</v>
      </c>
      <c r="B645">
        <v>9</v>
      </c>
      <c r="C645">
        <v>37.46</v>
      </c>
      <c r="D645">
        <v>0.97135869658818863</v>
      </c>
      <c r="E645">
        <v>0.30805097284610916</v>
      </c>
      <c r="F645">
        <v>134.82849999999999</v>
      </c>
      <c r="G645">
        <v>161</v>
      </c>
      <c r="H645">
        <v>97.23</v>
      </c>
      <c r="I645">
        <v>4.024</v>
      </c>
      <c r="J645">
        <v>14578.54</v>
      </c>
      <c r="K645">
        <v>1.2819</v>
      </c>
      <c r="L645">
        <v>1.5198</v>
      </c>
      <c r="M645">
        <v>0.16100999999999999</v>
      </c>
      <c r="N645">
        <v>1.0614E-2</v>
      </c>
      <c r="O645">
        <v>3.218E-2</v>
      </c>
      <c r="P645">
        <v>1.8356999999999998E-2</v>
      </c>
      <c r="Q645">
        <v>0.4945</v>
      </c>
      <c r="R645" s="2">
        <f>'T-Bill Yield'!B78/100</f>
        <v>5.1670000000000001E-2</v>
      </c>
    </row>
    <row r="646" spans="1:18" x14ac:dyDescent="0.25">
      <c r="A646" s="1">
        <v>41274</v>
      </c>
      <c r="B646">
        <v>9</v>
      </c>
      <c r="C646">
        <v>32.74</v>
      </c>
      <c r="D646">
        <v>1.0910955088684309</v>
      </c>
      <c r="E646">
        <v>0.33310997428231331</v>
      </c>
      <c r="F646">
        <v>144.55369999999999</v>
      </c>
      <c r="G646">
        <v>149</v>
      </c>
      <c r="H646">
        <v>91.82</v>
      </c>
      <c r="I646">
        <v>3.351</v>
      </c>
      <c r="J646">
        <v>13104.14</v>
      </c>
      <c r="K646">
        <v>1.3192999999999999</v>
      </c>
      <c r="L646">
        <v>1.6254999999999999</v>
      </c>
      <c r="M646">
        <v>0.16047</v>
      </c>
      <c r="N646">
        <v>1.153E-2</v>
      </c>
      <c r="O646">
        <v>3.2730000000000002E-2</v>
      </c>
      <c r="P646">
        <v>1.8235999999999999E-2</v>
      </c>
      <c r="Q646">
        <v>0.48759999999999998</v>
      </c>
      <c r="R646" s="2">
        <f>'T-Bill Yield'!B79/100</f>
        <v>5.3220000000000003E-2</v>
      </c>
    </row>
    <row r="647" spans="1:18" x14ac:dyDescent="0.25">
      <c r="A647" s="1">
        <v>41180</v>
      </c>
      <c r="B647">
        <v>9</v>
      </c>
      <c r="C647">
        <v>34.97</v>
      </c>
      <c r="D647">
        <v>0.96975352306989959</v>
      </c>
      <c r="E647">
        <v>0.27323488485687664</v>
      </c>
      <c r="F647">
        <v>158.8049</v>
      </c>
      <c r="G647">
        <v>155</v>
      </c>
      <c r="H647">
        <v>92.19</v>
      </c>
      <c r="I647">
        <v>3.32</v>
      </c>
      <c r="J647">
        <v>13437.13</v>
      </c>
      <c r="K647">
        <v>1.286</v>
      </c>
      <c r="L647">
        <v>1.6167</v>
      </c>
      <c r="M647">
        <v>0.15909000000000001</v>
      </c>
      <c r="N647">
        <v>1.2829999999999999E-2</v>
      </c>
      <c r="O647">
        <v>3.2070000000000001E-2</v>
      </c>
      <c r="P647">
        <v>1.8911000000000001E-2</v>
      </c>
      <c r="Q647">
        <v>0.49320000000000003</v>
      </c>
      <c r="R647" s="2">
        <f>'T-Bill Yield'!B80/100</f>
        <v>5.1710000000000006E-2</v>
      </c>
    </row>
    <row r="648" spans="1:18" x14ac:dyDescent="0.25">
      <c r="A648" s="1">
        <v>41089</v>
      </c>
      <c r="B648">
        <v>9</v>
      </c>
      <c r="C648">
        <v>28.82</v>
      </c>
      <c r="D648">
        <v>1.1233656960798877</v>
      </c>
      <c r="E648">
        <v>0.31189513849319228</v>
      </c>
      <c r="F648">
        <v>160.60069999999999</v>
      </c>
      <c r="G648">
        <v>132</v>
      </c>
      <c r="H648">
        <v>84.96</v>
      </c>
      <c r="I648">
        <v>2.8239999999999998</v>
      </c>
      <c r="J648">
        <v>12880.09</v>
      </c>
      <c r="K648">
        <v>1.2666999999999999</v>
      </c>
      <c r="L648">
        <v>1.5707</v>
      </c>
      <c r="M648">
        <v>0.15734999999999999</v>
      </c>
      <c r="N648">
        <v>1.2529999999999999E-2</v>
      </c>
      <c r="O648">
        <v>3.0890000000000001E-2</v>
      </c>
      <c r="P648">
        <v>1.8055000000000002E-2</v>
      </c>
      <c r="Q648">
        <v>0.49709999999999999</v>
      </c>
      <c r="R648" s="2">
        <f>'T-Bill Yield'!B81/100</f>
        <v>5.0320000000000004E-2</v>
      </c>
    </row>
    <row r="649" spans="1:18" x14ac:dyDescent="0.25">
      <c r="A649" s="1">
        <v>40998</v>
      </c>
      <c r="B649">
        <v>9</v>
      </c>
      <c r="C649">
        <v>30.81</v>
      </c>
      <c r="D649">
        <v>0.97043686023581777</v>
      </c>
      <c r="E649">
        <v>0.2031426007598755</v>
      </c>
      <c r="F649">
        <v>233.4855</v>
      </c>
      <c r="G649">
        <v>423</v>
      </c>
      <c r="H649">
        <v>103.02</v>
      </c>
      <c r="I649">
        <v>2.1259999999999999</v>
      </c>
      <c r="J649">
        <v>13212.04</v>
      </c>
      <c r="K649">
        <v>1.3343</v>
      </c>
      <c r="L649">
        <v>1.6008</v>
      </c>
      <c r="M649">
        <v>0.15887000000000001</v>
      </c>
      <c r="N649">
        <v>1.2068000000000001E-2</v>
      </c>
      <c r="O649">
        <v>3.4119999999999998E-2</v>
      </c>
      <c r="P649">
        <v>1.9626999999999999E-2</v>
      </c>
      <c r="Q649">
        <v>0.5474</v>
      </c>
      <c r="R649" s="2">
        <f>'T-Bill Yield'!B82/100</f>
        <v>5.1569999999999998E-2</v>
      </c>
    </row>
    <row r="650" spans="1:18" x14ac:dyDescent="0.25">
      <c r="A650" s="1">
        <v>40907</v>
      </c>
      <c r="B650">
        <v>9</v>
      </c>
      <c r="C650">
        <v>26.9633</v>
      </c>
      <c r="D650">
        <v>0.84561374381111387</v>
      </c>
      <c r="E650">
        <v>0.13251467346355231</v>
      </c>
      <c r="F650">
        <v>337.27760000000001</v>
      </c>
      <c r="G650">
        <v>-444</v>
      </c>
      <c r="H650">
        <v>98.83</v>
      </c>
      <c r="I650">
        <v>2.9889999999999999</v>
      </c>
      <c r="J650">
        <v>12217.56</v>
      </c>
      <c r="K650">
        <v>1.2961</v>
      </c>
      <c r="L650">
        <v>1.5543</v>
      </c>
      <c r="M650">
        <v>0.15872</v>
      </c>
      <c r="N650">
        <v>1.3001E-2</v>
      </c>
      <c r="O650">
        <v>3.108E-2</v>
      </c>
      <c r="P650">
        <v>1.8821999999999998E-2</v>
      </c>
      <c r="Q650">
        <v>0.5363</v>
      </c>
      <c r="R650" s="2">
        <f>'T-Bill Yield'!B2/100</f>
        <v>2.9499999999999999E-3</v>
      </c>
    </row>
    <row r="651" spans="1:18" x14ac:dyDescent="0.25">
      <c r="A651" s="1">
        <v>40816</v>
      </c>
      <c r="B651">
        <v>9</v>
      </c>
      <c r="C651">
        <v>19.875499999999999</v>
      </c>
      <c r="D651">
        <v>1.8268687918881603</v>
      </c>
      <c r="E651">
        <v>0.64652401634441781</v>
      </c>
      <c r="F651">
        <v>101.42659999999999</v>
      </c>
      <c r="G651">
        <v>272</v>
      </c>
      <c r="H651">
        <v>79.2</v>
      </c>
      <c r="I651">
        <v>3.6659999999999999</v>
      </c>
      <c r="J651">
        <v>10913.38</v>
      </c>
      <c r="K651">
        <v>1.3387</v>
      </c>
      <c r="L651">
        <v>1.5584</v>
      </c>
      <c r="M651">
        <v>0.15665999999999999</v>
      </c>
      <c r="N651">
        <v>1.2983E-2</v>
      </c>
      <c r="O651">
        <v>3.1E-2</v>
      </c>
      <c r="P651">
        <v>2.0427000000000001E-2</v>
      </c>
      <c r="Q651">
        <v>0.53180000000000005</v>
      </c>
      <c r="R651" s="2">
        <f>'T-Bill Yield'!B3/100</f>
        <v>2.0100000000000001E-3</v>
      </c>
    </row>
    <row r="652" spans="1:18" x14ac:dyDescent="0.25">
      <c r="A652" s="1">
        <v>40724</v>
      </c>
      <c r="B652">
        <v>9</v>
      </c>
      <c r="C652">
        <v>24.7014</v>
      </c>
      <c r="D652">
        <v>1.4451565750267048</v>
      </c>
      <c r="E652">
        <v>0.50851745656940461</v>
      </c>
      <c r="F652">
        <v>102.9298</v>
      </c>
      <c r="G652">
        <v>227</v>
      </c>
      <c r="H652">
        <v>95.42</v>
      </c>
      <c r="I652">
        <v>4.3739999999999997</v>
      </c>
      <c r="J652">
        <v>12414.34</v>
      </c>
      <c r="K652">
        <v>1.4501999999999999</v>
      </c>
      <c r="L652">
        <v>1.6052999999999999</v>
      </c>
      <c r="M652">
        <v>0.15470999999999999</v>
      </c>
      <c r="N652">
        <v>1.2413E-2</v>
      </c>
      <c r="O652">
        <v>3.5869999999999999E-2</v>
      </c>
      <c r="P652">
        <v>2.2411E-2</v>
      </c>
      <c r="Q652">
        <v>0.63970000000000005</v>
      </c>
      <c r="R652" s="2">
        <f>'T-Bill Yield'!B4/100</f>
        <v>1.65E-3</v>
      </c>
    </row>
    <row r="653" spans="1:18" x14ac:dyDescent="0.25">
      <c r="A653" s="1">
        <v>40633</v>
      </c>
      <c r="B653">
        <v>9</v>
      </c>
      <c r="C653">
        <v>25.460799999999999</v>
      </c>
      <c r="D653">
        <v>1.3704565347332027</v>
      </c>
      <c r="E653">
        <v>0.48512074201236322</v>
      </c>
      <c r="F653">
        <v>102.5904</v>
      </c>
      <c r="G653">
        <v>321</v>
      </c>
      <c r="H653">
        <v>106.72</v>
      </c>
      <c r="I653">
        <v>4.3890000000000002</v>
      </c>
      <c r="J653">
        <v>12319.73</v>
      </c>
      <c r="K653">
        <v>1.4157999999999999</v>
      </c>
      <c r="L653">
        <v>1.6028</v>
      </c>
      <c r="M653">
        <v>0.15271999999999999</v>
      </c>
      <c r="N653">
        <v>1.2029E-2</v>
      </c>
      <c r="O653">
        <v>3.5229999999999997E-2</v>
      </c>
      <c r="P653">
        <v>2.2428E-2</v>
      </c>
      <c r="Q653">
        <v>0.61260000000000003</v>
      </c>
      <c r="R653" s="2">
        <f>'T-Bill Yield'!B5/100</f>
        <v>-1.4999999999999999E-4</v>
      </c>
    </row>
    <row r="654" spans="1:18" x14ac:dyDescent="0.25">
      <c r="A654" s="1">
        <v>40543</v>
      </c>
      <c r="B654">
        <v>9</v>
      </c>
      <c r="C654">
        <v>20.1858</v>
      </c>
      <c r="D654">
        <v>1.7268276491577461</v>
      </c>
      <c r="E654">
        <v>0.59600862998921245</v>
      </c>
      <c r="F654">
        <v>105.6735</v>
      </c>
      <c r="G654">
        <v>174</v>
      </c>
      <c r="H654">
        <v>91.38</v>
      </c>
      <c r="I654">
        <v>4.4050000000000002</v>
      </c>
      <c r="J654">
        <v>11577.51</v>
      </c>
      <c r="K654">
        <v>1.3384</v>
      </c>
      <c r="L654">
        <v>1.5611999999999999</v>
      </c>
      <c r="M654">
        <v>0.1515</v>
      </c>
      <c r="N654">
        <v>1.2323000000000001E-2</v>
      </c>
      <c r="O654">
        <v>3.2770000000000001E-2</v>
      </c>
      <c r="P654">
        <v>2.2364999999999999E-2</v>
      </c>
      <c r="Q654">
        <v>0.60240000000000005</v>
      </c>
      <c r="R654" s="2">
        <f>'T-Bill Yield'!B6/100</f>
        <v>8.0000000000000007E-5</v>
      </c>
    </row>
    <row r="655" spans="1:18" x14ac:dyDescent="0.25">
      <c r="A655" s="1">
        <v>40451</v>
      </c>
      <c r="B655">
        <v>9</v>
      </c>
      <c r="C655">
        <v>15.604800000000001</v>
      </c>
      <c r="D655">
        <v>2.1368716084958748</v>
      </c>
      <c r="E655">
        <v>0.73260073260073266</v>
      </c>
      <c r="F655">
        <v>104.0851</v>
      </c>
      <c r="G655">
        <v>-1263</v>
      </c>
      <c r="H655">
        <v>79.97</v>
      </c>
      <c r="I655">
        <v>3.8719999999999999</v>
      </c>
      <c r="J655">
        <v>10788.05</v>
      </c>
      <c r="K655">
        <v>1.3633999999999999</v>
      </c>
      <c r="L655">
        <v>1.5716000000000001</v>
      </c>
      <c r="M655">
        <v>0.14948</v>
      </c>
      <c r="N655">
        <v>1.1972999999999999E-2</v>
      </c>
      <c r="O655">
        <v>3.27E-2</v>
      </c>
      <c r="P655">
        <v>2.2253999999999999E-2</v>
      </c>
      <c r="Q655">
        <v>0.59279999999999999</v>
      </c>
      <c r="R655" s="2">
        <f>'T-Bill Yield'!B7/100</f>
        <v>2.3000000000000001E-4</v>
      </c>
    </row>
    <row r="656" spans="1:18" x14ac:dyDescent="0.25">
      <c r="A656" s="1">
        <v>40359</v>
      </c>
      <c r="B656">
        <v>9</v>
      </c>
      <c r="C656">
        <v>14.927</v>
      </c>
      <c r="D656">
        <v>2.3368416714127274</v>
      </c>
      <c r="E656">
        <v>0.845485746830131</v>
      </c>
      <c r="F656">
        <v>94.371799999999993</v>
      </c>
      <c r="G656">
        <v>185</v>
      </c>
      <c r="H656">
        <v>75.63</v>
      </c>
      <c r="I656">
        <v>4.6159999999999997</v>
      </c>
      <c r="J656">
        <v>9774.02</v>
      </c>
      <c r="K656">
        <v>1.2238</v>
      </c>
      <c r="L656">
        <v>1.4944999999999999</v>
      </c>
      <c r="M656">
        <v>0.14746000000000001</v>
      </c>
      <c r="N656">
        <v>1.1308E-2</v>
      </c>
      <c r="O656">
        <v>3.1989999999999998E-2</v>
      </c>
      <c r="P656">
        <v>2.1527000000000001E-2</v>
      </c>
      <c r="Q656">
        <v>0.55400000000000005</v>
      </c>
      <c r="R656" s="2">
        <f>'T-Bill Yield'!B8/100</f>
        <v>4.0999999999999999E-4</v>
      </c>
    </row>
    <row r="657" spans="1:18" x14ac:dyDescent="0.25">
      <c r="A657" s="1">
        <v>40268</v>
      </c>
      <c r="B657">
        <v>9</v>
      </c>
      <c r="C657">
        <v>18.8629</v>
      </c>
      <c r="D657">
        <v>1.8627320168416059</v>
      </c>
      <c r="E657">
        <v>0.66432426021467117</v>
      </c>
      <c r="F657">
        <v>96.239699999999999</v>
      </c>
      <c r="G657">
        <v>-193</v>
      </c>
      <c r="H657">
        <v>83.76</v>
      </c>
      <c r="I657">
        <v>3.8689999999999998</v>
      </c>
      <c r="J657">
        <v>10856.63</v>
      </c>
      <c r="K657">
        <v>1.351</v>
      </c>
      <c r="L657">
        <v>1.5184</v>
      </c>
      <c r="M657">
        <v>0.14649000000000001</v>
      </c>
      <c r="N657">
        <v>1.0699999999999999E-2</v>
      </c>
      <c r="O657">
        <v>3.397E-2</v>
      </c>
      <c r="P657">
        <v>2.2305999999999999E-2</v>
      </c>
      <c r="Q657">
        <v>0.5625</v>
      </c>
      <c r="R657" s="2">
        <f>'T-Bill Yield'!B9/100</f>
        <v>1.7999999999999998E-4</v>
      </c>
    </row>
    <row r="658" spans="1:18" x14ac:dyDescent="0.25">
      <c r="A658" s="1">
        <v>40178</v>
      </c>
      <c r="B658">
        <v>9</v>
      </c>
      <c r="C658">
        <v>17.2134</v>
      </c>
      <c r="D658">
        <v>2.0570171298752444</v>
      </c>
      <c r="E658">
        <v>0.73387015404845057</v>
      </c>
      <c r="F658">
        <v>91.761799999999994</v>
      </c>
      <c r="G658">
        <v>172</v>
      </c>
      <c r="H658">
        <v>79.36</v>
      </c>
      <c r="I658">
        <v>5.5720000000000001</v>
      </c>
      <c r="J658">
        <v>10428.049999999999</v>
      </c>
      <c r="K658">
        <v>1.4320999999999999</v>
      </c>
      <c r="L658">
        <v>1.617</v>
      </c>
      <c r="M658">
        <v>0.14646999999999999</v>
      </c>
      <c r="N658">
        <v>1.0753E-2</v>
      </c>
      <c r="O658">
        <v>3.329E-2</v>
      </c>
      <c r="P658">
        <v>2.1493000000000002E-2</v>
      </c>
      <c r="Q658">
        <v>0.57379999999999998</v>
      </c>
      <c r="R658" s="2">
        <f>'T-Bill Yield'!B10/100</f>
        <v>2.3000000000000001E-4</v>
      </c>
    </row>
    <row r="659" spans="1:18" x14ac:dyDescent="0.25">
      <c r="A659" s="1">
        <v>40086</v>
      </c>
      <c r="B659">
        <v>9</v>
      </c>
      <c r="C659">
        <v>14.5922</v>
      </c>
      <c r="D659">
        <v>2.3950371512956643</v>
      </c>
      <c r="E659">
        <v>0.84995407080486962</v>
      </c>
      <c r="F659">
        <v>93.4726</v>
      </c>
      <c r="G659">
        <v>143</v>
      </c>
      <c r="H659">
        <v>70.61</v>
      </c>
      <c r="I659">
        <v>4.8410000000000002</v>
      </c>
      <c r="J659">
        <v>9712.2800000000007</v>
      </c>
      <c r="K659">
        <v>1.464</v>
      </c>
      <c r="L659">
        <v>1.5982000000000001</v>
      </c>
      <c r="M659">
        <v>0.14649999999999999</v>
      </c>
      <c r="N659">
        <v>1.115E-2</v>
      </c>
      <c r="O659">
        <v>3.3309999999999999E-2</v>
      </c>
      <c r="P659">
        <v>2.0788999999999998E-2</v>
      </c>
      <c r="Q659">
        <v>0.56589999999999996</v>
      </c>
      <c r="R659" s="2">
        <f>'T-Bill Yield'!B11/100</f>
        <v>3.3E-4</v>
      </c>
    </row>
    <row r="660" spans="1:18" x14ac:dyDescent="0.25">
      <c r="A660" s="1">
        <v>39994</v>
      </c>
      <c r="B660">
        <v>9</v>
      </c>
      <c r="C660">
        <v>12.746700000000001</v>
      </c>
      <c r="D660">
        <v>2.7546444586803331</v>
      </c>
      <c r="E660">
        <v>0.9744612560016378</v>
      </c>
      <c r="F660">
        <v>93.504999999999995</v>
      </c>
      <c r="G660">
        <v>142</v>
      </c>
      <c r="H660">
        <v>69.89</v>
      </c>
      <c r="I660">
        <v>3.835</v>
      </c>
      <c r="J660">
        <v>8447</v>
      </c>
      <c r="K660">
        <v>1.4033</v>
      </c>
      <c r="L660">
        <v>1.6457999999999999</v>
      </c>
      <c r="M660">
        <v>0.1464</v>
      </c>
      <c r="N660">
        <v>1.0377000000000001E-2</v>
      </c>
      <c r="O660">
        <v>3.2099999999999997E-2</v>
      </c>
      <c r="P660">
        <v>2.0875000000000001E-2</v>
      </c>
      <c r="Q660">
        <v>0.5121</v>
      </c>
      <c r="R660" s="2">
        <f>'T-Bill Yield'!B12/100</f>
        <v>6.8000000000000005E-4</v>
      </c>
    </row>
    <row r="661" spans="1:18" x14ac:dyDescent="0.25">
      <c r="A661" s="1">
        <v>39903</v>
      </c>
      <c r="B661">
        <v>9</v>
      </c>
      <c r="C661">
        <v>9.2926000000000002</v>
      </c>
      <c r="D661">
        <v>3.8434034300951461</v>
      </c>
      <c r="E661">
        <v>1.3417368644324588</v>
      </c>
      <c r="F661">
        <v>95.325199999999995</v>
      </c>
      <c r="G661">
        <v>-172</v>
      </c>
      <c r="H661">
        <v>49.66</v>
      </c>
      <c r="I661">
        <v>3.7759999999999998</v>
      </c>
      <c r="J661">
        <v>7608.92</v>
      </c>
      <c r="K661">
        <v>1.325</v>
      </c>
      <c r="L661">
        <v>1.4322999999999999</v>
      </c>
      <c r="M661">
        <v>0.14634</v>
      </c>
      <c r="N661">
        <v>1.0104E-2</v>
      </c>
      <c r="O661">
        <v>2.945E-2</v>
      </c>
      <c r="P661">
        <v>1.9712E-2</v>
      </c>
      <c r="Q661">
        <v>0.43030000000000002</v>
      </c>
      <c r="R661" s="2">
        <f>'T-Bill Yield'!B13/100</f>
        <v>8.0000000000000007E-5</v>
      </c>
    </row>
    <row r="662" spans="1:18" x14ac:dyDescent="0.25">
      <c r="A662" s="1">
        <v>39813</v>
      </c>
      <c r="B662">
        <v>9</v>
      </c>
      <c r="C662">
        <v>11.824</v>
      </c>
      <c r="D662">
        <v>3.1072568774015941</v>
      </c>
      <c r="E662">
        <v>1.0817928081209733</v>
      </c>
      <c r="F662">
        <v>85.056299999999993</v>
      </c>
      <c r="G662">
        <v>115</v>
      </c>
      <c r="H662">
        <v>44.6</v>
      </c>
      <c r="I662">
        <v>5.6219999999999999</v>
      </c>
      <c r="J662">
        <v>8776.39</v>
      </c>
      <c r="K662">
        <v>1.3971</v>
      </c>
      <c r="L662">
        <v>1.4593</v>
      </c>
      <c r="M662">
        <v>0.14655000000000001</v>
      </c>
      <c r="N662">
        <v>1.1021E-2</v>
      </c>
      <c r="O662">
        <v>3.4009999999999999E-2</v>
      </c>
      <c r="P662">
        <v>2.0539999999999999E-2</v>
      </c>
      <c r="Q662">
        <v>0.43209999999999998</v>
      </c>
      <c r="R662" s="2">
        <f>'T-Bill Yield'!B14/100</f>
        <v>3.3E-4</v>
      </c>
    </row>
    <row r="663" spans="1:18" x14ac:dyDescent="0.25">
      <c r="A663" s="1">
        <v>39721</v>
      </c>
      <c r="B663">
        <v>9</v>
      </c>
      <c r="C663">
        <v>19.312000000000001</v>
      </c>
      <c r="D663">
        <v>1.9673438334418458</v>
      </c>
      <c r="E663">
        <v>0.67397236223179735</v>
      </c>
      <c r="F663">
        <v>85.867800000000003</v>
      </c>
      <c r="G663">
        <v>366</v>
      </c>
      <c r="H663">
        <v>100.64</v>
      </c>
      <c r="I663">
        <v>7.4379999999999997</v>
      </c>
      <c r="J663">
        <v>10850.66</v>
      </c>
      <c r="K663">
        <v>1.4092</v>
      </c>
      <c r="L663">
        <v>1.7805</v>
      </c>
      <c r="M663">
        <v>0.14601</v>
      </c>
      <c r="N663">
        <v>9.4240000000000001E-3</v>
      </c>
      <c r="O663">
        <v>3.8989999999999997E-2</v>
      </c>
      <c r="P663">
        <v>2.1288000000000001E-2</v>
      </c>
      <c r="Q663">
        <v>0.52500000000000002</v>
      </c>
      <c r="R663" s="2">
        <f>'T-Bill Yield'!B15/100</f>
        <v>7.3999999999999999E-4</v>
      </c>
    </row>
    <row r="664" spans="1:18" x14ac:dyDescent="0.25">
      <c r="A664" s="1">
        <v>39629</v>
      </c>
      <c r="B664">
        <v>9</v>
      </c>
      <c r="C664">
        <v>32.916200000000003</v>
      </c>
      <c r="D664">
        <v>1.3374756689199292</v>
      </c>
      <c r="E664">
        <v>0.35386377337294</v>
      </c>
      <c r="F664">
        <v>96.282799999999995</v>
      </c>
      <c r="G664">
        <v>437</v>
      </c>
      <c r="H664">
        <v>140</v>
      </c>
      <c r="I664">
        <v>13.353</v>
      </c>
      <c r="J664">
        <v>11350.01</v>
      </c>
      <c r="K664">
        <v>1.5754999999999999</v>
      </c>
      <c r="L664">
        <v>1.9923</v>
      </c>
      <c r="M664">
        <v>0.1459</v>
      </c>
      <c r="N664">
        <v>9.4149999999999998E-3</v>
      </c>
      <c r="O664">
        <v>4.265E-2</v>
      </c>
      <c r="P664">
        <v>2.3202E-2</v>
      </c>
      <c r="Q664">
        <v>0.62339999999999995</v>
      </c>
      <c r="R664" s="2">
        <f>'T-Bill Yield'!B16/100</f>
        <v>4.2999999999999999E-4</v>
      </c>
    </row>
    <row r="665" spans="1:18" x14ac:dyDescent="0.25">
      <c r="A665" s="1">
        <v>39538</v>
      </c>
      <c r="B665">
        <v>9</v>
      </c>
      <c r="C665">
        <v>26.930700000000002</v>
      </c>
      <c r="D665">
        <v>1.4107761449446323</v>
      </c>
      <c r="E665">
        <v>0.43529910198792127</v>
      </c>
      <c r="F665">
        <v>94.036299999999997</v>
      </c>
      <c r="G665">
        <v>500</v>
      </c>
      <c r="H665">
        <v>101.58</v>
      </c>
      <c r="I665">
        <v>10.101000000000001</v>
      </c>
      <c r="J665">
        <v>12262.89</v>
      </c>
      <c r="K665">
        <v>1.5788</v>
      </c>
      <c r="L665">
        <v>1.9837</v>
      </c>
      <c r="M665">
        <v>0.14260999999999999</v>
      </c>
      <c r="N665">
        <v>1.0031E-2</v>
      </c>
      <c r="O665">
        <v>4.2560000000000001E-2</v>
      </c>
      <c r="P665">
        <v>2.4930000000000001E-2</v>
      </c>
      <c r="Q665">
        <v>0.56820000000000004</v>
      </c>
      <c r="R665" s="2">
        <f>'T-Bill Yield'!B17/100</f>
        <v>9.3999999999999997E-4</v>
      </c>
    </row>
    <row r="666" spans="1:18" x14ac:dyDescent="0.25">
      <c r="A666" s="1">
        <v>39447</v>
      </c>
      <c r="B666">
        <v>9</v>
      </c>
      <c r="C666">
        <v>29.217099999999999</v>
      </c>
      <c r="D666">
        <v>1.1952546563469972</v>
      </c>
      <c r="E666">
        <v>0.37225021319134566</v>
      </c>
      <c r="F666">
        <v>101.21720000000001</v>
      </c>
      <c r="G666">
        <v>225</v>
      </c>
      <c r="H666">
        <v>95.98</v>
      </c>
      <c r="I666">
        <v>7.4829999999999997</v>
      </c>
      <c r="J666">
        <v>13264.82</v>
      </c>
      <c r="K666">
        <v>1.4589000000000001</v>
      </c>
      <c r="L666">
        <v>1.9850000000000001</v>
      </c>
      <c r="M666">
        <v>0.13691</v>
      </c>
      <c r="N666">
        <v>8.9479999999999994E-3</v>
      </c>
      <c r="O666">
        <v>4.0590000000000001E-2</v>
      </c>
      <c r="P666">
        <v>2.5374000000000001E-2</v>
      </c>
      <c r="Q666">
        <v>0.56340000000000001</v>
      </c>
      <c r="R666" s="2">
        <f>'T-Bill Yield'!B18/100</f>
        <v>8.4000000000000003E-4</v>
      </c>
    </row>
    <row r="667" spans="1:18" x14ac:dyDescent="0.25">
      <c r="A667" s="1">
        <v>39353</v>
      </c>
      <c r="B667">
        <v>9</v>
      </c>
      <c r="C667">
        <v>27.8126</v>
      </c>
      <c r="D667">
        <v>1.2794135575933931</v>
      </c>
      <c r="E667">
        <v>0.37382068709519883</v>
      </c>
      <c r="F667">
        <v>104.5198</v>
      </c>
      <c r="G667">
        <v>198</v>
      </c>
      <c r="H667">
        <v>81.66</v>
      </c>
      <c r="I667">
        <v>6.87</v>
      </c>
      <c r="J667">
        <v>13895.63</v>
      </c>
      <c r="K667">
        <v>1.4267000000000001</v>
      </c>
      <c r="L667">
        <v>2.0472999999999999</v>
      </c>
      <c r="M667">
        <v>0.13322000000000001</v>
      </c>
      <c r="N667">
        <v>8.7100000000000007E-3</v>
      </c>
      <c r="O667">
        <v>4.0239999999999998E-2</v>
      </c>
      <c r="P667">
        <v>2.5148E-2</v>
      </c>
      <c r="Q667">
        <v>0.54559999999999997</v>
      </c>
      <c r="R667" s="2">
        <f>'T-Bill Yield'!B19/100</f>
        <v>6.9000000000000008E-4</v>
      </c>
    </row>
    <row r="668" spans="1:18" x14ac:dyDescent="0.25">
      <c r="A668" s="1">
        <v>39262</v>
      </c>
      <c r="B668">
        <v>9</v>
      </c>
      <c r="C668">
        <v>25.8201</v>
      </c>
      <c r="D668">
        <v>1.3606249217719419</v>
      </c>
      <c r="E668">
        <v>0.39226343051687251</v>
      </c>
      <c r="F668">
        <v>105.35760000000001</v>
      </c>
      <c r="G668">
        <v>433</v>
      </c>
      <c r="H668">
        <v>70.680000000000007</v>
      </c>
      <c r="I668">
        <v>6.7729999999999997</v>
      </c>
      <c r="J668">
        <v>13408.62</v>
      </c>
      <c r="K668">
        <v>1.3541000000000001</v>
      </c>
      <c r="L668">
        <v>2.0087000000000002</v>
      </c>
      <c r="M668">
        <v>0.1313</v>
      </c>
      <c r="N668">
        <v>8.1189999999999995E-3</v>
      </c>
      <c r="O668">
        <v>3.8830000000000003E-2</v>
      </c>
      <c r="P668">
        <v>2.4563999999999999E-2</v>
      </c>
      <c r="Q668">
        <v>0.51839999999999997</v>
      </c>
      <c r="R668" s="2">
        <f>'T-Bill Yield'!B20/100</f>
        <v>1.2999999999999999E-4</v>
      </c>
    </row>
    <row r="669" spans="1:18" x14ac:dyDescent="0.25">
      <c r="A669" s="1">
        <v>39171</v>
      </c>
      <c r="B669">
        <v>9</v>
      </c>
      <c r="C669">
        <v>23.239699999999999</v>
      </c>
      <c r="D669">
        <v>1.5226635339813577</v>
      </c>
      <c r="E669">
        <v>0.42675792315175382</v>
      </c>
      <c r="F669">
        <v>108.61320000000001</v>
      </c>
      <c r="G669">
        <v>134</v>
      </c>
      <c r="H669">
        <v>65.87</v>
      </c>
      <c r="I669">
        <v>7.73</v>
      </c>
      <c r="J669">
        <v>12354.35</v>
      </c>
      <c r="K669">
        <v>1.3353999999999999</v>
      </c>
      <c r="L669">
        <v>1.9678</v>
      </c>
      <c r="M669">
        <v>0.12942000000000001</v>
      </c>
      <c r="N669">
        <v>8.4869999999999998E-3</v>
      </c>
      <c r="O669">
        <v>3.848E-2</v>
      </c>
      <c r="P669">
        <v>2.2977999999999998E-2</v>
      </c>
      <c r="Q669">
        <v>0.48570000000000002</v>
      </c>
      <c r="R669" s="2">
        <f>'T-Bill Yield'!B21/100</f>
        <v>2.3000000000000001E-4</v>
      </c>
    </row>
    <row r="670" spans="1:18" x14ac:dyDescent="0.25">
      <c r="A670" s="1">
        <v>39080</v>
      </c>
      <c r="B670">
        <v>9</v>
      </c>
      <c r="C670">
        <v>21.329000000000001</v>
      </c>
      <c r="D670">
        <v>1.6289974630682766</v>
      </c>
      <c r="E670">
        <v>0.45877678335526539</v>
      </c>
      <c r="F670">
        <v>112.02119999999999</v>
      </c>
      <c r="G670">
        <v>146.9</v>
      </c>
      <c r="H670">
        <v>61.05</v>
      </c>
      <c r="I670">
        <v>6.2990000000000004</v>
      </c>
      <c r="J670">
        <v>12463.15</v>
      </c>
      <c r="K670">
        <v>1.3197000000000001</v>
      </c>
      <c r="L670">
        <v>1.9588000000000001</v>
      </c>
      <c r="M670">
        <v>0.128</v>
      </c>
      <c r="N670">
        <v>8.3990000000000002E-3</v>
      </c>
      <c r="O670">
        <v>3.798E-2</v>
      </c>
      <c r="P670">
        <v>2.2595000000000001E-2</v>
      </c>
      <c r="Q670">
        <v>0.46760000000000002</v>
      </c>
      <c r="R670" s="2">
        <f>'T-Bill Yield'!B22/100</f>
        <v>1.4999999999999999E-4</v>
      </c>
    </row>
    <row r="671" spans="1:18" x14ac:dyDescent="0.25">
      <c r="A671" s="1">
        <v>38989</v>
      </c>
      <c r="B671">
        <v>9</v>
      </c>
      <c r="C671">
        <v>19.491700000000002</v>
      </c>
      <c r="D671">
        <v>1.7444417902232408</v>
      </c>
      <c r="E671">
        <v>0.45749121840489931</v>
      </c>
      <c r="F671">
        <v>113.94710000000001</v>
      </c>
      <c r="G671">
        <v>106.2</v>
      </c>
      <c r="H671">
        <v>62.91</v>
      </c>
      <c r="I671">
        <v>5.62</v>
      </c>
      <c r="J671">
        <v>11679.07</v>
      </c>
      <c r="K671">
        <v>1.2674000000000001</v>
      </c>
      <c r="L671">
        <v>1.8721000000000001</v>
      </c>
      <c r="M671">
        <v>0.12651999999999999</v>
      </c>
      <c r="N671">
        <v>8.4620000000000008E-3</v>
      </c>
      <c r="O671">
        <v>3.7319999999999999E-2</v>
      </c>
      <c r="P671">
        <v>2.1772E-2</v>
      </c>
      <c r="Q671">
        <v>0.45979999999999999</v>
      </c>
      <c r="R671" s="2">
        <f>'T-Bill Yield'!B23/100</f>
        <v>9.3999999999999997E-4</v>
      </c>
    </row>
    <row r="672" spans="1:18" x14ac:dyDescent="0.25">
      <c r="A672" s="1">
        <v>38898</v>
      </c>
      <c r="B672">
        <v>9</v>
      </c>
      <c r="C672">
        <v>19.075199999999999</v>
      </c>
      <c r="D672">
        <v>1.8415226067653521</v>
      </c>
      <c r="E672">
        <v>0.45433502409624699</v>
      </c>
      <c r="F672">
        <v>118.0865</v>
      </c>
      <c r="G672">
        <v>-76</v>
      </c>
      <c r="H672">
        <v>73.930000000000007</v>
      </c>
      <c r="I672">
        <v>6.1040000000000001</v>
      </c>
      <c r="J672">
        <v>11150.22</v>
      </c>
      <c r="K672">
        <v>1.2790999999999999</v>
      </c>
      <c r="L672">
        <v>1.8483000000000001</v>
      </c>
      <c r="M672">
        <v>0.12509999999999999</v>
      </c>
      <c r="N672">
        <v>8.7390000000000002E-3</v>
      </c>
      <c r="O672">
        <v>3.7249999999999998E-2</v>
      </c>
      <c r="P672">
        <v>2.1713E-2</v>
      </c>
      <c r="Q672">
        <v>0.46200000000000002</v>
      </c>
      <c r="R672" s="2">
        <f>'T-Bill Yield'!B24/100</f>
        <v>1.25E-3</v>
      </c>
    </row>
    <row r="673" spans="1:18" x14ac:dyDescent="0.25">
      <c r="A673" s="1">
        <v>38807</v>
      </c>
      <c r="B673">
        <v>9</v>
      </c>
      <c r="C673">
        <v>17.4666</v>
      </c>
      <c r="D673">
        <v>2.045171504787048</v>
      </c>
      <c r="E673">
        <v>0.48235844127272232</v>
      </c>
      <c r="F673">
        <v>121.005</v>
      </c>
      <c r="G673">
        <v>131.9</v>
      </c>
      <c r="H673">
        <v>66.63</v>
      </c>
      <c r="I673">
        <v>7.21</v>
      </c>
      <c r="J673">
        <v>11109.32</v>
      </c>
      <c r="K673">
        <v>1.2118</v>
      </c>
      <c r="L673">
        <v>1.7372000000000001</v>
      </c>
      <c r="M673">
        <v>0.12472999999999999</v>
      </c>
      <c r="N673">
        <v>8.4910000000000003E-3</v>
      </c>
      <c r="O673">
        <v>3.6110000000000003E-2</v>
      </c>
      <c r="P673">
        <v>2.2411E-2</v>
      </c>
      <c r="Q673">
        <v>0.46179999999999999</v>
      </c>
      <c r="R673" s="2">
        <f>'T-Bill Yield'!B25/100</f>
        <v>1.58E-3</v>
      </c>
    </row>
    <row r="674" spans="1:18" x14ac:dyDescent="0.25">
      <c r="A674" s="1">
        <v>38716</v>
      </c>
      <c r="B674">
        <v>9</v>
      </c>
      <c r="C674">
        <v>18.920100000000001</v>
      </c>
      <c r="D674">
        <v>2.2161157300365097</v>
      </c>
      <c r="E674">
        <v>0.42463771890301727</v>
      </c>
      <c r="F674">
        <v>136.7183</v>
      </c>
      <c r="G674">
        <v>66.8</v>
      </c>
      <c r="H674">
        <v>61.04</v>
      </c>
      <c r="I674">
        <v>11.225</v>
      </c>
      <c r="J674">
        <v>10717.5</v>
      </c>
      <c r="K674">
        <v>1.1849000000000001</v>
      </c>
      <c r="L674">
        <v>1.7230000000000001</v>
      </c>
      <c r="M674">
        <v>0.1239</v>
      </c>
      <c r="N674">
        <v>8.4939999999999998E-3</v>
      </c>
      <c r="O674">
        <v>3.4759999999999999E-2</v>
      </c>
      <c r="P674">
        <v>2.2204000000000002E-2</v>
      </c>
      <c r="Q674">
        <v>0.42770000000000002</v>
      </c>
      <c r="R674" s="2">
        <f>'T-Bill Yield'!B26/100</f>
        <v>1.7499999999999998E-3</v>
      </c>
    </row>
    <row r="675" spans="1:18" x14ac:dyDescent="0.25">
      <c r="A675" s="1">
        <v>38625</v>
      </c>
      <c r="B675">
        <v>9</v>
      </c>
      <c r="C675">
        <v>20.455200000000001</v>
      </c>
      <c r="D675">
        <v>2.345164793471183</v>
      </c>
      <c r="E675">
        <v>0.37352420312107498</v>
      </c>
      <c r="F675">
        <v>144.0369</v>
      </c>
      <c r="G675">
        <v>4.4000000000000004</v>
      </c>
      <c r="H675">
        <v>66.239999999999995</v>
      </c>
      <c r="I675">
        <v>13.920999999999999</v>
      </c>
      <c r="J675">
        <v>10568.7</v>
      </c>
      <c r="K675">
        <v>1.2025999999999999</v>
      </c>
      <c r="L675">
        <v>1.7643</v>
      </c>
      <c r="M675">
        <v>0.12356</v>
      </c>
      <c r="N675">
        <v>8.8120000000000004E-3</v>
      </c>
      <c r="O675">
        <v>3.5029999999999999E-2</v>
      </c>
      <c r="P675">
        <v>2.2720000000000001E-2</v>
      </c>
      <c r="Q675">
        <v>0.44840000000000002</v>
      </c>
      <c r="R675" s="2">
        <f>'T-Bill Yield'!B27/100</f>
        <v>1.5499999999999999E-3</v>
      </c>
    </row>
    <row r="676" spans="1:18" x14ac:dyDescent="0.25">
      <c r="A676" s="1">
        <v>38533</v>
      </c>
      <c r="B676">
        <v>9</v>
      </c>
      <c r="C676">
        <v>15.514900000000001</v>
      </c>
      <c r="D676">
        <v>2.4312474098632411</v>
      </c>
      <c r="E676">
        <v>0.50181885159091955</v>
      </c>
      <c r="F676">
        <v>142.1233</v>
      </c>
      <c r="G676">
        <v>41.3</v>
      </c>
      <c r="H676">
        <v>56.5</v>
      </c>
      <c r="I676">
        <v>6.9809999999999999</v>
      </c>
      <c r="J676">
        <v>10274.969999999999</v>
      </c>
      <c r="K676">
        <v>1.2108000000000001</v>
      </c>
      <c r="L676">
        <v>1.7915000000000001</v>
      </c>
      <c r="M676">
        <v>0.12077</v>
      </c>
      <c r="N676">
        <v>9.0150000000000004E-3</v>
      </c>
      <c r="O676">
        <v>3.4930000000000003E-2</v>
      </c>
      <c r="P676">
        <v>2.2973E-2</v>
      </c>
      <c r="Q676">
        <v>0.42870000000000003</v>
      </c>
      <c r="R676" s="2">
        <f>'T-Bill Yield'!B28/100</f>
        <v>5.2999999999999998E-4</v>
      </c>
    </row>
    <row r="677" spans="1:18" x14ac:dyDescent="0.25">
      <c r="A677" s="1">
        <v>38442</v>
      </c>
      <c r="B677">
        <v>9</v>
      </c>
      <c r="C677">
        <v>15.3598</v>
      </c>
      <c r="D677">
        <v>2.4633157535966705</v>
      </c>
      <c r="E677">
        <v>0.49886754439547465</v>
      </c>
      <c r="F677">
        <v>144.76589999999999</v>
      </c>
      <c r="G677">
        <v>201.1</v>
      </c>
      <c r="H677">
        <v>55.4</v>
      </c>
      <c r="I677">
        <v>7.6530000000000005</v>
      </c>
      <c r="J677">
        <v>10503.76</v>
      </c>
      <c r="K677">
        <v>1.2964</v>
      </c>
      <c r="L677">
        <v>1.8905000000000001</v>
      </c>
      <c r="M677">
        <v>0.12082</v>
      </c>
      <c r="N677">
        <v>9.3329999999999993E-3</v>
      </c>
      <c r="O677">
        <v>3.5869999999999999E-2</v>
      </c>
      <c r="P677">
        <v>2.2855E-2</v>
      </c>
      <c r="Q677">
        <v>0.372</v>
      </c>
      <c r="R677" s="2">
        <f>'T-Bill Yield'!B29/100</f>
        <v>1.1299999999999999E-3</v>
      </c>
    </row>
    <row r="678" spans="1:18" x14ac:dyDescent="0.25">
      <c r="A678" s="1">
        <v>38352</v>
      </c>
      <c r="B678">
        <v>9</v>
      </c>
      <c r="C678">
        <v>13.302</v>
      </c>
      <c r="D678">
        <v>2.6395462176368731</v>
      </c>
      <c r="E678">
        <v>0.55618263067915541</v>
      </c>
      <c r="F678">
        <v>157.48869999999999</v>
      </c>
      <c r="G678">
        <v>73.400000000000006</v>
      </c>
      <c r="H678">
        <v>43.45</v>
      </c>
      <c r="I678">
        <v>6.149</v>
      </c>
      <c r="J678">
        <v>10783.01</v>
      </c>
      <c r="K678">
        <v>1.3553999999999999</v>
      </c>
      <c r="L678">
        <v>1.9181999999999999</v>
      </c>
      <c r="M678">
        <v>0.12082</v>
      </c>
      <c r="N678">
        <v>9.7439999999999992E-3</v>
      </c>
      <c r="O678">
        <v>3.6060000000000002E-2</v>
      </c>
      <c r="P678">
        <v>2.2998999999999999E-2</v>
      </c>
      <c r="Q678">
        <v>0.37690000000000001</v>
      </c>
      <c r="R678" s="2">
        <f>'T-Bill Yield'!B30/100</f>
        <v>1.8799999999999999E-3</v>
      </c>
    </row>
    <row r="679" spans="1:18" x14ac:dyDescent="0.25">
      <c r="A679" s="1">
        <v>38260</v>
      </c>
      <c r="B679">
        <v>9</v>
      </c>
      <c r="C679">
        <v>9.8805999999999994</v>
      </c>
      <c r="D679">
        <v>4.038085096634652</v>
      </c>
      <c r="E679">
        <v>0.64821763454043035</v>
      </c>
      <c r="F679">
        <v>217.98480000000001</v>
      </c>
      <c r="G679">
        <v>98.6</v>
      </c>
      <c r="H679">
        <v>49.64</v>
      </c>
      <c r="I679">
        <v>6.7949999999999999</v>
      </c>
      <c r="J679">
        <v>10080.27</v>
      </c>
      <c r="K679">
        <v>1.2436</v>
      </c>
      <c r="L679">
        <v>1.8120000000000001</v>
      </c>
      <c r="M679">
        <v>0.12082</v>
      </c>
      <c r="N679">
        <v>9.0869999999999996E-3</v>
      </c>
      <c r="O679">
        <v>3.422E-2</v>
      </c>
      <c r="P679">
        <v>2.1751E-2</v>
      </c>
      <c r="Q679">
        <v>0.34960000000000002</v>
      </c>
      <c r="R679" s="2">
        <f>'T-Bill Yield'!B31/100</f>
        <v>2.0599999999999998E-3</v>
      </c>
    </row>
    <row r="680" spans="1:18" x14ac:dyDescent="0.25">
      <c r="A680" s="1">
        <v>38168</v>
      </c>
      <c r="B680">
        <v>9</v>
      </c>
      <c r="C680">
        <v>9.7172999999999998</v>
      </c>
      <c r="D680">
        <v>4.2094663286447807</v>
      </c>
      <c r="E680">
        <v>0.65769493095860088</v>
      </c>
      <c r="F680">
        <v>238.70269999999999</v>
      </c>
      <c r="G680">
        <v>-18.2</v>
      </c>
      <c r="H680">
        <v>37.049999999999997</v>
      </c>
      <c r="I680">
        <v>6.1550000000000002</v>
      </c>
      <c r="J680">
        <v>10435.48</v>
      </c>
      <c r="K680">
        <v>1.22</v>
      </c>
      <c r="L680">
        <v>1.8204</v>
      </c>
      <c r="M680">
        <v>0.12082</v>
      </c>
      <c r="N680">
        <v>9.1940000000000008E-3</v>
      </c>
      <c r="O680">
        <v>3.44E-2</v>
      </c>
      <c r="P680">
        <v>2.1749999999999999E-2</v>
      </c>
      <c r="Q680">
        <v>0.32429999999999998</v>
      </c>
      <c r="R680" s="2">
        <f>'T-Bill Yield'!B32/100</f>
        <v>8.1000000000000006E-4</v>
      </c>
    </row>
    <row r="681" spans="1:18" x14ac:dyDescent="0.25">
      <c r="A681" s="1">
        <v>38077</v>
      </c>
      <c r="B681">
        <v>9</v>
      </c>
      <c r="C681">
        <v>7.8146000000000004</v>
      </c>
      <c r="D681">
        <v>5.5865470321958899</v>
      </c>
      <c r="E681">
        <v>0.82858811945595989</v>
      </c>
      <c r="F681">
        <v>273.38060000000002</v>
      </c>
      <c r="G681">
        <v>9.9</v>
      </c>
      <c r="H681">
        <v>35.76</v>
      </c>
      <c r="I681">
        <v>5.9329999999999998</v>
      </c>
      <c r="J681">
        <v>10357.700000000001</v>
      </c>
      <c r="K681">
        <v>1.2316</v>
      </c>
      <c r="L681">
        <v>1.8462000000000001</v>
      </c>
      <c r="M681">
        <v>0.12081</v>
      </c>
      <c r="N681">
        <v>9.5910000000000006E-3</v>
      </c>
      <c r="O681">
        <v>3.5099999999999999E-2</v>
      </c>
      <c r="P681">
        <v>2.3E-2</v>
      </c>
      <c r="Q681">
        <v>0.34539999999999998</v>
      </c>
      <c r="R681" s="2">
        <f>'T-Bill Yield'!B33/100</f>
        <v>9.1000000000000004E-3</v>
      </c>
    </row>
    <row r="682" spans="1:18" x14ac:dyDescent="0.25">
      <c r="A682" s="1">
        <v>37986</v>
      </c>
      <c r="B682">
        <v>9</v>
      </c>
      <c r="C682">
        <v>8.0188000000000006</v>
      </c>
      <c r="D682">
        <v>5.3101328091259647</v>
      </c>
      <c r="E682">
        <v>0.82264235940793085</v>
      </c>
      <c r="F682">
        <v>286.16640000000001</v>
      </c>
      <c r="G682">
        <v>-53.7</v>
      </c>
      <c r="H682">
        <v>32.520000000000003</v>
      </c>
      <c r="I682">
        <v>6.1890000000000001</v>
      </c>
      <c r="J682">
        <v>10453.92</v>
      </c>
      <c r="K682">
        <v>1.2595000000000001</v>
      </c>
      <c r="L682">
        <v>1.7858000000000001</v>
      </c>
      <c r="M682">
        <v>0.12082</v>
      </c>
      <c r="N682">
        <v>9.3270000000000002E-3</v>
      </c>
      <c r="O682">
        <v>3.4200000000000001E-2</v>
      </c>
      <c r="P682">
        <v>2.1899999999999999E-2</v>
      </c>
      <c r="Q682">
        <v>0.34599999999999997</v>
      </c>
      <c r="R682" s="2">
        <f>'T-Bill Yield'!B34/100</f>
        <v>1.736E-2</v>
      </c>
    </row>
    <row r="683" spans="1:18" x14ac:dyDescent="0.25">
      <c r="A683" s="1">
        <v>37894</v>
      </c>
      <c r="B683">
        <v>9</v>
      </c>
      <c r="C683">
        <v>7.6920999999999999</v>
      </c>
      <c r="D683">
        <v>6.2099246653386775</v>
      </c>
      <c r="E683">
        <v>0.87999737681266332</v>
      </c>
      <c r="F683">
        <v>300.65210000000002</v>
      </c>
      <c r="G683">
        <v>106.3</v>
      </c>
      <c r="H683">
        <v>29.2</v>
      </c>
      <c r="I683">
        <v>4.83</v>
      </c>
      <c r="J683">
        <v>9275.06</v>
      </c>
      <c r="K683">
        <v>1.1657</v>
      </c>
      <c r="L683">
        <v>1.6617999999999999</v>
      </c>
      <c r="M683">
        <v>0.12081</v>
      </c>
      <c r="N683">
        <v>8.9680000000000003E-3</v>
      </c>
      <c r="O683">
        <v>3.2599999999999997E-2</v>
      </c>
      <c r="P683">
        <v>2.1850000000000001E-2</v>
      </c>
      <c r="Q683">
        <v>0.3448</v>
      </c>
      <c r="R683" s="2">
        <f>'T-Bill Yield'!B35/100</f>
        <v>1.321E-2</v>
      </c>
    </row>
    <row r="684" spans="1:18" x14ac:dyDescent="0.25">
      <c r="A684" s="1">
        <v>37802</v>
      </c>
      <c r="B684">
        <v>9</v>
      </c>
      <c r="C684">
        <v>6.4508999999999999</v>
      </c>
      <c r="D684">
        <v>8.2773611617108784</v>
      </c>
      <c r="E684">
        <v>1.0009951513877104</v>
      </c>
      <c r="F684">
        <v>318.1807</v>
      </c>
      <c r="G684">
        <v>269.7</v>
      </c>
      <c r="H684">
        <v>30.19</v>
      </c>
      <c r="I684">
        <v>5.4109999999999996</v>
      </c>
      <c r="J684">
        <v>8985.44</v>
      </c>
      <c r="K684">
        <v>1.1512</v>
      </c>
      <c r="L684">
        <v>1.6546000000000001</v>
      </c>
      <c r="M684">
        <v>0.1208</v>
      </c>
      <c r="N684">
        <v>8.3479999999999995E-3</v>
      </c>
      <c r="O684">
        <v>3.2899999999999999E-2</v>
      </c>
      <c r="P684">
        <v>2.1100000000000001E-2</v>
      </c>
      <c r="Q684">
        <v>0.35199999999999998</v>
      </c>
      <c r="R684" s="2">
        <f>'T-Bill Yield'!B36/100</f>
        <v>3.2419999999999997E-2</v>
      </c>
    </row>
    <row r="685" spans="1:18" x14ac:dyDescent="0.25">
      <c r="A685" s="1">
        <v>37711</v>
      </c>
      <c r="B685">
        <v>9</v>
      </c>
      <c r="C685">
        <v>3.7399</v>
      </c>
      <c r="D685">
        <v>14.950721502669358</v>
      </c>
      <c r="E685">
        <v>1.9333436822958496</v>
      </c>
      <c r="F685">
        <v>300.29669999999999</v>
      </c>
      <c r="G685">
        <v>-814.5</v>
      </c>
      <c r="H685">
        <v>31.04</v>
      </c>
      <c r="I685">
        <v>5.0599999999999996</v>
      </c>
      <c r="J685">
        <v>7992.13</v>
      </c>
      <c r="K685">
        <v>1.0914999999999999</v>
      </c>
      <c r="L685">
        <v>1.5827</v>
      </c>
      <c r="M685">
        <v>0.12081</v>
      </c>
      <c r="N685">
        <v>8.4659999999999996E-3</v>
      </c>
      <c r="O685">
        <v>3.1899999999999998E-2</v>
      </c>
      <c r="P685">
        <v>2.1049999999999999E-2</v>
      </c>
      <c r="Q685">
        <v>0.29820000000000002</v>
      </c>
      <c r="R685" s="2">
        <f>'T-Bill Yield'!B37/100</f>
        <v>3.8010000000000002E-2</v>
      </c>
    </row>
    <row r="686" spans="1:18" x14ac:dyDescent="0.25">
      <c r="A686" s="1">
        <v>37621</v>
      </c>
      <c r="B686">
        <v>9</v>
      </c>
      <c r="C686">
        <v>2.2048000000000001</v>
      </c>
      <c r="D686">
        <v>25.079743959171093</v>
      </c>
      <c r="E686">
        <v>3.9228294231913354</v>
      </c>
      <c r="F686">
        <v>254.24379999999999</v>
      </c>
      <c r="G686">
        <v>-219.2</v>
      </c>
      <c r="H686">
        <v>31.2</v>
      </c>
      <c r="I686">
        <v>4.7889999999999997</v>
      </c>
      <c r="J686">
        <v>8341.6299999999992</v>
      </c>
      <c r="K686">
        <v>1.0491999999999999</v>
      </c>
      <c r="L686">
        <v>1.61</v>
      </c>
      <c r="M686">
        <v>0.12081</v>
      </c>
      <c r="N686">
        <v>8.4159999999999999E-3</v>
      </c>
      <c r="O686">
        <v>3.1300000000000001E-2</v>
      </c>
      <c r="P686">
        <v>2.0899999999999998E-2</v>
      </c>
      <c r="Q686">
        <v>0.28249999999999997</v>
      </c>
      <c r="R686" s="2">
        <f>'T-Bill Yield'!B38/100</f>
        <v>4.8070000000000002E-2</v>
      </c>
    </row>
    <row r="687" spans="1:18" x14ac:dyDescent="0.25">
      <c r="A687" s="1">
        <v>37529</v>
      </c>
      <c r="B687">
        <v>9</v>
      </c>
      <c r="C687">
        <v>1.8454999999999999</v>
      </c>
      <c r="D687">
        <v>30.727325685990625</v>
      </c>
      <c r="E687">
        <v>4.9589219474166661</v>
      </c>
      <c r="F687">
        <v>252.49369999999999</v>
      </c>
      <c r="G687">
        <v>-294.10000000000002</v>
      </c>
      <c r="H687">
        <v>30.45</v>
      </c>
      <c r="I687">
        <v>4.1379999999999999</v>
      </c>
      <c r="J687">
        <v>7591.93</v>
      </c>
      <c r="K687">
        <v>0.98660000000000003</v>
      </c>
      <c r="L687">
        <v>1.5684</v>
      </c>
      <c r="M687">
        <v>0.12081</v>
      </c>
      <c r="N687">
        <v>8.2150000000000001E-3</v>
      </c>
      <c r="O687">
        <v>3.1559999999999998E-2</v>
      </c>
      <c r="P687">
        <v>2.0670000000000001E-2</v>
      </c>
      <c r="Q687">
        <v>0.26740000000000003</v>
      </c>
      <c r="R687" s="2">
        <f>'T-Bill Yield'!B39/100</f>
        <v>5.0330000000000007E-2</v>
      </c>
    </row>
    <row r="688" spans="1:18" x14ac:dyDescent="0.25">
      <c r="A688" s="1">
        <v>37435</v>
      </c>
      <c r="B688">
        <v>9</v>
      </c>
      <c r="C688">
        <v>4.8913000000000002</v>
      </c>
      <c r="D688">
        <v>12.144433855030783</v>
      </c>
      <c r="E688">
        <v>2.0984496494932814</v>
      </c>
      <c r="F688">
        <v>220.60550000000001</v>
      </c>
      <c r="G688">
        <v>-349.1</v>
      </c>
      <c r="H688">
        <v>26.86</v>
      </c>
      <c r="I688">
        <v>3.2450000000000001</v>
      </c>
      <c r="J688">
        <v>9243.26</v>
      </c>
      <c r="K688">
        <v>0.99150000000000005</v>
      </c>
      <c r="L688">
        <v>1.5335000000000001</v>
      </c>
      <c r="M688">
        <v>0.12081</v>
      </c>
      <c r="N688">
        <v>8.3630000000000006E-3</v>
      </c>
      <c r="O688">
        <v>3.177E-2</v>
      </c>
      <c r="P688">
        <v>2.0449999999999999E-2</v>
      </c>
      <c r="Q688">
        <v>0.35489999999999999</v>
      </c>
      <c r="R688" s="2">
        <f>'T-Bill Yield'!B40/100</f>
        <v>5.0110000000000002E-2</v>
      </c>
    </row>
    <row r="689" spans="1:18" x14ac:dyDescent="0.25">
      <c r="A689" s="1">
        <v>37343</v>
      </c>
      <c r="B689">
        <v>9</v>
      </c>
      <c r="C689">
        <v>19.238499999999998</v>
      </c>
      <c r="D689">
        <v>3.29868286288227</v>
      </c>
      <c r="E689">
        <v>0.54865810682960103</v>
      </c>
      <c r="F689">
        <v>222.55940000000001</v>
      </c>
      <c r="G689">
        <v>107.7</v>
      </c>
      <c r="H689">
        <v>26.31</v>
      </c>
      <c r="I689">
        <v>3.2829999999999999</v>
      </c>
      <c r="J689">
        <v>10403.94</v>
      </c>
      <c r="K689">
        <v>0.87170000000000003</v>
      </c>
      <c r="L689">
        <v>1.4258999999999999</v>
      </c>
      <c r="M689">
        <v>0.12081</v>
      </c>
      <c r="N689">
        <v>7.5339999999999999E-3</v>
      </c>
      <c r="O689">
        <v>3.2039999999999999E-2</v>
      </c>
      <c r="P689">
        <v>2.0490000000000001E-2</v>
      </c>
      <c r="Q689">
        <v>0.43009999999999998</v>
      </c>
      <c r="R689" s="2">
        <f>'T-Bill Yield'!B41/100</f>
        <v>4.8770000000000001E-2</v>
      </c>
    </row>
    <row r="690" spans="1:18" x14ac:dyDescent="0.25">
      <c r="A690" s="1">
        <v>37256</v>
      </c>
      <c r="B690">
        <v>9</v>
      </c>
      <c r="C690">
        <v>20.838999999999999</v>
      </c>
      <c r="D690">
        <v>2.9352000218918843</v>
      </c>
      <c r="E690">
        <v>0.54597447771132512</v>
      </c>
      <c r="F690">
        <v>154.7713</v>
      </c>
      <c r="G690">
        <v>-1237.7</v>
      </c>
      <c r="H690">
        <v>19.84</v>
      </c>
      <c r="I690">
        <v>2.57</v>
      </c>
      <c r="J690">
        <v>10021.5</v>
      </c>
      <c r="K690">
        <v>0.88949999999999996</v>
      </c>
      <c r="L690">
        <v>1.4545999999999999</v>
      </c>
      <c r="M690">
        <v>0.12082</v>
      </c>
      <c r="N690">
        <v>7.5950000000000002E-3</v>
      </c>
      <c r="O690">
        <v>3.2779999999999997E-2</v>
      </c>
      <c r="P690">
        <v>2.0719999999999999E-2</v>
      </c>
      <c r="Q690">
        <v>0.43280000000000002</v>
      </c>
      <c r="R690" s="2">
        <f>'T-Bill Yield'!B42/100</f>
        <v>4.981E-2</v>
      </c>
    </row>
    <row r="691" spans="1:18" x14ac:dyDescent="0.25">
      <c r="A691" s="1">
        <v>37162</v>
      </c>
      <c r="B691">
        <v>9</v>
      </c>
      <c r="C691">
        <v>22.2925</v>
      </c>
      <c r="D691">
        <v>2.7179558305771896</v>
      </c>
      <c r="E691">
        <v>0.60670720864895622</v>
      </c>
      <c r="F691">
        <v>132.21340000000001</v>
      </c>
      <c r="G691">
        <v>221.3</v>
      </c>
      <c r="H691">
        <v>23.43</v>
      </c>
      <c r="I691">
        <v>2.2439999999999998</v>
      </c>
      <c r="J691">
        <v>8847.56</v>
      </c>
      <c r="K691">
        <v>0.91139999999999999</v>
      </c>
      <c r="L691">
        <v>1.4743999999999999</v>
      </c>
      <c r="M691">
        <v>0.12081</v>
      </c>
      <c r="N691">
        <v>8.3639999999999999E-3</v>
      </c>
      <c r="O691">
        <v>3.3939999999999998E-2</v>
      </c>
      <c r="P691">
        <v>2.0889999999999999E-2</v>
      </c>
      <c r="Q691">
        <v>0.37430000000000002</v>
      </c>
      <c r="R691" s="2">
        <f>'T-Bill Yield'!B43/100</f>
        <v>4.607E-2</v>
      </c>
    </row>
    <row r="692" spans="1:18" x14ac:dyDescent="0.25">
      <c r="A692" s="1">
        <v>37071</v>
      </c>
      <c r="B692">
        <v>9</v>
      </c>
      <c r="C692">
        <v>26.906199999999998</v>
      </c>
      <c r="D692">
        <v>2.105440124877394</v>
      </c>
      <c r="E692">
        <v>0.43679537708195521</v>
      </c>
      <c r="F692">
        <v>145.0889</v>
      </c>
      <c r="G692">
        <v>339.5</v>
      </c>
      <c r="H692">
        <v>26.25</v>
      </c>
      <c r="I692">
        <v>3.0960000000000001</v>
      </c>
      <c r="J692">
        <v>10502.4</v>
      </c>
      <c r="K692">
        <v>0.84899999999999998</v>
      </c>
      <c r="L692">
        <v>1.4153</v>
      </c>
      <c r="M692">
        <v>0.12082</v>
      </c>
      <c r="N692">
        <v>8.0210000000000004E-3</v>
      </c>
      <c r="O692">
        <v>3.4299999999999997E-2</v>
      </c>
      <c r="P692">
        <v>2.1260000000000001E-2</v>
      </c>
      <c r="Q692">
        <v>0.43090000000000001</v>
      </c>
      <c r="R692" s="2">
        <f>'T-Bill Yield'!B44/100</f>
        <v>4.079E-2</v>
      </c>
    </row>
    <row r="693" spans="1:18" x14ac:dyDescent="0.25">
      <c r="A693" s="1">
        <v>36980</v>
      </c>
      <c r="B693">
        <v>9</v>
      </c>
      <c r="C693">
        <v>32.121099999999998</v>
      </c>
      <c r="D693">
        <v>1.7592149128758943</v>
      </c>
      <c r="E693">
        <v>0.40146193889851289</v>
      </c>
      <c r="F693">
        <v>107.4654</v>
      </c>
      <c r="G693">
        <v>199.2</v>
      </c>
      <c r="H693">
        <v>26.29</v>
      </c>
      <c r="I693">
        <v>5.0250000000000004</v>
      </c>
      <c r="J693">
        <v>9878.7800000000007</v>
      </c>
      <c r="K693">
        <v>0.87670000000000003</v>
      </c>
      <c r="L693">
        <v>1.4160999999999999</v>
      </c>
      <c r="M693">
        <v>0.1208</v>
      </c>
      <c r="N693">
        <v>7.9159999999999994E-3</v>
      </c>
      <c r="O693">
        <v>3.4770000000000002E-2</v>
      </c>
      <c r="P693">
        <v>2.145E-2</v>
      </c>
      <c r="Q693">
        <v>0.46510000000000001</v>
      </c>
      <c r="R693" s="2">
        <f>'T-Bill Yield'!B45/100</f>
        <v>3.5430000000000003E-2</v>
      </c>
    </row>
    <row r="694" spans="1:18" x14ac:dyDescent="0.25">
      <c r="A694" s="1">
        <v>36889</v>
      </c>
      <c r="B694">
        <v>9</v>
      </c>
      <c r="C694">
        <v>29.937799999999999</v>
      </c>
      <c r="D694">
        <v>1.9590001898804899</v>
      </c>
      <c r="E694">
        <v>0.39757847058532197</v>
      </c>
      <c r="F694">
        <v>148.78790000000001</v>
      </c>
      <c r="G694">
        <v>-48.3</v>
      </c>
      <c r="H694">
        <v>26.8</v>
      </c>
      <c r="I694">
        <v>9.7750000000000004</v>
      </c>
      <c r="J694">
        <v>10786.85</v>
      </c>
      <c r="K694">
        <v>0.94269999999999998</v>
      </c>
      <c r="L694">
        <v>1.4930000000000001</v>
      </c>
      <c r="M694">
        <v>0.12081</v>
      </c>
      <c r="N694">
        <v>8.7410000000000005E-3</v>
      </c>
      <c r="O694">
        <v>3.551E-2</v>
      </c>
      <c r="P694">
        <v>2.1409999999999998E-2</v>
      </c>
      <c r="Q694">
        <v>0.51280000000000003</v>
      </c>
      <c r="R694" s="2">
        <f>'T-Bill Yield'!B46/100</f>
        <v>3.1210000000000002E-2</v>
      </c>
    </row>
    <row r="695" spans="1:18" x14ac:dyDescent="0.25">
      <c r="A695" s="1">
        <v>36798</v>
      </c>
      <c r="B695">
        <v>9</v>
      </c>
      <c r="C695">
        <v>31.671299999999999</v>
      </c>
      <c r="D695">
        <v>1.7184050461815723</v>
      </c>
      <c r="E695">
        <v>0.39839987416537914</v>
      </c>
      <c r="F695">
        <v>180.44</v>
      </c>
      <c r="G695">
        <v>121.1</v>
      </c>
      <c r="H695">
        <v>30.84</v>
      </c>
      <c r="I695">
        <v>5.1859999999999999</v>
      </c>
      <c r="J695">
        <v>10650.92</v>
      </c>
      <c r="K695">
        <v>0.88280000000000003</v>
      </c>
      <c r="L695">
        <v>1.4754</v>
      </c>
      <c r="M695">
        <v>0.12077</v>
      </c>
      <c r="N695">
        <v>9.247E-3</v>
      </c>
      <c r="O695">
        <v>3.5990000000000001E-2</v>
      </c>
      <c r="P695">
        <v>2.1729999999999999E-2</v>
      </c>
      <c r="Q695">
        <v>0.5423</v>
      </c>
      <c r="R695" s="2">
        <f>'T-Bill Yield'!B47/100</f>
        <v>2.7719999999999998E-2</v>
      </c>
    </row>
    <row r="696" spans="1:18" x14ac:dyDescent="0.25">
      <c r="A696" s="1">
        <v>36707</v>
      </c>
      <c r="B696">
        <v>9</v>
      </c>
      <c r="C696">
        <v>31.252600000000001</v>
      </c>
      <c r="D696">
        <v>1.5385711082481492</v>
      </c>
      <c r="E696">
        <v>0.38080814711087113</v>
      </c>
      <c r="F696">
        <v>156.37899999999999</v>
      </c>
      <c r="G696">
        <v>351.8</v>
      </c>
      <c r="H696">
        <v>32.5</v>
      </c>
      <c r="I696">
        <v>4.476</v>
      </c>
      <c r="J696">
        <v>10447.9</v>
      </c>
      <c r="K696">
        <v>0.95250000000000001</v>
      </c>
      <c r="L696">
        <v>1.5141</v>
      </c>
      <c r="M696">
        <v>0.12078999999999999</v>
      </c>
      <c r="N696">
        <v>9.4359999999999999E-3</v>
      </c>
      <c r="O696">
        <v>3.5619999999999999E-2</v>
      </c>
      <c r="P696">
        <v>2.2380000000000001E-2</v>
      </c>
      <c r="Q696">
        <v>0.55559999999999998</v>
      </c>
      <c r="R696" s="2">
        <f>'T-Bill Yield'!B48/100</f>
        <v>2.2170000000000002E-2</v>
      </c>
    </row>
    <row r="697" spans="1:18" x14ac:dyDescent="0.25">
      <c r="A697" s="1">
        <v>36616</v>
      </c>
      <c r="B697">
        <v>9</v>
      </c>
      <c r="C697">
        <v>32.936300000000003</v>
      </c>
      <c r="D697">
        <v>1.3293987991679601</v>
      </c>
      <c r="E697">
        <v>0.34723722059825679</v>
      </c>
      <c r="F697">
        <v>161.4195</v>
      </c>
      <c r="G697">
        <v>99.7</v>
      </c>
      <c r="H697">
        <v>26.9</v>
      </c>
      <c r="I697">
        <v>2.9449999999999998</v>
      </c>
      <c r="J697">
        <v>10921.93</v>
      </c>
      <c r="K697">
        <v>0.95550000000000002</v>
      </c>
      <c r="L697">
        <v>1.5911</v>
      </c>
      <c r="M697">
        <v>0.12078999999999999</v>
      </c>
      <c r="N697">
        <v>9.7280000000000005E-3</v>
      </c>
      <c r="O697">
        <v>3.4889999999999997E-2</v>
      </c>
      <c r="P697">
        <v>2.2929999999999999E-2</v>
      </c>
      <c r="Q697">
        <v>0.57599999999999996</v>
      </c>
      <c r="R697" s="2">
        <f>'T-Bill Yield'!B49/100</f>
        <v>1.7049999999999999E-2</v>
      </c>
    </row>
    <row r="698" spans="1:18" x14ac:dyDescent="0.25">
      <c r="A698" s="1">
        <v>36525</v>
      </c>
      <c r="B698">
        <v>9</v>
      </c>
      <c r="C698">
        <v>22.9102</v>
      </c>
      <c r="D698">
        <v>1.8542948334353546</v>
      </c>
      <c r="E698">
        <v>0.49109452842440948</v>
      </c>
      <c r="F698">
        <v>163.31700000000001</v>
      </c>
      <c r="G698">
        <v>122.3</v>
      </c>
      <c r="H698">
        <v>25.6</v>
      </c>
      <c r="I698">
        <v>2.3290000000000002</v>
      </c>
      <c r="J698">
        <v>11497.12</v>
      </c>
      <c r="K698">
        <v>1.0062</v>
      </c>
      <c r="L698">
        <v>1.6182000000000001</v>
      </c>
      <c r="M698">
        <v>0.12078</v>
      </c>
      <c r="N698">
        <v>9.7549999999999998E-3</v>
      </c>
      <c r="O698">
        <v>3.6290000000000003E-2</v>
      </c>
      <c r="P698">
        <v>2.2960000000000001E-2</v>
      </c>
      <c r="Q698">
        <v>0.55589999999999995</v>
      </c>
      <c r="R698" s="2">
        <f>'T-Bill Yield'!B50/100</f>
        <v>1.2659999999999999E-2</v>
      </c>
    </row>
    <row r="699" spans="1:18" x14ac:dyDescent="0.25">
      <c r="A699" s="1">
        <v>36433</v>
      </c>
      <c r="B699">
        <v>9</v>
      </c>
      <c r="C699">
        <v>28.2043</v>
      </c>
      <c r="D699">
        <v>1.3064403831412352</v>
      </c>
      <c r="E699">
        <v>0.29120323559150657</v>
      </c>
      <c r="F699">
        <v>201.5831</v>
      </c>
      <c r="G699">
        <v>28.1</v>
      </c>
      <c r="H699">
        <v>24.51</v>
      </c>
      <c r="I699">
        <v>2.7439999999999998</v>
      </c>
      <c r="J699">
        <v>10336.959999999999</v>
      </c>
      <c r="K699">
        <v>1.0684</v>
      </c>
      <c r="L699">
        <v>1.6473</v>
      </c>
      <c r="M699">
        <v>0.1208</v>
      </c>
      <c r="N699">
        <v>9.4050000000000002E-3</v>
      </c>
      <c r="O699">
        <v>3.9620000000000002E-2</v>
      </c>
      <c r="P699">
        <v>2.2919999999999999E-2</v>
      </c>
      <c r="Q699">
        <v>0.5161</v>
      </c>
      <c r="R699" s="2">
        <f>'T-Bill Yield'!B51/100</f>
        <v>9.4299999999999991E-3</v>
      </c>
    </row>
    <row r="700" spans="1:18" x14ac:dyDescent="0.25">
      <c r="A700" s="1">
        <v>36341</v>
      </c>
      <c r="B700">
        <v>9</v>
      </c>
      <c r="C700">
        <v>31.9056</v>
      </c>
      <c r="D700">
        <v>1.0833891606948307</v>
      </c>
      <c r="E700">
        <v>0.26238453886599405</v>
      </c>
      <c r="F700">
        <v>177.32730000000001</v>
      </c>
      <c r="G700">
        <v>18.100000000000001</v>
      </c>
      <c r="H700">
        <v>19.29</v>
      </c>
      <c r="I700">
        <v>2.3940000000000001</v>
      </c>
      <c r="J700">
        <v>10970.81</v>
      </c>
      <c r="K700">
        <v>1.0350999999999999</v>
      </c>
      <c r="L700">
        <v>1.5778000000000001</v>
      </c>
      <c r="M700">
        <v>0.12078999999999999</v>
      </c>
      <c r="N700">
        <v>8.2579999999999997E-3</v>
      </c>
      <c r="O700">
        <v>4.122E-2</v>
      </c>
      <c r="P700">
        <v>2.3050000000000001E-2</v>
      </c>
      <c r="Q700">
        <v>0.54900000000000004</v>
      </c>
      <c r="R700" s="2">
        <f>'T-Bill Yield'!B52/100</f>
        <v>9.2200000000000008E-3</v>
      </c>
    </row>
    <row r="701" spans="1:18" x14ac:dyDescent="0.25">
      <c r="A701" s="1">
        <v>36250</v>
      </c>
      <c r="B701">
        <v>9</v>
      </c>
      <c r="C701">
        <v>29.6099</v>
      </c>
      <c r="D701">
        <v>1.1238067883740084</v>
      </c>
      <c r="E701">
        <v>0.28341065823370976</v>
      </c>
      <c r="F701">
        <v>177.2079</v>
      </c>
      <c r="G701">
        <v>52.9</v>
      </c>
      <c r="H701">
        <v>16.760000000000002</v>
      </c>
      <c r="I701">
        <v>2.0129999999999999</v>
      </c>
      <c r="J701">
        <v>9786.16</v>
      </c>
      <c r="K701">
        <v>1.0762</v>
      </c>
      <c r="L701">
        <v>1.6112</v>
      </c>
      <c r="M701">
        <v>0.12077</v>
      </c>
      <c r="N701">
        <v>8.4130000000000003E-3</v>
      </c>
      <c r="O701">
        <v>4.02E-2</v>
      </c>
      <c r="P701">
        <v>2.3560000000000001E-2</v>
      </c>
      <c r="Q701">
        <v>0.58220000000000005</v>
      </c>
      <c r="R701" s="2">
        <f>'T-Bill Yield'!B53/100</f>
        <v>9.4299999999999991E-3</v>
      </c>
    </row>
    <row r="702" spans="1:18" x14ac:dyDescent="0.25">
      <c r="A702" s="1">
        <v>36160</v>
      </c>
      <c r="B702">
        <v>9</v>
      </c>
      <c r="C702">
        <v>23.378699999999998</v>
      </c>
      <c r="D702">
        <v>1.3968867733773962</v>
      </c>
      <c r="E702">
        <v>0.35700304444040387</v>
      </c>
      <c r="F702">
        <v>163.87309999999999</v>
      </c>
      <c r="G702">
        <v>-33.700000000000003</v>
      </c>
      <c r="H702">
        <v>12.05</v>
      </c>
      <c r="I702">
        <v>1.9449999999999998</v>
      </c>
      <c r="J702">
        <v>9181.43</v>
      </c>
      <c r="K702">
        <v>1.1736</v>
      </c>
      <c r="L702">
        <v>1.66</v>
      </c>
      <c r="M702">
        <v>0.12078</v>
      </c>
      <c r="N702">
        <v>8.7790000000000003E-3</v>
      </c>
      <c r="O702">
        <v>4.8489999999999998E-2</v>
      </c>
      <c r="P702">
        <v>2.3529999999999999E-2</v>
      </c>
      <c r="Q702">
        <v>0.8276</v>
      </c>
      <c r="R702" s="2">
        <f>'T-Bill Yield'!B54/100</f>
        <v>8.5100000000000002E-3</v>
      </c>
    </row>
    <row r="703" spans="1:18" x14ac:dyDescent="0.25">
      <c r="A703" s="1">
        <v>36068</v>
      </c>
      <c r="B703">
        <v>9</v>
      </c>
      <c r="C703">
        <v>21.551500000000001</v>
      </c>
      <c r="D703">
        <v>1.4422055280519666</v>
      </c>
      <c r="E703">
        <v>0.37459820475546651</v>
      </c>
      <c r="F703">
        <v>157.74610000000001</v>
      </c>
      <c r="G703">
        <v>49.3</v>
      </c>
      <c r="H703">
        <v>16.14</v>
      </c>
      <c r="I703">
        <v>2.4329999999999998</v>
      </c>
      <c r="J703">
        <v>7842.62</v>
      </c>
      <c r="K703">
        <v>1.1706000000000001</v>
      </c>
      <c r="L703">
        <v>1.6989000000000001</v>
      </c>
      <c r="M703">
        <v>0.1208</v>
      </c>
      <c r="N703">
        <v>7.3280000000000003E-3</v>
      </c>
      <c r="O703">
        <v>6.2850000000000003E-2</v>
      </c>
      <c r="P703">
        <v>2.3550000000000001E-2</v>
      </c>
      <c r="Q703">
        <v>0.84350000000000003</v>
      </c>
      <c r="R703" s="2">
        <f>'T-Bill Yield'!B55/100</f>
        <v>1.1129999999999999E-2</v>
      </c>
    </row>
    <row r="704" spans="1:18" x14ac:dyDescent="0.25">
      <c r="A704" s="1">
        <v>35976</v>
      </c>
      <c r="B704">
        <v>9</v>
      </c>
      <c r="C704">
        <v>25.299600000000002</v>
      </c>
      <c r="D704">
        <v>1.2265061292151986</v>
      </c>
      <c r="E704">
        <v>0.31766173711992324</v>
      </c>
      <c r="F704">
        <v>152.37200000000001</v>
      </c>
      <c r="G704">
        <v>78.8</v>
      </c>
      <c r="H704">
        <v>14.18</v>
      </c>
      <c r="I704">
        <v>2.4689999999999999</v>
      </c>
      <c r="J704">
        <v>8952.01</v>
      </c>
      <c r="K704">
        <v>1.0851</v>
      </c>
      <c r="L704">
        <v>1.6678999999999999</v>
      </c>
      <c r="M704">
        <v>0.12077</v>
      </c>
      <c r="N704">
        <v>7.2059999999999997E-3</v>
      </c>
      <c r="O704">
        <v>0.16134000000000001</v>
      </c>
      <c r="P704">
        <v>2.3570000000000001E-2</v>
      </c>
      <c r="Q704">
        <v>0.86470000000000002</v>
      </c>
      <c r="R704" s="2">
        <f>'T-Bill Yield'!B56/100</f>
        <v>1.1950000000000001E-2</v>
      </c>
    </row>
    <row r="705" spans="1:18" x14ac:dyDescent="0.25">
      <c r="A705" s="1">
        <v>35885</v>
      </c>
      <c r="B705">
        <v>9</v>
      </c>
      <c r="C705">
        <v>23.9877</v>
      </c>
      <c r="D705">
        <v>1.2125664893617021</v>
      </c>
      <c r="E705">
        <v>0.3339243498817967</v>
      </c>
      <c r="F705">
        <v>140.78319999999999</v>
      </c>
      <c r="G705">
        <v>68.099999999999994</v>
      </c>
      <c r="H705">
        <v>15.61</v>
      </c>
      <c r="I705">
        <v>2.5220000000000002</v>
      </c>
      <c r="J705">
        <v>8799.7999999999993</v>
      </c>
      <c r="K705">
        <v>1.0589</v>
      </c>
      <c r="L705">
        <v>1.6725000000000001</v>
      </c>
      <c r="M705">
        <v>0.12078</v>
      </c>
      <c r="N705">
        <v>7.515E-3</v>
      </c>
      <c r="O705">
        <v>0.16377</v>
      </c>
      <c r="P705">
        <v>2.5319999999999999E-2</v>
      </c>
      <c r="Q705">
        <v>0.87949999999999995</v>
      </c>
      <c r="R705" s="2">
        <f>'T-Bill Yield'!B57/100</f>
        <v>1.5520000000000001E-2</v>
      </c>
    </row>
    <row r="706" spans="1:18" x14ac:dyDescent="0.25">
      <c r="A706" s="1">
        <v>35795</v>
      </c>
      <c r="B706">
        <v>9</v>
      </c>
      <c r="C706">
        <v>21.364100000000001</v>
      </c>
      <c r="D706">
        <v>1.3842555402325765</v>
      </c>
      <c r="E706">
        <v>0.37225637383377336</v>
      </c>
      <c r="F706">
        <v>139.9187</v>
      </c>
      <c r="G706">
        <v>57.5</v>
      </c>
      <c r="H706">
        <v>17.64</v>
      </c>
      <c r="I706">
        <v>2.2640000000000002</v>
      </c>
      <c r="J706">
        <v>7908.24</v>
      </c>
      <c r="K706">
        <v>1.0909</v>
      </c>
      <c r="L706">
        <v>1.6452</v>
      </c>
      <c r="M706">
        <v>0.12078</v>
      </c>
      <c r="N706">
        <v>7.6579999999999999E-3</v>
      </c>
      <c r="O706">
        <v>0.16783999999999999</v>
      </c>
      <c r="P706">
        <v>2.5510000000000001E-2</v>
      </c>
      <c r="Q706">
        <v>0.89610000000000001</v>
      </c>
      <c r="R706" s="2">
        <f>'T-Bill Yield'!B58/100</f>
        <v>1.685E-2</v>
      </c>
    </row>
    <row r="707" spans="1:18" x14ac:dyDescent="0.25">
      <c r="A707" s="1">
        <v>35703</v>
      </c>
      <c r="B707">
        <v>9</v>
      </c>
      <c r="C707">
        <v>17.5457</v>
      </c>
      <c r="D707">
        <v>1.7782996513426068</v>
      </c>
      <c r="E707">
        <v>0.48764134960888667</v>
      </c>
      <c r="F707">
        <v>144.2054</v>
      </c>
      <c r="G707">
        <v>13.7</v>
      </c>
      <c r="H707">
        <v>21.18</v>
      </c>
      <c r="I707">
        <v>3.0819999999999999</v>
      </c>
      <c r="J707">
        <v>7945.25</v>
      </c>
      <c r="K707">
        <v>1.1106</v>
      </c>
      <c r="L707">
        <v>1.6155999999999999</v>
      </c>
      <c r="M707">
        <v>0.1207</v>
      </c>
      <c r="N707">
        <v>8.2979999999999998E-3</v>
      </c>
      <c r="O707">
        <v>0.17061000000000001</v>
      </c>
      <c r="P707">
        <v>2.7660000000000001E-2</v>
      </c>
      <c r="Q707">
        <v>0.91239999999999999</v>
      </c>
      <c r="R707" s="2">
        <f>'T-Bill Yield'!B59/100</f>
        <v>1.7769999999999998E-2</v>
      </c>
    </row>
    <row r="708" spans="1:18" x14ac:dyDescent="0.25">
      <c r="A708" s="1">
        <v>35611</v>
      </c>
      <c r="B708">
        <v>9</v>
      </c>
      <c r="C708">
        <v>16.3979</v>
      </c>
      <c r="D708">
        <v>1.8342808378780047</v>
      </c>
      <c r="E708">
        <v>0.52846866101272771</v>
      </c>
      <c r="F708">
        <v>135.13839999999999</v>
      </c>
      <c r="G708">
        <v>118.5</v>
      </c>
      <c r="H708">
        <v>19.8</v>
      </c>
      <c r="I708">
        <v>2.1390000000000002</v>
      </c>
      <c r="J708">
        <v>7672.79</v>
      </c>
      <c r="K708">
        <v>1.1254999999999999</v>
      </c>
      <c r="L708">
        <v>1.6656</v>
      </c>
      <c r="M708">
        <v>0.12060999999999999</v>
      </c>
      <c r="N708">
        <v>8.7279999999999996E-3</v>
      </c>
      <c r="O708">
        <v>0.17294999999999999</v>
      </c>
      <c r="P708">
        <v>2.793E-2</v>
      </c>
      <c r="Q708">
        <v>0.92889999999999995</v>
      </c>
      <c r="R708" s="2">
        <f>'T-Bill Yield'!B60/100</f>
        <v>1.7250000000000001E-2</v>
      </c>
    </row>
    <row r="709" spans="1:18" x14ac:dyDescent="0.25">
      <c r="A709" s="1">
        <v>35520</v>
      </c>
      <c r="B709">
        <v>9</v>
      </c>
      <c r="C709">
        <v>16.7258</v>
      </c>
      <c r="D709">
        <v>1.7124452032871402</v>
      </c>
      <c r="E709">
        <v>0.49698223215378917</v>
      </c>
      <c r="F709">
        <v>128.91370000000001</v>
      </c>
      <c r="G709">
        <v>178.6</v>
      </c>
      <c r="H709">
        <v>20.41</v>
      </c>
      <c r="I709">
        <v>1.9260000000000002</v>
      </c>
      <c r="J709">
        <v>6583.47</v>
      </c>
      <c r="K709">
        <v>1.1654</v>
      </c>
      <c r="L709">
        <v>1.6374</v>
      </c>
      <c r="M709">
        <v>0.12053999999999999</v>
      </c>
      <c r="N709">
        <v>8.0780000000000001E-3</v>
      </c>
      <c r="O709">
        <v>0.17463999999999999</v>
      </c>
      <c r="P709">
        <v>2.7869999999999999E-2</v>
      </c>
      <c r="Q709">
        <v>0.94389999999999996</v>
      </c>
      <c r="R709" s="2">
        <f>'T-Bill Yield'!B61/100</f>
        <v>2.3709999999999998E-2</v>
      </c>
    </row>
    <row r="710" spans="1:18" x14ac:dyDescent="0.25">
      <c r="A710" s="1">
        <v>35430</v>
      </c>
      <c r="B710">
        <v>9</v>
      </c>
      <c r="C710">
        <v>14.055300000000001</v>
      </c>
      <c r="D710">
        <v>3.1297475544090019</v>
      </c>
      <c r="E710">
        <v>0.86214987511176011</v>
      </c>
      <c r="F710">
        <v>137.56209999999999</v>
      </c>
      <c r="G710">
        <v>106</v>
      </c>
      <c r="H710">
        <v>25.92</v>
      </c>
      <c r="I710">
        <v>2.7570000000000001</v>
      </c>
      <c r="J710">
        <v>6448.26</v>
      </c>
      <c r="K710">
        <v>1.2716000000000001</v>
      </c>
      <c r="L710">
        <v>1.714</v>
      </c>
      <c r="M710">
        <v>0.1205</v>
      </c>
      <c r="N710">
        <v>8.6429999999999996E-3</v>
      </c>
      <c r="O710">
        <v>0.18018000000000001</v>
      </c>
      <c r="P710">
        <v>2.7890000000000002E-2</v>
      </c>
      <c r="Q710">
        <v>0.96289999999999998</v>
      </c>
      <c r="R710" s="2">
        <f>'T-Bill Yield'!B62/100</f>
        <v>3.6560000000000002E-2</v>
      </c>
    </row>
    <row r="711" spans="1:18" x14ac:dyDescent="0.25">
      <c r="A711" s="1">
        <v>35338</v>
      </c>
      <c r="B711">
        <v>9</v>
      </c>
      <c r="C711">
        <v>12.743500000000001</v>
      </c>
      <c r="D711">
        <v>2.2096694219319954</v>
      </c>
      <c r="E711">
        <v>0.62654043728254527</v>
      </c>
      <c r="F711">
        <v>134.31710000000001</v>
      </c>
      <c r="G711">
        <v>71</v>
      </c>
      <c r="H711">
        <v>24.38</v>
      </c>
      <c r="I711">
        <v>2.214</v>
      </c>
      <c r="J711">
        <v>5882.16</v>
      </c>
      <c r="K711">
        <v>1.2804</v>
      </c>
      <c r="L711">
        <v>1.5652999999999999</v>
      </c>
      <c r="M711">
        <v>0.12045</v>
      </c>
      <c r="N711">
        <v>8.9770000000000006E-3</v>
      </c>
      <c r="O711">
        <v>0.18532000000000001</v>
      </c>
      <c r="P711">
        <v>2.7949999999999999E-2</v>
      </c>
      <c r="Q711">
        <v>0.97940000000000005</v>
      </c>
      <c r="R711" s="2">
        <f>'T-Bill Yield'!B63/100</f>
        <v>4.2859999999999995E-2</v>
      </c>
    </row>
    <row r="712" spans="1:18" x14ac:dyDescent="0.25">
      <c r="A712" s="1">
        <v>35244</v>
      </c>
      <c r="B712">
        <v>9</v>
      </c>
      <c r="C712">
        <v>12.3687</v>
      </c>
      <c r="D712">
        <v>2.2296637962310242</v>
      </c>
      <c r="E712">
        <v>0.64242132962038478</v>
      </c>
      <c r="F712">
        <v>128.2413</v>
      </c>
      <c r="G712">
        <v>80.400000000000006</v>
      </c>
      <c r="H712">
        <v>20.92</v>
      </c>
      <c r="I712">
        <v>2.911</v>
      </c>
      <c r="J712">
        <v>5654.62</v>
      </c>
      <c r="K712">
        <v>1.2808999999999999</v>
      </c>
      <c r="L712">
        <v>1.5527</v>
      </c>
      <c r="M712">
        <v>0.12016</v>
      </c>
      <c r="N712">
        <v>9.1140000000000006E-3</v>
      </c>
      <c r="O712">
        <v>0.19588</v>
      </c>
      <c r="P712">
        <v>2.8490000000000001E-2</v>
      </c>
      <c r="Q712">
        <v>0.99609999999999999</v>
      </c>
      <c r="R712" s="2">
        <f>'T-Bill Yield'!B64/100</f>
        <v>5.8949999999999995E-2</v>
      </c>
    </row>
    <row r="713" spans="1:18" x14ac:dyDescent="0.25">
      <c r="A713" s="1"/>
    </row>
    <row r="714" spans="1:18" x14ac:dyDescent="0.25">
      <c r="A714" s="1" t="s">
        <v>89</v>
      </c>
      <c r="B714" s="6">
        <v>1</v>
      </c>
      <c r="E714">
        <f>AVERAGE(E2:E80)</f>
        <v>0.34056870209794271</v>
      </c>
      <c r="G714">
        <f t="shared" ref="G714" si="0">AVERAGE(G2:G80)</f>
        <v>6350.6329113924048</v>
      </c>
    </row>
    <row r="715" spans="1:18" x14ac:dyDescent="0.25">
      <c r="A715" s="1" t="s">
        <v>90</v>
      </c>
      <c r="B715" s="6"/>
      <c r="E715">
        <f>_xlfn.STDEV.S(E2:E80)</f>
        <v>8.6146863005252913E-2</v>
      </c>
      <c r="G715">
        <f t="shared" ref="G715" si="1">_xlfn.STDEV.S(G2:G80)</f>
        <v>3449.6700703527526</v>
      </c>
    </row>
    <row r="716" spans="1:18" x14ac:dyDescent="0.25">
      <c r="A716" s="1" t="s">
        <v>89</v>
      </c>
      <c r="B716" s="6">
        <v>2</v>
      </c>
      <c r="E716">
        <f>AVERAGE(E81:E159)</f>
        <v>0.63208463958542638</v>
      </c>
      <c r="G716">
        <f t="shared" ref="G716" si="2">AVERAGE(G81:G159)</f>
        <v>-39.636202531645587</v>
      </c>
    </row>
    <row r="717" spans="1:18" x14ac:dyDescent="0.25">
      <c r="A717" s="1" t="s">
        <v>90</v>
      </c>
      <c r="B717" s="6"/>
      <c r="E717">
        <f>_xlfn.STDEV.S(E81:E159)</f>
        <v>0.19900635596025126</v>
      </c>
      <c r="G717">
        <f t="shared" ref="G717" si="3">_xlfn.STDEV.S(G81:G159)</f>
        <v>1588.2954909011446</v>
      </c>
    </row>
    <row r="718" spans="1:18" x14ac:dyDescent="0.25">
      <c r="A718" s="1" t="s">
        <v>89</v>
      </c>
      <c r="B718" s="6">
        <v>3</v>
      </c>
      <c r="E718">
        <f>AVERAGE(E160:E238)</f>
        <v>0.55608416342497413</v>
      </c>
      <c r="G718">
        <f t="shared" ref="G718" si="4">AVERAGE(G160:G238)</f>
        <v>49.065265822784802</v>
      </c>
    </row>
    <row r="719" spans="1:18" x14ac:dyDescent="0.25">
      <c r="A719" s="1" t="s">
        <v>90</v>
      </c>
      <c r="B719" s="6"/>
      <c r="E719">
        <f>_xlfn.STDEV.S(E160:E238)</f>
        <v>0.22806620463056135</v>
      </c>
      <c r="G719">
        <f t="shared" ref="G719" si="5">_xlfn.STDEV.S(G160:G238)</f>
        <v>556.58176790216112</v>
      </c>
    </row>
    <row r="720" spans="1:18" x14ac:dyDescent="0.25">
      <c r="A720" s="1" t="s">
        <v>89</v>
      </c>
      <c r="B720" s="6">
        <v>4</v>
      </c>
      <c r="E720">
        <f>AVERAGE(E239:E317)</f>
        <v>0.49198359050368901</v>
      </c>
      <c r="G720">
        <f t="shared" ref="G720" si="6">AVERAGE(G239:G317)</f>
        <v>3051.2911392405063</v>
      </c>
    </row>
    <row r="721" spans="1:7" x14ac:dyDescent="0.25">
      <c r="A721" s="1" t="s">
        <v>90</v>
      </c>
      <c r="B721" s="6"/>
      <c r="E721">
        <f>_xlfn.STDEV.S(E239:E317)</f>
        <v>0.15795529297972583</v>
      </c>
      <c r="G721">
        <f t="shared" ref="G721" si="7">_xlfn.STDEV.S(G239:G317)</f>
        <v>2339.8149124252673</v>
      </c>
    </row>
    <row r="722" spans="1:7" x14ac:dyDescent="0.25">
      <c r="A722" s="1" t="s">
        <v>89</v>
      </c>
      <c r="B722" s="6">
        <v>5</v>
      </c>
      <c r="E722">
        <f>AVERAGE(E318:E396)</f>
        <v>0.74834782534938926</v>
      </c>
      <c r="G722">
        <f t="shared" ref="G722" si="8">AVERAGE(G318:G396)</f>
        <v>280.74460759493678</v>
      </c>
    </row>
    <row r="723" spans="1:7" x14ac:dyDescent="0.25">
      <c r="A723" s="1" t="s">
        <v>90</v>
      </c>
      <c r="B723" s="6"/>
      <c r="E723">
        <f>_xlfn.STDEV.S(E318:E396)</f>
        <v>0.25244720470468918</v>
      </c>
      <c r="G723">
        <f t="shared" ref="G723" si="9">_xlfn.STDEV.S(G318:G396)</f>
        <v>472.92073636507808</v>
      </c>
    </row>
    <row r="724" spans="1:7" x14ac:dyDescent="0.25">
      <c r="A724" s="1" t="s">
        <v>89</v>
      </c>
      <c r="B724" s="6">
        <v>6</v>
      </c>
      <c r="E724">
        <f>AVERAGE(E397:E475)</f>
        <v>0.56736047828437886</v>
      </c>
      <c r="G724">
        <f t="shared" ref="G724" si="10">AVERAGE(G397:G475)</f>
        <v>117.93705063291135</v>
      </c>
    </row>
    <row r="725" spans="1:7" x14ac:dyDescent="0.25">
      <c r="A725" s="1" t="s">
        <v>90</v>
      </c>
      <c r="B725" s="6"/>
      <c r="E725">
        <f>_xlfn.STDEV.S(E397:E475)</f>
        <v>0.242361160892231</v>
      </c>
      <c r="G725">
        <f t="shared" ref="G725" si="11">_xlfn.STDEV.S(G397:G475)</f>
        <v>254.19861135330007</v>
      </c>
    </row>
    <row r="726" spans="1:7" x14ac:dyDescent="0.25">
      <c r="A726" s="1" t="s">
        <v>89</v>
      </c>
      <c r="B726" s="6">
        <v>7</v>
      </c>
      <c r="E726">
        <f>AVERAGE(E476:E554)</f>
        <v>0.55340834581453779</v>
      </c>
      <c r="G726">
        <f t="shared" ref="G726" si="12">AVERAGE(G476:G554)</f>
        <v>607.54430379746839</v>
      </c>
    </row>
    <row r="727" spans="1:7" x14ac:dyDescent="0.25">
      <c r="A727" s="1" t="s">
        <v>90</v>
      </c>
      <c r="B727" s="6"/>
      <c r="E727">
        <f>_xlfn.STDEV.S(E476:E554)</f>
        <v>0.13080320633281023</v>
      </c>
      <c r="G727">
        <f t="shared" ref="G727" si="13">_xlfn.STDEV.S(G476:G554)</f>
        <v>1098.3769003942598</v>
      </c>
    </row>
    <row r="728" spans="1:7" x14ac:dyDescent="0.25">
      <c r="A728" s="1" t="s">
        <v>89</v>
      </c>
      <c r="B728" s="6">
        <v>8</v>
      </c>
      <c r="E728">
        <f>AVERAGE(E555:E633)</f>
        <v>0.71807780852557845</v>
      </c>
      <c r="G728">
        <f t="shared" ref="G728" si="14">AVERAGE(G555:G633)</f>
        <v>191.9810759493671</v>
      </c>
    </row>
    <row r="729" spans="1:7" x14ac:dyDescent="0.25">
      <c r="A729" s="1" t="s">
        <v>90</v>
      </c>
      <c r="B729" s="6"/>
      <c r="E729">
        <f>_xlfn.STDEV.S(E555:E633)</f>
        <v>0.16034518374128379</v>
      </c>
      <c r="G729">
        <f t="shared" ref="G729" si="15">_xlfn.STDEV.S(G555:G633)</f>
        <v>690.16092618031553</v>
      </c>
    </row>
    <row r="730" spans="1:7" x14ac:dyDescent="0.25">
      <c r="A730" s="1" t="s">
        <v>89</v>
      </c>
      <c r="B730" s="6">
        <v>9</v>
      </c>
      <c r="E730">
        <f>AVERAGE(E634:E712)</f>
        <v>0.65843880591211401</v>
      </c>
      <c r="G730">
        <f t="shared" ref="G730" si="16">AVERAGE(G634:G712)</f>
        <v>68.526582278481001</v>
      </c>
    </row>
    <row r="731" spans="1:7" x14ac:dyDescent="0.25">
      <c r="A731" s="1" t="s">
        <v>90</v>
      </c>
      <c r="B731" s="6"/>
      <c r="E731">
        <f>_xlfn.STDEV.S(E634:E712)</f>
        <v>0.69701256101236775</v>
      </c>
      <c r="G731">
        <f t="shared" ref="G731" si="17">_xlfn.STDEV.S(G634:G712)</f>
        <v>350.20399648793011</v>
      </c>
    </row>
    <row r="732" spans="1:7" x14ac:dyDescent="0.25">
      <c r="A732" s="1"/>
    </row>
    <row r="733" spans="1:7" x14ac:dyDescent="0.25">
      <c r="A733" s="1"/>
    </row>
    <row r="734" spans="1:7" x14ac:dyDescent="0.25">
      <c r="A734" s="1"/>
    </row>
    <row r="735" spans="1:7" x14ac:dyDescent="0.25">
      <c r="A735" s="1"/>
    </row>
    <row r="736" spans="1:7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</sheetData>
  <mergeCells count="9">
    <mergeCell ref="B724:B725"/>
    <mergeCell ref="B726:B727"/>
    <mergeCell ref="B728:B729"/>
    <mergeCell ref="B730:B731"/>
    <mergeCell ref="B714:B715"/>
    <mergeCell ref="B716:B717"/>
    <mergeCell ref="B718:B719"/>
    <mergeCell ref="B720:B721"/>
    <mergeCell ref="B722:B72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2"/>
  <sheetViews>
    <sheetView topLeftCell="E1" workbookViewId="0">
      <selection activeCell="R1" sqref="R1"/>
    </sheetView>
  </sheetViews>
  <sheetFormatPr baseColWidth="10" defaultRowHeight="15" x14ac:dyDescent="0.25"/>
  <cols>
    <col min="4" max="4" width="20.140625" customWidth="1"/>
    <col min="5" max="5" width="22.140625" customWidth="1"/>
    <col min="6" max="6" width="15.5703125" customWidth="1"/>
  </cols>
  <sheetData>
    <row r="1" spans="1:17" x14ac:dyDescent="0.25">
      <c r="A1" t="s">
        <v>0</v>
      </c>
      <c r="B1" t="s">
        <v>77</v>
      </c>
      <c r="C1" t="s">
        <v>78</v>
      </c>
      <c r="D1" t="s">
        <v>87</v>
      </c>
      <c r="E1" t="s">
        <v>88</v>
      </c>
      <c r="F1" t="s">
        <v>80</v>
      </c>
      <c r="G1" t="s">
        <v>81</v>
      </c>
      <c r="H1" t="s">
        <v>82</v>
      </c>
      <c r="I1" t="s">
        <v>83</v>
      </c>
      <c r="J1" t="s">
        <v>86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 s="1">
        <v>42369</v>
      </c>
      <c r="B2">
        <v>1</v>
      </c>
      <c r="C2">
        <f>('Compiled w Factors'!C2-'Compiled w Factors'!C3)/'Compiled w Factors'!C3</f>
        <v>4.841963685272372E-2</v>
      </c>
      <c r="D2">
        <f>('Compiled w Factors'!D2-'Compiled w Factors'!D3)/'Compiled w Factors'!D3</f>
        <v>-5.5526112654187505E-2</v>
      </c>
      <c r="E2">
        <f>('Compiled w Factors'!E2-'Compiled w Factors'!E3)/'Compiled w Factors'!E3</f>
        <v>-4.4733607186134547E-2</v>
      </c>
      <c r="F2">
        <f>('Compiled w Factors'!F2-'Compiled w Factors'!F3)/'Compiled w Factors'!F3</f>
        <v>0.12768644024119996</v>
      </c>
      <c r="G2">
        <f>('Compiled w Factors'!G2-'Compiled w Factors'!G3)/'Compiled w Factors'!G3</f>
        <v>-0.34433962264150941</v>
      </c>
      <c r="H2">
        <f>('Compiled w Factors'!H2-'Compiled w Factors'!H3)/'Compiled w Factors'!H3</f>
        <v>-0.17853182523841216</v>
      </c>
      <c r="I2">
        <f>('Compiled w Factors'!I2-'Compiled w Factors'!I3)/'Compiled w Factors'!I3</f>
        <v>-7.4088748019017367E-2</v>
      </c>
      <c r="J2">
        <f>(('Compiled w Factors'!J2-'Compiled w Factors'!J3)/'Compiled w Factors'!J3)-('T-Bill Yield'!B2/100)</f>
        <v>6.7074624340638642E-2</v>
      </c>
      <c r="K2">
        <f>('Compiled w Factors'!K2-'Compiled w Factors'!K3)/'Compiled w Factors'!K3</f>
        <v>-2.8182875548000235E-2</v>
      </c>
      <c r="L2">
        <f>('Compiled w Factors'!L2-'Compiled w Factors'!L3)/'Compiled w Factors'!L3</f>
        <v>-2.5912215758857684E-2</v>
      </c>
      <c r="M2">
        <f>('Compiled w Factors'!M2-'Compiled w Factors'!M3)/'Compiled w Factors'!M3</f>
        <v>-2.1103483346046212E-2</v>
      </c>
      <c r="N2">
        <f>('Compiled w Factors'!N2-'Compiled w Factors'!N3)/'Compiled w Factors'!N3</f>
        <v>-3.116758571086068E-3</v>
      </c>
      <c r="O2">
        <f>('Compiled w Factors'!O2-'Compiled w Factors'!O3)/'Compiled w Factors'!O3</f>
        <v>-0.10398953564421187</v>
      </c>
      <c r="P2">
        <f>('Compiled w Factors'!P2-'Compiled w Factors'!P3)/'Compiled w Factors'!P3</f>
        <v>-9.8996918638955198E-3</v>
      </c>
      <c r="Q2">
        <f>('Compiled w Factors'!Q2-'Compiled w Factors'!Q3)/'Compiled w Factors'!Q3</f>
        <v>-3.1583103039874568E-3</v>
      </c>
    </row>
    <row r="3" spans="1:17" x14ac:dyDescent="0.25">
      <c r="A3" s="1">
        <v>42277</v>
      </c>
      <c r="B3">
        <v>1</v>
      </c>
      <c r="C3">
        <f>('Compiled w Factors'!C3-'Compiled w Factors'!C4)/'Compiled w Factors'!C4</f>
        <v>-0.1063701923076924</v>
      </c>
      <c r="D3">
        <f>('Compiled w Factors'!D3-'Compiled w Factors'!D4)/'Compiled w Factors'!D4</f>
        <v>9.619529522633545E-2</v>
      </c>
      <c r="E3">
        <f>('Compiled w Factors'!E3-'Compiled w Factors'!E4)/'Compiled w Factors'!E4</f>
        <v>0.10712768143571029</v>
      </c>
      <c r="F3">
        <f>('Compiled w Factors'!F3-'Compiled w Factors'!F4)/'Compiled w Factors'!F4</f>
        <v>2.633137972621279E-2</v>
      </c>
      <c r="G3">
        <f>('Compiled w Factors'!G3-'Compiled w Factors'!G4)/'Compiled w Factors'!G4</f>
        <v>1.1933174224343675E-2</v>
      </c>
      <c r="H3">
        <f>('Compiled w Factors'!H3-'Compiled w Factors'!H4)/'Compiled w Factors'!H4</f>
        <v>-0.24180258954094494</v>
      </c>
      <c r="I3">
        <f>('Compiled w Factors'!I3-'Compiled w Factors'!I4)/'Compiled w Factors'!I4</f>
        <v>-0.1087570621468926</v>
      </c>
      <c r="J3">
        <f>(('Compiled w Factors'!J3-'Compiled w Factors'!J4)/'Compiled w Factors'!J4)-('T-Bill Yield'!B3/100)</f>
        <v>-7.7767498364029297E-2</v>
      </c>
      <c r="K3">
        <f>('Compiled w Factors'!K3-'Compiled w Factors'!K4)/'Compiled w Factors'!K4</f>
        <v>2.6913070781375181E-3</v>
      </c>
      <c r="L3">
        <f>('Compiled w Factors'!L3-'Compiled w Factors'!L4)/'Compiled w Factors'!L4</f>
        <v>-3.7169042769857441E-2</v>
      </c>
      <c r="M3">
        <f>('Compiled w Factors'!M3-'Compiled w Factors'!M4)/'Compiled w Factors'!M4</f>
        <v>-2.3342438539856056E-2</v>
      </c>
      <c r="N3">
        <f>('Compiled w Factors'!N3-'Compiled w Factors'!N4)/'Compiled w Factors'!N4</f>
        <v>2.1928212666911716E-2</v>
      </c>
      <c r="O3">
        <f>('Compiled w Factors'!O3-'Compiled w Factors'!O4)/'Compiled w Factors'!O4</f>
        <v>-0.15384615384615383</v>
      </c>
      <c r="P3">
        <f>('Compiled w Factors'!P3-'Compiled w Factors'!P4)/'Compiled w Factors'!P4</f>
        <v>-2.9830810329474666E-2</v>
      </c>
      <c r="Q3">
        <f>('Compiled w Factors'!Q3-'Compiled w Factors'!Q4)/'Compiled w Factors'!Q4</f>
        <v>-0.21384233395406568</v>
      </c>
    </row>
    <row r="4" spans="1:17" x14ac:dyDescent="0.25">
      <c r="A4" s="1">
        <v>42185</v>
      </c>
      <c r="B4">
        <v>1</v>
      </c>
      <c r="C4">
        <f>('Compiled w Factors'!C4-'Compiled w Factors'!C5)/'Compiled w Factors'!C5</f>
        <v>-2.1176470588235262E-2</v>
      </c>
      <c r="D4">
        <f>('Compiled w Factors'!D4-'Compiled w Factors'!D5)/'Compiled w Factors'!D5</f>
        <v>4.0405718803620372E-2</v>
      </c>
      <c r="E4">
        <f>('Compiled w Factors'!E4-'Compiled w Factors'!E5)/'Compiled w Factors'!E5</f>
        <v>3.3536542431870979E-2</v>
      </c>
      <c r="F4">
        <f>('Compiled w Factors'!F4-'Compiled w Factors'!F5)/'Compiled w Factors'!F5</f>
        <v>2.366229518848622E-2</v>
      </c>
      <c r="G4">
        <f>('Compiled w Factors'!G4-'Compiled w Factors'!G5)/'Compiled w Factors'!G5</f>
        <v>-0.15182186234817813</v>
      </c>
      <c r="H4">
        <f>('Compiled w Factors'!H4-'Compiled w Factors'!H5)/'Compiled w Factors'!H5</f>
        <v>0.24936974789915961</v>
      </c>
      <c r="I4">
        <f>('Compiled w Factors'!I4-'Compiled w Factors'!I5)/'Compiled w Factors'!I5</f>
        <v>7.2727272727272627E-2</v>
      </c>
      <c r="J4">
        <f>(('Compiled w Factors'!J4-'Compiled w Factors'!J5)/'Compiled w Factors'!J5)-('T-Bill Yield'!B4/100)</f>
        <v>-1.0460134044999729E-2</v>
      </c>
      <c r="K4">
        <f>('Compiled w Factors'!K4-'Compiled w Factors'!K5)/'Compiled w Factors'!K5</f>
        <v>3.8766191408070153E-2</v>
      </c>
      <c r="L4">
        <f>('Compiled w Factors'!L4-'Compiled w Factors'!L5)/'Compiled w Factors'!L5</f>
        <v>6.0332028613847968E-2</v>
      </c>
      <c r="M4">
        <f>('Compiled w Factors'!M4-'Compiled w Factors'!M5)/'Compiled w Factors'!M5</f>
        <v>-1.3020026040051335E-3</v>
      </c>
      <c r="N4">
        <f>('Compiled w Factors'!N4-'Compiled w Factors'!N5)/'Compiled w Factors'!N5</f>
        <v>-1.9341662662181607E-2</v>
      </c>
      <c r="O4">
        <f>('Compiled w Factors'!O4-'Compiled w Factors'!O5)/'Compiled w Factors'!O5</f>
        <v>5.1804423748544728E-2</v>
      </c>
      <c r="P4">
        <f>('Compiled w Factors'!P4-'Compiled w Factors'!P5)/'Compiled w Factors'!P5</f>
        <v>-2.0314057826520432E-2</v>
      </c>
      <c r="Q4">
        <f>('Compiled w Factors'!Q4-'Compiled w Factors'!Q5)/'Compiled w Factors'!Q5</f>
        <v>3.0051150895140547E-2</v>
      </c>
    </row>
    <row r="5" spans="1:17" x14ac:dyDescent="0.25">
      <c r="A5" s="1">
        <v>42094</v>
      </c>
      <c r="B5">
        <v>1</v>
      </c>
      <c r="C5">
        <f>('Compiled w Factors'!C5-'Compiled w Factors'!C6)/'Compiled w Factors'!C6</f>
        <v>-8.0584099513250435E-2</v>
      </c>
      <c r="D5">
        <f>('Compiled w Factors'!D5-'Compiled w Factors'!D6)/'Compiled w Factors'!D6</f>
        <v>7.2424578609086687E-2</v>
      </c>
      <c r="E5">
        <f>('Compiled w Factors'!E5-'Compiled w Factors'!E6)/'Compiled w Factors'!E6</f>
        <v>7.1012666834783647E-2</v>
      </c>
      <c r="F5">
        <f>('Compiled w Factors'!F5-'Compiled w Factors'!F6)/'Compiled w Factors'!F6</f>
        <v>0.14828424514869448</v>
      </c>
      <c r="G5">
        <f>('Compiled w Factors'!G5-'Compiled w Factors'!G6)/'Compiled w Factors'!G6</f>
        <v>-0.24809741248097411</v>
      </c>
      <c r="H5">
        <f>('Compiled w Factors'!H5-'Compiled w Factors'!H6)/'Compiled w Factors'!H6</f>
        <v>-0.10643889618922472</v>
      </c>
      <c r="I5">
        <f>('Compiled w Factors'!I5-'Compiled w Factors'!I6)/'Compiled w Factors'!I6</f>
        <v>-8.6188992731048839E-2</v>
      </c>
      <c r="J5">
        <f>(('Compiled w Factors'!J5-'Compiled w Factors'!J6)/'Compiled w Factors'!J6)-('T-Bill Yield'!B5/100)</f>
        <v>-2.4842263145463004E-3</v>
      </c>
      <c r="K5">
        <f>('Compiled w Factors'!K5-'Compiled w Factors'!K6)/'Compiled w Factors'!K6</f>
        <v>-0.11299388328649368</v>
      </c>
      <c r="L5">
        <f>('Compiled w Factors'!L5-'Compiled w Factors'!L6)/'Compiled w Factors'!L6</f>
        <v>-4.8725685305257803E-2</v>
      </c>
      <c r="M5">
        <f>('Compiled w Factors'!M5-'Compiled w Factors'!M6)/'Compiled w Factors'!M6</f>
        <v>9.9298702910689189E-4</v>
      </c>
      <c r="N5">
        <f>('Compiled w Factors'!N5-'Compiled w Factors'!N6)/'Compiled w Factors'!N6</f>
        <v>-3.710353081986808E-3</v>
      </c>
      <c r="O5">
        <f>('Compiled w Factors'!O5-'Compiled w Factors'!O6)/'Compiled w Factors'!O6</f>
        <v>-2.9019152640741711E-3</v>
      </c>
      <c r="P5">
        <f>('Compiled w Factors'!P5-'Compiled w Factors'!P6)/'Compiled w Factors'!P6</f>
        <v>1.4861190159994883E-2</v>
      </c>
      <c r="Q5">
        <f>('Compiled w Factors'!Q5-'Compiled w Factors'!Q6)/'Compiled w Factors'!Q6</f>
        <v>-0.17095149748210972</v>
      </c>
    </row>
    <row r="6" spans="1:17" x14ac:dyDescent="0.25">
      <c r="A6" s="1">
        <v>42004</v>
      </c>
      <c r="B6">
        <v>1</v>
      </c>
      <c r="C6">
        <f>('Compiled w Factors'!C6-'Compiled w Factors'!C7)/'Compiled w Factors'!C7</f>
        <v>-1.7012227538543267E-2</v>
      </c>
      <c r="D6">
        <f>('Compiled w Factors'!D6-'Compiled w Factors'!D7)/'Compiled w Factors'!D7</f>
        <v>1.6030723720923696E-2</v>
      </c>
      <c r="E6">
        <f>('Compiled w Factors'!E6-'Compiled w Factors'!E7)/'Compiled w Factors'!E7</f>
        <v>-9.6355622270961738E-3</v>
      </c>
      <c r="F6">
        <f>('Compiled w Factors'!F6-'Compiled w Factors'!F7)/'Compiled w Factors'!F7</f>
        <v>0.38112167349357257</v>
      </c>
      <c r="G6">
        <f>('Compiled w Factors'!G6-'Compiled w Factors'!G7)/'Compiled w Factors'!G7</f>
        <v>-0.18587360594795538</v>
      </c>
      <c r="H6">
        <f>('Compiled w Factors'!H6-'Compiled w Factors'!H7)/'Compiled w Factors'!H7</f>
        <v>-0.41564282580078976</v>
      </c>
      <c r="I6">
        <f>('Compiled w Factors'!I6-'Compiled w Factors'!I7)/'Compiled w Factors'!I7</f>
        <v>-0.29895656394079106</v>
      </c>
      <c r="J6">
        <f>(('Compiled w Factors'!J6-'Compiled w Factors'!J7)/'Compiled w Factors'!J7)-('T-Bill Yield'!B6/100)</f>
        <v>4.5696833754818617E-2</v>
      </c>
      <c r="K6">
        <f>('Compiled w Factors'!K6-'Compiled w Factors'!K7)/'Compiled w Factors'!K7</f>
        <v>-4.2197767397672323E-2</v>
      </c>
      <c r="L6">
        <f>('Compiled w Factors'!L6-'Compiled w Factors'!L7)/'Compiled w Factors'!L7</f>
        <v>-3.9227780176401578E-2</v>
      </c>
      <c r="M6">
        <f>('Compiled w Factors'!M6-'Compiled w Factors'!M7)/'Compiled w Factors'!M7</f>
        <v>-1.0865561694290938E-2</v>
      </c>
      <c r="N6">
        <f>('Compiled w Factors'!N6-'Compiled w Factors'!N7)/'Compiled w Factors'!N7</f>
        <v>-8.3881578947368432E-2</v>
      </c>
      <c r="O6">
        <f>('Compiled w Factors'!O6-'Compiled w Factors'!O7)/'Compiled w Factors'!O7</f>
        <v>-0.31789390340459234</v>
      </c>
      <c r="P6">
        <f>('Compiled w Factors'!P6-'Compiled w Factors'!P7)/'Compiled w Factors'!P7</f>
        <v>-2.092749674942716E-2</v>
      </c>
      <c r="Q6">
        <f>('Compiled w Factors'!Q6-'Compiled w Factors'!Q7)/'Compiled w Factors'!Q7</f>
        <v>-7.7506112469437533E-2</v>
      </c>
    </row>
    <row r="7" spans="1:17" x14ac:dyDescent="0.25">
      <c r="A7" s="1">
        <v>41912</v>
      </c>
      <c r="B7">
        <v>1</v>
      </c>
      <c r="C7">
        <f>('Compiled w Factors'!C7-'Compiled w Factors'!C8)/'Compiled w Factors'!C8</f>
        <v>-6.5852205005959563E-2</v>
      </c>
      <c r="D7">
        <f>('Compiled w Factors'!D7-'Compiled w Factors'!D8)/'Compiled w Factors'!D8</f>
        <v>6.057395204067817E-2</v>
      </c>
      <c r="E7">
        <f>('Compiled w Factors'!E7-'Compiled w Factors'!E8)/'Compiled w Factors'!E8</f>
        <v>7.4433039209186841E-2</v>
      </c>
      <c r="F7">
        <f>('Compiled w Factors'!F7-'Compiled w Factors'!F8)/'Compiled w Factors'!F8</f>
        <v>6.569223189357749E-3</v>
      </c>
      <c r="G7">
        <f>('Compiled w Factors'!G7-'Compiled w Factors'!G8)/'Compiled w Factors'!G8</f>
        <v>-8.0865603644646927E-2</v>
      </c>
      <c r="H7">
        <f>('Compiled w Factors'!H7-'Compiled w Factors'!H8)/'Compiled w Factors'!H8</f>
        <v>-0.13485811900920572</v>
      </c>
      <c r="I7">
        <f>('Compiled w Factors'!I7-'Compiled w Factors'!I8)/'Compiled w Factors'!I8</f>
        <v>-7.621609504595378E-2</v>
      </c>
      <c r="J7">
        <f>(('Compiled w Factors'!J7-'Compiled w Factors'!J8)/'Compiled w Factors'!J8)-('T-Bill Yield'!B7/100)</f>
        <v>1.2624646809218912E-2</v>
      </c>
      <c r="K7">
        <f>('Compiled w Factors'!K7-'Compiled w Factors'!K8)/'Compiled w Factors'!K8</f>
        <v>-7.7490505404615898E-2</v>
      </c>
      <c r="L7">
        <f>('Compiled w Factors'!L7-'Compiled w Factors'!L8)/'Compiled w Factors'!L8</f>
        <v>-5.2203905062551119E-2</v>
      </c>
      <c r="M7">
        <f>('Compiled w Factors'!M7-'Compiled w Factors'!M8)/'Compiled w Factors'!M8</f>
        <v>1.0734007569646842E-2</v>
      </c>
      <c r="N7">
        <f>('Compiled w Factors'!N7-'Compiled w Factors'!N8)/'Compiled w Factors'!N8</f>
        <v>-7.5894214206099875E-2</v>
      </c>
      <c r="O7">
        <f>('Compiled w Factors'!O7-'Compiled w Factors'!O8)/'Compiled w Factors'!O8</f>
        <v>-0.14140040788579197</v>
      </c>
      <c r="P7">
        <f>('Compiled w Factors'!P7-'Compiled w Factors'!P8)/'Compiled w Factors'!P8</f>
        <v>-3.0261182827979644E-2</v>
      </c>
      <c r="Q7">
        <f>('Compiled w Factors'!Q7-'Compiled w Factors'!Q8)/'Compiled w Factors'!Q8</f>
        <v>-9.473218238158479E-2</v>
      </c>
    </row>
    <row r="8" spans="1:17" x14ac:dyDescent="0.25">
      <c r="A8" s="1">
        <v>41820</v>
      </c>
      <c r="B8">
        <v>1</v>
      </c>
      <c r="C8">
        <f>('Compiled w Factors'!C8-'Compiled w Factors'!C9)/'Compiled w Factors'!C9</f>
        <v>3.071253071253071E-2</v>
      </c>
      <c r="D8">
        <f>('Compiled w Factors'!D8-'Compiled w Factors'!D9)/'Compiled w Factors'!D9</f>
        <v>-7.8359766434231235E-3</v>
      </c>
      <c r="E8">
        <f>('Compiled w Factors'!E8-'Compiled w Factors'!E9)/'Compiled w Factors'!E9</f>
        <v>4.7857751769249729E-3</v>
      </c>
      <c r="F8">
        <f>('Compiled w Factors'!F8-'Compiled w Factors'!F9)/'Compiled w Factors'!F9</f>
        <v>-9.740732181222081E-3</v>
      </c>
      <c r="G8">
        <f>('Compiled w Factors'!G8-'Compiled w Factors'!G9)/'Compiled w Factors'!G9</f>
        <v>-3.5164835164835165E-2</v>
      </c>
      <c r="H8">
        <f>('Compiled w Factors'!H8-'Compiled w Factors'!H9)/'Compiled w Factors'!H9</f>
        <v>3.7310494191770092E-2</v>
      </c>
      <c r="I8">
        <f>('Compiled w Factors'!I8-'Compiled w Factors'!I9)/'Compiled w Factors'!I9</f>
        <v>2.0590253946465305E-2</v>
      </c>
      <c r="J8">
        <f>(('Compiled w Factors'!J8-'Compiled w Factors'!J9)/'Compiled w Factors'!J9)-('T-Bill Yield'!B8/100)</f>
        <v>2.2007524727087488E-2</v>
      </c>
      <c r="K8">
        <f>('Compiled w Factors'!K8-'Compiled w Factors'!K9)/'Compiled w Factors'!K9</f>
        <v>-5.5922724961871163E-3</v>
      </c>
      <c r="L8">
        <f>('Compiled w Factors'!L8-'Compiled w Factors'!L9)/'Compiled w Factors'!L9</f>
        <v>2.6647461289160963E-2</v>
      </c>
      <c r="M8">
        <f>('Compiled w Factors'!M8-'Compiled w Factors'!M9)/'Compiled w Factors'!M9</f>
        <v>2.0517284257647161E-3</v>
      </c>
      <c r="N8">
        <f>('Compiled w Factors'!N8-'Compiled w Factors'!N9)/'Compiled w Factors'!N9</f>
        <v>1.8788066480850612E-2</v>
      </c>
      <c r="O8">
        <f>('Compiled w Factors'!O8-'Compiled w Factors'!O9)/'Compiled w Factors'!O9</f>
        <v>3.1556802244039325E-2</v>
      </c>
      <c r="P8">
        <f>('Compiled w Factors'!P8-'Compiled w Factors'!P9)/'Compiled w Factors'!P9</f>
        <v>-2.6946107784431078E-3</v>
      </c>
      <c r="Q8">
        <f>('Compiled w Factors'!Q8-'Compiled w Factors'!Q9)/'Compiled w Factors'!Q9</f>
        <v>2.6118555530320133E-2</v>
      </c>
    </row>
    <row r="9" spans="1:17" x14ac:dyDescent="0.25">
      <c r="A9" s="1">
        <v>41729</v>
      </c>
      <c r="B9">
        <v>1</v>
      </c>
      <c r="C9">
        <f>('Compiled w Factors'!C9-'Compiled w Factors'!C10)/'Compiled w Factors'!C10</f>
        <v>-3.4782608695652133E-2</v>
      </c>
      <c r="D9">
        <f>('Compiled w Factors'!D9-'Compiled w Factors'!D10)/'Compiled w Factors'!D10</f>
        <v>6.4702121715511998E-2</v>
      </c>
      <c r="E9">
        <f>('Compiled w Factors'!E9-'Compiled w Factors'!E10)/'Compiled w Factors'!E10</f>
        <v>5.981260868635685E-2</v>
      </c>
      <c r="F9">
        <f>('Compiled w Factors'!F9-'Compiled w Factors'!F10)/'Compiled w Factors'!F10</f>
        <v>-7.101622137404584E-2</v>
      </c>
      <c r="G9">
        <f>('Compiled w Factors'!G9-'Compiled w Factors'!G10)/'Compiled w Factors'!G10</f>
        <v>8.9820359281437126E-2</v>
      </c>
      <c r="H9">
        <f>('Compiled w Factors'!H9-'Compiled w Factors'!H10)/'Compiled w Factors'!H10</f>
        <v>3.2107295265189968E-2</v>
      </c>
      <c r="I9">
        <f>('Compiled w Factors'!I9-'Compiled w Factors'!I10)/'Compiled w Factors'!I10</f>
        <v>3.3333333333333333E-2</v>
      </c>
      <c r="J9">
        <f>(('Compiled w Factors'!J9-'Compiled w Factors'!J10)/'Compiled w Factors'!J10)-('T-Bill Yield'!B9/100)</f>
        <v>-7.3587682198947195E-3</v>
      </c>
      <c r="K9">
        <f>('Compiled w Factors'!K9-'Compiled w Factors'!K10)/'Compiled w Factors'!K10</f>
        <v>1.8918722258603911E-3</v>
      </c>
      <c r="L9">
        <f>('Compiled w Factors'!L9-'Compiled w Factors'!L10)/'Compiled w Factors'!L10</f>
        <v>6.3417285740170045E-3</v>
      </c>
      <c r="M9">
        <f>('Compiled w Factors'!M9-'Compiled w Factors'!M10)/'Compiled w Factors'!M10</f>
        <v>-2.5979531278386654E-2</v>
      </c>
      <c r="N9">
        <f>('Compiled w Factors'!N9-'Compiled w Factors'!N10)/'Compiled w Factors'!N10</f>
        <v>2.0006317784563462E-2</v>
      </c>
      <c r="O9">
        <f>('Compiled w Factors'!O9-'Compiled w Factors'!O10)/'Compiled w Factors'!O10</f>
        <v>-6.1533399144455415E-2</v>
      </c>
      <c r="P9">
        <f>('Compiled w Factors'!P9-'Compiled w Factors'!P10)/'Compiled w Factors'!P10</f>
        <v>3.309619548407057E-2</v>
      </c>
      <c r="Q9">
        <f>('Compiled w Factors'!Q9-'Compiled w Factors'!Q10)/'Compiled w Factors'!Q10</f>
        <v>4.0652328054833486E-2</v>
      </c>
    </row>
    <row r="10" spans="1:17" x14ac:dyDescent="0.25">
      <c r="A10" s="1">
        <v>41639</v>
      </c>
      <c r="B10">
        <v>1</v>
      </c>
      <c r="C10">
        <f>('Compiled w Factors'!C10-'Compiled w Factors'!C11)/'Compiled w Factors'!C11</f>
        <v>0.17619711761971171</v>
      </c>
      <c r="D10">
        <f>('Compiled w Factors'!D10-'Compiled w Factors'!D11)/'Compiled w Factors'!D11</f>
        <v>-0.14499795713717345</v>
      </c>
      <c r="E10">
        <f>('Compiled w Factors'!E10-'Compiled w Factors'!E11)/'Compiled w Factors'!E11</f>
        <v>-0.11863595025722527</v>
      </c>
      <c r="F10">
        <f>('Compiled w Factors'!F10-'Compiled w Factors'!F11)/'Compiled w Factors'!F11</f>
        <v>3.6400946078471844E-2</v>
      </c>
      <c r="G10">
        <f>('Compiled w Factors'!G10-'Compiled w Factors'!G11)/'Compiled w Factors'!G11</f>
        <v>6.0991105463786534E-2</v>
      </c>
      <c r="H10">
        <f>('Compiled w Factors'!H10-'Compiled w Factors'!H11)/'Compiled w Factors'!H11</f>
        <v>-3.8209713671455064E-2</v>
      </c>
      <c r="I10">
        <f>('Compiled w Factors'!I10-'Compiled w Factors'!I11)/'Compiled w Factors'!I11</f>
        <v>0.18820224719101133</v>
      </c>
      <c r="J10">
        <f>(('Compiled w Factors'!J10-'Compiled w Factors'!J11)/'Compiled w Factors'!J11)-('T-Bill Yield'!B10/100)</f>
        <v>9.5409230730082006E-2</v>
      </c>
      <c r="K10">
        <f>('Compiled w Factors'!K10-'Compiled w Factors'!K11)/'Compiled w Factors'!K11</f>
        <v>1.5968063872255536E-2</v>
      </c>
      <c r="L10">
        <f>('Compiled w Factors'!L10-'Compiled w Factors'!L11)/'Compiled w Factors'!L11</f>
        <v>2.2921042876559935E-2</v>
      </c>
      <c r="M10">
        <f>('Compiled w Factors'!M10-'Compiled w Factors'!M11)/'Compiled w Factors'!M11</f>
        <v>1.064936654630021E-2</v>
      </c>
      <c r="N10">
        <f>('Compiled w Factors'!N10-'Compiled w Factors'!N11)/'Compiled w Factors'!N11</f>
        <v>-6.7092337917485229E-2</v>
      </c>
      <c r="O10">
        <f>('Compiled w Factors'!O10-'Compiled w Factors'!O11)/'Compiled w Factors'!O11</f>
        <v>-1.6504854368932041E-2</v>
      </c>
      <c r="P10">
        <f>('Compiled w Factors'!P10-'Compiled w Factors'!P11)/'Compiled w Factors'!P11</f>
        <v>1.107080310232675E-2</v>
      </c>
      <c r="Q10">
        <f>('Compiled w Factors'!Q10-'Compiled w Factors'!Q11)/'Compiled w Factors'!Q11</f>
        <v>-6.0821309655937926E-2</v>
      </c>
    </row>
    <row r="11" spans="1:17" x14ac:dyDescent="0.25">
      <c r="A11" s="1">
        <v>41547</v>
      </c>
      <c r="B11">
        <v>1</v>
      </c>
      <c r="C11">
        <f>('Compiled w Factors'!C11-'Compiled w Factors'!C12)/'Compiled w Factors'!C12</f>
        <v>-4.7703375760929589E-2</v>
      </c>
      <c r="D11">
        <f>('Compiled w Factors'!D11-'Compiled w Factors'!D12)/'Compiled w Factors'!D12</f>
        <v>7.6449359081982055E-2</v>
      </c>
      <c r="E11">
        <f>('Compiled w Factors'!E11-'Compiled w Factors'!E12)/'Compiled w Factors'!E12</f>
        <v>8.2010592543504263E-2</v>
      </c>
      <c r="F11">
        <f>('Compiled w Factors'!F11-'Compiled w Factors'!F12)/'Compiled w Factors'!F12</f>
        <v>7.5630922516421201E-2</v>
      </c>
      <c r="G11">
        <f>('Compiled w Factors'!G11-'Compiled w Factors'!G12)/'Compiled w Factors'!G12</f>
        <v>0.14723032069970846</v>
      </c>
      <c r="H11">
        <f>('Compiled w Factors'!H11-'Compiled w Factors'!H12)/'Compiled w Factors'!H12</f>
        <v>5.9755592377796145E-2</v>
      </c>
      <c r="I11">
        <f>('Compiled w Factors'!I11-'Compiled w Factors'!I12)/'Compiled w Factors'!I12</f>
        <v>-1.4025245441794932E-3</v>
      </c>
      <c r="J11">
        <f>(('Compiled w Factors'!J11-'Compiled w Factors'!J12)/'Compiled w Factors'!J12)-('T-Bill Yield'!B11/100)</f>
        <v>1.4430288673069679E-2</v>
      </c>
      <c r="K11">
        <f>('Compiled w Factors'!K11-'Compiled w Factors'!K12)/'Compiled w Factors'!K12</f>
        <v>3.9738662567256021E-2</v>
      </c>
      <c r="L11">
        <f>('Compiled w Factors'!L11-'Compiled w Factors'!L12)/'Compiled w Factors'!L12</f>
        <v>6.3958456583185386E-2</v>
      </c>
      <c r="M11">
        <f>('Compiled w Factors'!M11-'Compiled w Factors'!M12)/'Compiled w Factors'!M12</f>
        <v>2.8232983489843242E-3</v>
      </c>
      <c r="N11">
        <f>('Compiled w Factors'!N11-'Compiled w Factors'!N12)/'Compiled w Factors'!N12</f>
        <v>9.3198492960539694E-3</v>
      </c>
      <c r="O11">
        <f>('Compiled w Factors'!O11-'Compiled w Factors'!O12)/'Compiled w Factors'!O12</f>
        <v>1.4445173998686783E-2</v>
      </c>
      <c r="P11">
        <f>('Compiled w Factors'!P11-'Compiled w Factors'!P12)/'Compiled w Factors'!P12</f>
        <v>-4.5777379886601036E-2</v>
      </c>
      <c r="Q11">
        <f>('Compiled w Factors'!Q11-'Compiled w Factors'!Q12)/'Compiled w Factors'!Q12</f>
        <v>5.1316376617581982E-3</v>
      </c>
    </row>
    <row r="12" spans="1:17" x14ac:dyDescent="0.25">
      <c r="A12" s="1">
        <v>41453</v>
      </c>
      <c r="B12">
        <v>1</v>
      </c>
      <c r="C12">
        <f>('Compiled w Factors'!C12-'Compiled w Factors'!C13)/'Compiled w Factors'!C13</f>
        <v>2.6634113860836187E-3</v>
      </c>
      <c r="D12">
        <f>('Compiled w Factors'!D12-'Compiled w Factors'!D13)/'Compiled w Factors'!D13</f>
        <v>1.3173054938123503E-2</v>
      </c>
      <c r="E12">
        <f>('Compiled w Factors'!E12-'Compiled w Factors'!E13)/'Compiled w Factors'!E13</f>
        <v>-1.3534492564090078E-3</v>
      </c>
      <c r="F12">
        <f>('Compiled w Factors'!F12-'Compiled w Factors'!F13)/'Compiled w Factors'!F13</f>
        <v>0.4557760801114954</v>
      </c>
      <c r="G12">
        <f>('Compiled w Factors'!G12-'Compiled w Factors'!G13)/'Compiled w Factors'!G13</f>
        <v>-0.27789473684210525</v>
      </c>
      <c r="H12">
        <f>('Compiled w Factors'!H12-'Compiled w Factors'!H13)/'Compiled w Factors'!H13</f>
        <v>-6.8908773012444895E-3</v>
      </c>
      <c r="I12">
        <f>('Compiled w Factors'!I12-'Compiled w Factors'!I13)/'Compiled w Factors'!I13</f>
        <v>-0.11406560636182904</v>
      </c>
      <c r="J12">
        <f>(('Compiled w Factors'!J12-'Compiled w Factors'!J13)/'Compiled w Factors'!J13)-('T-Bill Yield'!B12/100)</f>
        <v>2.2028721175097059E-2</v>
      </c>
      <c r="K12">
        <f>('Compiled w Factors'!K12-'Compiled w Factors'!K13)/'Compiled w Factors'!K13</f>
        <v>1.4899758171464151E-2</v>
      </c>
      <c r="L12">
        <f>('Compiled w Factors'!L12-'Compiled w Factors'!L13)/'Compiled w Factors'!L13</f>
        <v>9.8697196999608943E-4</v>
      </c>
      <c r="M12">
        <f>('Compiled w Factors'!M12-'Compiled w Factors'!M13)/'Compiled w Factors'!M13</f>
        <v>1.1924725172349576E-2</v>
      </c>
      <c r="N12">
        <f>('Compiled w Factors'!N12-'Compiled w Factors'!N13)/'Compiled w Factors'!N13</f>
        <v>-4.9745618993781861E-2</v>
      </c>
      <c r="O12">
        <f>('Compiled w Factors'!O12-'Compiled w Factors'!O13)/'Compiled w Factors'!O13</f>
        <v>-5.3449347420758214E-2</v>
      </c>
      <c r="P12">
        <f>('Compiled w Factors'!P12-'Compiled w Factors'!P13)/'Compiled w Factors'!P13</f>
        <v>-8.7269161627716918E-2</v>
      </c>
      <c r="Q12">
        <f>('Compiled w Factors'!Q12-'Compiled w Factors'!Q13)/'Compiled w Factors'!Q13</f>
        <v>-9.3629929221435815E-2</v>
      </c>
    </row>
    <row r="13" spans="1:17" x14ac:dyDescent="0.25">
      <c r="A13" s="1">
        <v>41361</v>
      </c>
      <c r="B13">
        <v>1</v>
      </c>
      <c r="C13">
        <f>('Compiled w Factors'!C13-'Compiled w Factors'!C14)/'Compiled w Factors'!C14</f>
        <v>4.1132293471981544E-2</v>
      </c>
      <c r="D13">
        <f>('Compiled w Factors'!D13-'Compiled w Factors'!D14)/'Compiled w Factors'!D14</f>
        <v>-1.038141813766808E-2</v>
      </c>
      <c r="E13">
        <f>('Compiled w Factors'!E13-'Compiled w Factors'!E14)/'Compiled w Factors'!E14</f>
        <v>-1.9380860487901271E-2</v>
      </c>
      <c r="F13">
        <f>('Compiled w Factors'!F13-'Compiled w Factors'!F14)/'Compiled w Factors'!F14</f>
        <v>0.14862521307344548</v>
      </c>
      <c r="G13">
        <f>('Compiled w Factors'!G13-'Compiled w Factors'!G14)/'Compiled w Factors'!G14</f>
        <v>-4.5226130653266333E-2</v>
      </c>
      <c r="H13">
        <f>('Compiled w Factors'!H13-'Compiled w Factors'!H14)/'Compiled w Factors'!H14</f>
        <v>5.8919625353953509E-2</v>
      </c>
      <c r="I13">
        <f>('Compiled w Factors'!I13-'Compiled w Factors'!I14)/'Compiled w Factors'!I14</f>
        <v>0.20083557147120265</v>
      </c>
      <c r="J13">
        <f>(('Compiled w Factors'!J13-'Compiled w Factors'!J14)/'Compiled w Factors'!J14)-('T-Bill Yield'!B13/100)</f>
        <v>0.11243406044196731</v>
      </c>
      <c r="K13">
        <f>('Compiled w Factors'!K13-'Compiled w Factors'!K14)/'Compiled w Factors'!K14</f>
        <v>-2.8348366558023103E-2</v>
      </c>
      <c r="L13">
        <f>('Compiled w Factors'!L13-'Compiled w Factors'!L14)/'Compiled w Factors'!L14</f>
        <v>-6.502614580129186E-2</v>
      </c>
      <c r="M13">
        <f>('Compiled w Factors'!M13-'Compiled w Factors'!M14)/'Compiled w Factors'!M14</f>
        <v>3.3651149747615438E-3</v>
      </c>
      <c r="N13">
        <f>('Compiled w Factors'!N13-'Compiled w Factors'!N14)/'Compiled w Factors'!N14</f>
        <v>-7.944492627927148E-2</v>
      </c>
      <c r="O13">
        <f>('Compiled w Factors'!O13-'Compiled w Factors'!O14)/'Compiled w Factors'!O14</f>
        <v>-1.6804155209288171E-2</v>
      </c>
      <c r="P13">
        <f>('Compiled w Factors'!P13-'Compiled w Factors'!P14)/'Compiled w Factors'!P14</f>
        <v>6.6352270234700363E-3</v>
      </c>
      <c r="Q13">
        <f>('Compiled w Factors'!Q13-'Compiled w Factors'!Q14)/'Compiled w Factors'!Q14</f>
        <v>1.4150943396226452E-2</v>
      </c>
    </row>
    <row r="14" spans="1:17" x14ac:dyDescent="0.25">
      <c r="A14" s="1">
        <v>41274</v>
      </c>
      <c r="B14">
        <v>1</v>
      </c>
      <c r="C14">
        <f>('Compiled w Factors'!C14-'Compiled w Factors'!C15)/'Compiled w Factors'!C15</f>
        <v>-5.3581191908146586E-2</v>
      </c>
      <c r="D14">
        <f>('Compiled w Factors'!D14-'Compiled w Factors'!D15)/'Compiled w Factors'!D15</f>
        <v>6.5536220035225065E-2</v>
      </c>
      <c r="E14">
        <f>('Compiled w Factors'!E14-'Compiled w Factors'!E15)/'Compiled w Factors'!E15</f>
        <v>6.5677902652581652E-2</v>
      </c>
      <c r="F14">
        <f>('Compiled w Factors'!F14-'Compiled w Factors'!F15)/'Compiled w Factors'!F15</f>
        <v>-6.4078020087675491E-2</v>
      </c>
      <c r="G14">
        <f>('Compiled w Factors'!G14-'Compiled w Factors'!G15)/'Compiled w Factors'!G15</f>
        <v>3.9707419017763847E-2</v>
      </c>
      <c r="H14">
        <f>('Compiled w Factors'!H14-'Compiled w Factors'!H15)/'Compiled w Factors'!H15</f>
        <v>-4.0134504826988236E-3</v>
      </c>
      <c r="I14">
        <f>('Compiled w Factors'!I14-'Compiled w Factors'!I15)/'Compiled w Factors'!I15</f>
        <v>9.3373493975904033E-3</v>
      </c>
      <c r="J14">
        <f>(('Compiled w Factors'!J14-'Compiled w Factors'!J15)/'Compiled w Factors'!J15)-('T-Bill Yield'!B14/100)</f>
        <v>-2.5111333513927438E-2</v>
      </c>
      <c r="K14">
        <f>('Compiled w Factors'!K14-'Compiled w Factors'!K15)/'Compiled w Factors'!K15</f>
        <v>2.5894245723172539E-2</v>
      </c>
      <c r="L14">
        <f>('Compiled w Factors'!L14-'Compiled w Factors'!L15)/'Compiled w Factors'!L15</f>
        <v>5.4431867384177142E-3</v>
      </c>
      <c r="M14">
        <f>('Compiled w Factors'!M14-'Compiled w Factors'!M15)/'Compiled w Factors'!M15</f>
        <v>8.6743352819158483E-3</v>
      </c>
      <c r="N14">
        <f>('Compiled w Factors'!N14-'Compiled w Factors'!N15)/'Compiled w Factors'!N15</f>
        <v>-0.10132501948558061</v>
      </c>
      <c r="O14">
        <f>('Compiled w Factors'!O14-'Compiled w Factors'!O15)/'Compiled w Factors'!O15</f>
        <v>2.0579981290926124E-2</v>
      </c>
      <c r="P14">
        <f>('Compiled w Factors'!P14-'Compiled w Factors'!P15)/'Compiled w Factors'!P15</f>
        <v>-3.5693511712759876E-2</v>
      </c>
      <c r="Q14">
        <f>('Compiled w Factors'!Q14-'Compiled w Factors'!Q15)/'Compiled w Factors'!Q15</f>
        <v>-1.1354420113544301E-2</v>
      </c>
    </row>
    <row r="15" spans="1:17" x14ac:dyDescent="0.25">
      <c r="A15" s="1">
        <v>41180</v>
      </c>
      <c r="B15">
        <v>1</v>
      </c>
      <c r="C15">
        <f>('Compiled w Factors'!C15-'Compiled w Factors'!C16)/'Compiled w Factors'!C16</f>
        <v>6.8715671380156718E-2</v>
      </c>
      <c r="D15">
        <f>('Compiled w Factors'!D15-'Compiled w Factors'!D16)/'Compiled w Factors'!D16</f>
        <v>-3.6659350243076608E-2</v>
      </c>
      <c r="E15">
        <f>('Compiled w Factors'!E15-'Compiled w Factors'!E16)/'Compiled w Factors'!E16</f>
        <v>-2.7952666663539846E-2</v>
      </c>
      <c r="F15">
        <f>('Compiled w Factors'!F15-'Compiled w Factors'!F16)/'Compiled w Factors'!F16</f>
        <v>-0.2228307745385544</v>
      </c>
      <c r="G15">
        <f>('Compiled w Factors'!G15-'Compiled w Factors'!G16)/'Compiled w Factors'!G16</f>
        <v>-0.39849151477058453</v>
      </c>
      <c r="H15">
        <f>('Compiled w Factors'!H15-'Compiled w Factors'!H16)/'Compiled w Factors'!H16</f>
        <v>8.5098870056497231E-2</v>
      </c>
      <c r="I15">
        <f>('Compiled w Factors'!I15-'Compiled w Factors'!I16)/'Compiled w Factors'!I16</f>
        <v>0.1756373937677054</v>
      </c>
      <c r="J15">
        <f>(('Compiled w Factors'!J15-'Compiled w Factors'!J16)/'Compiled w Factors'!J16)-('T-Bill Yield'!B15/100)</f>
        <v>4.2508145005197874E-2</v>
      </c>
      <c r="K15">
        <f>('Compiled w Factors'!K15-'Compiled w Factors'!K16)/'Compiled w Factors'!K16</f>
        <v>1.52364411462857E-2</v>
      </c>
      <c r="L15">
        <f>('Compiled w Factors'!L15-'Compiled w Factors'!L16)/'Compiled w Factors'!L16</f>
        <v>2.9286305468899244E-2</v>
      </c>
      <c r="M15">
        <f>('Compiled w Factors'!M15-'Compiled w Factors'!M16)/'Compiled w Factors'!M16</f>
        <v>1.1058150619637873E-2</v>
      </c>
      <c r="N15">
        <f>('Compiled w Factors'!N15-'Compiled w Factors'!N16)/'Compiled w Factors'!N16</f>
        <v>2.394253790901835E-2</v>
      </c>
      <c r="O15">
        <f>('Compiled w Factors'!O15-'Compiled w Factors'!O16)/'Compiled w Factors'!O16</f>
        <v>3.8200064745872467E-2</v>
      </c>
      <c r="P15">
        <f>('Compiled w Factors'!P15-'Compiled w Factors'!P16)/'Compiled w Factors'!P16</f>
        <v>4.7410689559678705E-2</v>
      </c>
      <c r="Q15">
        <f>('Compiled w Factors'!Q15-'Compiled w Factors'!Q16)/'Compiled w Factors'!Q16</f>
        <v>-7.8455039227518786E-3</v>
      </c>
    </row>
    <row r="16" spans="1:17" x14ac:dyDescent="0.25">
      <c r="A16" s="1">
        <v>41089</v>
      </c>
      <c r="B16">
        <v>1</v>
      </c>
      <c r="C16">
        <f>('Compiled w Factors'!C16-'Compiled w Factors'!C17)/'Compiled w Factors'!C17</f>
        <v>-1.3374841462008655E-2</v>
      </c>
      <c r="D16">
        <f>('Compiled w Factors'!D16-'Compiled w Factors'!D17)/'Compiled w Factors'!D17</f>
        <v>-1.9398359883405356E-2</v>
      </c>
      <c r="E16">
        <f>('Compiled w Factors'!E16-'Compiled w Factors'!E17)/'Compiled w Factors'!E17</f>
        <v>5.0929180098775402E-2</v>
      </c>
      <c r="F16">
        <f>('Compiled w Factors'!F16-'Compiled w Factors'!F17)/'Compiled w Factors'!F17</f>
        <v>-2.7338793401776439E-2</v>
      </c>
      <c r="G16">
        <f>('Compiled w Factors'!G16-'Compiled w Factors'!G17)/'Compiled w Factors'!G17</f>
        <v>0.68359788359788365</v>
      </c>
      <c r="H16">
        <f>('Compiled w Factors'!H16-'Compiled w Factors'!H17)/'Compiled w Factors'!H17</f>
        <v>-0.17530576587070473</v>
      </c>
      <c r="I16">
        <f>('Compiled w Factors'!I16-'Compiled w Factors'!I17)/'Compiled w Factors'!I17</f>
        <v>0.32831608654750705</v>
      </c>
      <c r="J16">
        <f>(('Compiled w Factors'!J16-'Compiled w Factors'!J17)/'Compiled w Factors'!J17)-('T-Bill Yield'!B16/100)</f>
        <v>-2.5554810400210771E-2</v>
      </c>
      <c r="K16">
        <f>('Compiled w Factors'!K16-'Compiled w Factors'!K17)/'Compiled w Factors'!K17</f>
        <v>-5.0663269129880915E-2</v>
      </c>
      <c r="L16">
        <f>('Compiled w Factors'!L16-'Compiled w Factors'!L17)/'Compiled w Factors'!L17</f>
        <v>-1.8803098450774623E-2</v>
      </c>
      <c r="M16">
        <f>('Compiled w Factors'!M16-'Compiled w Factors'!M17)/'Compiled w Factors'!M17</f>
        <v>-9.5675709699755852E-3</v>
      </c>
      <c r="N16">
        <f>('Compiled w Factors'!N16-'Compiled w Factors'!N17)/'Compiled w Factors'!N17</f>
        <v>3.8283062645011502E-2</v>
      </c>
      <c r="O16">
        <f>('Compiled w Factors'!O16-'Compiled w Factors'!O17)/'Compiled w Factors'!O17</f>
        <v>-9.4665885111371542E-2</v>
      </c>
      <c r="P16">
        <f>('Compiled w Factors'!P16-'Compiled w Factors'!P17)/'Compiled w Factors'!P17</f>
        <v>-8.0093748407805421E-2</v>
      </c>
      <c r="Q16">
        <f>('Compiled w Factors'!Q16-'Compiled w Factors'!Q17)/'Compiled w Factors'!Q17</f>
        <v>-9.1888929484837428E-2</v>
      </c>
    </row>
    <row r="17" spans="1:17" x14ac:dyDescent="0.25">
      <c r="A17" s="1">
        <v>40998</v>
      </c>
      <c r="B17">
        <v>1</v>
      </c>
      <c r="C17">
        <f>('Compiled w Factors'!C17-'Compiled w Factors'!C18)/'Compiled w Factors'!C18</f>
        <v>2.3242095327984883E-2</v>
      </c>
      <c r="D17">
        <f>('Compiled w Factors'!D17-'Compiled w Factors'!D18)/'Compiled w Factors'!D18</f>
        <v>3.1548213060444641E-2</v>
      </c>
      <c r="E17">
        <f>('Compiled w Factors'!E17-'Compiled w Factors'!E18)/'Compiled w Factors'!E18</f>
        <v>1.0169265991938363E-2</v>
      </c>
      <c r="F17">
        <f>('Compiled w Factors'!F17-'Compiled w Factors'!F18)/'Compiled w Factors'!F18</f>
        <v>-0.10008115963912266</v>
      </c>
      <c r="G17">
        <f>('Compiled w Factors'!G17-'Compiled w Factors'!G18)/'Compiled w Factors'!G18</f>
        <v>5.3191489361702126E-3</v>
      </c>
      <c r="H17">
        <f>('Compiled w Factors'!H17-'Compiled w Factors'!H18)/'Compiled w Factors'!H18</f>
        <v>4.2396033593038528E-2</v>
      </c>
      <c r="I17">
        <f>('Compiled w Factors'!I17-'Compiled w Factors'!I18)/'Compiled w Factors'!I18</f>
        <v>-0.28872532619605218</v>
      </c>
      <c r="J17">
        <f>(('Compiled w Factors'!J17-'Compiled w Factors'!J18)/'Compiled w Factors'!J18)-('T-Bill Yield'!B17/100)</f>
        <v>8.0457594937123414E-2</v>
      </c>
      <c r="K17">
        <f>('Compiled w Factors'!K17-'Compiled w Factors'!K18)/'Compiled w Factors'!K18</f>
        <v>2.9473034488079631E-2</v>
      </c>
      <c r="L17">
        <f>('Compiled w Factors'!L17-'Compiled w Factors'!L18)/'Compiled w Factors'!L18</f>
        <v>2.9917004439297422E-2</v>
      </c>
      <c r="M17">
        <f>('Compiled w Factors'!M17-'Compiled w Factors'!M18)/'Compiled w Factors'!M18</f>
        <v>9.4506048387103857E-4</v>
      </c>
      <c r="N17">
        <f>('Compiled w Factors'!N17-'Compiled w Factors'!N18)/'Compiled w Factors'!N18</f>
        <v>-7.1763710483808918E-2</v>
      </c>
      <c r="O17">
        <f>('Compiled w Factors'!O17-'Compiled w Factors'!O18)/'Compiled w Factors'!O18</f>
        <v>9.7812097812097737E-2</v>
      </c>
      <c r="P17">
        <f>('Compiled w Factors'!P17-'Compiled w Factors'!P18)/'Compiled w Factors'!P18</f>
        <v>4.276909998937415E-2</v>
      </c>
      <c r="Q17">
        <f>('Compiled w Factors'!Q17-'Compiled w Factors'!Q18)/'Compiled w Factors'!Q18</f>
        <v>2.0697370874510533E-2</v>
      </c>
    </row>
    <row r="18" spans="1:17" x14ac:dyDescent="0.25">
      <c r="A18" s="1">
        <v>40907</v>
      </c>
      <c r="B18">
        <v>1</v>
      </c>
      <c r="C18">
        <f>('Compiled w Factors'!C18-'Compiled w Factors'!C19)/'Compiled w Factors'!C19</f>
        <v>0.16701087704805193</v>
      </c>
      <c r="D18">
        <f>('Compiled w Factors'!D18-'Compiled w Factors'!D19)/'Compiled w Factors'!D19</f>
        <v>-0.11142752506194541</v>
      </c>
      <c r="E18">
        <f>('Compiled w Factors'!E18-'Compiled w Factors'!E19)/'Compiled w Factors'!E19</f>
        <v>-0.14028191274857213</v>
      </c>
      <c r="F18">
        <f>('Compiled w Factors'!F18-'Compiled w Factors'!F19)/'Compiled w Factors'!F19</f>
        <v>2.5451448700330958E-2</v>
      </c>
      <c r="G18">
        <f>('Compiled w Factors'!G18-'Compiled w Factors'!G19)/'Compiled w Factors'!G19</f>
        <v>-9.0029041626331074E-2</v>
      </c>
      <c r="H18">
        <f>('Compiled w Factors'!H18-'Compiled w Factors'!H19)/'Compiled w Factors'!H19</f>
        <v>0.2478535353535353</v>
      </c>
      <c r="I18">
        <f>('Compiled w Factors'!I18-'Compiled w Factors'!I19)/'Compiled w Factors'!I19</f>
        <v>-0.18466993998908895</v>
      </c>
      <c r="J18">
        <f>(('Compiled w Factors'!J18-'Compiled w Factors'!J19)/'Compiled w Factors'!J19)-('T-Bill Yield'!B18/100)</f>
        <v>0.11866284879661484</v>
      </c>
      <c r="K18">
        <f>('Compiled w Factors'!K18-'Compiled w Factors'!K19)/'Compiled w Factors'!K19</f>
        <v>-3.182191678494059E-2</v>
      </c>
      <c r="L18">
        <f>('Compiled w Factors'!L18-'Compiled w Factors'!L19)/'Compiled w Factors'!L19</f>
        <v>-2.6309034907597488E-3</v>
      </c>
      <c r="M18">
        <f>('Compiled w Factors'!M18-'Compiled w Factors'!M19)/'Compiled w Factors'!M19</f>
        <v>1.3149495723222306E-2</v>
      </c>
      <c r="N18">
        <f>('Compiled w Factors'!N18-'Compiled w Factors'!N19)/'Compiled w Factors'!N19</f>
        <v>1.3864284063776211E-3</v>
      </c>
      <c r="O18">
        <f>('Compiled w Factors'!O18-'Compiled w Factors'!O19)/'Compiled w Factors'!O19</f>
        <v>2.5806451612903295E-3</v>
      </c>
      <c r="P18">
        <f>('Compiled w Factors'!P18-'Compiled w Factors'!P19)/'Compiled w Factors'!P19</f>
        <v>-7.8572477603172375E-2</v>
      </c>
      <c r="Q18">
        <f>('Compiled w Factors'!Q18-'Compiled w Factors'!Q19)/'Compiled w Factors'!Q19</f>
        <v>8.4618277547949382E-3</v>
      </c>
    </row>
    <row r="19" spans="1:17" x14ac:dyDescent="0.25">
      <c r="A19" s="1">
        <v>40816</v>
      </c>
      <c r="B19">
        <v>1</v>
      </c>
      <c r="C19">
        <f>('Compiled w Factors'!C19-'Compiled w Factors'!C20)/'Compiled w Factors'!C20</f>
        <v>-0.10752027525190465</v>
      </c>
      <c r="D19">
        <f>('Compiled w Factors'!D19-'Compiled w Factors'!D20)/'Compiled w Factors'!D20</f>
        <v>0.12623110051872977</v>
      </c>
      <c r="E19">
        <f>('Compiled w Factors'!E19-'Compiled w Factors'!E20)/'Compiled w Factors'!E20</f>
        <v>0.13925172200128447</v>
      </c>
      <c r="F19">
        <f>('Compiled w Factors'!F19-'Compiled w Factors'!F20)/'Compiled w Factors'!F20</f>
        <v>1.4251781472683998E-2</v>
      </c>
      <c r="G19">
        <f>('Compiled w Factors'!G19-'Compiled w Factors'!G20)/'Compiled w Factors'!G20</f>
        <v>-3.2771535580524341E-2</v>
      </c>
      <c r="H19">
        <f>('Compiled w Factors'!H19-'Compiled w Factors'!H20)/'Compiled w Factors'!H20</f>
        <v>-0.16998532802347516</v>
      </c>
      <c r="I19">
        <f>('Compiled w Factors'!I19-'Compiled w Factors'!I20)/'Compiled w Factors'!I20</f>
        <v>-0.16186556927297663</v>
      </c>
      <c r="J19">
        <f>(('Compiled w Factors'!J19-'Compiled w Factors'!J20)/'Compiled w Factors'!J20)-('T-Bill Yield'!B19/100)</f>
        <v>-0.12159534011473835</v>
      </c>
      <c r="K19">
        <f>('Compiled w Factors'!K19-'Compiled w Factors'!K20)/'Compiled w Factors'!K20</f>
        <v>-7.6885946765963276E-2</v>
      </c>
      <c r="L19">
        <f>('Compiled w Factors'!L19-'Compiled w Factors'!L20)/'Compiled w Factors'!L20</f>
        <v>-2.9215722917834638E-2</v>
      </c>
      <c r="M19">
        <f>('Compiled w Factors'!M19-'Compiled w Factors'!M20)/'Compiled w Factors'!M20</f>
        <v>1.2604227263913175E-2</v>
      </c>
      <c r="N19">
        <f>('Compiled w Factors'!N19-'Compiled w Factors'!N20)/'Compiled w Factors'!N20</f>
        <v>4.5919600418915595E-2</v>
      </c>
      <c r="O19">
        <f>('Compiled w Factors'!O19-'Compiled w Factors'!O20)/'Compiled w Factors'!O20</f>
        <v>-0.13576805129634792</v>
      </c>
      <c r="P19">
        <f>('Compiled w Factors'!P19-'Compiled w Factors'!P20)/'Compiled w Factors'!P20</f>
        <v>-8.8527955022087351E-2</v>
      </c>
      <c r="Q19">
        <f>('Compiled w Factors'!Q19-'Compiled w Factors'!Q20)/'Compiled w Factors'!Q20</f>
        <v>-0.16867281538221041</v>
      </c>
    </row>
    <row r="20" spans="1:17" x14ac:dyDescent="0.25">
      <c r="A20" s="1">
        <v>40724</v>
      </c>
      <c r="B20">
        <v>1</v>
      </c>
      <c r="C20">
        <f>('Compiled w Factors'!C20-'Compiled w Factors'!C21)/'Compiled w Factors'!C21</f>
        <v>-3.2687507428978961E-2</v>
      </c>
      <c r="D20">
        <f>('Compiled w Factors'!D20-'Compiled w Factors'!D21)/'Compiled w Factors'!D21</f>
        <v>6.9267142703323903E-2</v>
      </c>
      <c r="E20">
        <f>('Compiled w Factors'!E20-'Compiled w Factors'!E21)/'Compiled w Factors'!E21</f>
        <v>7.6016865819374224E-2</v>
      </c>
      <c r="F20">
        <f>('Compiled w Factors'!F20-'Compiled w Factors'!F21)/'Compiled w Factors'!F21</f>
        <v>1.0934709267711921E-2</v>
      </c>
      <c r="G20">
        <f>('Compiled w Factors'!G20-'Compiled w Factors'!G21)/'Compiled w Factors'!G21</f>
        <v>2.8169014084507044E-3</v>
      </c>
      <c r="H20">
        <f>('Compiled w Factors'!H20-'Compiled w Factors'!H21)/'Compiled w Factors'!H21</f>
        <v>-0.1058845577211394</v>
      </c>
      <c r="I20">
        <f>('Compiled w Factors'!I20-'Compiled w Factors'!I21)/'Compiled w Factors'!I21</f>
        <v>-3.4176349965824942E-3</v>
      </c>
      <c r="J20">
        <f>(('Compiled w Factors'!J20-'Compiled w Factors'!J21)/'Compiled w Factors'!J21)-('T-Bill Yield'!B20/100)</f>
        <v>7.5495514187405559E-3</v>
      </c>
      <c r="K20">
        <f>('Compiled w Factors'!K20-'Compiled w Factors'!K21)/'Compiled w Factors'!K21</f>
        <v>2.4297217121062288E-2</v>
      </c>
      <c r="L20">
        <f>('Compiled w Factors'!L20-'Compiled w Factors'!L21)/'Compiled w Factors'!L21</f>
        <v>1.5597704017968222E-3</v>
      </c>
      <c r="M20">
        <f>('Compiled w Factors'!M20-'Compiled w Factors'!M21)/'Compiled w Factors'!M21</f>
        <v>1.3030382399161811E-2</v>
      </c>
      <c r="N20">
        <f>('Compiled w Factors'!N20-'Compiled w Factors'!N21)/'Compiled w Factors'!N21</f>
        <v>3.1922853104996311E-2</v>
      </c>
      <c r="O20">
        <f>('Compiled w Factors'!O20-'Compiled w Factors'!O21)/'Compiled w Factors'!O21</f>
        <v>1.8166335509508989E-2</v>
      </c>
      <c r="P20">
        <f>('Compiled w Factors'!P20-'Compiled w Factors'!P21)/'Compiled w Factors'!P21</f>
        <v>-7.5798109505973137E-4</v>
      </c>
      <c r="Q20">
        <f>('Compiled w Factors'!Q20-'Compiled w Factors'!Q21)/'Compiled w Factors'!Q21</f>
        <v>4.4237675481554051E-2</v>
      </c>
    </row>
    <row r="21" spans="1:17" x14ac:dyDescent="0.25">
      <c r="A21" s="1">
        <v>40633</v>
      </c>
      <c r="B21">
        <v>1</v>
      </c>
      <c r="C21">
        <f>('Compiled w Factors'!C21-'Compiled w Factors'!C22)/'Compiled w Factors'!C22</f>
        <v>0.15057439824945282</v>
      </c>
      <c r="D21">
        <f>('Compiled w Factors'!D21-'Compiled w Factors'!D22)/'Compiled w Factors'!D22</f>
        <v>-7.2083293695795886E-2</v>
      </c>
      <c r="E21">
        <f>('Compiled w Factors'!E21-'Compiled w Factors'!E22)/'Compiled w Factors'!E22</f>
        <v>-9.3600336365985956E-2</v>
      </c>
      <c r="F21">
        <f>('Compiled w Factors'!F21-'Compiled w Factors'!F22)/'Compiled w Factors'!F22</f>
        <v>2.4843141442183417E-2</v>
      </c>
      <c r="G21">
        <f>('Compiled w Factors'!G21-'Compiled w Factors'!G22)/'Compiled w Factors'!G22</f>
        <v>0.15135135135135136</v>
      </c>
      <c r="H21">
        <f>('Compiled w Factors'!H21-'Compiled w Factors'!H22)/'Compiled w Factors'!H22</f>
        <v>0.16787043116655728</v>
      </c>
      <c r="I21">
        <f>('Compiled w Factors'!I21-'Compiled w Factors'!I22)/'Compiled w Factors'!I22</f>
        <v>-3.6322360953462006E-3</v>
      </c>
      <c r="J21">
        <f>(('Compiled w Factors'!J21-'Compiled w Factors'!J22)/'Compiled w Factors'!J22)-('T-Bill Yield'!B21/100)</f>
        <v>6.387877641219912E-2</v>
      </c>
      <c r="K21">
        <f>('Compiled w Factors'!K21-'Compiled w Factors'!K22)/'Compiled w Factors'!K22</f>
        <v>5.7830245068738725E-2</v>
      </c>
      <c r="L21">
        <f>('Compiled w Factors'!L21-'Compiled w Factors'!L22)/'Compiled w Factors'!L22</f>
        <v>2.6646169613118168E-2</v>
      </c>
      <c r="M21">
        <f>('Compiled w Factors'!M21-'Compiled w Factors'!M22)/'Compiled w Factors'!M22</f>
        <v>8.0528052805280449E-3</v>
      </c>
      <c r="N21">
        <f>('Compiled w Factors'!N21-'Compiled w Factors'!N22)/'Compiled w Factors'!N22</f>
        <v>-2.3857826827882889E-2</v>
      </c>
      <c r="O21">
        <f>('Compiled w Factors'!O21-'Compiled w Factors'!O22)/'Compiled w Factors'!O22</f>
        <v>7.5068660360085346E-2</v>
      </c>
      <c r="P21">
        <f>('Compiled w Factors'!P21-'Compiled w Factors'!P22)/'Compiled w Factors'!P22</f>
        <v>2.8169014084507291E-3</v>
      </c>
      <c r="Q21">
        <f>('Compiled w Factors'!Q21-'Compiled w Factors'!Q22)/'Compiled w Factors'!Q22</f>
        <v>1.6932270916334639E-2</v>
      </c>
    </row>
    <row r="22" spans="1:17" x14ac:dyDescent="0.25">
      <c r="A22" s="1">
        <v>40543</v>
      </c>
      <c r="B22">
        <v>1</v>
      </c>
      <c r="C22">
        <f>('Compiled w Factors'!C22-'Compiled w Factors'!C23)/'Compiled w Factors'!C23</f>
        <v>0.18336300372228526</v>
      </c>
      <c r="D22">
        <f>('Compiled w Factors'!D22-'Compiled w Factors'!D23)/'Compiled w Factors'!D23</f>
        <v>-0.13691012631520355</v>
      </c>
      <c r="E22">
        <f>('Compiled w Factors'!E22-'Compiled w Factors'!E23)/'Compiled w Factors'!E23</f>
        <v>-0.13227284369945064</v>
      </c>
      <c r="F22">
        <f>('Compiled w Factors'!F22-'Compiled w Factors'!F23)/'Compiled w Factors'!F23</f>
        <v>-0.19046874228229901</v>
      </c>
      <c r="G22">
        <f>('Compiled w Factors'!G22-'Compiled w Factors'!G23)/'Compiled w Factors'!G23</f>
        <v>0.25850340136054423</v>
      </c>
      <c r="H22">
        <f>('Compiled w Factors'!H22-'Compiled w Factors'!H23)/'Compiled w Factors'!H23</f>
        <v>0.14267850443916463</v>
      </c>
      <c r="I22">
        <f>('Compiled w Factors'!I22-'Compiled w Factors'!I23)/'Compiled w Factors'!I23</f>
        <v>0.13765495867768604</v>
      </c>
      <c r="J22">
        <f>(('Compiled w Factors'!J22-'Compiled w Factors'!J23)/'Compiled w Factors'!J23)-('T-Bill Yield'!B22/100)</f>
        <v>7.3029119488693603E-2</v>
      </c>
      <c r="K22">
        <f>('Compiled w Factors'!K22-'Compiled w Factors'!K23)/'Compiled w Factors'!K23</f>
        <v>-1.8336511662021354E-2</v>
      </c>
      <c r="L22">
        <f>('Compiled w Factors'!L22-'Compiled w Factors'!L23)/'Compiled w Factors'!L23</f>
        <v>-6.6174599134641039E-3</v>
      </c>
      <c r="M22">
        <f>('Compiled w Factors'!M22-'Compiled w Factors'!M23)/'Compiled w Factors'!M23</f>
        <v>1.3513513513513473E-2</v>
      </c>
      <c r="N22">
        <f>('Compiled w Factors'!N22-'Compiled w Factors'!N23)/'Compiled w Factors'!N23</f>
        <v>2.9232439655892541E-2</v>
      </c>
      <c r="O22">
        <f>('Compiled w Factors'!O22-'Compiled w Factors'!O23)/'Compiled w Factors'!O23</f>
        <v>2.1406727828746368E-3</v>
      </c>
      <c r="P22">
        <f>('Compiled w Factors'!P22-'Compiled w Factors'!P23)/'Compiled w Factors'!P23</f>
        <v>4.9878673496899428E-3</v>
      </c>
      <c r="Q22">
        <f>('Compiled w Factors'!Q22-'Compiled w Factors'!Q23)/'Compiled w Factors'!Q23</f>
        <v>1.6194331983805758E-2</v>
      </c>
    </row>
    <row r="23" spans="1:17" x14ac:dyDescent="0.25">
      <c r="A23" s="1">
        <v>40451</v>
      </c>
      <c r="B23">
        <v>1</v>
      </c>
      <c r="C23">
        <f>('Compiled w Factors'!C23-'Compiled w Factors'!C24)/'Compiled w Factors'!C24</f>
        <v>8.2705449448046239E-2</v>
      </c>
      <c r="D23">
        <f>('Compiled w Factors'!D23-'Compiled w Factors'!D24)/'Compiled w Factors'!D24</f>
        <v>-3.8814498820711842E-2</v>
      </c>
      <c r="E23">
        <f>('Compiled w Factors'!E23-'Compiled w Factors'!E24)/'Compiled w Factors'!E24</f>
        <v>-3.3841791039587663E-2</v>
      </c>
      <c r="F23">
        <f>('Compiled w Factors'!F23-'Compiled w Factors'!F24)/'Compiled w Factors'!F24</f>
        <v>-0.13575468677741817</v>
      </c>
      <c r="G23">
        <f>('Compiled w Factors'!G23-'Compiled w Factors'!G24)/'Compiled w Factors'!G24</f>
        <v>-2.7777777777777776E-2</v>
      </c>
      <c r="H23">
        <f>('Compiled w Factors'!H23-'Compiled w Factors'!H24)/'Compiled w Factors'!H24</f>
        <v>5.7384635726563583E-2</v>
      </c>
      <c r="I23">
        <f>('Compiled w Factors'!I23-'Compiled w Factors'!I24)/'Compiled w Factors'!I24</f>
        <v>-0.16117850953206236</v>
      </c>
      <c r="J23">
        <f>(('Compiled w Factors'!J23-'Compiled w Factors'!J24)/'Compiled w Factors'!J24)-('T-Bill Yield'!B23/100)</f>
        <v>0.10280748568142881</v>
      </c>
      <c r="K23">
        <f>('Compiled w Factors'!K23-'Compiled w Factors'!K24)/'Compiled w Factors'!K24</f>
        <v>0.11407092662199701</v>
      </c>
      <c r="L23">
        <f>('Compiled w Factors'!L23-'Compiled w Factors'!L24)/'Compiled w Factors'!L24</f>
        <v>5.1589160254265756E-2</v>
      </c>
      <c r="M23">
        <f>('Compiled w Factors'!M23-'Compiled w Factors'!M24)/'Compiled w Factors'!M24</f>
        <v>1.3698630136986261E-2</v>
      </c>
      <c r="N23">
        <f>('Compiled w Factors'!N23-'Compiled w Factors'!N24)/'Compiled w Factors'!N24</f>
        <v>5.8807923593915713E-2</v>
      </c>
      <c r="O23">
        <f>('Compiled w Factors'!O23-'Compiled w Factors'!O24)/'Compiled w Factors'!O24</f>
        <v>2.2194435761175441E-2</v>
      </c>
      <c r="P23">
        <f>('Compiled w Factors'!P23-'Compiled w Factors'!P24)/'Compiled w Factors'!P24</f>
        <v>3.37715427138012E-2</v>
      </c>
      <c r="Q23">
        <f>('Compiled w Factors'!Q23-'Compiled w Factors'!Q24)/'Compiled w Factors'!Q24</f>
        <v>7.003610108303239E-2</v>
      </c>
    </row>
    <row r="24" spans="1:17" x14ac:dyDescent="0.25">
      <c r="A24" s="1">
        <v>40359</v>
      </c>
      <c r="B24">
        <v>1</v>
      </c>
      <c r="C24">
        <f>('Compiled w Factors'!C24-'Compiled w Factors'!C25)/'Compiled w Factors'!C25</f>
        <v>-0.14795461331740822</v>
      </c>
      <c r="D24">
        <f>('Compiled w Factors'!D24-'Compiled w Factors'!D25)/'Compiled w Factors'!D25</f>
        <v>0.29837662872655207</v>
      </c>
      <c r="E24">
        <f>('Compiled w Factors'!E24-'Compiled w Factors'!E25)/'Compiled w Factors'!E25</f>
        <v>0.33775544044366745</v>
      </c>
      <c r="F24">
        <f>('Compiled w Factors'!F24-'Compiled w Factors'!F25)/'Compiled w Factors'!F25</f>
        <v>0.75011206295447752</v>
      </c>
      <c r="G24">
        <f>('Compiled w Factors'!G24-'Compiled w Factors'!G25)/'Compiled w Factors'!G25</f>
        <v>0.2</v>
      </c>
      <c r="H24">
        <f>('Compiled w Factors'!H24-'Compiled w Factors'!H25)/'Compiled w Factors'!H25</f>
        <v>-9.7063037249283779E-2</v>
      </c>
      <c r="I24">
        <f>('Compiled w Factors'!I24-'Compiled w Factors'!I25)/'Compiled w Factors'!I25</f>
        <v>0.19307314551563709</v>
      </c>
      <c r="J24">
        <f>(('Compiled w Factors'!J24-'Compiled w Factors'!J25)/'Compiled w Factors'!J25)-('T-Bill Yield'!B24/100)</f>
        <v>-0.10096878934807568</v>
      </c>
      <c r="K24">
        <f>('Compiled w Factors'!K24-'Compiled w Factors'!K25)/'Compiled w Factors'!K25</f>
        <v>-9.4152479644707604E-2</v>
      </c>
      <c r="L24">
        <f>('Compiled w Factors'!L24-'Compiled w Factors'!L25)/'Compiled w Factors'!L25</f>
        <v>-1.5740252897787167E-2</v>
      </c>
      <c r="M24">
        <f>('Compiled w Factors'!M24-'Compiled w Factors'!M25)/'Compiled w Factors'!M25</f>
        <v>6.6216123967506217E-3</v>
      </c>
      <c r="N24">
        <f>('Compiled w Factors'!N24-'Compiled w Factors'!N25)/'Compiled w Factors'!N25</f>
        <v>5.6822429906542141E-2</v>
      </c>
      <c r="O24">
        <f>('Compiled w Factors'!O24-'Compiled w Factors'!O25)/'Compiled w Factors'!O25</f>
        <v>-5.8286723579629163E-2</v>
      </c>
      <c r="P24">
        <f>('Compiled w Factors'!P24-'Compiled w Factors'!P25)/'Compiled w Factors'!P25</f>
        <v>-3.4923339011924973E-2</v>
      </c>
      <c r="Q24">
        <f>('Compiled w Factors'!Q24-'Compiled w Factors'!Q25)/'Compiled w Factors'!Q25</f>
        <v>-1.5111111111111027E-2</v>
      </c>
    </row>
    <row r="25" spans="1:17" x14ac:dyDescent="0.25">
      <c r="A25" s="1">
        <v>40268</v>
      </c>
      <c r="B25">
        <v>1</v>
      </c>
      <c r="C25">
        <f>('Compiled w Factors'!C25-'Compiled w Factors'!C26)/'Compiled w Factors'!C26</f>
        <v>-1.7744537322187913E-2</v>
      </c>
      <c r="D25">
        <f>('Compiled w Factors'!D25-'Compiled w Factors'!D26)/'Compiled w Factors'!D26</f>
        <v>6.5727679811453499E-2</v>
      </c>
      <c r="E25">
        <f>('Compiled w Factors'!E25-'Compiled w Factors'!E26)/'Compiled w Factors'!E26</f>
        <v>4.453603344025181E-2</v>
      </c>
      <c r="F25">
        <f>('Compiled w Factors'!F25-'Compiled w Factors'!F26)/'Compiled w Factors'!F26</f>
        <v>-3.5152214132968138E-2</v>
      </c>
      <c r="G25">
        <f>('Compiled w Factors'!G25-'Compiled w Factors'!G26)/'Compiled w Factors'!G26</f>
        <v>4.1322314049586778E-2</v>
      </c>
      <c r="H25">
        <f>('Compiled w Factors'!H25-'Compiled w Factors'!H26)/'Compiled w Factors'!H26</f>
        <v>5.5443548387096843E-2</v>
      </c>
      <c r="I25">
        <f>('Compiled w Factors'!I25-'Compiled w Factors'!I26)/'Compiled w Factors'!I26</f>
        <v>-0.30563531945441497</v>
      </c>
      <c r="J25">
        <f>(('Compiled w Factors'!J25-'Compiled w Factors'!J26)/'Compiled w Factors'!J26)-('T-Bill Yield'!B25/100)</f>
        <v>3.9518767267130481E-2</v>
      </c>
      <c r="K25">
        <f>('Compiled w Factors'!K25-'Compiled w Factors'!K26)/'Compiled w Factors'!K26</f>
        <v>-5.6630123594721006E-2</v>
      </c>
      <c r="L25">
        <f>('Compiled w Factors'!L25-'Compiled w Factors'!L26)/'Compiled w Factors'!L26</f>
        <v>-6.0977118119975277E-2</v>
      </c>
      <c r="M25">
        <f>('Compiled w Factors'!M25-'Compiled w Factors'!M26)/'Compiled w Factors'!M26</f>
        <v>1.3654673311954668E-4</v>
      </c>
      <c r="N25">
        <f>('Compiled w Factors'!N25-'Compiled w Factors'!N26)/'Compiled w Factors'!N26</f>
        <v>-4.9288570631452581E-3</v>
      </c>
      <c r="O25">
        <f>('Compiled w Factors'!O25-'Compiled w Factors'!O26)/'Compiled w Factors'!O26</f>
        <v>2.0426554520877143E-2</v>
      </c>
      <c r="P25">
        <f>('Compiled w Factors'!P25-'Compiled w Factors'!P26)/'Compiled w Factors'!P26</f>
        <v>3.7826269017819651E-2</v>
      </c>
      <c r="Q25">
        <f>('Compiled w Factors'!Q25-'Compiled w Factors'!Q26)/'Compiled w Factors'!Q26</f>
        <v>-1.9693272917392781E-2</v>
      </c>
    </row>
    <row r="26" spans="1:17" x14ac:dyDescent="0.25">
      <c r="A26" s="1">
        <v>40178</v>
      </c>
      <c r="B26">
        <v>1</v>
      </c>
      <c r="C26">
        <f>('Compiled w Factors'!C26-'Compiled w Factors'!C27)/'Compiled w Factors'!C27</f>
        <v>-6.1215566243988002E-3</v>
      </c>
      <c r="D26">
        <f>('Compiled w Factors'!D26-'Compiled w Factors'!D27)/'Compiled w Factors'!D27</f>
        <v>2.8112400966895653E-2</v>
      </c>
      <c r="E26">
        <f>('Compiled w Factors'!E26-'Compiled w Factors'!E27)/'Compiled w Factors'!E27</f>
        <v>4.0042474716366773E-2</v>
      </c>
      <c r="F26">
        <f>('Compiled w Factors'!F26-'Compiled w Factors'!F27)/'Compiled w Factors'!F27</f>
        <v>-2.8285917745531824E-2</v>
      </c>
      <c r="G26">
        <f>('Compiled w Factors'!G26-'Compiled w Factors'!G27)/'Compiled w Factors'!G27</f>
        <v>0.27906976744186046</v>
      </c>
      <c r="H26">
        <f>('Compiled w Factors'!H26-'Compiled w Factors'!H27)/'Compiled w Factors'!H27</f>
        <v>0.12392012462823963</v>
      </c>
      <c r="I26">
        <f>('Compiled w Factors'!I26-'Compiled w Factors'!I27)/'Compiled w Factors'!I27</f>
        <v>0.15100185912001649</v>
      </c>
      <c r="J26">
        <f>(('Compiled w Factors'!J26-'Compiled w Factors'!J27)/'Compiled w Factors'!J27)-('T-Bill Yield'!B26/100)</f>
        <v>7.1947422232472552E-2</v>
      </c>
      <c r="K26">
        <f>('Compiled w Factors'!K26-'Compiled w Factors'!K27)/'Compiled w Factors'!K27</f>
        <v>-2.1789617486338824E-2</v>
      </c>
      <c r="L26">
        <f>('Compiled w Factors'!L26-'Compiled w Factors'!L27)/'Compiled w Factors'!L27</f>
        <v>1.1763233637842527E-2</v>
      </c>
      <c r="M26">
        <f>('Compiled w Factors'!M26-'Compiled w Factors'!M27)/'Compiled w Factors'!M27</f>
        <v>-2.0477815699660237E-4</v>
      </c>
      <c r="N26">
        <f>('Compiled w Factors'!N26-'Compiled w Factors'!N27)/'Compiled w Factors'!N27</f>
        <v>-3.5605381165919263E-2</v>
      </c>
      <c r="O26">
        <f>('Compiled w Factors'!O26-'Compiled w Factors'!O27)/'Compiled w Factors'!O27</f>
        <v>-6.0042029420591966E-4</v>
      </c>
      <c r="P26">
        <f>('Compiled w Factors'!P26-'Compiled w Factors'!P27)/'Compiled w Factors'!P27</f>
        <v>3.3864062725479982E-2</v>
      </c>
      <c r="Q26">
        <f>('Compiled w Factors'!Q26-'Compiled w Factors'!Q27)/'Compiled w Factors'!Q27</f>
        <v>1.3960063615479799E-2</v>
      </c>
    </row>
    <row r="27" spans="1:17" x14ac:dyDescent="0.25">
      <c r="A27" s="1">
        <v>40086</v>
      </c>
      <c r="B27">
        <v>1</v>
      </c>
      <c r="C27">
        <f>('Compiled w Factors'!C27-'Compiled w Factors'!C28)/'Compiled w Factors'!C28</f>
        <v>-1.8595336861679263E-2</v>
      </c>
      <c r="D27">
        <f>('Compiled w Factors'!D27-'Compiled w Factors'!D28)/'Compiled w Factors'!D28</f>
        <v>5.2945862587719078E-2</v>
      </c>
      <c r="E27">
        <f>('Compiled w Factors'!E27-'Compiled w Factors'!E28)/'Compiled w Factors'!E28</f>
        <v>4.0447597818784362E-2</v>
      </c>
      <c r="F27">
        <f>('Compiled w Factors'!F27-'Compiled w Factors'!F28)/'Compiled w Factors'!F28</f>
        <v>2.6679451069694958E-2</v>
      </c>
      <c r="G27">
        <f>('Compiled w Factors'!G27-'Compiled w Factors'!G28)/'Compiled w Factors'!G28</f>
        <v>0.19746835443037974</v>
      </c>
      <c r="H27">
        <f>('Compiled w Factors'!H27-'Compiled w Factors'!H28)/'Compiled w Factors'!H28</f>
        <v>1.0301902990413491E-2</v>
      </c>
      <c r="I27">
        <f>('Compiled w Factors'!I27-'Compiled w Factors'!I28)/'Compiled w Factors'!I28</f>
        <v>0.26232073011734036</v>
      </c>
      <c r="J27">
        <f>(('Compiled w Factors'!J27-'Compiled w Factors'!J28)/'Compiled w Factors'!J28)-('T-Bill Yield'!B27/100)</f>
        <v>0.14824045815082285</v>
      </c>
      <c r="K27">
        <f>('Compiled w Factors'!K27-'Compiled w Factors'!K28)/'Compiled w Factors'!K28</f>
        <v>4.3255184208651022E-2</v>
      </c>
      <c r="L27">
        <f>('Compiled w Factors'!L27-'Compiled w Factors'!L28)/'Compiled w Factors'!L28</f>
        <v>-2.8922104751488556E-2</v>
      </c>
      <c r="M27">
        <f>('Compiled w Factors'!M27-'Compiled w Factors'!M28)/'Compiled w Factors'!M28</f>
        <v>6.8306010928954224E-4</v>
      </c>
      <c r="N27">
        <f>('Compiled w Factors'!N27-'Compiled w Factors'!N28)/'Compiled w Factors'!N28</f>
        <v>7.4491664257492471E-2</v>
      </c>
      <c r="O27">
        <f>('Compiled w Factors'!O27-'Compiled w Factors'!O28)/'Compiled w Factors'!O28</f>
        <v>3.7694704049844326E-2</v>
      </c>
      <c r="P27">
        <f>('Compiled w Factors'!P27-'Compiled w Factors'!P28)/'Compiled w Factors'!P28</f>
        <v>-4.1197604790420474E-3</v>
      </c>
      <c r="Q27">
        <f>('Compiled w Factors'!Q27-'Compiled w Factors'!Q28)/'Compiled w Factors'!Q28</f>
        <v>0.10505760593634048</v>
      </c>
    </row>
    <row r="28" spans="1:17" x14ac:dyDescent="0.25">
      <c r="A28" s="1">
        <v>39994</v>
      </c>
      <c r="B28">
        <v>1</v>
      </c>
      <c r="C28">
        <f>('Compiled w Factors'!C28-'Compiled w Factors'!C29)/'Compiled w Factors'!C29</f>
        <v>2.6578560939794455E-2</v>
      </c>
      <c r="D28">
        <f>('Compiled w Factors'!D28-'Compiled w Factors'!D29)/'Compiled w Factors'!D29</f>
        <v>-1.2446815340379316E-3</v>
      </c>
      <c r="E28">
        <f>('Compiled w Factors'!E28-'Compiled w Factors'!E29)/'Compiled w Factors'!E29</f>
        <v>-1.2889801343849443E-2</v>
      </c>
      <c r="F28">
        <f>('Compiled w Factors'!F28-'Compiled w Factors'!F29)/'Compiled w Factors'!F29</f>
        <v>9.6444734867737331E-3</v>
      </c>
      <c r="G28">
        <f>('Compiled w Factors'!G28-'Compiled w Factors'!G29)/'Compiled w Factors'!G29</f>
        <v>-0.13186813186813187</v>
      </c>
      <c r="H28">
        <f>('Compiled w Factors'!H28-'Compiled w Factors'!H29)/'Compiled w Factors'!H29</f>
        <v>0.40737011679420065</v>
      </c>
      <c r="I28">
        <f>('Compiled w Factors'!I28-'Compiled w Factors'!I29)/'Compiled w Factors'!I29</f>
        <v>1.5625000000000045E-2</v>
      </c>
      <c r="J28">
        <f>(('Compiled w Factors'!J28-'Compiled w Factors'!J29)/'Compiled w Factors'!J29)-('T-Bill Yield'!B28/100)</f>
        <v>0.10961440945626973</v>
      </c>
      <c r="K28">
        <f>('Compiled w Factors'!K28-'Compiled w Factors'!K29)/'Compiled w Factors'!K29</f>
        <v>5.9094339622641538E-2</v>
      </c>
      <c r="L28">
        <f>('Compiled w Factors'!L28-'Compiled w Factors'!L29)/'Compiled w Factors'!L29</f>
        <v>0.14906095091810379</v>
      </c>
      <c r="M28">
        <f>('Compiled w Factors'!M28-'Compiled w Factors'!M29)/'Compiled w Factors'!M29</f>
        <v>4.1000410004103112E-4</v>
      </c>
      <c r="N28">
        <f>('Compiled w Factors'!N28-'Compiled w Factors'!N29)/'Compiled w Factors'!N29</f>
        <v>2.7019002375296978E-2</v>
      </c>
      <c r="O28">
        <f>('Compiled w Factors'!O28-'Compiled w Factors'!O29)/'Compiled w Factors'!O29</f>
        <v>8.9983022071307164E-2</v>
      </c>
      <c r="P28">
        <f>('Compiled w Factors'!P28-'Compiled w Factors'!P29)/'Compiled w Factors'!P29</f>
        <v>5.8999594155844194E-2</v>
      </c>
      <c r="Q28">
        <f>('Compiled w Factors'!Q28-'Compiled w Factors'!Q29)/'Compiled w Factors'!Q29</f>
        <v>0.19009993028119912</v>
      </c>
    </row>
    <row r="29" spans="1:17" x14ac:dyDescent="0.25">
      <c r="A29" s="1">
        <v>39903</v>
      </c>
      <c r="B29">
        <v>1</v>
      </c>
      <c r="C29">
        <f>('Compiled w Factors'!C29-'Compiled w Factors'!C30)/'Compiled w Factors'!C30</f>
        <v>-0.14693724163848182</v>
      </c>
      <c r="D29">
        <f>('Compiled w Factors'!D29-'Compiled w Factors'!D30)/'Compiled w Factors'!D30</f>
        <v>0.16615997027995164</v>
      </c>
      <c r="E29">
        <f>('Compiled w Factors'!E29-'Compiled w Factors'!E30)/'Compiled w Factors'!E30</f>
        <v>0.13280749288768756</v>
      </c>
      <c r="F29">
        <f>('Compiled w Factors'!F29-'Compiled w Factors'!F30)/'Compiled w Factors'!F30</f>
        <v>3.0437547539184699E-2</v>
      </c>
      <c r="G29">
        <f>('Compiled w Factors'!G29-'Compiled w Factors'!G30)/'Compiled w Factors'!G30</f>
        <v>-0.41815856777493604</v>
      </c>
      <c r="H29">
        <f>('Compiled w Factors'!H29-'Compiled w Factors'!H30)/'Compiled w Factors'!H30</f>
        <v>0.11345291479820617</v>
      </c>
      <c r="I29">
        <f>('Compiled w Factors'!I29-'Compiled w Factors'!I30)/'Compiled w Factors'!I30</f>
        <v>-0.32835289932408396</v>
      </c>
      <c r="J29">
        <f>(('Compiled w Factors'!J29-'Compiled w Factors'!J30)/'Compiled w Factors'!J30)-('T-Bill Yield'!B29/100)</f>
        <v>-0.13415394264612207</v>
      </c>
      <c r="K29">
        <f>('Compiled w Factors'!K29-'Compiled w Factors'!K30)/'Compiled w Factors'!K30</f>
        <v>-5.1606900007157723E-2</v>
      </c>
      <c r="L29">
        <f>('Compiled w Factors'!L29-'Compiled w Factors'!L30)/'Compiled w Factors'!L30</f>
        <v>-1.8502021517165856E-2</v>
      </c>
      <c r="M29">
        <f>('Compiled w Factors'!M29-'Compiled w Factors'!M30)/'Compiled w Factors'!M30</f>
        <v>-1.4329580348005167E-3</v>
      </c>
      <c r="N29">
        <f>('Compiled w Factors'!N29-'Compiled w Factors'!N30)/'Compiled w Factors'!N30</f>
        <v>-8.320479085382447E-2</v>
      </c>
      <c r="O29">
        <f>('Compiled w Factors'!O29-'Compiled w Factors'!O30)/'Compiled w Factors'!O30</f>
        <v>-0.13407821229050274</v>
      </c>
      <c r="P29">
        <f>('Compiled w Factors'!P29-'Compiled w Factors'!P30)/'Compiled w Factors'!P30</f>
        <v>-4.0311587147030134E-2</v>
      </c>
      <c r="Q29">
        <f>('Compiled w Factors'!Q29-'Compiled w Factors'!Q30)/'Compiled w Factors'!Q30</f>
        <v>-4.1657023837074021E-3</v>
      </c>
    </row>
    <row r="30" spans="1:17" x14ac:dyDescent="0.25">
      <c r="A30" s="1">
        <v>39813</v>
      </c>
      <c r="B30">
        <v>1</v>
      </c>
      <c r="C30">
        <f>('Compiled w Factors'!C30-'Compiled w Factors'!C31)/'Compiled w Factors'!C31</f>
        <v>2.7942312644862244E-2</v>
      </c>
      <c r="D30">
        <f>('Compiled w Factors'!D30-'Compiled w Factors'!D31)/'Compiled w Factors'!D31</f>
        <v>-0.11480924110806816</v>
      </c>
      <c r="E30">
        <f>('Compiled w Factors'!E30-'Compiled w Factors'!E31)/'Compiled w Factors'!E31</f>
        <v>-6.7104607247390785E-2</v>
      </c>
      <c r="F30">
        <f>('Compiled w Factors'!F30-'Compiled w Factors'!F31)/'Compiled w Factors'!F31</f>
        <v>-2.1092462618248459E-2</v>
      </c>
      <c r="G30">
        <f>('Compiled w Factors'!G30-'Compiled w Factors'!G31)/'Compiled w Factors'!G31</f>
        <v>-0.4726904922454484</v>
      </c>
      <c r="H30">
        <f>('Compiled w Factors'!H30-'Compiled w Factors'!H31)/'Compiled w Factors'!H31</f>
        <v>-0.55683624801271858</v>
      </c>
      <c r="I30">
        <f>('Compiled w Factors'!I30-'Compiled w Factors'!I31)/'Compiled w Factors'!I31</f>
        <v>-0.24415165367034147</v>
      </c>
      <c r="J30">
        <f>(('Compiled w Factors'!J30-'Compiled w Factors'!J31)/'Compiled w Factors'!J31)-('T-Bill Yield'!B30/100)</f>
        <v>-0.1930453300352237</v>
      </c>
      <c r="K30">
        <f>('Compiled w Factors'!K30-'Compiled w Factors'!K31)/'Compiled w Factors'!K31</f>
        <v>-8.5864320181663345E-3</v>
      </c>
      <c r="L30">
        <f>('Compiled w Factors'!L30-'Compiled w Factors'!L31)/'Compiled w Factors'!L31</f>
        <v>-0.18039876439202468</v>
      </c>
      <c r="M30">
        <f>('Compiled w Factors'!M30-'Compiled w Factors'!M31)/'Compiled w Factors'!M31</f>
        <v>3.6983768235053262E-3</v>
      </c>
      <c r="N30">
        <f>('Compiled w Factors'!N30-'Compiled w Factors'!N31)/'Compiled w Factors'!N31</f>
        <v>0.16946095076400675</v>
      </c>
      <c r="O30">
        <f>('Compiled w Factors'!O30-'Compiled w Factors'!O31)/'Compiled w Factors'!O31</f>
        <v>-0.12772505770710435</v>
      </c>
      <c r="P30">
        <f>('Compiled w Factors'!P30-'Compiled w Factors'!P31)/'Compiled w Factors'!P31</f>
        <v>-3.5137166478767481E-2</v>
      </c>
      <c r="Q30">
        <f>('Compiled w Factors'!Q30-'Compiled w Factors'!Q31)/'Compiled w Factors'!Q31</f>
        <v>-0.17695238095238103</v>
      </c>
    </row>
    <row r="31" spans="1:17" x14ac:dyDescent="0.25">
      <c r="A31" s="1">
        <v>39721</v>
      </c>
      <c r="B31">
        <v>1</v>
      </c>
      <c r="C31">
        <f>('Compiled w Factors'!C31-'Compiled w Factors'!C32)/'Compiled w Factors'!C32</f>
        <v>-0.11880177011233405</v>
      </c>
      <c r="D31">
        <f>('Compiled w Factors'!D31-'Compiled w Factors'!D32)/'Compiled w Factors'!D32</f>
        <v>0.11290674804128302</v>
      </c>
      <c r="E31">
        <f>('Compiled w Factors'!E31-'Compiled w Factors'!E32)/'Compiled w Factors'!E32</f>
        <v>0.16295813614613069</v>
      </c>
      <c r="F31">
        <f>('Compiled w Factors'!F31-'Compiled w Factors'!F32)/'Compiled w Factors'!F32</f>
        <v>6.1163426291724526E-2</v>
      </c>
      <c r="G31">
        <f>('Compiled w Factors'!G31-'Compiled w Factors'!G32)/'Compiled w Factors'!G32</f>
        <v>0.2696917808219178</v>
      </c>
      <c r="H31">
        <f>('Compiled w Factors'!H31-'Compiled w Factors'!H32)/'Compiled w Factors'!H32</f>
        <v>-0.28114285714285714</v>
      </c>
      <c r="I31">
        <f>('Compiled w Factors'!I31-'Compiled w Factors'!I32)/'Compiled w Factors'!I32</f>
        <v>-0.44297161686512393</v>
      </c>
      <c r="J31">
        <f>(('Compiled w Factors'!J31-'Compiled w Factors'!J32)/'Compiled w Factors'!J32)-('T-Bill Yield'!B31/100)</f>
        <v>-4.6055555951052055E-2</v>
      </c>
      <c r="K31">
        <f>('Compiled w Factors'!K31-'Compiled w Factors'!K32)/'Compiled w Factors'!K32</f>
        <v>-0.10555379244684221</v>
      </c>
      <c r="L31">
        <f>('Compiled w Factors'!L31-'Compiled w Factors'!L32)/'Compiled w Factors'!L32</f>
        <v>-0.10630929076946243</v>
      </c>
      <c r="M31">
        <f>('Compiled w Factors'!M31-'Compiled w Factors'!M32)/'Compiled w Factors'!M32</f>
        <v>7.5394105551747077E-4</v>
      </c>
      <c r="N31">
        <f>('Compiled w Factors'!N31-'Compiled w Factors'!N32)/'Compiled w Factors'!N32</f>
        <v>9.5592140201809111E-4</v>
      </c>
      <c r="O31">
        <f>('Compiled w Factors'!O31-'Compiled w Factors'!O32)/'Compiled w Factors'!O32</f>
        <v>-8.5814771395076289E-2</v>
      </c>
      <c r="P31">
        <f>('Compiled w Factors'!P31-'Compiled w Factors'!P32)/'Compiled w Factors'!P32</f>
        <v>-8.2492888544090981E-2</v>
      </c>
      <c r="Q31">
        <f>('Compiled w Factors'!Q31-'Compiled w Factors'!Q32)/'Compiled w Factors'!Q32</f>
        <v>-0.15784408084696813</v>
      </c>
    </row>
    <row r="32" spans="1:17" x14ac:dyDescent="0.25">
      <c r="A32" s="1">
        <v>39629</v>
      </c>
      <c r="B32">
        <v>1</v>
      </c>
      <c r="C32">
        <f>('Compiled w Factors'!C32-'Compiled w Factors'!C33)/'Compiled w Factors'!C33</f>
        <v>4.1972097422558495E-2</v>
      </c>
      <c r="D32">
        <f>('Compiled w Factors'!D32-'Compiled w Factors'!D33)/'Compiled w Factors'!D33</f>
        <v>8.5105061099485929E-3</v>
      </c>
      <c r="E32">
        <f>('Compiled w Factors'!E32-'Compiled w Factors'!E33)/'Compiled w Factors'!E33</f>
        <v>-1.0463068427739688E-2</v>
      </c>
      <c r="F32">
        <f>('Compiled w Factors'!F32-'Compiled w Factors'!F33)/'Compiled w Factors'!F33</f>
        <v>-4.9902778803317824E-2</v>
      </c>
      <c r="G32">
        <f>('Compiled w Factors'!G32-'Compiled w Factors'!G33)/'Compiled w Factors'!G33</f>
        <v>7.2543617998163459E-2</v>
      </c>
      <c r="H32">
        <f>('Compiled w Factors'!H32-'Compiled w Factors'!H33)/'Compiled w Factors'!H33</f>
        <v>0.37822405985430207</v>
      </c>
      <c r="I32">
        <f>('Compiled w Factors'!I32-'Compiled w Factors'!I33)/'Compiled w Factors'!I33</f>
        <v>0.32194832194832179</v>
      </c>
      <c r="J32">
        <f>(('Compiled w Factors'!J32-'Compiled w Factors'!J33)/'Compiled w Factors'!J33)-('T-Bill Yield'!B32/100)</f>
        <v>-7.5252484601916789E-2</v>
      </c>
      <c r="K32">
        <f>('Compiled w Factors'!K32-'Compiled w Factors'!K33)/'Compiled w Factors'!K33</f>
        <v>-2.0901950848746394E-3</v>
      </c>
      <c r="L32">
        <f>('Compiled w Factors'!L32-'Compiled w Factors'!L33)/'Compiled w Factors'!L33</f>
        <v>4.3353329636537487E-3</v>
      </c>
      <c r="M32">
        <f>('Compiled w Factors'!M32-'Compiled w Factors'!M33)/'Compiled w Factors'!M33</f>
        <v>2.3069910945936578E-2</v>
      </c>
      <c r="N32">
        <f>('Compiled w Factors'!N32-'Compiled w Factors'!N33)/'Compiled w Factors'!N33</f>
        <v>-6.1409630146545734E-2</v>
      </c>
      <c r="O32">
        <f>('Compiled w Factors'!O32-'Compiled w Factors'!O33)/'Compiled w Factors'!O33</f>
        <v>2.1146616541353335E-3</v>
      </c>
      <c r="P32">
        <f>('Compiled w Factors'!P32-'Compiled w Factors'!P33)/'Compiled w Factors'!P33</f>
        <v>-6.9314079422382685E-2</v>
      </c>
      <c r="Q32">
        <f>('Compiled w Factors'!Q32-'Compiled w Factors'!Q33)/'Compiled w Factors'!Q33</f>
        <v>9.7148891235480303E-2</v>
      </c>
    </row>
    <row r="33" spans="1:17" x14ac:dyDescent="0.25">
      <c r="A33" s="1">
        <v>39538</v>
      </c>
      <c r="B33">
        <v>1</v>
      </c>
      <c r="C33">
        <f>('Compiled w Factors'!C33-'Compiled w Factors'!C34)/'Compiled w Factors'!C34</f>
        <v>-9.7235564094353716E-2</v>
      </c>
      <c r="D33">
        <f>('Compiled w Factors'!D33-'Compiled w Factors'!D34)/'Compiled w Factors'!D34</f>
        <v>0.20360988020746223</v>
      </c>
      <c r="E33">
        <f>('Compiled w Factors'!E33-'Compiled w Factors'!E34)/'Compiled w Factors'!E34</f>
        <v>0.10245808371608214</v>
      </c>
      <c r="F33">
        <f>('Compiled w Factors'!F33-'Compiled w Factors'!F34)/'Compiled w Factors'!F34</f>
        <v>7.0677523914933926E-2</v>
      </c>
      <c r="G33">
        <f>('Compiled w Factors'!G33-'Compiled w Factors'!G34)/'Compiled w Factors'!G34</f>
        <v>-6.6037735849056603E-2</v>
      </c>
      <c r="H33">
        <f>('Compiled w Factors'!H33-'Compiled w Factors'!H34)/'Compiled w Factors'!H34</f>
        <v>5.8345488643467329E-2</v>
      </c>
      <c r="I33">
        <f>('Compiled w Factors'!I33-'Compiled w Factors'!I34)/'Compiled w Factors'!I34</f>
        <v>0.34985968194574385</v>
      </c>
      <c r="J33">
        <f>(('Compiled w Factors'!J33-'Compiled w Factors'!J34)/'Compiled w Factors'!J34)-('T-Bill Yield'!B33/100)</f>
        <v>-8.4632875681690381E-2</v>
      </c>
      <c r="K33">
        <f>('Compiled w Factors'!K33-'Compiled w Factors'!K34)/'Compiled w Factors'!K34</f>
        <v>8.218520803344978E-2</v>
      </c>
      <c r="L33">
        <f>('Compiled w Factors'!L33-'Compiled w Factors'!L34)/'Compiled w Factors'!L34</f>
        <v>-6.5491183879097168E-4</v>
      </c>
      <c r="M33">
        <f>('Compiled w Factors'!M33-'Compiled w Factors'!M34)/'Compiled w Factors'!M34</f>
        <v>4.1633189686655338E-2</v>
      </c>
      <c r="N33">
        <f>('Compiled w Factors'!N33-'Compiled w Factors'!N34)/'Compiled w Factors'!N34</f>
        <v>0.12103263299061251</v>
      </c>
      <c r="O33">
        <f>('Compiled w Factors'!O33-'Compiled w Factors'!O34)/'Compiled w Factors'!O34</f>
        <v>4.8534121704853397E-2</v>
      </c>
      <c r="P33">
        <f>('Compiled w Factors'!P33-'Compiled w Factors'!P34)/'Compiled w Factors'!P34</f>
        <v>-1.749822653109482E-2</v>
      </c>
      <c r="Q33">
        <f>('Compiled w Factors'!Q33-'Compiled w Factors'!Q34)/'Compiled w Factors'!Q34</f>
        <v>8.5197018104366824E-3</v>
      </c>
    </row>
    <row r="34" spans="1:17" x14ac:dyDescent="0.25">
      <c r="A34" s="1">
        <v>39447</v>
      </c>
      <c r="B34">
        <v>1</v>
      </c>
      <c r="C34">
        <f>('Compiled w Factors'!C34-'Compiled w Factors'!C35)/'Compiled w Factors'!C35</f>
        <v>1.2208297320656822E-2</v>
      </c>
      <c r="D34">
        <f>('Compiled w Factors'!D34-'Compiled w Factors'!D35)/'Compiled w Factors'!D35</f>
        <v>2.5778087481284927E-2</v>
      </c>
      <c r="E34">
        <f>('Compiled w Factors'!E34-'Compiled w Factors'!E35)/'Compiled w Factors'!E35</f>
        <v>6.5722455361955368E-2</v>
      </c>
      <c r="F34">
        <f>('Compiled w Factors'!F34-'Compiled w Factors'!F35)/'Compiled w Factors'!F35</f>
        <v>1.134444913465648E-3</v>
      </c>
      <c r="G34">
        <f>('Compiled w Factors'!G34-'Compiled w Factors'!G35)/'Compiled w Factors'!G35</f>
        <v>0.23910733262486716</v>
      </c>
      <c r="H34">
        <f>('Compiled w Factors'!H34-'Compiled w Factors'!H35)/'Compiled w Factors'!H35</f>
        <v>0.17536125397991684</v>
      </c>
      <c r="I34">
        <f>('Compiled w Factors'!I34-'Compiled w Factors'!I35)/'Compiled w Factors'!I35</f>
        <v>8.9228529839883483E-2</v>
      </c>
      <c r="J34">
        <f>(('Compiled w Factors'!J34-'Compiled w Factors'!J35)/'Compiled w Factors'!J35)-('T-Bill Yield'!B34/100)</f>
        <v>-6.2756286458404517E-2</v>
      </c>
      <c r="K34">
        <f>('Compiled w Factors'!K34-'Compiled w Factors'!K35)/'Compiled w Factors'!K35</f>
        <v>2.256956613163244E-2</v>
      </c>
      <c r="L34">
        <f>('Compiled w Factors'!L34-'Compiled w Factors'!L35)/'Compiled w Factors'!L35</f>
        <v>-3.0430322864260149E-2</v>
      </c>
      <c r="M34">
        <f>('Compiled w Factors'!M34-'Compiled w Factors'!M35)/'Compiled w Factors'!M35</f>
        <v>2.7698543762197859E-2</v>
      </c>
      <c r="N34">
        <f>('Compiled w Factors'!N34-'Compiled w Factors'!N35)/'Compiled w Factors'!N35</f>
        <v>2.7324913892077911E-2</v>
      </c>
      <c r="O34">
        <f>('Compiled w Factors'!O34-'Compiled w Factors'!O35)/'Compiled w Factors'!O35</f>
        <v>8.6978131212724422E-3</v>
      </c>
      <c r="P34">
        <f>('Compiled w Factors'!P34-'Compiled w Factors'!P35)/'Compiled w Factors'!P35</f>
        <v>8.9867981549228773E-3</v>
      </c>
      <c r="Q34">
        <f>('Compiled w Factors'!Q34-'Compiled w Factors'!Q35)/'Compiled w Factors'!Q35</f>
        <v>3.2624633431085112E-2</v>
      </c>
    </row>
    <row r="35" spans="1:17" x14ac:dyDescent="0.25">
      <c r="A35" s="1">
        <v>39353</v>
      </c>
      <c r="B35">
        <v>1</v>
      </c>
      <c r="C35">
        <f>('Compiled w Factors'!C35-'Compiled w Factors'!C36)/'Compiled w Factors'!C36</f>
        <v>0.10348116356700056</v>
      </c>
      <c r="D35">
        <f>('Compiled w Factors'!D35-'Compiled w Factors'!D36)/'Compiled w Factors'!D36</f>
        <v>-4.6378594664607545E-2</v>
      </c>
      <c r="E35">
        <f>('Compiled w Factors'!E35-'Compiled w Factors'!E36)/'Compiled w Factors'!E36</f>
        <v>-6.219395599083883E-2</v>
      </c>
      <c r="F35">
        <f>('Compiled w Factors'!F35-'Compiled w Factors'!F36)/'Compiled w Factors'!F36</f>
        <v>3.4415206226504737E-3</v>
      </c>
      <c r="G35">
        <f>('Compiled w Factors'!G35-'Compiled w Factors'!G36)/'Compiled w Factors'!G36</f>
        <v>-8.2846003898635473E-2</v>
      </c>
      <c r="H35">
        <f>('Compiled w Factors'!H35-'Compiled w Factors'!H36)/'Compiled w Factors'!H36</f>
        <v>0.15534804753820017</v>
      </c>
      <c r="I35">
        <f>('Compiled w Factors'!I35-'Compiled w Factors'!I36)/'Compiled w Factors'!I36</f>
        <v>1.4321570943452005E-2</v>
      </c>
      <c r="J35">
        <f>(('Compiled w Factors'!J35-'Compiled w Factors'!J36)/'Compiled w Factors'!J36)-('T-Bill Yield'!B35/100)</f>
        <v>2.3110665363027541E-2</v>
      </c>
      <c r="K35">
        <f>('Compiled w Factors'!K35-'Compiled w Factors'!K36)/'Compiled w Factors'!K36</f>
        <v>5.3614947197400481E-2</v>
      </c>
      <c r="L35">
        <f>('Compiled w Factors'!L35-'Compiled w Factors'!L36)/'Compiled w Factors'!L36</f>
        <v>1.9216408622492031E-2</v>
      </c>
      <c r="M35">
        <f>('Compiled w Factors'!M35-'Compiled w Factors'!M36)/'Compiled w Factors'!M36</f>
        <v>1.4623000761614661E-2</v>
      </c>
      <c r="N35">
        <f>('Compiled w Factors'!N35-'Compiled w Factors'!N36)/'Compiled w Factors'!N36</f>
        <v>7.27922157901221E-2</v>
      </c>
      <c r="O35">
        <f>('Compiled w Factors'!O35-'Compiled w Factors'!O36)/'Compiled w Factors'!O36</f>
        <v>3.6312129796548916E-2</v>
      </c>
      <c r="P35">
        <f>('Compiled w Factors'!P35-'Compiled w Factors'!P36)/'Compiled w Factors'!P36</f>
        <v>2.3774629539163053E-2</v>
      </c>
      <c r="Q35">
        <f>('Compiled w Factors'!Q35-'Compiled w Factors'!Q36)/'Compiled w Factors'!Q36</f>
        <v>5.246913580246914E-2</v>
      </c>
    </row>
    <row r="36" spans="1:17" x14ac:dyDescent="0.25">
      <c r="A36" s="1">
        <v>39262</v>
      </c>
      <c r="B36">
        <v>1</v>
      </c>
      <c r="C36">
        <f>('Compiled w Factors'!C36-'Compiled w Factors'!C37)/'Compiled w Factors'!C37</f>
        <v>0.11172962226640148</v>
      </c>
      <c r="D36">
        <f>('Compiled w Factors'!D36-'Compiled w Factors'!D37)/'Compiled w Factors'!D37</f>
        <v>-6.5867730167431665E-2</v>
      </c>
      <c r="E36">
        <f>('Compiled w Factors'!E36-'Compiled w Factors'!E37)/'Compiled w Factors'!E37</f>
        <v>-6.8455962164906417E-2</v>
      </c>
      <c r="F36">
        <f>('Compiled w Factors'!F36-'Compiled w Factors'!F37)/'Compiled w Factors'!F37</f>
        <v>-1.6340507532257818E-2</v>
      </c>
      <c r="G36">
        <f>('Compiled w Factors'!G36-'Compiled w Factors'!G37)/'Compiled w Factors'!G37</f>
        <v>0.10560344827586207</v>
      </c>
      <c r="H36">
        <f>('Compiled w Factors'!H36-'Compiled w Factors'!H37)/'Compiled w Factors'!H37</f>
        <v>7.3022620312737235E-2</v>
      </c>
      <c r="I36">
        <f>('Compiled w Factors'!I36-'Compiled w Factors'!I37)/'Compiled w Factors'!I37</f>
        <v>-0.12380336351875817</v>
      </c>
      <c r="J36">
        <f>(('Compiled w Factors'!J36-'Compiled w Factors'!J37)/'Compiled w Factors'!J37)-('T-Bill Yield'!B36/100)</f>
        <v>5.291593430653984E-2</v>
      </c>
      <c r="K36">
        <f>('Compiled w Factors'!K36-'Compiled w Factors'!K37)/'Compiled w Factors'!K37</f>
        <v>1.4003294892916102E-2</v>
      </c>
      <c r="L36">
        <f>('Compiled w Factors'!L36-'Compiled w Factors'!L37)/'Compiled w Factors'!L37</f>
        <v>2.0784632584612339E-2</v>
      </c>
      <c r="M36">
        <f>('Compiled w Factors'!M36-'Compiled w Factors'!M37)/'Compiled w Factors'!M37</f>
        <v>1.4526348323288462E-2</v>
      </c>
      <c r="N36">
        <f>('Compiled w Factors'!N36-'Compiled w Factors'!N37)/'Compiled w Factors'!N37</f>
        <v>-4.3360433604336078E-2</v>
      </c>
      <c r="O36">
        <f>('Compiled w Factors'!O36-'Compiled w Factors'!O37)/'Compiled w Factors'!O37</f>
        <v>9.0956340956341759E-3</v>
      </c>
      <c r="P36">
        <f>('Compiled w Factors'!P36-'Compiled w Factors'!P37)/'Compiled w Factors'!P37</f>
        <v>6.9022543302289172E-2</v>
      </c>
      <c r="Q36">
        <f>('Compiled w Factors'!Q36-'Compiled w Factors'!Q37)/'Compiled w Factors'!Q37</f>
        <v>6.7325509573810893E-2</v>
      </c>
    </row>
    <row r="37" spans="1:17" x14ac:dyDescent="0.25">
      <c r="A37" s="1">
        <v>39171</v>
      </c>
      <c r="B37">
        <v>1</v>
      </c>
      <c r="C37">
        <f>('Compiled w Factors'!C37-'Compiled w Factors'!C38)/'Compiled w Factors'!C38</f>
        <v>-1.5398668928617939E-2</v>
      </c>
      <c r="D37">
        <f>('Compiled w Factors'!D37-'Compiled w Factors'!D38)/'Compiled w Factors'!D38</f>
        <v>5.3153245884069326E-2</v>
      </c>
      <c r="E37">
        <f>('Compiled w Factors'!E37-'Compiled w Factors'!E38)/'Compiled w Factors'!E38</f>
        <v>1.8848493746994887E-3</v>
      </c>
      <c r="F37">
        <f>('Compiled w Factors'!F37-'Compiled w Factors'!F38)/'Compiled w Factors'!F38</f>
        <v>8.2509971951683594E-2</v>
      </c>
      <c r="G37">
        <f>('Compiled w Factors'!G37-'Compiled w Factors'!G38)/'Compiled w Factors'!G38</f>
        <v>-9.4634146341463415E-2</v>
      </c>
      <c r="H37">
        <f>('Compiled w Factors'!H37-'Compiled w Factors'!H38)/'Compiled w Factors'!H38</f>
        <v>7.895167895167908E-2</v>
      </c>
      <c r="I37">
        <f>('Compiled w Factors'!I37-'Compiled w Factors'!I38)/'Compiled w Factors'!I38</f>
        <v>0.22717891728845849</v>
      </c>
      <c r="J37">
        <f>(('Compiled w Factors'!J37-'Compiled w Factors'!J38)/'Compiled w Factors'!J38)-('T-Bill Yield'!B37/100)</f>
        <v>-4.6739735259545084E-2</v>
      </c>
      <c r="K37">
        <f>('Compiled w Factors'!K37-'Compiled w Factors'!K38)/'Compiled w Factors'!K38</f>
        <v>1.1896643176479369E-2</v>
      </c>
      <c r="L37">
        <f>('Compiled w Factors'!L37-'Compiled w Factors'!L38)/'Compiled w Factors'!L38</f>
        <v>4.5946497855829573E-3</v>
      </c>
      <c r="M37">
        <f>('Compiled w Factors'!M37-'Compiled w Factors'!M38)/'Compiled w Factors'!M38</f>
        <v>1.1093750000000036E-2</v>
      </c>
      <c r="N37">
        <f>('Compiled w Factors'!N37-'Compiled w Factors'!N38)/'Compiled w Factors'!N38</f>
        <v>1.0477437790213066E-2</v>
      </c>
      <c r="O37">
        <f>('Compiled w Factors'!O37-'Compiled w Factors'!O38)/'Compiled w Factors'!O38</f>
        <v>1.3164823591363888E-2</v>
      </c>
      <c r="P37">
        <f>('Compiled w Factors'!P37-'Compiled w Factors'!P38)/'Compiled w Factors'!P38</f>
        <v>1.6950652799291786E-2</v>
      </c>
      <c r="Q37">
        <f>('Compiled w Factors'!Q37-'Compiled w Factors'!Q38)/'Compiled w Factors'!Q38</f>
        <v>3.8708297690333626E-2</v>
      </c>
    </row>
    <row r="38" spans="1:17" x14ac:dyDescent="0.25">
      <c r="A38" s="1">
        <v>39080</v>
      </c>
      <c r="B38">
        <v>1</v>
      </c>
      <c r="C38">
        <f>('Compiled w Factors'!C38-'Compiled w Factors'!C39)/'Compiled w Factors'!C39</f>
        <v>0.14202682563338304</v>
      </c>
      <c r="D38">
        <f>('Compiled w Factors'!D38-'Compiled w Factors'!D39)/'Compiled w Factors'!D39</f>
        <v>-0.12825192167751778</v>
      </c>
      <c r="E38">
        <f>('Compiled w Factors'!E38-'Compiled w Factors'!E39)/'Compiled w Factors'!E39</f>
        <v>-0.10055531618926716</v>
      </c>
      <c r="F38">
        <f>('Compiled w Factors'!F38-'Compiled w Factors'!F39)/'Compiled w Factors'!F39</f>
        <v>-3.6895760652666705E-2</v>
      </c>
      <c r="G38">
        <f>('Compiled w Factors'!G38-'Compiled w Factors'!G39)/'Compiled w Factors'!G39</f>
        <v>-2.2878932316491896E-2</v>
      </c>
      <c r="H38">
        <f>('Compiled w Factors'!H38-'Compiled w Factors'!H39)/'Compiled w Factors'!H39</f>
        <v>-2.9566046733428702E-2</v>
      </c>
      <c r="I38">
        <f>('Compiled w Factors'!I38-'Compiled w Factors'!I39)/'Compiled w Factors'!I39</f>
        <v>0.12081850533807834</v>
      </c>
      <c r="J38">
        <f>(('Compiled w Factors'!J38-'Compiled w Factors'!J39)/'Compiled w Factors'!J39)-('T-Bill Yield'!B38/100)</f>
        <v>1.906548253414013E-2</v>
      </c>
      <c r="K38">
        <f>('Compiled w Factors'!K38-'Compiled w Factors'!K39)/'Compiled w Factors'!K39</f>
        <v>4.1265583083477997E-2</v>
      </c>
      <c r="L38">
        <f>('Compiled w Factors'!L38-'Compiled w Factors'!L39)/'Compiled w Factors'!L39</f>
        <v>4.6311628652315577E-2</v>
      </c>
      <c r="M38">
        <f>('Compiled w Factors'!M38-'Compiled w Factors'!M39)/'Compiled w Factors'!M39</f>
        <v>1.1697755295605509E-2</v>
      </c>
      <c r="N38">
        <f>('Compiled w Factors'!N38-'Compiled w Factors'!N39)/'Compiled w Factors'!N39</f>
        <v>-7.4450484519026881E-3</v>
      </c>
      <c r="O38">
        <f>('Compiled w Factors'!O38-'Compiled w Factors'!O39)/'Compiled w Factors'!O39</f>
        <v>1.7684887459807098E-2</v>
      </c>
      <c r="P38">
        <f>('Compiled w Factors'!P38-'Compiled w Factors'!P39)/'Compiled w Factors'!P39</f>
        <v>3.7800845122175311E-2</v>
      </c>
      <c r="Q38">
        <f>('Compiled w Factors'!Q38-'Compiled w Factors'!Q39)/'Compiled w Factors'!Q39</f>
        <v>1.696389734667253E-2</v>
      </c>
    </row>
    <row r="39" spans="1:17" x14ac:dyDescent="0.25">
      <c r="A39" s="1">
        <v>38989</v>
      </c>
      <c r="B39">
        <v>1</v>
      </c>
      <c r="C39">
        <f>('Compiled w Factors'!C39-'Compiled w Factors'!C40)/'Compiled w Factors'!C40</f>
        <v>9.372453137734299E-2</v>
      </c>
      <c r="D39">
        <f>('Compiled w Factors'!D39-'Compiled w Factors'!D40)/'Compiled w Factors'!D40</f>
        <v>-5.5591874593068587E-2</v>
      </c>
      <c r="E39">
        <f>('Compiled w Factors'!E39-'Compiled w Factors'!E40)/'Compiled w Factors'!E40</f>
        <v>-6.1303187737754193E-2</v>
      </c>
      <c r="F39">
        <f>('Compiled w Factors'!F39-'Compiled w Factors'!F40)/'Compiled w Factors'!F40</f>
        <v>2.0459897492727454E-2</v>
      </c>
      <c r="G39">
        <f>('Compiled w Factors'!G39-'Compiled w Factors'!G40)/'Compiled w Factors'!G40</f>
        <v>1.2548262548262547E-2</v>
      </c>
      <c r="H39">
        <f>('Compiled w Factors'!H39-'Compiled w Factors'!H40)/'Compiled w Factors'!H40</f>
        <v>-0.14905992154740982</v>
      </c>
      <c r="I39">
        <f>('Compiled w Factors'!I39-'Compiled w Factors'!I40)/'Compiled w Factors'!I40</f>
        <v>-7.9292267365661862E-2</v>
      </c>
      <c r="J39">
        <f>(('Compiled w Factors'!J39-'Compiled w Factors'!J40)/'Compiled w Factors'!J40)-('T-Bill Yield'!B39/100)</f>
        <v>-2.9004425562903433E-3</v>
      </c>
      <c r="K39">
        <f>('Compiled w Factors'!K39-'Compiled w Factors'!K40)/'Compiled w Factors'!K40</f>
        <v>-9.1470565241183813E-3</v>
      </c>
      <c r="L39">
        <f>('Compiled w Factors'!L39-'Compiled w Factors'!L40)/'Compiled w Factors'!L40</f>
        <v>1.2876697505816178E-2</v>
      </c>
      <c r="M39">
        <f>('Compiled w Factors'!M39-'Compiled w Factors'!M40)/'Compiled w Factors'!M40</f>
        <v>1.1350919264588368E-2</v>
      </c>
      <c r="N39">
        <f>('Compiled w Factors'!N39-'Compiled w Factors'!N40)/'Compiled w Factors'!N40</f>
        <v>-3.1696990502345743E-2</v>
      </c>
      <c r="O39">
        <f>('Compiled w Factors'!O39-'Compiled w Factors'!O40)/'Compiled w Factors'!O40</f>
        <v>1.8791946308724999E-3</v>
      </c>
      <c r="P39">
        <f>('Compiled w Factors'!P39-'Compiled w Factors'!P40)/'Compiled w Factors'!P40</f>
        <v>2.7172661539170092E-3</v>
      </c>
      <c r="Q39">
        <f>('Compiled w Factors'!Q39-'Compiled w Factors'!Q40)/'Compiled w Factors'!Q40</f>
        <v>-4.7619047619048378E-3</v>
      </c>
    </row>
    <row r="40" spans="1:17" x14ac:dyDescent="0.25">
      <c r="A40" s="1">
        <v>38898</v>
      </c>
      <c r="B40">
        <v>1</v>
      </c>
      <c r="C40">
        <f>('Compiled w Factors'!C40-'Compiled w Factors'!C41)/'Compiled w Factors'!C41</f>
        <v>8.0512651988169891E-3</v>
      </c>
      <c r="D40">
        <f>('Compiled w Factors'!D40-'Compiled w Factors'!D41)/'Compiled w Factors'!D41</f>
        <v>3.293988893441524E-2</v>
      </c>
      <c r="E40">
        <f>('Compiled w Factors'!E40-'Compiled w Factors'!E41)/'Compiled w Factors'!E41</f>
        <v>3.9165588661297206E-2</v>
      </c>
      <c r="F40">
        <f>('Compiled w Factors'!F40-'Compiled w Factors'!F41)/'Compiled w Factors'!F41</f>
        <v>1.5601918937550118E-2</v>
      </c>
      <c r="G40">
        <f>('Compiled w Factors'!G40-'Compiled w Factors'!G41)/'Compiled w Factors'!G41</f>
        <v>0.23333333333333334</v>
      </c>
      <c r="H40">
        <f>('Compiled w Factors'!H40-'Compiled w Factors'!H41)/'Compiled w Factors'!H41</f>
        <v>0.10956025814197827</v>
      </c>
      <c r="I40">
        <f>('Compiled w Factors'!I40-'Compiled w Factors'!I41)/'Compiled w Factors'!I41</f>
        <v>-0.15339805825242717</v>
      </c>
      <c r="J40">
        <f>(('Compiled w Factors'!J40-'Compiled w Factors'!J41)/'Compiled w Factors'!J41)-('T-Bill Yield'!B40/100)</f>
        <v>-4.6428406527132211E-2</v>
      </c>
      <c r="K40">
        <f>('Compiled w Factors'!K40-'Compiled w Factors'!K41)/'Compiled w Factors'!K41</f>
        <v>5.5537217362601018E-2</v>
      </c>
      <c r="L40">
        <f>('Compiled w Factors'!L40-'Compiled w Factors'!L41)/'Compiled w Factors'!L41</f>
        <v>6.3953488372093012E-2</v>
      </c>
      <c r="M40">
        <f>('Compiled w Factors'!M40-'Compiled w Factors'!M41)/'Compiled w Factors'!M41</f>
        <v>2.9664074400705151E-3</v>
      </c>
      <c r="N40">
        <f>('Compiled w Factors'!N40-'Compiled w Factors'!N41)/'Compiled w Factors'!N41</f>
        <v>2.9207396066423266E-2</v>
      </c>
      <c r="O40">
        <f>('Compiled w Factors'!O40-'Compiled w Factors'!O41)/'Compiled w Factors'!O41</f>
        <v>3.1570202160066327E-2</v>
      </c>
      <c r="P40">
        <f>('Compiled w Factors'!P40-'Compiled w Factors'!P41)/'Compiled w Factors'!P41</f>
        <v>-3.1145419659988429E-2</v>
      </c>
      <c r="Q40">
        <f>('Compiled w Factors'!Q40-'Compiled w Factors'!Q41)/'Compiled w Factors'!Q41</f>
        <v>4.3308791684719248E-4</v>
      </c>
    </row>
    <row r="41" spans="1:17" x14ac:dyDescent="0.25">
      <c r="A41" s="1">
        <v>38807</v>
      </c>
      <c r="B41">
        <v>1</v>
      </c>
      <c r="C41">
        <f>('Compiled w Factors'!C41-'Compiled w Factors'!C42)/'Compiled w Factors'!C42</f>
        <v>8.349652839594085E-2</v>
      </c>
      <c r="D41">
        <f>('Compiled w Factors'!D41-'Compiled w Factors'!D42)/'Compiled w Factors'!D42</f>
        <v>-2.9969027380704921E-2</v>
      </c>
      <c r="E41">
        <f>('Compiled w Factors'!E41-'Compiled w Factors'!E42)/'Compiled w Factors'!E42</f>
        <v>-8.2751326136521558E-2</v>
      </c>
      <c r="F41">
        <f>('Compiled w Factors'!F41-'Compiled w Factors'!F42)/'Compiled w Factors'!F42</f>
        <v>2.0384433183560435E-2</v>
      </c>
      <c r="G41">
        <f>('Compiled w Factors'!G41-'Compiled w Factors'!G42)/'Compiled w Factors'!G42</f>
        <v>-0.21568627450980393</v>
      </c>
      <c r="H41">
        <f>('Compiled w Factors'!H41-'Compiled w Factors'!H42)/'Compiled w Factors'!H42</f>
        <v>9.1579292267365608E-2</v>
      </c>
      <c r="I41">
        <f>('Compiled w Factors'!I41-'Compiled w Factors'!I42)/'Compiled w Factors'!I42</f>
        <v>-0.3576837416481069</v>
      </c>
      <c r="J41">
        <f>(('Compiled w Factors'!J41-'Compiled w Factors'!J42)/'Compiled w Factors'!J42)-('T-Bill Yield'!B41/100)</f>
        <v>-1.2211101003032451E-2</v>
      </c>
      <c r="K41">
        <f>('Compiled w Factors'!K41-'Compiled w Factors'!K42)/'Compiled w Factors'!K42</f>
        <v>2.2702337750021034E-2</v>
      </c>
      <c r="L41">
        <f>('Compiled w Factors'!L41-'Compiled w Factors'!L42)/'Compiled w Factors'!L42</f>
        <v>8.2414393499709755E-3</v>
      </c>
      <c r="M41">
        <f>('Compiled w Factors'!M41-'Compiled w Factors'!M42)/'Compiled w Factors'!M42</f>
        <v>6.6989507667473561E-3</v>
      </c>
      <c r="N41">
        <f>('Compiled w Factors'!N41-'Compiled w Factors'!N42)/'Compiled w Factors'!N42</f>
        <v>-3.531904874028174E-4</v>
      </c>
      <c r="O41">
        <f>('Compiled w Factors'!O41-'Compiled w Factors'!O42)/'Compiled w Factors'!O42</f>
        <v>3.8837744533947179E-2</v>
      </c>
      <c r="P41">
        <f>('Compiled w Factors'!P41-'Compiled w Factors'!P42)/'Compiled w Factors'!P42</f>
        <v>9.3226445685461561E-3</v>
      </c>
      <c r="Q41">
        <f>('Compiled w Factors'!Q41-'Compiled w Factors'!Q42)/'Compiled w Factors'!Q42</f>
        <v>7.9728781856441347E-2</v>
      </c>
    </row>
    <row r="42" spans="1:17" x14ac:dyDescent="0.25">
      <c r="A42" s="1">
        <v>38716</v>
      </c>
      <c r="B42">
        <v>1</v>
      </c>
      <c r="C42">
        <f>('Compiled w Factors'!C42-'Compiled w Factors'!C43)/'Compiled w Factors'!C43</f>
        <v>-0.11598992760465844</v>
      </c>
      <c r="D42">
        <f>('Compiled w Factors'!D42-'Compiled w Factors'!D43)/'Compiled w Factors'!D43</f>
        <v>0.14011264865443529</v>
      </c>
      <c r="E42">
        <f>('Compiled w Factors'!E42-'Compiled w Factors'!E43)/'Compiled w Factors'!E43</f>
        <v>0.22027830837484513</v>
      </c>
      <c r="F42">
        <f>('Compiled w Factors'!F42-'Compiled w Factors'!F43)/'Compiled w Factors'!F43</f>
        <v>-0.11129680423550423</v>
      </c>
      <c r="G42">
        <f>('Compiled w Factors'!G42-'Compiled w Factors'!G43)/'Compiled w Factors'!G43</f>
        <v>7.9637096774193547E-2</v>
      </c>
      <c r="H42">
        <f>('Compiled w Factors'!H42-'Compiled w Factors'!H43)/'Compiled w Factors'!H43</f>
        <v>-7.8502415458937144E-2</v>
      </c>
      <c r="I42">
        <f>('Compiled w Factors'!I42-'Compiled w Factors'!I43)/'Compiled w Factors'!I43</f>
        <v>-0.19366424825802742</v>
      </c>
      <c r="J42">
        <f>(('Compiled w Factors'!J42-'Compiled w Factors'!J43)/'Compiled w Factors'!J43)-('T-Bill Yield'!B42/100)</f>
        <v>-3.5730690340344672E-2</v>
      </c>
      <c r="K42">
        <f>('Compiled w Factors'!K42-'Compiled w Factors'!K43)/'Compiled w Factors'!K43</f>
        <v>-1.4718110760019814E-2</v>
      </c>
      <c r="L42">
        <f>('Compiled w Factors'!L42-'Compiled w Factors'!L43)/'Compiled w Factors'!L43</f>
        <v>-2.3408717338321085E-2</v>
      </c>
      <c r="M42">
        <f>('Compiled w Factors'!M42-'Compiled w Factors'!M43)/'Compiled w Factors'!M43</f>
        <v>2.7516995791517732E-3</v>
      </c>
      <c r="N42">
        <f>('Compiled w Factors'!N42-'Compiled w Factors'!N43)/'Compiled w Factors'!N43</f>
        <v>-3.6087153881071331E-2</v>
      </c>
      <c r="O42">
        <f>('Compiled w Factors'!O42-'Compiled w Factors'!O43)/'Compiled w Factors'!O43</f>
        <v>-7.707679132172407E-3</v>
      </c>
      <c r="P42">
        <f>('Compiled w Factors'!P42-'Compiled w Factors'!P43)/'Compiled w Factors'!P43</f>
        <v>-2.2711267605633762E-2</v>
      </c>
      <c r="Q42">
        <f>('Compiled w Factors'!Q42-'Compiled w Factors'!Q43)/'Compiled w Factors'!Q43</f>
        <v>-4.6164139161462968E-2</v>
      </c>
    </row>
    <row r="43" spans="1:17" x14ac:dyDescent="0.25">
      <c r="A43" s="1">
        <v>38625</v>
      </c>
      <c r="B43">
        <v>1</v>
      </c>
      <c r="C43">
        <f>('Compiled w Factors'!C43-'Compiled w Factors'!C44)/'Compiled w Factors'!C44</f>
        <v>0.10562032364712025</v>
      </c>
      <c r="D43">
        <f>('Compiled w Factors'!D43-'Compiled w Factors'!D44)/'Compiled w Factors'!D44</f>
        <v>-4.7605582075983227E-2</v>
      </c>
      <c r="E43">
        <f>('Compiled w Factors'!E43-'Compiled w Factors'!E44)/'Compiled w Factors'!E44</f>
        <v>-5.4641284717919299E-2</v>
      </c>
      <c r="F43">
        <f>('Compiled w Factors'!F43-'Compiled w Factors'!F44)/'Compiled w Factors'!F44</f>
        <v>-9.7653911682092379E-2</v>
      </c>
      <c r="G43">
        <f>('Compiled w Factors'!G43-'Compiled w Factors'!G44)/'Compiled w Factors'!G44</f>
        <v>0.29842931937172773</v>
      </c>
      <c r="H43">
        <f>('Compiled w Factors'!H43-'Compiled w Factors'!H44)/'Compiled w Factors'!H44</f>
        <v>0.17238938053097336</v>
      </c>
      <c r="I43">
        <f>('Compiled w Factors'!I43-'Compiled w Factors'!I44)/'Compiled w Factors'!I44</f>
        <v>0.99412691591462532</v>
      </c>
      <c r="J43">
        <f>(('Compiled w Factors'!J43-'Compiled w Factors'!J44)/'Compiled w Factors'!J44)-('T-Bill Yield'!B43/100)</f>
        <v>-1.7483055220599047E-2</v>
      </c>
      <c r="K43">
        <f>('Compiled w Factors'!K43-'Compiled w Factors'!K44)/'Compiled w Factors'!K44</f>
        <v>-6.7723818962671014E-3</v>
      </c>
      <c r="L43">
        <f>('Compiled w Factors'!L43-'Compiled w Factors'!L44)/'Compiled w Factors'!L44</f>
        <v>-1.5182807703042206E-2</v>
      </c>
      <c r="M43">
        <f>('Compiled w Factors'!M43-'Compiled w Factors'!M44)/'Compiled w Factors'!M44</f>
        <v>2.3101763683033873E-2</v>
      </c>
      <c r="N43">
        <f>('Compiled w Factors'!N43-'Compiled w Factors'!N44)/'Compiled w Factors'!N44</f>
        <v>-2.2518025513033838E-2</v>
      </c>
      <c r="O43">
        <f>('Compiled w Factors'!O43-'Compiled w Factors'!O44)/'Compiled w Factors'!O44</f>
        <v>2.8628685943314033E-3</v>
      </c>
      <c r="P43">
        <f>('Compiled w Factors'!P43-'Compiled w Factors'!P44)/'Compiled w Factors'!P44</f>
        <v>-1.1012928220084437E-2</v>
      </c>
      <c r="Q43">
        <f>('Compiled w Factors'!Q43-'Compiled w Factors'!Q44)/'Compiled w Factors'!Q44</f>
        <v>4.5952880802425926E-2</v>
      </c>
    </row>
    <row r="44" spans="1:17" x14ac:dyDescent="0.25">
      <c r="A44" s="1">
        <v>38533</v>
      </c>
      <c r="B44">
        <v>1</v>
      </c>
      <c r="C44">
        <f>('Compiled w Factors'!C44-'Compiled w Factors'!C45)/'Compiled w Factors'!C45</f>
        <v>-3.5738255033557091E-2</v>
      </c>
      <c r="D44">
        <f>('Compiled w Factors'!D44-'Compiled w Factors'!D45)/'Compiled w Factors'!D45</f>
        <v>4.996500026180202E-2</v>
      </c>
      <c r="E44">
        <f>('Compiled w Factors'!E44-'Compiled w Factors'!E45)/'Compiled w Factors'!E45</f>
        <v>5.6097779059725614E-2</v>
      </c>
      <c r="F44">
        <f>('Compiled w Factors'!F44-'Compiled w Factors'!F45)/'Compiled w Factors'!F45</f>
        <v>8.2170619892365862E-2</v>
      </c>
      <c r="G44">
        <f>('Compiled w Factors'!G44-'Compiled w Factors'!G45)/'Compiled w Factors'!G45</f>
        <v>-2.7989821882951654E-2</v>
      </c>
      <c r="H44">
        <f>('Compiled w Factors'!H44-'Compiled w Factors'!H45)/'Compiled w Factors'!H45</f>
        <v>1.9855595667870062E-2</v>
      </c>
      <c r="I44">
        <f>('Compiled w Factors'!I44-'Compiled w Factors'!I45)/'Compiled w Factors'!I45</f>
        <v>-8.7808702469619831E-2</v>
      </c>
      <c r="J44">
        <f>(('Compiled w Factors'!J44-'Compiled w Factors'!J45)/'Compiled w Factors'!J45)-('T-Bill Yield'!B44/100)</f>
        <v>-6.25717238779257E-2</v>
      </c>
      <c r="K44">
        <f>('Compiled w Factors'!K44-'Compiled w Factors'!K45)/'Compiled w Factors'!K45</f>
        <v>-6.6029003394014116E-2</v>
      </c>
      <c r="L44">
        <f>('Compiled w Factors'!L44-'Compiled w Factors'!L45)/'Compiled w Factors'!L45</f>
        <v>-5.2367098651150475E-2</v>
      </c>
      <c r="M44">
        <f>('Compiled w Factors'!M44-'Compiled w Factors'!M45)/'Compiled w Factors'!M45</f>
        <v>-4.1383876841577961E-4</v>
      </c>
      <c r="N44">
        <f>('Compiled w Factors'!N44-'Compiled w Factors'!N45)/'Compiled w Factors'!N45</f>
        <v>-3.4072645451623147E-2</v>
      </c>
      <c r="O44">
        <f>('Compiled w Factors'!O44-'Compiled w Factors'!O45)/'Compiled w Factors'!O45</f>
        <v>-2.6205742960691284E-2</v>
      </c>
      <c r="P44">
        <f>('Compiled w Factors'!P44-'Compiled w Factors'!P45)/'Compiled w Factors'!P45</f>
        <v>5.1629840297527912E-3</v>
      </c>
      <c r="Q44">
        <f>('Compiled w Factors'!Q44-'Compiled w Factors'!Q45)/'Compiled w Factors'!Q45</f>
        <v>0.15241935483870975</v>
      </c>
    </row>
    <row r="45" spans="1:17" x14ac:dyDescent="0.25">
      <c r="A45" s="1">
        <v>38442</v>
      </c>
      <c r="B45">
        <v>1</v>
      </c>
      <c r="C45">
        <f>('Compiled w Factors'!C45-'Compiled w Factors'!C46)/'Compiled w Factors'!C46</f>
        <v>0.16269996098322287</v>
      </c>
      <c r="D45">
        <f>('Compiled w Factors'!D45-'Compiled w Factors'!D46)/'Compiled w Factors'!D46</f>
        <v>-0.10861060749173373</v>
      </c>
      <c r="E45">
        <f>('Compiled w Factors'!E45-'Compiled w Factors'!E46)/'Compiled w Factors'!E46</f>
        <v>-0.15161267957044131</v>
      </c>
      <c r="F45">
        <f>('Compiled w Factors'!F45-'Compiled w Factors'!F46)/'Compiled w Factors'!F46</f>
        <v>2.319889868964467E-2</v>
      </c>
      <c r="G45">
        <f>('Compiled w Factors'!G45-'Compiled w Factors'!G46)/'Compiled w Factors'!G46</f>
        <v>-6.6508313539192399E-2</v>
      </c>
      <c r="H45">
        <f>('Compiled w Factors'!H45-'Compiled w Factors'!H46)/'Compiled w Factors'!H46</f>
        <v>0.27502876869965465</v>
      </c>
      <c r="I45">
        <f>('Compiled w Factors'!I45-'Compiled w Factors'!I46)/'Compiled w Factors'!I46</f>
        <v>0.24459261668564</v>
      </c>
      <c r="J45">
        <f>(('Compiled w Factors'!J45-'Compiled w Factors'!J46)/'Compiled w Factors'!J46)-('T-Bill Yield'!B45/100)</f>
        <v>-6.1327221647758834E-2</v>
      </c>
      <c r="K45">
        <f>('Compiled w Factors'!K45-'Compiled w Factors'!K46)/'Compiled w Factors'!K46</f>
        <v>-4.3529585362254646E-2</v>
      </c>
      <c r="L45">
        <f>('Compiled w Factors'!L45-'Compiled w Factors'!L46)/'Compiled w Factors'!L46</f>
        <v>-1.4440621415910664E-2</v>
      </c>
      <c r="M45">
        <f>('Compiled w Factors'!M45-'Compiled w Factors'!M46)/'Compiled w Factors'!M46</f>
        <v>0</v>
      </c>
      <c r="N45">
        <f>('Compiled w Factors'!N45-'Compiled w Factors'!N46)/'Compiled w Factors'!N46</f>
        <v>-4.2179802955665022E-2</v>
      </c>
      <c r="O45">
        <f>('Compiled w Factors'!O45-'Compiled w Factors'!O46)/'Compiled w Factors'!O46</f>
        <v>-5.2689961175818815E-3</v>
      </c>
      <c r="P45">
        <f>('Compiled w Factors'!P45-'Compiled w Factors'!P46)/'Compiled w Factors'!P46</f>
        <v>-6.2611417887733509E-3</v>
      </c>
      <c r="Q45">
        <f>('Compiled w Factors'!Q45-'Compiled w Factors'!Q46)/'Compiled w Factors'!Q46</f>
        <v>-1.3000795967100067E-2</v>
      </c>
    </row>
    <row r="46" spans="1:17" x14ac:dyDescent="0.25">
      <c r="A46" s="1">
        <v>38352</v>
      </c>
      <c r="B46">
        <v>1</v>
      </c>
      <c r="C46">
        <f>('Compiled w Factors'!C46-'Compiled w Factors'!C47)/'Compiled w Factors'!C47</f>
        <v>6.0624870680736596E-2</v>
      </c>
      <c r="D46">
        <f>('Compiled w Factors'!D46-'Compiled w Factors'!D47)/'Compiled w Factors'!D47</f>
        <v>-1.0090256001191429E-2</v>
      </c>
      <c r="E46">
        <f>('Compiled w Factors'!E46-'Compiled w Factors'!E47)/'Compiled w Factors'!E47</f>
        <v>5.2459983286355386E-2</v>
      </c>
      <c r="F46">
        <f>('Compiled w Factors'!F46-'Compiled w Factors'!F47)/'Compiled w Factors'!F47</f>
        <v>-0.25931380879548321</v>
      </c>
      <c r="G46">
        <f>('Compiled w Factors'!G46-'Compiled w Factors'!G47)/'Compiled w Factors'!G47</f>
        <v>0.48239436619718312</v>
      </c>
      <c r="H46">
        <f>('Compiled w Factors'!H46-'Compiled w Factors'!H47)/'Compiled w Factors'!H47</f>
        <v>-0.12469782433521349</v>
      </c>
      <c r="I46">
        <f>('Compiled w Factors'!I46-'Compiled w Factors'!I47)/'Compiled w Factors'!I47</f>
        <v>-9.5069904341427508E-2</v>
      </c>
      <c r="J46">
        <f>(('Compiled w Factors'!J46-'Compiled w Factors'!J47)/'Compiled w Factors'!J47)-('T-Bill Yield'!B46/100)</f>
        <v>3.8504402491203085E-2</v>
      </c>
      <c r="K46">
        <f>('Compiled w Factors'!K46-'Compiled w Factors'!K47)/'Compiled w Factors'!K47</f>
        <v>8.9900289482148524E-2</v>
      </c>
      <c r="L46">
        <f>('Compiled w Factors'!L46-'Compiled w Factors'!L47)/'Compiled w Factors'!L47</f>
        <v>5.860927152317872E-2</v>
      </c>
      <c r="M46">
        <f>('Compiled w Factors'!M46-'Compiled w Factors'!M47)/'Compiled w Factors'!M47</f>
        <v>0</v>
      </c>
      <c r="N46">
        <f>('Compiled w Factors'!N46-'Compiled w Factors'!N47)/'Compiled w Factors'!N47</f>
        <v>7.23010894684714E-2</v>
      </c>
      <c r="O46">
        <f>('Compiled w Factors'!O46-'Compiled w Factors'!O47)/'Compiled w Factors'!O47</f>
        <v>5.3769725306838143E-2</v>
      </c>
      <c r="P46">
        <f>('Compiled w Factors'!P46-'Compiled w Factors'!P47)/'Compiled w Factors'!P47</f>
        <v>5.7376672336904008E-2</v>
      </c>
      <c r="Q46">
        <f>('Compiled w Factors'!Q46-'Compiled w Factors'!Q47)/'Compiled w Factors'!Q47</f>
        <v>7.8089244851258552E-2</v>
      </c>
    </row>
    <row r="47" spans="1:17" x14ac:dyDescent="0.25">
      <c r="A47" s="1">
        <v>38260</v>
      </c>
      <c r="B47">
        <v>1</v>
      </c>
      <c r="C47">
        <f>('Compiled w Factors'!C47-'Compiled w Factors'!C48)/'Compiled w Factors'!C48</f>
        <v>8.8268408016212607E-2</v>
      </c>
      <c r="D47">
        <f>('Compiled w Factors'!D47-'Compiled w Factors'!D48)/'Compiled w Factors'!D48</f>
        <v>-4.0395868787308477E-2</v>
      </c>
      <c r="E47">
        <f>('Compiled w Factors'!E47-'Compiled w Factors'!E48)/'Compiled w Factors'!E48</f>
        <v>-5.449547004045336E-2</v>
      </c>
      <c r="F47">
        <f>('Compiled w Factors'!F47-'Compiled w Factors'!F48)/'Compiled w Factors'!F48</f>
        <v>7.8405998439492093E-3</v>
      </c>
      <c r="G47">
        <f>('Compiled w Factors'!G47-'Compiled w Factors'!G48)/'Compiled w Factors'!G48</f>
        <v>-1.8998272884283247E-2</v>
      </c>
      <c r="H47">
        <f>('Compiled w Factors'!H47-'Compiled w Factors'!H48)/'Compiled w Factors'!H48</f>
        <v>0.33981106612685574</v>
      </c>
      <c r="I47">
        <f>('Compiled w Factors'!I47-'Compiled w Factors'!I48)/'Compiled w Factors'!I48</f>
        <v>0.10398050365556452</v>
      </c>
      <c r="J47">
        <f>(('Compiled w Factors'!J47-'Compiled w Factors'!J48)/'Compiled w Factors'!J48)-('T-Bill Yield'!B47/100)</f>
        <v>-6.1758683414658372E-2</v>
      </c>
      <c r="K47">
        <f>('Compiled w Factors'!K47-'Compiled w Factors'!K48)/'Compiled w Factors'!K48</f>
        <v>1.9344262295082022E-2</v>
      </c>
      <c r="L47">
        <f>('Compiled w Factors'!L47-'Compiled w Factors'!L48)/'Compiled w Factors'!L48</f>
        <v>-4.6143704680289841E-3</v>
      </c>
      <c r="M47">
        <f>('Compiled w Factors'!M47-'Compiled w Factors'!M48)/'Compiled w Factors'!M48</f>
        <v>0</v>
      </c>
      <c r="N47">
        <f>('Compiled w Factors'!N47-'Compiled w Factors'!N48)/'Compiled w Factors'!N48</f>
        <v>-1.1638024798781944E-2</v>
      </c>
      <c r="O47">
        <f>('Compiled w Factors'!O47-'Compiled w Factors'!O48)/'Compiled w Factors'!O48</f>
        <v>-5.2325581395348724E-3</v>
      </c>
      <c r="P47">
        <f>('Compiled w Factors'!P47-'Compiled w Factors'!P48)/'Compiled w Factors'!P48</f>
        <v>4.5977011494298857E-5</v>
      </c>
      <c r="Q47">
        <f>('Compiled w Factors'!Q47-'Compiled w Factors'!Q48)/'Compiled w Factors'!Q48</f>
        <v>7.8014184397163261E-2</v>
      </c>
    </row>
    <row r="48" spans="1:17" x14ac:dyDescent="0.25">
      <c r="A48" s="1">
        <v>38168</v>
      </c>
      <c r="B48">
        <v>1</v>
      </c>
      <c r="C48">
        <f>('Compiled w Factors'!C48-'Compiled w Factors'!C49)/'Compiled w Factors'!C49</f>
        <v>6.7804760759797855E-2</v>
      </c>
      <c r="D48">
        <f>('Compiled w Factors'!D48-'Compiled w Factors'!D49)/'Compiled w Factors'!D49</f>
        <v>-5.4415594597915173E-2</v>
      </c>
      <c r="E48">
        <f>('Compiled w Factors'!E48-'Compiled w Factors'!E49)/'Compiled w Factors'!E49</f>
        <v>-3.9488571997979748E-2</v>
      </c>
      <c r="F48">
        <f>('Compiled w Factors'!F48-'Compiled w Factors'!F49)/'Compiled w Factors'!F49</f>
        <v>-3.3493967039434989E-2</v>
      </c>
      <c r="G48">
        <f>('Compiled w Factors'!G48-'Compiled w Factors'!G49)/'Compiled w Factors'!G49</f>
        <v>6.4338235294117641E-2</v>
      </c>
      <c r="H48">
        <f>('Compiled w Factors'!H48-'Compiled w Factors'!H49)/'Compiled w Factors'!H49</f>
        <v>3.607382550335568E-2</v>
      </c>
      <c r="I48">
        <f>('Compiled w Factors'!I48-'Compiled w Factors'!I49)/'Compiled w Factors'!I49</f>
        <v>3.7417832462497962E-2</v>
      </c>
      <c r="J48">
        <f>(('Compiled w Factors'!J48-'Compiled w Factors'!J49)/'Compiled w Factors'!J49)-('T-Bill Yield'!B48/100)</f>
        <v>-1.4660610849899225E-2</v>
      </c>
      <c r="K48">
        <f>('Compiled w Factors'!K48-'Compiled w Factors'!K49)/'Compiled w Factors'!K49</f>
        <v>-9.4186424163689945E-3</v>
      </c>
      <c r="L48">
        <f>('Compiled w Factors'!L48-'Compiled w Factors'!L49)/'Compiled w Factors'!L49</f>
        <v>-1.3974650633734181E-2</v>
      </c>
      <c r="M48">
        <f>('Compiled w Factors'!M48-'Compiled w Factors'!M49)/'Compiled w Factors'!M49</f>
        <v>8.2774604751230217E-5</v>
      </c>
      <c r="N48">
        <f>('Compiled w Factors'!N48-'Compiled w Factors'!N49)/'Compiled w Factors'!N49</f>
        <v>-4.1392972578458948E-2</v>
      </c>
      <c r="O48">
        <f>('Compiled w Factors'!O48-'Compiled w Factors'!O49)/'Compiled w Factors'!O49</f>
        <v>-1.9943019943019922E-2</v>
      </c>
      <c r="P48">
        <f>('Compiled w Factors'!P48-'Compiled w Factors'!P49)/'Compiled w Factors'!P49</f>
        <v>-5.4347826086956569E-2</v>
      </c>
      <c r="Q48">
        <f>('Compiled w Factors'!Q48-'Compiled w Factors'!Q49)/'Compiled w Factors'!Q49</f>
        <v>-6.1088592935726715E-2</v>
      </c>
    </row>
    <row r="49" spans="1:17" x14ac:dyDescent="0.25">
      <c r="A49" s="1">
        <v>38077</v>
      </c>
      <c r="B49">
        <v>1</v>
      </c>
      <c r="C49">
        <f>('Compiled w Factors'!C49-'Compiled w Factors'!C50)/'Compiled w Factors'!C50</f>
        <v>1.4390243902439108E-2</v>
      </c>
      <c r="D49">
        <f>('Compiled w Factors'!D49-'Compiled w Factors'!D50)/'Compiled w Factors'!D50</f>
        <v>2.3680388437367531E-2</v>
      </c>
      <c r="E49">
        <f>('Compiled w Factors'!E49-'Compiled w Factors'!E50)/'Compiled w Factors'!E50</f>
        <v>-2.712060273632208E-2</v>
      </c>
      <c r="F49">
        <f>('Compiled w Factors'!F49-'Compiled w Factors'!F50)/'Compiled w Factors'!F50</f>
        <v>6.2829886225906018E-2</v>
      </c>
      <c r="G49">
        <f>('Compiled w Factors'!G49-'Compiled w Factors'!G50)/'Compiled w Factors'!G50</f>
        <v>-0.18195488721804512</v>
      </c>
      <c r="H49">
        <f>('Compiled w Factors'!H49-'Compiled w Factors'!H50)/'Compiled w Factors'!H50</f>
        <v>9.963099630996293E-2</v>
      </c>
      <c r="I49">
        <f>('Compiled w Factors'!I49-'Compiled w Factors'!I50)/'Compiled w Factors'!I50</f>
        <v>-4.1363709807723414E-2</v>
      </c>
      <c r="J49">
        <f>(('Compiled w Factors'!J49-'Compiled w Factors'!J50)/'Compiled w Factors'!J50)-('T-Bill Yield'!B49/100)</f>
        <v>-2.6254202825351576E-2</v>
      </c>
      <c r="K49">
        <f>('Compiled w Factors'!K49-'Compiled w Factors'!K50)/'Compiled w Factors'!K50</f>
        <v>-2.2151647479158425E-2</v>
      </c>
      <c r="L49">
        <f>('Compiled w Factors'!L49-'Compiled w Factors'!L50)/'Compiled w Factors'!L50</f>
        <v>3.3822376525926762E-2</v>
      </c>
      <c r="M49">
        <f>('Compiled w Factors'!M49-'Compiled w Factors'!M50)/'Compiled w Factors'!M50</f>
        <v>-8.2767753683132955E-5</v>
      </c>
      <c r="N49">
        <f>('Compiled w Factors'!N49-'Compiled w Factors'!N50)/'Compiled w Factors'!N50</f>
        <v>2.830492119652625E-2</v>
      </c>
      <c r="O49">
        <f>('Compiled w Factors'!O49-'Compiled w Factors'!O50)/'Compiled w Factors'!O50</f>
        <v>2.631578947368415E-2</v>
      </c>
      <c r="P49">
        <f>('Compiled w Factors'!P49-'Compiled w Factors'!P50)/'Compiled w Factors'!P50</f>
        <v>5.0228310502283116E-2</v>
      </c>
      <c r="Q49">
        <f>('Compiled w Factors'!Q49-'Compiled w Factors'!Q50)/'Compiled w Factors'!Q50</f>
        <v>-1.7341040462427442E-3</v>
      </c>
    </row>
    <row r="50" spans="1:17" x14ac:dyDescent="0.25">
      <c r="A50" s="1">
        <v>37986</v>
      </c>
      <c r="B50">
        <v>1</v>
      </c>
      <c r="C50">
        <f>('Compiled w Factors'!C50-'Compiled w Factors'!C51)/'Compiled w Factors'!C51</f>
        <v>0.12021857923497263</v>
      </c>
      <c r="D50">
        <f>('Compiled w Factors'!D50-'Compiled w Factors'!D51)/'Compiled w Factors'!D51</f>
        <v>-6.2524900137390718E-2</v>
      </c>
      <c r="E50">
        <f>('Compiled w Factors'!E50-'Compiled w Factors'!E51)/'Compiled w Factors'!E51</f>
        <v>4.8390716811171839E-4</v>
      </c>
      <c r="F50">
        <f>('Compiled w Factors'!F50-'Compiled w Factors'!F51)/'Compiled w Factors'!F51</f>
        <v>-0.10908695084251309</v>
      </c>
      <c r="G50">
        <f>('Compiled w Factors'!G50-'Compiled w Factors'!G51)/'Compiled w Factors'!G51</f>
        <v>0.82191780821917804</v>
      </c>
      <c r="H50">
        <f>('Compiled w Factors'!H50-'Compiled w Factors'!H51)/'Compiled w Factors'!H51</f>
        <v>0.11369863013698643</v>
      </c>
      <c r="I50">
        <f>('Compiled w Factors'!I50-'Compiled w Factors'!I51)/'Compiled w Factors'!I51</f>
        <v>0.2813664596273292</v>
      </c>
      <c r="J50">
        <f>(('Compiled w Factors'!J50-'Compiled w Factors'!J51)/'Compiled w Factors'!J51)-('T-Bill Yield'!B50/100)</f>
        <v>0.1144399864151823</v>
      </c>
      <c r="K50">
        <f>('Compiled w Factors'!K50-'Compiled w Factors'!K51)/'Compiled w Factors'!K51</f>
        <v>8.0466672385691093E-2</v>
      </c>
      <c r="L50">
        <f>('Compiled w Factors'!L50-'Compiled w Factors'!L51)/'Compiled w Factors'!L51</f>
        <v>7.4617884221928096E-2</v>
      </c>
      <c r="M50">
        <f>('Compiled w Factors'!M50-'Compiled w Factors'!M51)/'Compiled w Factors'!M51</f>
        <v>8.2774604751230217E-5</v>
      </c>
      <c r="N50">
        <f>('Compiled w Factors'!N50-'Compiled w Factors'!N51)/'Compiled w Factors'!N51</f>
        <v>4.0031222123104365E-2</v>
      </c>
      <c r="O50">
        <f>('Compiled w Factors'!O50-'Compiled w Factors'!O51)/'Compiled w Factors'!O51</f>
        <v>4.9079754601227127E-2</v>
      </c>
      <c r="P50">
        <f>('Compiled w Factors'!P50-'Compiled w Factors'!P51)/'Compiled w Factors'!P51</f>
        <v>2.2883295194507077E-3</v>
      </c>
      <c r="Q50">
        <f>('Compiled w Factors'!Q50-'Compiled w Factors'!Q51)/'Compiled w Factors'!Q51</f>
        <v>3.4802784222737206E-3</v>
      </c>
    </row>
    <row r="51" spans="1:17" x14ac:dyDescent="0.25">
      <c r="A51" s="1">
        <v>37894</v>
      </c>
      <c r="B51">
        <v>1</v>
      </c>
      <c r="C51">
        <f>('Compiled w Factors'!C51-'Compiled w Factors'!C52)/'Compiled w Factors'!C52</f>
        <v>1.9214703425229879E-2</v>
      </c>
      <c r="D51">
        <f>('Compiled w Factors'!D51-'Compiled w Factors'!D52)/'Compiled w Factors'!D52</f>
        <v>-1.2000631657680097E-3</v>
      </c>
      <c r="E51">
        <f>('Compiled w Factors'!E51-'Compiled w Factors'!E52)/'Compiled w Factors'!E52</f>
        <v>1.6778697836567272E-3</v>
      </c>
      <c r="F51">
        <f>('Compiled w Factors'!F51-'Compiled w Factors'!F52)/'Compiled w Factors'!F52</f>
        <v>-6.4587338307647291E-2</v>
      </c>
      <c r="G51">
        <f>('Compiled w Factors'!G51-'Compiled w Factors'!G52)/'Compiled w Factors'!G52</f>
        <v>-0.12470023980815348</v>
      </c>
      <c r="H51">
        <f>('Compiled w Factors'!H51-'Compiled w Factors'!H52)/'Compiled w Factors'!H52</f>
        <v>-3.2792315336204109E-2</v>
      </c>
      <c r="I51">
        <f>('Compiled w Factors'!I51-'Compiled w Factors'!I52)/'Compiled w Factors'!I52</f>
        <v>-0.10737386804657172</v>
      </c>
      <c r="J51">
        <f>(('Compiled w Factors'!J51-'Compiled w Factors'!J52)/'Compiled w Factors'!J52)-('T-Bill Yield'!B51/100)</f>
        <v>2.2802144447016393E-2</v>
      </c>
      <c r="K51">
        <f>('Compiled w Factors'!K51-'Compiled w Factors'!K52)/'Compiled w Factors'!K52</f>
        <v>1.259555246699093E-2</v>
      </c>
      <c r="L51">
        <f>('Compiled w Factors'!L51-'Compiled w Factors'!L52)/'Compiled w Factors'!L52</f>
        <v>4.3515048954429307E-3</v>
      </c>
      <c r="M51">
        <f>('Compiled w Factors'!M51-'Compiled w Factors'!M52)/'Compiled w Factors'!M52</f>
        <v>8.2781456953610292E-5</v>
      </c>
      <c r="N51">
        <f>('Compiled w Factors'!N51-'Compiled w Factors'!N52)/'Compiled w Factors'!N52</f>
        <v>7.4269286056540582E-2</v>
      </c>
      <c r="O51">
        <f>('Compiled w Factors'!O51-'Compiled w Factors'!O52)/'Compiled w Factors'!O52</f>
        <v>-9.1185410334347003E-3</v>
      </c>
      <c r="P51">
        <f>('Compiled w Factors'!P51-'Compiled w Factors'!P52)/'Compiled w Factors'!P52</f>
        <v>3.5545023696682491E-2</v>
      </c>
      <c r="Q51">
        <f>('Compiled w Factors'!Q51-'Compiled w Factors'!Q52)/'Compiled w Factors'!Q52</f>
        <v>-2.0454545454545409E-2</v>
      </c>
    </row>
    <row r="52" spans="1:17" x14ac:dyDescent="0.25">
      <c r="A52" s="1">
        <v>37802</v>
      </c>
      <c r="B52">
        <v>1</v>
      </c>
      <c r="C52">
        <f>('Compiled w Factors'!C52-'Compiled w Factors'!C53)/'Compiled w Factors'!C53</f>
        <v>2.7467811158798101E-2</v>
      </c>
      <c r="D52">
        <f>('Compiled w Factors'!D52-'Compiled w Factors'!D53)/'Compiled w Factors'!D53</f>
        <v>-7.0408914033863622E-3</v>
      </c>
      <c r="E52">
        <f>('Compiled w Factors'!E52-'Compiled w Factors'!E53)/'Compiled w Factors'!E53</f>
        <v>1.4063890965366681E-2</v>
      </c>
      <c r="F52">
        <f>('Compiled w Factors'!F52-'Compiled w Factors'!F53)/'Compiled w Factors'!F53</f>
        <v>-8.355666370551737E-2</v>
      </c>
      <c r="G52">
        <f>('Compiled w Factors'!G52-'Compiled w Factors'!G53)/'Compiled w Factors'!G53</f>
        <v>-0.40767045454545453</v>
      </c>
      <c r="H52">
        <f>('Compiled w Factors'!H52-'Compiled w Factors'!H53)/'Compiled w Factors'!H53</f>
        <v>-2.7384020618556631E-2</v>
      </c>
      <c r="I52">
        <f>('Compiled w Factors'!I52-'Compiled w Factors'!I53)/'Compiled w Factors'!I53</f>
        <v>6.9367588932806326E-2</v>
      </c>
      <c r="J52">
        <f>(('Compiled w Factors'!J52-'Compiled w Factors'!J53)/'Compiled w Factors'!J53)-('T-Bill Yield'!B52/100)</f>
        <v>0.11506601636860266</v>
      </c>
      <c r="K52">
        <f>('Compiled w Factors'!K52-'Compiled w Factors'!K53)/'Compiled w Factors'!K53</f>
        <v>5.4695373339441217E-2</v>
      </c>
      <c r="L52">
        <f>('Compiled w Factors'!L52-'Compiled w Factors'!L53)/'Compiled w Factors'!L53</f>
        <v>4.5428697794907484E-2</v>
      </c>
      <c r="M52">
        <f>('Compiled w Factors'!M52-'Compiled w Factors'!M53)/'Compiled w Factors'!M53</f>
        <v>-8.2774604751230217E-5</v>
      </c>
      <c r="N52">
        <f>('Compiled w Factors'!N52-'Compiled w Factors'!N53)/'Compiled w Factors'!N53</f>
        <v>-1.3938105362626985E-2</v>
      </c>
      <c r="O52">
        <f>('Compiled w Factors'!O52-'Compiled w Factors'!O53)/'Compiled w Factors'!O53</f>
        <v>3.1347962382445173E-2</v>
      </c>
      <c r="P52">
        <f>('Compiled w Factors'!P52-'Compiled w Factors'!P53)/'Compiled w Factors'!P53</f>
        <v>2.3752969121140824E-3</v>
      </c>
      <c r="Q52">
        <f>('Compiled w Factors'!Q52-'Compiled w Factors'!Q53)/'Compiled w Factors'!Q53</f>
        <v>0.18041582830315209</v>
      </c>
    </row>
    <row r="53" spans="1:17" x14ac:dyDescent="0.25">
      <c r="A53" s="1">
        <v>37711</v>
      </c>
      <c r="B53">
        <v>1</v>
      </c>
      <c r="C53">
        <f>('Compiled w Factors'!C53-'Compiled w Factors'!C54)/'Compiled w Factors'!C54</f>
        <v>2.8620492272481732E-4</v>
      </c>
      <c r="D53">
        <f>('Compiled w Factors'!D53-'Compiled w Factors'!D54)/'Compiled w Factors'!D54</f>
        <v>6.7514837945990322E-2</v>
      </c>
      <c r="E53">
        <f>('Compiled w Factors'!E53-'Compiled w Factors'!E54)/'Compiled w Factors'!E54</f>
        <v>3.1573903321907383E-2</v>
      </c>
      <c r="F53">
        <f>('Compiled w Factors'!F53-'Compiled w Factors'!F54)/'Compiled w Factors'!F54</f>
        <v>-3.5767242992672366E-2</v>
      </c>
      <c r="G53">
        <f>('Compiled w Factors'!G53-'Compiled w Factors'!G54)/'Compiled w Factors'!G54</f>
        <v>0.72127139364303183</v>
      </c>
      <c r="H53">
        <f>('Compiled w Factors'!H53-'Compiled w Factors'!H54)/'Compiled w Factors'!H54</f>
        <v>-5.1282051282051325E-3</v>
      </c>
      <c r="I53">
        <f>('Compiled w Factors'!I53-'Compiled w Factors'!I54)/'Compiled w Factors'!I54</f>
        <v>5.6588014199206498E-2</v>
      </c>
      <c r="J53">
        <f>(('Compiled w Factors'!J53-'Compiled w Factors'!J54)/'Compiled w Factors'!J54)-('T-Bill Yield'!B53/100)</f>
        <v>-5.1328286066392198E-2</v>
      </c>
      <c r="K53">
        <f>('Compiled w Factors'!K53-'Compiled w Factors'!K54)/'Compiled w Factors'!K54</f>
        <v>4.0316431566908131E-2</v>
      </c>
      <c r="L53">
        <f>('Compiled w Factors'!L53-'Compiled w Factors'!L54)/'Compiled w Factors'!L54</f>
        <v>-1.6956521739130499E-2</v>
      </c>
      <c r="M53">
        <f>('Compiled w Factors'!M53-'Compiled w Factors'!M54)/'Compiled w Factors'!M54</f>
        <v>0</v>
      </c>
      <c r="N53">
        <f>('Compiled w Factors'!N53-'Compiled w Factors'!N54)/'Compiled w Factors'!N54</f>
        <v>5.941064638783234E-3</v>
      </c>
      <c r="O53">
        <f>('Compiled w Factors'!O53-'Compiled w Factors'!O54)/'Compiled w Factors'!O54</f>
        <v>1.9169329073482313E-2</v>
      </c>
      <c r="P53">
        <f>('Compiled w Factors'!P53-'Compiled w Factors'!P54)/'Compiled w Factors'!P54</f>
        <v>7.1770334928230066E-3</v>
      </c>
      <c r="Q53">
        <f>('Compiled w Factors'!Q53-'Compiled w Factors'!Q54)/'Compiled w Factors'!Q54</f>
        <v>5.5575221238938224E-2</v>
      </c>
    </row>
    <row r="54" spans="1:17" x14ac:dyDescent="0.25">
      <c r="A54" s="1">
        <v>37621</v>
      </c>
      <c r="B54">
        <v>1</v>
      </c>
      <c r="C54">
        <f>('Compiled w Factors'!C54-'Compiled w Factors'!C55)/'Compiled w Factors'!C55</f>
        <v>9.529780564263321E-2</v>
      </c>
      <c r="D54">
        <f>('Compiled w Factors'!D54-'Compiled w Factors'!D55)/'Compiled w Factors'!D55</f>
        <v>-6.3601962174198681E-2</v>
      </c>
      <c r="E54">
        <f>('Compiled w Factors'!E54-'Compiled w Factors'!E55)/'Compiled w Factors'!E55</f>
        <v>-5.0214405190198083E-2</v>
      </c>
      <c r="F54">
        <f>('Compiled w Factors'!F54-'Compiled w Factors'!F55)/'Compiled w Factors'!F55</f>
        <v>-4.6551688639685958E-2</v>
      </c>
      <c r="G54">
        <f>('Compiled w Factors'!G54-'Compiled w Factors'!G55)/'Compiled w Factors'!G55</f>
        <v>0.5492424242424242</v>
      </c>
      <c r="H54">
        <f>('Compiled w Factors'!H54-'Compiled w Factors'!H55)/'Compiled w Factors'!H55</f>
        <v>2.4630541871921183E-2</v>
      </c>
      <c r="I54">
        <f>('Compiled w Factors'!I54-'Compiled w Factors'!I55)/'Compiled w Factors'!I55</f>
        <v>0.15732237796036727</v>
      </c>
      <c r="J54">
        <f>(('Compiled w Factors'!J54-'Compiled w Factors'!J55)/'Compiled w Factors'!J55)-('T-Bill Yield'!B54/100)</f>
        <v>9.0239593318167957E-2</v>
      </c>
      <c r="K54">
        <f>('Compiled w Factors'!K54-'Compiled w Factors'!K55)/'Compiled w Factors'!K55</f>
        <v>6.3450233123859598E-2</v>
      </c>
      <c r="L54">
        <f>('Compiled w Factors'!L54-'Compiled w Factors'!L55)/'Compiled w Factors'!L55</f>
        <v>2.6523845957663914E-2</v>
      </c>
      <c r="M54">
        <f>('Compiled w Factors'!M54-'Compiled w Factors'!M55)/'Compiled w Factors'!M55</f>
        <v>0</v>
      </c>
      <c r="N54">
        <f>('Compiled w Factors'!N54-'Compiled w Factors'!N55)/'Compiled w Factors'!N55</f>
        <v>2.4467437614120485E-2</v>
      </c>
      <c r="O54">
        <f>('Compiled w Factors'!O54-'Compiled w Factors'!O55)/'Compiled w Factors'!O55</f>
        <v>-8.2382762991126852E-3</v>
      </c>
      <c r="P54">
        <f>('Compiled w Factors'!P54-'Compiled w Factors'!P55)/'Compiled w Factors'!P55</f>
        <v>1.1127237542331764E-2</v>
      </c>
      <c r="Q54">
        <f>('Compiled w Factors'!Q54-'Compiled w Factors'!Q55)/'Compiled w Factors'!Q55</f>
        <v>5.6469708302168832E-2</v>
      </c>
    </row>
    <row r="55" spans="1:17" x14ac:dyDescent="0.25">
      <c r="A55" s="1">
        <v>37529</v>
      </c>
      <c r="B55">
        <v>1</v>
      </c>
      <c r="C55">
        <f>('Compiled w Factors'!C55-'Compiled w Factors'!C56)/'Compiled w Factors'!C56</f>
        <v>-0.22043010752688177</v>
      </c>
      <c r="D55">
        <f>('Compiled w Factors'!D55-'Compiled w Factors'!D56)/'Compiled w Factors'!D56</f>
        <v>0.29888025655677725</v>
      </c>
      <c r="E55">
        <f>('Compiled w Factors'!E55-'Compiled w Factors'!E56)/'Compiled w Factors'!E56</f>
        <v>0.2807571103734226</v>
      </c>
      <c r="F55">
        <f>('Compiled w Factors'!F55-'Compiled w Factors'!F56)/'Compiled w Factors'!F56</f>
        <v>-3.2155430089671193E-2</v>
      </c>
      <c r="G55">
        <f>('Compiled w Factors'!G55-'Compiled w Factors'!G56)/'Compiled w Factors'!G56</f>
        <v>0</v>
      </c>
      <c r="H55">
        <f>('Compiled w Factors'!H55-'Compiled w Factors'!H56)/'Compiled w Factors'!H56</f>
        <v>0.1336559940431869</v>
      </c>
      <c r="I55">
        <f>('Compiled w Factors'!I55-'Compiled w Factors'!I56)/'Compiled w Factors'!I56</f>
        <v>0.27519260400616324</v>
      </c>
      <c r="J55">
        <f>(('Compiled w Factors'!J55-'Compiled w Factors'!J56)/'Compiled w Factors'!J56)-('T-Bill Yield'!B55/100)</f>
        <v>-0.18978233694605581</v>
      </c>
      <c r="K55">
        <f>('Compiled w Factors'!K55-'Compiled w Factors'!K56)/'Compiled w Factors'!K56</f>
        <v>-4.9420070600101011E-3</v>
      </c>
      <c r="L55">
        <f>('Compiled w Factors'!L55-'Compiled w Factors'!L56)/'Compiled w Factors'!L56</f>
        <v>2.2758395826540549E-2</v>
      </c>
      <c r="M55">
        <f>('Compiled w Factors'!M55-'Compiled w Factors'!M56)/'Compiled w Factors'!M56</f>
        <v>0</v>
      </c>
      <c r="N55">
        <f>('Compiled w Factors'!N55-'Compiled w Factors'!N56)/'Compiled w Factors'!N56</f>
        <v>-1.7696998684682597E-2</v>
      </c>
      <c r="O55">
        <f>('Compiled w Factors'!O55-'Compiled w Factors'!O56)/'Compiled w Factors'!O56</f>
        <v>-6.6100094428706907E-3</v>
      </c>
      <c r="P55">
        <f>('Compiled w Factors'!P55-'Compiled w Factors'!P56)/'Compiled w Factors'!P56</f>
        <v>1.075794621026902E-2</v>
      </c>
      <c r="Q55">
        <f>('Compiled w Factors'!Q55-'Compiled w Factors'!Q56)/'Compiled w Factors'!Q56</f>
        <v>-0.24654832347140029</v>
      </c>
    </row>
    <row r="56" spans="1:17" x14ac:dyDescent="0.25">
      <c r="A56" s="1">
        <v>37435</v>
      </c>
      <c r="B56">
        <v>1</v>
      </c>
      <c r="C56">
        <f>('Compiled w Factors'!C56-'Compiled w Factors'!C57)/'Compiled w Factors'!C57</f>
        <v>-6.6392881587953381E-2</v>
      </c>
      <c r="D56">
        <f>('Compiled w Factors'!D56-'Compiled w Factors'!D57)/'Compiled w Factors'!D57</f>
        <v>0.12196727433975793</v>
      </c>
      <c r="E56">
        <f>('Compiled w Factors'!E56-'Compiled w Factors'!E57)/'Compiled w Factors'!E57</f>
        <v>0.11594594742630519</v>
      </c>
      <c r="F56">
        <f>('Compiled w Factors'!F56-'Compiled w Factors'!F57)/'Compiled w Factors'!F57</f>
        <v>3.6324712782141166E-2</v>
      </c>
      <c r="G56">
        <f>('Compiled w Factors'!G56-'Compiled w Factors'!G57)/'Compiled w Factors'!G57</f>
        <v>0.26315789473684209</v>
      </c>
      <c r="H56">
        <f>('Compiled w Factors'!H56-'Compiled w Factors'!H57)/'Compiled w Factors'!H57</f>
        <v>2.0904599011782619E-2</v>
      </c>
      <c r="I56">
        <f>('Compiled w Factors'!I56-'Compiled w Factors'!I57)/'Compiled w Factors'!I57</f>
        <v>-1.1574779165397446E-2</v>
      </c>
      <c r="J56">
        <f>(('Compiled w Factors'!J56-'Compiled w Factors'!J57)/'Compiled w Factors'!J57)-('T-Bill Yield'!B56/100)</f>
        <v>-0.12351158147778632</v>
      </c>
      <c r="K56">
        <f>('Compiled w Factors'!K56-'Compiled w Factors'!K57)/'Compiled w Factors'!K57</f>
        <v>0.13743260295973386</v>
      </c>
      <c r="L56">
        <f>('Compiled w Factors'!L56-'Compiled w Factors'!L57)/'Compiled w Factors'!L57</f>
        <v>7.5461112279963632E-2</v>
      </c>
      <c r="M56">
        <f>('Compiled w Factors'!M56-'Compiled w Factors'!M57)/'Compiled w Factors'!M57</f>
        <v>0</v>
      </c>
      <c r="N56">
        <f>('Compiled w Factors'!N56-'Compiled w Factors'!N57)/'Compiled w Factors'!N57</f>
        <v>0.11003451022033459</v>
      </c>
      <c r="O56">
        <f>('Compiled w Factors'!O56-'Compiled w Factors'!O57)/'Compiled w Factors'!O57</f>
        <v>-8.4269662921348139E-3</v>
      </c>
      <c r="P56">
        <f>('Compiled w Factors'!P56-'Compiled w Factors'!P57)/'Compiled w Factors'!P57</f>
        <v>-1.952171791117708E-3</v>
      </c>
      <c r="Q56">
        <f>('Compiled w Factors'!Q56-'Compiled w Factors'!Q57)/'Compiled w Factors'!Q57</f>
        <v>-0.17484305975354567</v>
      </c>
    </row>
    <row r="57" spans="1:17" x14ac:dyDescent="0.25">
      <c r="A57" s="1">
        <v>37343</v>
      </c>
      <c r="B57">
        <v>1</v>
      </c>
      <c r="C57">
        <f>('Compiled w Factors'!C57-'Compiled w Factors'!C58)/'Compiled w Factors'!C58</f>
        <v>0.11526717557251911</v>
      </c>
      <c r="D57">
        <f>('Compiled w Factors'!D57-'Compiled w Factors'!D58)/'Compiled w Factors'!D58</f>
        <v>-0.10908442672544087</v>
      </c>
      <c r="E57">
        <f>('Compiled w Factors'!E57-'Compiled w Factors'!E58)/'Compiled w Factors'!E58</f>
        <v>-0.14472416041830846</v>
      </c>
      <c r="F57">
        <f>('Compiled w Factors'!F57-'Compiled w Factors'!F58)/'Compiled w Factors'!F58</f>
        <v>2.1912238495195527E-2</v>
      </c>
      <c r="G57">
        <f>('Compiled w Factors'!G57-'Compiled w Factors'!G58)/'Compiled w Factors'!G58</f>
        <v>-0.22014925373134328</v>
      </c>
      <c r="H57">
        <f>('Compiled w Factors'!H57-'Compiled w Factors'!H58)/'Compiled w Factors'!H58</f>
        <v>0.32610887096774188</v>
      </c>
      <c r="I57">
        <f>('Compiled w Factors'!I57-'Compiled w Factors'!I58)/'Compiled w Factors'!I58</f>
        <v>0.27743190661478606</v>
      </c>
      <c r="J57">
        <f>(('Compiled w Factors'!J57-'Compiled w Factors'!J58)/'Compiled w Factors'!J58)-('T-Bill Yield'!B57/100)</f>
        <v>2.2641951803622266E-2</v>
      </c>
      <c r="K57">
        <f>('Compiled w Factors'!K57-'Compiled w Factors'!K58)/'Compiled w Factors'!K58</f>
        <v>-2.0011242270938649E-2</v>
      </c>
      <c r="L57">
        <f>('Compiled w Factors'!L57-'Compiled w Factors'!L58)/'Compiled w Factors'!L58</f>
        <v>-1.9730510105870996E-2</v>
      </c>
      <c r="M57">
        <f>('Compiled w Factors'!M57-'Compiled w Factors'!M58)/'Compiled w Factors'!M58</f>
        <v>-8.2767753683132955E-5</v>
      </c>
      <c r="N57">
        <f>('Compiled w Factors'!N57-'Compiled w Factors'!N58)/'Compiled w Factors'!N58</f>
        <v>-8.0315997366688999E-3</v>
      </c>
      <c r="O57">
        <f>('Compiled w Factors'!O57-'Compiled w Factors'!O58)/'Compiled w Factors'!O58</f>
        <v>-2.2574740695545995E-2</v>
      </c>
      <c r="P57">
        <f>('Compiled w Factors'!P57-'Compiled w Factors'!P58)/'Compiled w Factors'!P58</f>
        <v>-1.1100386100385983E-2</v>
      </c>
      <c r="Q57">
        <f>('Compiled w Factors'!Q57-'Compiled w Factors'!Q58)/'Compiled w Factors'!Q58</f>
        <v>-6.238447319778271E-3</v>
      </c>
    </row>
    <row r="58" spans="1:17" x14ac:dyDescent="0.25">
      <c r="A58" s="1">
        <v>37256</v>
      </c>
      <c r="B58">
        <v>1</v>
      </c>
      <c r="C58">
        <f>('Compiled w Factors'!C58-'Compiled w Factors'!C59)/'Compiled w Factors'!C59</f>
        <v>-2.5380710659898839E-3</v>
      </c>
      <c r="D58">
        <f>('Compiled w Factors'!D58-'Compiled w Factors'!D59)/'Compiled w Factors'!D59</f>
        <v>-2.2744578665227357E-2</v>
      </c>
      <c r="E58">
        <f>('Compiled w Factors'!E58-'Compiled w Factors'!E59)/'Compiled w Factors'!E59</f>
        <v>3.909194218228651E-2</v>
      </c>
      <c r="F58">
        <f>('Compiled w Factors'!F58-'Compiled w Factors'!F59)/'Compiled w Factors'!F59</f>
        <v>-5.7326445760362832E-2</v>
      </c>
      <c r="G58">
        <f>('Compiled w Factors'!G58-'Compiled w Factors'!G59)/'Compiled w Factors'!G59</f>
        <v>-0.15723270440251572</v>
      </c>
      <c r="H58">
        <f>('Compiled w Factors'!H58-'Compiled w Factors'!H59)/'Compiled w Factors'!H59</f>
        <v>-0.15322236448997012</v>
      </c>
      <c r="I58">
        <f>('Compiled w Factors'!I58-'Compiled w Factors'!I59)/'Compiled w Factors'!I59</f>
        <v>0.14527629233511591</v>
      </c>
      <c r="J58">
        <f>(('Compiled w Factors'!J58-'Compiled w Factors'!J59)/'Compiled w Factors'!J59)-('T-Bill Yield'!B58/100)</f>
        <v>0.11583516969650395</v>
      </c>
      <c r="K58">
        <f>('Compiled w Factors'!K58-'Compiled w Factors'!K59)/'Compiled w Factors'!K59</f>
        <v>-2.4028966425279824E-2</v>
      </c>
      <c r="L58">
        <f>('Compiled w Factors'!L58-'Compiled w Factors'!L59)/'Compiled w Factors'!L59</f>
        <v>-1.3429191535539908E-2</v>
      </c>
      <c r="M58">
        <f>('Compiled w Factors'!M58-'Compiled w Factors'!M59)/'Compiled w Factors'!M59</f>
        <v>8.2774604751230217E-5</v>
      </c>
      <c r="N58">
        <f>('Compiled w Factors'!N58-'Compiled w Factors'!N59)/'Compiled w Factors'!N59</f>
        <v>-9.1941654710664719E-2</v>
      </c>
      <c r="O58">
        <f>('Compiled w Factors'!O58-'Compiled w Factors'!O59)/'Compiled w Factors'!O59</f>
        <v>-3.4177961107837398E-2</v>
      </c>
      <c r="P58">
        <f>('Compiled w Factors'!P58-'Compiled w Factors'!P59)/'Compiled w Factors'!P59</f>
        <v>-8.1378650071804708E-3</v>
      </c>
      <c r="Q58">
        <f>('Compiled w Factors'!Q58-'Compiled w Factors'!Q59)/'Compiled w Factors'!Q59</f>
        <v>0.15629174458990114</v>
      </c>
    </row>
    <row r="59" spans="1:17" x14ac:dyDescent="0.25">
      <c r="A59" s="1">
        <v>37162</v>
      </c>
      <c r="B59">
        <v>1</v>
      </c>
      <c r="C59">
        <f>('Compiled w Factors'!C59-'Compiled w Factors'!C60)/'Compiled w Factors'!C60</f>
        <v>-9.7882083571837405E-2</v>
      </c>
      <c r="D59">
        <f>('Compiled w Factors'!D59-'Compiled w Factors'!D60)/'Compiled w Factors'!D60</f>
        <v>0.10953544672174104</v>
      </c>
      <c r="E59">
        <f>('Compiled w Factors'!E59-'Compiled w Factors'!E60)/'Compiled w Factors'!E60</f>
        <v>0.12062273540236544</v>
      </c>
      <c r="F59">
        <f>('Compiled w Factors'!F59-'Compiled w Factors'!F60)/'Compiled w Factors'!F60</f>
        <v>-1.5594809128414081E-2</v>
      </c>
      <c r="G59">
        <f>('Compiled w Factors'!G59-'Compiled w Factors'!G60)/'Compiled w Factors'!G60</f>
        <v>-0.28699551569506726</v>
      </c>
      <c r="H59">
        <f>('Compiled w Factors'!H59-'Compiled w Factors'!H60)/'Compiled w Factors'!H60</f>
        <v>-0.10742857142857144</v>
      </c>
      <c r="I59">
        <f>('Compiled w Factors'!I59-'Compiled w Factors'!I60)/'Compiled w Factors'!I60</f>
        <v>-0.2751937984496125</v>
      </c>
      <c r="J59">
        <f>(('Compiled w Factors'!J59-'Compiled w Factors'!J60)/'Compiled w Factors'!J60)-('T-Bill Yield'!B59/100)</f>
        <v>-0.17533779402803171</v>
      </c>
      <c r="K59">
        <f>('Compiled w Factors'!K59-'Compiled w Factors'!K60)/'Compiled w Factors'!K60</f>
        <v>7.3498233215547715E-2</v>
      </c>
      <c r="L59">
        <f>('Compiled w Factors'!L59-'Compiled w Factors'!L60)/'Compiled w Factors'!L60</f>
        <v>4.175793118066836E-2</v>
      </c>
      <c r="M59">
        <f>('Compiled w Factors'!M59-'Compiled w Factors'!M60)/'Compiled w Factors'!M60</f>
        <v>-8.2767753683132955E-5</v>
      </c>
      <c r="N59">
        <f>('Compiled w Factors'!N59-'Compiled w Factors'!N60)/'Compiled w Factors'!N60</f>
        <v>4.2762747787058915E-2</v>
      </c>
      <c r="O59">
        <f>('Compiled w Factors'!O59-'Compiled w Factors'!O60)/'Compiled w Factors'!O60</f>
        <v>-1.0495626822157413E-2</v>
      </c>
      <c r="P59">
        <f>('Compiled w Factors'!P59-'Compiled w Factors'!P60)/'Compiled w Factors'!P60</f>
        <v>-1.7403574788335006E-2</v>
      </c>
      <c r="Q59">
        <f>('Compiled w Factors'!Q59-'Compiled w Factors'!Q60)/'Compiled w Factors'!Q60</f>
        <v>-0.13135298213042465</v>
      </c>
    </row>
    <row r="60" spans="1:17" x14ac:dyDescent="0.25">
      <c r="A60" s="1">
        <v>37071</v>
      </c>
      <c r="B60">
        <v>1</v>
      </c>
      <c r="C60">
        <f>('Compiled w Factors'!C60-'Compiled w Factors'!C61)/'Compiled w Factors'!C61</f>
        <v>7.8395061728394985E-2</v>
      </c>
      <c r="D60">
        <f>('Compiled w Factors'!D60-'Compiled w Factors'!D61)/'Compiled w Factors'!D61</f>
        <v>-7.0972734015111616E-2</v>
      </c>
      <c r="E60">
        <f>('Compiled w Factors'!E60-'Compiled w Factors'!E61)/'Compiled w Factors'!E61</f>
        <v>-4.9759854781794101E-2</v>
      </c>
      <c r="F60">
        <f>('Compiled w Factors'!F60-'Compiled w Factors'!F61)/'Compiled w Factors'!F61</f>
        <v>-0.14163724995797616</v>
      </c>
      <c r="G60">
        <f>('Compiled w Factors'!G60-'Compiled w Factors'!G61)/'Compiled w Factors'!G61</f>
        <v>-0.108</v>
      </c>
      <c r="H60">
        <f>('Compiled w Factors'!H60-'Compiled w Factors'!H61)/'Compiled w Factors'!H61</f>
        <v>-1.5214910612399827E-3</v>
      </c>
      <c r="I60">
        <f>('Compiled w Factors'!I60-'Compiled w Factors'!I61)/'Compiled w Factors'!I61</f>
        <v>-0.38388059701492538</v>
      </c>
      <c r="J60">
        <f>(('Compiled w Factors'!J60-'Compiled w Factors'!J61)/'Compiled w Factors'!J61)-('T-Bill Yield'!B60/100)</f>
        <v>4.587722826097948E-2</v>
      </c>
      <c r="K60">
        <f>('Compiled w Factors'!K60-'Compiled w Factors'!K61)/'Compiled w Factors'!K61</f>
        <v>-3.1595756815330278E-2</v>
      </c>
      <c r="L60">
        <f>('Compiled w Factors'!L60-'Compiled w Factors'!L61)/'Compiled w Factors'!L61</f>
        <v>-5.6493185509491704E-4</v>
      </c>
      <c r="M60">
        <f>('Compiled w Factors'!M60-'Compiled w Factors'!M61)/'Compiled w Factors'!M61</f>
        <v>1.6556291390722058E-4</v>
      </c>
      <c r="N60">
        <f>('Compiled w Factors'!N60-'Compiled w Factors'!N61)/'Compiled w Factors'!N61</f>
        <v>1.3264274886306333E-2</v>
      </c>
      <c r="O60">
        <f>('Compiled w Factors'!O60-'Compiled w Factors'!O61)/'Compiled w Factors'!O61</f>
        <v>-1.3517400057520999E-2</v>
      </c>
      <c r="P60">
        <f>('Compiled w Factors'!P60-'Compiled w Factors'!P61)/'Compiled w Factors'!P61</f>
        <v>-8.8578088578088205E-3</v>
      </c>
      <c r="Q60">
        <f>('Compiled w Factors'!Q60-'Compiled w Factors'!Q61)/'Compiled w Factors'!Q61</f>
        <v>-7.3532573640077412E-2</v>
      </c>
    </row>
    <row r="61" spans="1:17" x14ac:dyDescent="0.25">
      <c r="A61" s="1">
        <v>36980</v>
      </c>
      <c r="B61">
        <v>1</v>
      </c>
      <c r="C61">
        <f>('Compiled w Factors'!C61-'Compiled w Factors'!C62)/'Compiled w Factors'!C62</f>
        <v>-6.8297261484098981E-2</v>
      </c>
      <c r="D61">
        <f>('Compiled w Factors'!D61-'Compiled w Factors'!D62)/'Compiled w Factors'!D62</f>
        <v>7.6420777675107229E-2</v>
      </c>
      <c r="E61">
        <f>('Compiled w Factors'!E61-'Compiled w Factors'!E62)/'Compiled w Factors'!E62</f>
        <v>4.7401753777870315E-2</v>
      </c>
      <c r="F61">
        <f>('Compiled w Factors'!F61-'Compiled w Factors'!F62)/'Compiled w Factors'!F62</f>
        <v>-1.7598132847462526E-2</v>
      </c>
      <c r="G61">
        <f>('Compiled w Factors'!G61-'Compiled w Factors'!G62)/'Compiled w Factors'!G62</f>
        <v>-4.2145593869731802E-2</v>
      </c>
      <c r="H61">
        <f>('Compiled w Factors'!H61-'Compiled w Factors'!H62)/'Compiled w Factors'!H62</f>
        <v>-1.9029850746268714E-2</v>
      </c>
      <c r="I61">
        <f>('Compiled w Factors'!I61-'Compiled w Factors'!I62)/'Compiled w Factors'!I62</f>
        <v>-0.48593350383631712</v>
      </c>
      <c r="J61">
        <f>(('Compiled w Factors'!J61-'Compiled w Factors'!J62)/'Compiled w Factors'!J62)-('T-Bill Yield'!B61/100)</f>
        <v>-0.1078930562212323</v>
      </c>
      <c r="K61">
        <f>('Compiled w Factors'!K61-'Compiled w Factors'!K62)/'Compiled w Factors'!K62</f>
        <v>-7.0011668611435179E-2</v>
      </c>
      <c r="L61">
        <f>('Compiled w Factors'!L61-'Compiled w Factors'!L62)/'Compiled w Factors'!L62</f>
        <v>-5.1507032819825979E-2</v>
      </c>
      <c r="M61">
        <f>('Compiled w Factors'!M61-'Compiled w Factors'!M62)/'Compiled w Factors'!M62</f>
        <v>-8.2774604751230217E-5</v>
      </c>
      <c r="N61">
        <f>('Compiled w Factors'!N61-'Compiled w Factors'!N62)/'Compiled w Factors'!N62</f>
        <v>-9.4382793730694553E-2</v>
      </c>
      <c r="O61">
        <f>('Compiled w Factors'!O61-'Compiled w Factors'!O62)/'Compiled w Factors'!O62</f>
        <v>-2.0839200225288585E-2</v>
      </c>
      <c r="P61">
        <f>('Compiled w Factors'!P61-'Compiled w Factors'!P62)/'Compiled w Factors'!P62</f>
        <v>1.8682858477347894E-3</v>
      </c>
      <c r="Q61">
        <f>('Compiled w Factors'!Q61-'Compiled w Factors'!Q62)/'Compiled w Factors'!Q62</f>
        <v>-9.3018720748829983E-2</v>
      </c>
    </row>
    <row r="62" spans="1:17" x14ac:dyDescent="0.25">
      <c r="A62" s="1">
        <v>36889</v>
      </c>
      <c r="B62">
        <v>1</v>
      </c>
      <c r="C62">
        <f>('Compiled w Factors'!C62-'Compiled w Factors'!C63)/'Compiled w Factors'!C63</f>
        <v>-2.4330681797776931E-2</v>
      </c>
      <c r="D62">
        <f>('Compiled w Factors'!D62-'Compiled w Factors'!D63)/'Compiled w Factors'!D63</f>
        <v>3.3378925682432115E-2</v>
      </c>
      <c r="E62">
        <f>('Compiled w Factors'!E62-'Compiled w Factors'!E63)/'Compiled w Factors'!E63</f>
        <v>0.11689424831276189</v>
      </c>
      <c r="F62">
        <f>('Compiled w Factors'!F62-'Compiled w Factors'!F63)/'Compiled w Factors'!F63</f>
        <v>-0.13113327115766321</v>
      </c>
      <c r="G62">
        <f>('Compiled w Factors'!G62-'Compiled w Factors'!G63)/'Compiled w Factors'!G63</f>
        <v>0.16258351893095768</v>
      </c>
      <c r="H62">
        <f>('Compiled w Factors'!H62-'Compiled w Factors'!H63)/'Compiled w Factors'!H63</f>
        <v>-0.13099870298313876</v>
      </c>
      <c r="I62">
        <f>('Compiled w Factors'!I62-'Compiled w Factors'!I63)/'Compiled w Factors'!I63</f>
        <v>0.88488237562668737</v>
      </c>
      <c r="J62">
        <f>(('Compiled w Factors'!J62-'Compiled w Factors'!J63)/'Compiled w Factors'!J63)-('T-Bill Yield'!B62/100)</f>
        <v>-2.3797722187379092E-2</v>
      </c>
      <c r="K62">
        <f>('Compiled w Factors'!K62-'Compiled w Factors'!K63)/'Compiled w Factors'!K63</f>
        <v>6.785228817399179E-2</v>
      </c>
      <c r="L62">
        <f>('Compiled w Factors'!L62-'Compiled w Factors'!L63)/'Compiled w Factors'!L63</f>
        <v>1.1928968415345031E-2</v>
      </c>
      <c r="M62">
        <f>('Compiled w Factors'!M62-'Compiled w Factors'!M63)/'Compiled w Factors'!M63</f>
        <v>3.3120808147717455E-4</v>
      </c>
      <c r="N62">
        <f>('Compiled w Factors'!N62-'Compiled w Factors'!N63)/'Compiled w Factors'!N63</f>
        <v>-5.4720449875635291E-2</v>
      </c>
      <c r="O62">
        <f>('Compiled w Factors'!O62-'Compiled w Factors'!O63)/'Compiled w Factors'!O63</f>
        <v>-1.3337038066129516E-2</v>
      </c>
      <c r="P62">
        <f>('Compiled w Factors'!P62-'Compiled w Factors'!P63)/'Compiled w Factors'!P63</f>
        <v>-1.4726184997699072E-2</v>
      </c>
      <c r="Q62">
        <f>('Compiled w Factors'!Q62-'Compiled w Factors'!Q63)/'Compiled w Factors'!Q63</f>
        <v>-5.4397934722478281E-2</v>
      </c>
    </row>
    <row r="63" spans="1:17" x14ac:dyDescent="0.25">
      <c r="A63" s="1">
        <v>36798</v>
      </c>
      <c r="B63">
        <v>1</v>
      </c>
      <c r="C63">
        <f>('Compiled w Factors'!C63-'Compiled w Factors'!C64)/'Compiled w Factors'!C64</f>
        <v>0.13510318471337573</v>
      </c>
      <c r="D63">
        <f>('Compiled w Factors'!D63-'Compiled w Factors'!D64)/'Compiled w Factors'!D64</f>
        <v>-0.10719426102990333</v>
      </c>
      <c r="E63">
        <f>('Compiled w Factors'!E63-'Compiled w Factors'!E64)/'Compiled w Factors'!E64</f>
        <v>-0.10153491663872311</v>
      </c>
      <c r="F63">
        <f>('Compiled w Factors'!F63-'Compiled w Factors'!F64)/'Compiled w Factors'!F64</f>
        <v>-4.3119900048968672E-2</v>
      </c>
      <c r="G63">
        <f>('Compiled w Factors'!G63-'Compiled w Factors'!G64)/'Compiled w Factors'!G64</f>
        <v>-8.8300220750551876E-3</v>
      </c>
      <c r="H63">
        <f>('Compiled w Factors'!H63-'Compiled w Factors'!H64)/'Compiled w Factors'!H64</f>
        <v>-5.1076923076923082E-2</v>
      </c>
      <c r="I63">
        <f>('Compiled w Factors'!I63-'Compiled w Factors'!I64)/'Compiled w Factors'!I64</f>
        <v>0.1586237712243074</v>
      </c>
      <c r="J63">
        <f>(('Compiled w Factors'!J63-'Compiled w Factors'!J64)/'Compiled w Factors'!J64)-('T-Bill Yield'!B63/100)</f>
        <v>-2.3428343877717007E-2</v>
      </c>
      <c r="K63">
        <f>('Compiled w Factors'!K63-'Compiled w Factors'!K64)/'Compiled w Factors'!K64</f>
        <v>-7.3175853018372691E-2</v>
      </c>
      <c r="L63">
        <f>('Compiled w Factors'!L63-'Compiled w Factors'!L64)/'Compiled w Factors'!L64</f>
        <v>-2.5559738458490164E-2</v>
      </c>
      <c r="M63">
        <f>('Compiled w Factors'!M63-'Compiled w Factors'!M64)/'Compiled w Factors'!M64</f>
        <v>-1.6557662058110976E-4</v>
      </c>
      <c r="N63">
        <f>('Compiled w Factors'!N63-'Compiled w Factors'!N64)/'Compiled w Factors'!N64</f>
        <v>-2.0029673590504445E-2</v>
      </c>
      <c r="O63">
        <f>('Compiled w Factors'!O63-'Compiled w Factors'!O64)/'Compiled w Factors'!O64</f>
        <v>1.0387422796181984E-2</v>
      </c>
      <c r="P63">
        <f>('Compiled w Factors'!P63-'Compiled w Factors'!P64)/'Compiled w Factors'!P64</f>
        <v>-2.9043789097408457E-2</v>
      </c>
      <c r="Q63">
        <f>('Compiled w Factors'!Q63-'Compiled w Factors'!Q64)/'Compiled w Factors'!Q64</f>
        <v>-2.3938084953203705E-2</v>
      </c>
    </row>
    <row r="64" spans="1:17" x14ac:dyDescent="0.25">
      <c r="A64" s="1">
        <v>36707</v>
      </c>
      <c r="B64">
        <v>1</v>
      </c>
      <c r="C64">
        <f>('Compiled w Factors'!C64-'Compiled w Factors'!C65)/'Compiled w Factors'!C65</f>
        <v>6.41025641025641E-3</v>
      </c>
      <c r="D64">
        <f>('Compiled w Factors'!D64-'Compiled w Factors'!D65)/'Compiled w Factors'!D65</f>
        <v>1.6284742610949247E-2</v>
      </c>
      <c r="E64">
        <f>('Compiled w Factors'!E64-'Compiled w Factors'!E65)/'Compiled w Factors'!E65</f>
        <v>2.8679270345134789E-2</v>
      </c>
      <c r="F64">
        <f>('Compiled w Factors'!F64-'Compiled w Factors'!F65)/'Compiled w Factors'!F65</f>
        <v>-8.2084630346108148E-2</v>
      </c>
      <c r="G64">
        <f>('Compiled w Factors'!G64-'Compiled w Factors'!G65)/'Compiled w Factors'!G65</f>
        <v>0.30172413793103448</v>
      </c>
      <c r="H64">
        <f>('Compiled w Factors'!H64-'Compiled w Factors'!H65)/'Compiled w Factors'!H65</f>
        <v>0.2081784386617101</v>
      </c>
      <c r="I64">
        <f>('Compiled w Factors'!I64-'Compiled w Factors'!I65)/'Compiled w Factors'!I65</f>
        <v>0.51986417657045847</v>
      </c>
      <c r="J64">
        <f>(('Compiled w Factors'!J64-'Compiled w Factors'!J65)/'Compiled w Factors'!J65)-('T-Bill Yield'!B64/100)</f>
        <v>-0.1023516698513908</v>
      </c>
      <c r="K64">
        <f>('Compiled w Factors'!K64-'Compiled w Factors'!K65)/'Compiled w Factors'!K65</f>
        <v>-3.1397174254317139E-3</v>
      </c>
      <c r="L64">
        <f>('Compiled w Factors'!L64-'Compiled w Factors'!L65)/'Compiled w Factors'!L65</f>
        <v>-4.8394192696876351E-2</v>
      </c>
      <c r="M64">
        <f>('Compiled w Factors'!M64-'Compiled w Factors'!M65)/'Compiled w Factors'!M65</f>
        <v>0</v>
      </c>
      <c r="N64">
        <f>('Compiled w Factors'!N64-'Compiled w Factors'!N65)/'Compiled w Factors'!N65</f>
        <v>-3.0016447368421111E-2</v>
      </c>
      <c r="O64">
        <f>('Compiled w Factors'!O64-'Compiled w Factors'!O65)/'Compiled w Factors'!O65</f>
        <v>2.092290054456869E-2</v>
      </c>
      <c r="P64">
        <f>('Compiled w Factors'!P64-'Compiled w Factors'!P65)/'Compiled w Factors'!P65</f>
        <v>-2.3986044483209699E-2</v>
      </c>
      <c r="Q64">
        <f>('Compiled w Factors'!Q64-'Compiled w Factors'!Q65)/'Compiled w Factors'!Q65</f>
        <v>-3.5416666666666624E-2</v>
      </c>
    </row>
    <row r="65" spans="1:17" x14ac:dyDescent="0.25">
      <c r="A65" s="1">
        <v>36616</v>
      </c>
      <c r="B65">
        <v>1</v>
      </c>
      <c r="C65">
        <f>('Compiled w Factors'!C65-'Compiled w Factors'!C66)/'Compiled w Factors'!C66</f>
        <v>-3.1808804581778684E-2</v>
      </c>
      <c r="D65">
        <f>('Compiled w Factors'!D65-'Compiled w Factors'!D66)/'Compiled w Factors'!D66</f>
        <v>2.2469990239922605E-2</v>
      </c>
      <c r="E65">
        <f>('Compiled w Factors'!E65-'Compiled w Factors'!E66)/'Compiled w Factors'!E66</f>
        <v>-7.5296885708729597E-3</v>
      </c>
      <c r="F65">
        <f>('Compiled w Factors'!F65-'Compiled w Factors'!F66)/'Compiled w Factors'!F66</f>
        <v>-0.15740049200927383</v>
      </c>
      <c r="G65">
        <f>('Compiled w Factors'!G65-'Compiled w Factors'!G66)/'Compiled w Factors'!G66</f>
        <v>-0.16845878136200718</v>
      </c>
      <c r="H65">
        <f>('Compiled w Factors'!H65-'Compiled w Factors'!H66)/'Compiled w Factors'!H66</f>
        <v>5.0781249999999889E-2</v>
      </c>
      <c r="I65">
        <f>('Compiled w Factors'!I65-'Compiled w Factors'!I66)/'Compiled w Factors'!I66</f>
        <v>0.26449119793902948</v>
      </c>
      <c r="J65">
        <f>(('Compiled w Factors'!J65-'Compiled w Factors'!J66)/'Compiled w Factors'!J66)-('T-Bill Yield'!B65/100)</f>
        <v>-0.11211905075358006</v>
      </c>
      <c r="K65">
        <f>('Compiled w Factors'!K65-'Compiled w Factors'!K66)/'Compiled w Factors'!K66</f>
        <v>-5.0387596899224778E-2</v>
      </c>
      <c r="L65">
        <f>('Compiled w Factors'!L65-'Compiled w Factors'!L66)/'Compiled w Factors'!L66</f>
        <v>-1.6747002842664765E-2</v>
      </c>
      <c r="M65">
        <f>('Compiled w Factors'!M65-'Compiled w Factors'!M66)/'Compiled w Factors'!M66</f>
        <v>8.2795164762345785E-5</v>
      </c>
      <c r="N65">
        <f>('Compiled w Factors'!N65-'Compiled w Factors'!N66)/'Compiled w Factors'!N66</f>
        <v>-2.7678113787800358E-3</v>
      </c>
      <c r="O65">
        <f>('Compiled w Factors'!O65-'Compiled w Factors'!O66)/'Compiled w Factors'!O66</f>
        <v>-3.8578120694406318E-2</v>
      </c>
      <c r="P65">
        <f>('Compiled w Factors'!P65-'Compiled w Factors'!P66)/'Compiled w Factors'!P66</f>
        <v>-1.3066202090593314E-3</v>
      </c>
      <c r="Q65">
        <f>('Compiled w Factors'!Q65-'Compiled w Factors'!Q66)/'Compiled w Factors'!Q66</f>
        <v>3.6157582298974651E-2</v>
      </c>
    </row>
    <row r="66" spans="1:17" x14ac:dyDescent="0.25">
      <c r="A66" s="1">
        <v>36525</v>
      </c>
      <c r="B66">
        <v>1</v>
      </c>
      <c r="C66">
        <f>('Compiled w Factors'!C66-'Compiled w Factors'!C67)/'Compiled w Factors'!C67</f>
        <v>6.0034210526315836E-2</v>
      </c>
      <c r="D66">
        <f>('Compiled w Factors'!D66-'Compiled w Factors'!D67)/'Compiled w Factors'!D67</f>
        <v>8.4926995775948498E-3</v>
      </c>
      <c r="E66">
        <f>('Compiled w Factors'!E66-'Compiled w Factors'!E67)/'Compiled w Factors'!E67</f>
        <v>9.1296664309815697E-3</v>
      </c>
      <c r="F66">
        <f>('Compiled w Factors'!F66-'Compiled w Factors'!F67)/'Compiled w Factors'!F67</f>
        <v>0.33951135323765219</v>
      </c>
      <c r="G66">
        <f>('Compiled w Factors'!G66-'Compiled w Factors'!G67)/'Compiled w Factors'!G67</f>
        <v>0.91270566727605118</v>
      </c>
      <c r="H66">
        <f>('Compiled w Factors'!H66-'Compiled w Factors'!H67)/'Compiled w Factors'!H67</f>
        <v>4.4471644226846178E-2</v>
      </c>
      <c r="I66">
        <f>('Compiled w Factors'!I66-'Compiled w Factors'!I67)/'Compiled w Factors'!I67</f>
        <v>-0.15123906705539344</v>
      </c>
      <c r="J66">
        <f>(('Compiled w Factors'!J66-'Compiled w Factors'!J67)/'Compiled w Factors'!J67)-('T-Bill Yield'!B66/100)</f>
        <v>5.369415781815947E-2</v>
      </c>
      <c r="K66">
        <f>('Compiled w Factors'!K66-'Compiled w Factors'!K67)/'Compiled w Factors'!K67</f>
        <v>-5.8217895919131443E-2</v>
      </c>
      <c r="L66">
        <f>('Compiled w Factors'!L66-'Compiled w Factors'!L67)/'Compiled w Factors'!L67</f>
        <v>-1.7665270442542284E-2</v>
      </c>
      <c r="M66">
        <f>('Compiled w Factors'!M66-'Compiled w Factors'!M67)/'Compiled w Factors'!M67</f>
        <v>-1.6556291390733545E-4</v>
      </c>
      <c r="N66">
        <f>('Compiled w Factors'!N66-'Compiled w Factors'!N67)/'Compiled w Factors'!N67</f>
        <v>3.7214247740563491E-2</v>
      </c>
      <c r="O66">
        <f>('Compiled w Factors'!O66-'Compiled w Factors'!O67)/'Compiled w Factors'!O67</f>
        <v>-8.4048460373548697E-2</v>
      </c>
      <c r="P66">
        <f>('Compiled w Factors'!P66-'Compiled w Factors'!P67)/'Compiled w Factors'!P67</f>
        <v>1.7452006980803595E-3</v>
      </c>
      <c r="Q66">
        <f>('Compiled w Factors'!Q66-'Compiled w Factors'!Q67)/'Compiled w Factors'!Q67</f>
        <v>7.7116837822127388E-2</v>
      </c>
    </row>
    <row r="67" spans="1:17" x14ac:dyDescent="0.25">
      <c r="A67" s="1">
        <v>36433</v>
      </c>
      <c r="B67">
        <v>1</v>
      </c>
      <c r="C67">
        <f>('Compiled w Factors'!C67-'Compiled w Factors'!C68)/'Compiled w Factors'!C68</f>
        <v>-1.4586709886547812E-2</v>
      </c>
      <c r="D67">
        <f>('Compiled w Factors'!D67-'Compiled w Factors'!D68)/'Compiled w Factors'!D68</f>
        <v>5.0033021295816264E-2</v>
      </c>
      <c r="E67">
        <f>('Compiled w Factors'!E67-'Compiled w Factors'!E68)/'Compiled w Factors'!E68</f>
        <v>3.8707368128519784E-2</v>
      </c>
      <c r="F67">
        <f>('Compiled w Factors'!F67-'Compiled w Factors'!F68)/'Compiled w Factors'!F68</f>
        <v>-2.5248183683655865E-2</v>
      </c>
      <c r="G67">
        <f>('Compiled w Factors'!G67-'Compiled w Factors'!G68)/'Compiled w Factors'!G68</f>
        <v>0.11975435005117707</v>
      </c>
      <c r="H67">
        <f>('Compiled w Factors'!H67-'Compiled w Factors'!H68)/'Compiled w Factors'!H68</f>
        <v>0.27060653188180417</v>
      </c>
      <c r="I67">
        <f>('Compiled w Factors'!I67-'Compiled w Factors'!I68)/'Compiled w Factors'!I68</f>
        <v>0.14619883040935658</v>
      </c>
      <c r="J67">
        <f>(('Compiled w Factors'!J67-'Compiled w Factors'!J68)/'Compiled w Factors'!J68)-('T-Bill Yield'!B67/100)</f>
        <v>-0.11648604388372422</v>
      </c>
      <c r="K67">
        <f>('Compiled w Factors'!K67-'Compiled w Factors'!K68)/'Compiled w Factors'!K68</f>
        <v>3.2170804753164049E-2</v>
      </c>
      <c r="L67">
        <f>('Compiled w Factors'!L67-'Compiled w Factors'!L68)/'Compiled w Factors'!L68</f>
        <v>4.4048675370769355E-2</v>
      </c>
      <c r="M67">
        <f>('Compiled w Factors'!M67-'Compiled w Factors'!M68)/'Compiled w Factors'!M68</f>
        <v>8.2788310290669766E-5</v>
      </c>
      <c r="N67">
        <f>('Compiled w Factors'!N67-'Compiled w Factors'!N68)/'Compiled w Factors'!N68</f>
        <v>0.13889561637200296</v>
      </c>
      <c r="O67">
        <f>('Compiled w Factors'!O67-'Compiled w Factors'!O68)/'Compiled w Factors'!O68</f>
        <v>-3.8816108685104253E-2</v>
      </c>
      <c r="P67">
        <f>('Compiled w Factors'!P67-'Compiled w Factors'!P68)/'Compiled w Factors'!P68</f>
        <v>-5.6399132321041925E-3</v>
      </c>
      <c r="Q67">
        <f>('Compiled w Factors'!Q67-'Compiled w Factors'!Q68)/'Compiled w Factors'!Q68</f>
        <v>-5.9927140255009177E-2</v>
      </c>
    </row>
    <row r="68" spans="1:17" x14ac:dyDescent="0.25">
      <c r="A68" s="1">
        <v>36341</v>
      </c>
      <c r="B68">
        <v>1</v>
      </c>
      <c r="C68">
        <f>('Compiled w Factors'!C68-'Compiled w Factors'!C69)/'Compiled w Factors'!C69</f>
        <v>9.3001108235807581E-2</v>
      </c>
      <c r="D68">
        <f>('Compiled w Factors'!D68-'Compiled w Factors'!D69)/'Compiled w Factors'!D69</f>
        <v>-8.0088226669723317E-2</v>
      </c>
      <c r="E68">
        <f>('Compiled w Factors'!E68-'Compiled w Factors'!E69)/'Compiled w Factors'!E69</f>
        <v>-8.8850423322120092E-2</v>
      </c>
      <c r="F68">
        <f>('Compiled w Factors'!F68-'Compiled w Factors'!F69)/'Compiled w Factors'!F69</f>
        <v>0.10766868024982089</v>
      </c>
      <c r="G68">
        <f>('Compiled w Factors'!G68-'Compiled w Factors'!G69)/'Compiled w Factors'!G69</f>
        <v>0.31671159029649598</v>
      </c>
      <c r="H68">
        <f>('Compiled w Factors'!H68-'Compiled w Factors'!H69)/'Compiled w Factors'!H69</f>
        <v>0.15095465393794733</v>
      </c>
      <c r="I68">
        <f>('Compiled w Factors'!I68-'Compiled w Factors'!I69)/'Compiled w Factors'!I69</f>
        <v>0.18926974664679594</v>
      </c>
      <c r="J68">
        <f>(('Compiled w Factors'!J68-'Compiled w Factors'!J69)/'Compiled w Factors'!J69)-('T-Bill Yield'!B68/100)</f>
        <v>6.7773610404898321E-2</v>
      </c>
      <c r="K68">
        <f>('Compiled w Factors'!K68-'Compiled w Factors'!K69)/'Compiled w Factors'!K69</f>
        <v>-3.8189927522765413E-2</v>
      </c>
      <c r="L68">
        <f>('Compiled w Factors'!L68-'Compiled w Factors'!L69)/'Compiled w Factors'!L69</f>
        <v>-2.0729890764647391E-2</v>
      </c>
      <c r="M68">
        <f>('Compiled w Factors'!M68-'Compiled w Factors'!M69)/'Compiled w Factors'!M69</f>
        <v>1.6560404073852981E-4</v>
      </c>
      <c r="N68">
        <f>('Compiled w Factors'!N68-'Compiled w Factors'!N69)/'Compiled w Factors'!N69</f>
        <v>-1.8423867823606398E-2</v>
      </c>
      <c r="O68">
        <f>('Compiled w Factors'!O68-'Compiled w Factors'!O69)/'Compiled w Factors'!O69</f>
        <v>2.5373134328358211E-2</v>
      </c>
      <c r="P68">
        <f>('Compiled w Factors'!P68-'Compiled w Factors'!P69)/'Compiled w Factors'!P69</f>
        <v>-2.164685908319185E-2</v>
      </c>
      <c r="Q68">
        <f>('Compiled w Factors'!Q68-'Compiled w Factors'!Q69)/'Compiled w Factors'!Q69</f>
        <v>-5.7025077293026458E-2</v>
      </c>
    </row>
    <row r="69" spans="1:17" x14ac:dyDescent="0.25">
      <c r="A69" s="1">
        <v>36250</v>
      </c>
      <c r="B69">
        <v>1</v>
      </c>
      <c r="C69">
        <f>('Compiled w Factors'!C69-'Compiled w Factors'!C70)/'Compiled w Factors'!C70</f>
        <v>-3.5041367521367474E-2</v>
      </c>
      <c r="D69">
        <f>('Compiled w Factors'!D69-'Compiled w Factors'!D70)/'Compiled w Factors'!D70</f>
        <v>-3.8825842011837419E-2</v>
      </c>
      <c r="E69">
        <f>('Compiled w Factors'!E69-'Compiled w Factors'!E70)/'Compiled w Factors'!E70</f>
        <v>-3.4573258636611384E-2</v>
      </c>
      <c r="F69">
        <f>('Compiled w Factors'!F69-'Compiled w Factors'!F70)/'Compiled w Factors'!F70</f>
        <v>-0.24523781924964264</v>
      </c>
      <c r="G69">
        <f>('Compiled w Factors'!G69-'Compiled w Factors'!G70)/'Compiled w Factors'!G70</f>
        <v>-0.54112554112554112</v>
      </c>
      <c r="H69">
        <f>('Compiled w Factors'!H69-'Compiled w Factors'!H70)/'Compiled w Factors'!H70</f>
        <v>0.39087136929460586</v>
      </c>
      <c r="I69">
        <f>('Compiled w Factors'!I69-'Compiled w Factors'!I70)/'Compiled w Factors'!I70</f>
        <v>3.4961439588688983E-2</v>
      </c>
      <c r="J69">
        <f>(('Compiled w Factors'!J69-'Compiled w Factors'!J70)/'Compiled w Factors'!J70)-('T-Bill Yield'!B69/100)</f>
        <v>1.7354467735418072E-2</v>
      </c>
      <c r="K69">
        <f>('Compiled w Factors'!K69-'Compiled w Factors'!K70)/'Compiled w Factors'!K70</f>
        <v>-8.2992501704158089E-2</v>
      </c>
      <c r="L69">
        <f>('Compiled w Factors'!L69-'Compiled w Factors'!L70)/'Compiled w Factors'!L70</f>
        <v>-2.9397590361445756E-2</v>
      </c>
      <c r="M69">
        <f>('Compiled w Factors'!M69-'Compiled w Factors'!M70)/'Compiled w Factors'!M70</f>
        <v>-8.2795164762345785E-5</v>
      </c>
      <c r="N69">
        <f>('Compiled w Factors'!N69-'Compiled w Factors'!N70)/'Compiled w Factors'!N70</f>
        <v>-4.1690397539583098E-2</v>
      </c>
      <c r="O69">
        <f>('Compiled w Factors'!O69-'Compiled w Factors'!O70)/'Compiled w Factors'!O70</f>
        <v>-0.17096308517220044</v>
      </c>
      <c r="P69">
        <f>('Compiled w Factors'!P69-'Compiled w Factors'!P70)/'Compiled w Factors'!P70</f>
        <v>1.2749681257969506E-3</v>
      </c>
      <c r="Q69">
        <f>('Compiled w Factors'!Q69-'Compiled w Factors'!Q70)/'Compiled w Factors'!Q70</f>
        <v>-0.2965200579990333</v>
      </c>
    </row>
    <row r="70" spans="1:17" x14ac:dyDescent="0.25">
      <c r="A70" s="1">
        <v>36160</v>
      </c>
      <c r="B70">
        <v>1</v>
      </c>
      <c r="C70">
        <f>('Compiled w Factors'!C70-'Compiled w Factors'!C71)/'Compiled w Factors'!C71</f>
        <v>3.5398230088495575E-2</v>
      </c>
      <c r="D70">
        <f>('Compiled w Factors'!D70-'Compiled w Factors'!D71)/'Compiled w Factors'!D71</f>
        <v>-6.4407878169316021E-3</v>
      </c>
      <c r="E70">
        <f>('Compiled w Factors'!E70-'Compiled w Factors'!E71)/'Compiled w Factors'!E71</f>
        <v>1.7333556403678039E-2</v>
      </c>
      <c r="F70">
        <f>('Compiled w Factors'!F70-'Compiled w Factors'!F71)/'Compiled w Factors'!F71</f>
        <v>0.18915466683820226</v>
      </c>
      <c r="G70">
        <f>('Compiled w Factors'!G70-'Compiled w Factors'!G71)/'Compiled w Factors'!G71</f>
        <v>1.31</v>
      </c>
      <c r="H70">
        <f>('Compiled w Factors'!H70-'Compiled w Factors'!H71)/'Compiled w Factors'!H71</f>
        <v>-0.25340768277571252</v>
      </c>
      <c r="I70">
        <f>('Compiled w Factors'!I70-'Compiled w Factors'!I71)/'Compiled w Factors'!I71</f>
        <v>-0.20057542129058775</v>
      </c>
      <c r="J70">
        <f>(('Compiled w Factors'!J70-'Compiled w Factors'!J71)/'Compiled w Factors'!J71)-('T-Bill Yield'!B70/100)</f>
        <v>0.12291953329372077</v>
      </c>
      <c r="K70">
        <f>('Compiled w Factors'!K70-'Compiled w Factors'!K71)/'Compiled w Factors'!K71</f>
        <v>2.562788313685197E-3</v>
      </c>
      <c r="L70">
        <f>('Compiled w Factors'!L70-'Compiled w Factors'!L71)/'Compiled w Factors'!L71</f>
        <v>-2.2897168756254138E-2</v>
      </c>
      <c r="M70">
        <f>('Compiled w Factors'!M70-'Compiled w Factors'!M71)/'Compiled w Factors'!M71</f>
        <v>-1.6556291390733545E-4</v>
      </c>
      <c r="N70">
        <f>('Compiled w Factors'!N70-'Compiled w Factors'!N71)/'Compiled w Factors'!N71</f>
        <v>0.19800764192139739</v>
      </c>
      <c r="O70">
        <f>('Compiled w Factors'!O70-'Compiled w Factors'!O71)/'Compiled w Factors'!O71</f>
        <v>-0.22848050914876697</v>
      </c>
      <c r="P70">
        <f>('Compiled w Factors'!P70-'Compiled w Factors'!P71)/'Compiled w Factors'!P71</f>
        <v>-8.492569002124269E-4</v>
      </c>
      <c r="Q70">
        <f>('Compiled w Factors'!Q70-'Compiled w Factors'!Q71)/'Compiled w Factors'!Q71</f>
        <v>-1.8850029638411411E-2</v>
      </c>
    </row>
    <row r="71" spans="1:17" x14ac:dyDescent="0.25">
      <c r="A71" s="1">
        <v>36068</v>
      </c>
      <c r="B71">
        <v>1</v>
      </c>
      <c r="C71">
        <f>('Compiled w Factors'!C71-'Compiled w Factors'!C72)/'Compiled w Factors'!C72</f>
        <v>-1.0507880910683012E-2</v>
      </c>
      <c r="D71">
        <f>('Compiled w Factors'!D71-'Compiled w Factors'!D72)/'Compiled w Factors'!D72</f>
        <v>3.5469833066617856E-2</v>
      </c>
      <c r="E71">
        <f>('Compiled w Factors'!E71-'Compiled w Factors'!E72)/'Compiled w Factors'!E72</f>
        <v>2.592306326088115E-2</v>
      </c>
      <c r="F71">
        <f>('Compiled w Factors'!F71-'Compiled w Factors'!F72)/'Compiled w Factors'!F72</f>
        <v>-5.0287553373380258E-3</v>
      </c>
      <c r="G71">
        <f>('Compiled w Factors'!G71-'Compiled w Factors'!G72)/'Compiled w Factors'!G72</f>
        <v>-0.13580246913580246</v>
      </c>
      <c r="H71">
        <f>('Compiled w Factors'!H71-'Compiled w Factors'!H72)/'Compiled w Factors'!H72</f>
        <v>0.13822284908321586</v>
      </c>
      <c r="I71">
        <f>('Compiled w Factors'!I71-'Compiled w Factors'!I72)/'Compiled w Factors'!I72</f>
        <v>-1.4580801944106939E-2</v>
      </c>
      <c r="J71">
        <f>(('Compiled w Factors'!J71-'Compiled w Factors'!J72)/'Compiled w Factors'!J72)-('T-Bill Yield'!B71/100)</f>
        <v>-0.16867635843793743</v>
      </c>
      <c r="K71">
        <f>('Compiled w Factors'!K71-'Compiled w Factors'!K72)/'Compiled w Factors'!K72</f>
        <v>7.8794581144595088E-2</v>
      </c>
      <c r="L71">
        <f>('Compiled w Factors'!L71-'Compiled w Factors'!L72)/'Compiled w Factors'!L72</f>
        <v>1.8586246177828492E-2</v>
      </c>
      <c r="M71">
        <f>('Compiled w Factors'!M71-'Compiled w Factors'!M72)/'Compiled w Factors'!M72</f>
        <v>2.4840606110790965E-4</v>
      </c>
      <c r="N71">
        <f>('Compiled w Factors'!N71-'Compiled w Factors'!N72)/'Compiled w Factors'!N72</f>
        <v>1.6930335831251815E-2</v>
      </c>
      <c r="O71">
        <f>('Compiled w Factors'!O71-'Compiled w Factors'!O72)/'Compiled w Factors'!O72</f>
        <v>-0.61044998140572704</v>
      </c>
      <c r="P71">
        <f>('Compiled w Factors'!P71-'Compiled w Factors'!P72)/'Compiled w Factors'!P72</f>
        <v>-8.4853627492571847E-4</v>
      </c>
      <c r="Q71">
        <f>('Compiled w Factors'!Q71-'Compiled w Factors'!Q72)/'Compiled w Factors'!Q72</f>
        <v>-2.4517173586214868E-2</v>
      </c>
    </row>
    <row r="72" spans="1:17" x14ac:dyDescent="0.25">
      <c r="A72" s="1">
        <v>35976</v>
      </c>
      <c r="B72">
        <v>1</v>
      </c>
      <c r="C72">
        <f>('Compiled w Factors'!C72-'Compiled w Factors'!C73)/'Compiled w Factors'!C73</f>
        <v>5.545286506469501E-2</v>
      </c>
      <c r="D72">
        <f>('Compiled w Factors'!D72-'Compiled w Factors'!D73)/'Compiled w Factors'!D73</f>
        <v>-6.6673190536791341E-2</v>
      </c>
      <c r="E72">
        <f>('Compiled w Factors'!E72-'Compiled w Factors'!E73)/'Compiled w Factors'!E73</f>
        <v>-5.7713927144199012E-2</v>
      </c>
      <c r="F72">
        <f>('Compiled w Factors'!F72-'Compiled w Factors'!F73)/'Compiled w Factors'!F73</f>
        <v>-2.656300759642392E-2</v>
      </c>
      <c r="G72">
        <f>('Compiled w Factors'!G72-'Compiled w Factors'!G73)/'Compiled w Factors'!G73</f>
        <v>-0.10989010989010989</v>
      </c>
      <c r="H72">
        <f>('Compiled w Factors'!H72-'Compiled w Factors'!H73)/'Compiled w Factors'!H73</f>
        <v>-9.1607943625880831E-2</v>
      </c>
      <c r="I72">
        <f>('Compiled w Factors'!I72-'Compiled w Factors'!I73)/'Compiled w Factors'!I73</f>
        <v>-2.1015067406820132E-2</v>
      </c>
      <c r="J72">
        <f>(('Compiled w Factors'!J72-'Compiled w Factors'!J73)/'Compiled w Factors'!J73)-('T-Bill Yield'!B72/100)</f>
        <v>-2.7223015977635743E-2</v>
      </c>
      <c r="K72">
        <f>('Compiled w Factors'!K72-'Compiled w Factors'!K73)/'Compiled w Factors'!K73</f>
        <v>2.4742657474737938E-2</v>
      </c>
      <c r="L72">
        <f>('Compiled w Factors'!L72-'Compiled w Factors'!L73)/'Compiled w Factors'!L73</f>
        <v>-2.750373692077823E-3</v>
      </c>
      <c r="M72">
        <f>('Compiled w Factors'!M72-'Compiled w Factors'!M73)/'Compiled w Factors'!M73</f>
        <v>-8.2795164762345785E-5</v>
      </c>
      <c r="N72">
        <f>('Compiled w Factors'!N72-'Compiled w Factors'!N73)/'Compiled w Factors'!N73</f>
        <v>-4.1117764471057916E-2</v>
      </c>
      <c r="O72">
        <f>('Compiled w Factors'!O72-'Compiled w Factors'!O73)/'Compiled w Factors'!O73</f>
        <v>-1.4837882396043157E-2</v>
      </c>
      <c r="P72">
        <f>('Compiled w Factors'!P72-'Compiled w Factors'!P73)/'Compiled w Factors'!P73</f>
        <v>-6.9115323854660279E-2</v>
      </c>
      <c r="Q72">
        <f>('Compiled w Factors'!Q72-'Compiled w Factors'!Q73)/'Compiled w Factors'!Q73</f>
        <v>-1.6827743035815721E-2</v>
      </c>
    </row>
    <row r="73" spans="1:17" x14ac:dyDescent="0.25">
      <c r="A73" s="1">
        <v>35885</v>
      </c>
      <c r="B73">
        <v>1</v>
      </c>
      <c r="C73">
        <f>('Compiled w Factors'!C73-'Compiled w Factors'!C74)/'Compiled w Factors'!C74</f>
        <v>0.10520759108054567</v>
      </c>
      <c r="D73">
        <f>('Compiled w Factors'!D73-'Compiled w Factors'!D74)/'Compiled w Factors'!D74</f>
        <v>-0.10192706772504867</v>
      </c>
      <c r="E73">
        <f>('Compiled w Factors'!E73-'Compiled w Factors'!E74)/'Compiled w Factors'!E74</f>
        <v>-0.13654125234912598</v>
      </c>
      <c r="F73">
        <f>('Compiled w Factors'!F73-'Compiled w Factors'!F74)/'Compiled w Factors'!F74</f>
        <v>3.935671270386025E-2</v>
      </c>
      <c r="G73">
        <f>('Compiled w Factors'!G73-'Compiled w Factors'!G74)/'Compiled w Factors'!G74</f>
        <v>-0.27200000000000002</v>
      </c>
      <c r="H73">
        <f>('Compiled w Factors'!H73-'Compiled w Factors'!H74)/'Compiled w Factors'!H74</f>
        <v>-0.11507936507936514</v>
      </c>
      <c r="I73">
        <f>('Compiled w Factors'!I73-'Compiled w Factors'!I74)/'Compiled w Factors'!I74</f>
        <v>0.11395759717314487</v>
      </c>
      <c r="J73">
        <f>(('Compiled w Factors'!J73-'Compiled w Factors'!J74)/'Compiled w Factors'!J74)-('T-Bill Yield'!B73/100)</f>
        <v>6.9128106076699683E-2</v>
      </c>
      <c r="K73">
        <f>('Compiled w Factors'!K73-'Compiled w Factors'!K74)/'Compiled w Factors'!K74</f>
        <v>-2.9333577779814858E-2</v>
      </c>
      <c r="L73">
        <f>('Compiled w Factors'!L73-'Compiled w Factors'!L74)/'Compiled w Factors'!L74</f>
        <v>1.6593727206418735E-2</v>
      </c>
      <c r="M73">
        <f>('Compiled w Factors'!M73-'Compiled w Factors'!M74)/'Compiled w Factors'!M74</f>
        <v>0</v>
      </c>
      <c r="N73">
        <f>('Compiled w Factors'!N73-'Compiled w Factors'!N74)/'Compiled w Factors'!N74</f>
        <v>-1.8673282841472957E-2</v>
      </c>
      <c r="O73">
        <f>('Compiled w Factors'!O73-'Compiled w Factors'!O74)/'Compiled w Factors'!O74</f>
        <v>-2.4249285033365053E-2</v>
      </c>
      <c r="P73">
        <f>('Compiled w Factors'!P73-'Compiled w Factors'!P74)/'Compiled w Factors'!P74</f>
        <v>-7.4480595844767803E-3</v>
      </c>
      <c r="Q73">
        <f>('Compiled w Factors'!Q73-'Compiled w Factors'!Q74)/'Compiled w Factors'!Q74</f>
        <v>-1.8524718223412631E-2</v>
      </c>
    </row>
    <row r="74" spans="1:17" x14ac:dyDescent="0.25">
      <c r="A74" s="1">
        <v>35795</v>
      </c>
      <c r="B74">
        <v>1</v>
      </c>
      <c r="C74">
        <f>('Compiled w Factors'!C74-'Compiled w Factors'!C75)/'Compiled w Factors'!C75</f>
        <v>-4.4877978727057594E-2</v>
      </c>
      <c r="D74">
        <f>('Compiled w Factors'!D74-'Compiled w Factors'!D75)/'Compiled w Factors'!D75</f>
        <v>3.9363991867055602E-2</v>
      </c>
      <c r="E74">
        <f>('Compiled w Factors'!E74-'Compiled w Factors'!E75)/'Compiled w Factors'!E75</f>
        <v>0.11565596444638117</v>
      </c>
      <c r="F74">
        <f>('Compiled w Factors'!F74-'Compiled w Factors'!F75)/'Compiled w Factors'!F75</f>
        <v>-5.5836987091026635E-2</v>
      </c>
      <c r="G74">
        <f>('Compiled w Factors'!G74-'Compiled w Factors'!G75)/'Compiled w Factors'!G75</f>
        <v>0.37362637362637363</v>
      </c>
      <c r="H74">
        <f>('Compiled w Factors'!H74-'Compiled w Factors'!H75)/'Compiled w Factors'!H75</f>
        <v>-0.16713881019830024</v>
      </c>
      <c r="I74">
        <f>('Compiled w Factors'!I74-'Compiled w Factors'!I75)/'Compiled w Factors'!I75</f>
        <v>-0.26541207008436069</v>
      </c>
      <c r="J74">
        <f>(('Compiled w Factors'!J74-'Compiled w Factors'!J75)/'Compiled w Factors'!J75)-('T-Bill Yield'!B74/100)</f>
        <v>-5.5438129070828512E-2</v>
      </c>
      <c r="K74">
        <f>('Compiled w Factors'!K74-'Compiled w Factors'!K75)/'Compiled w Factors'!K75</f>
        <v>-1.7738159553394608E-2</v>
      </c>
      <c r="L74">
        <f>('Compiled w Factors'!L74-'Compiled w Factors'!L75)/'Compiled w Factors'!L75</f>
        <v>1.8321366674919581E-2</v>
      </c>
      <c r="M74">
        <f>('Compiled w Factors'!M74-'Compiled w Factors'!M75)/'Compiled w Factors'!M75</f>
        <v>6.6280033140013873E-4</v>
      </c>
      <c r="N74">
        <f>('Compiled w Factors'!N74-'Compiled w Factors'!N75)/'Compiled w Factors'!N75</f>
        <v>-7.7127018558688837E-2</v>
      </c>
      <c r="O74">
        <f>('Compiled w Factors'!O74-'Compiled w Factors'!O75)/'Compiled w Factors'!O75</f>
        <v>-1.6235859562745574E-2</v>
      </c>
      <c r="P74">
        <f>('Compiled w Factors'!P74-'Compiled w Factors'!P75)/'Compiled w Factors'!P75</f>
        <v>-7.7729573391178558E-2</v>
      </c>
      <c r="Q74">
        <f>('Compiled w Factors'!Q74-'Compiled w Factors'!Q75)/'Compiled w Factors'!Q75</f>
        <v>-1.7864971503726415E-2</v>
      </c>
    </row>
    <row r="75" spans="1:17" x14ac:dyDescent="0.25">
      <c r="A75" s="1">
        <v>35703</v>
      </c>
      <c r="B75">
        <v>1</v>
      </c>
      <c r="C75">
        <f>('Compiled w Factors'!C75-'Compiled w Factors'!C76)/'Compiled w Factors'!C76</f>
        <v>4.5920000000000051E-2</v>
      </c>
      <c r="D75">
        <f>('Compiled w Factors'!D75-'Compiled w Factors'!D76)/'Compiled w Factors'!D76</f>
        <v>-1.8538670854916759E-2</v>
      </c>
      <c r="E75">
        <f>('Compiled w Factors'!E75-'Compiled w Factors'!E76)/'Compiled w Factors'!E76</f>
        <v>-5.0849185143433027E-2</v>
      </c>
      <c r="F75">
        <f>('Compiled w Factors'!F75-'Compiled w Factors'!F76)/'Compiled w Factors'!F76</f>
        <v>3.6051036105329885E-2</v>
      </c>
      <c r="G75">
        <f>('Compiled w Factors'!G75-'Compiled w Factors'!G76)/'Compiled w Factors'!G76</f>
        <v>-7.3791348600508899E-2</v>
      </c>
      <c r="H75">
        <f>('Compiled w Factors'!H75-'Compiled w Factors'!H76)/'Compiled w Factors'!H76</f>
        <v>6.9696969696969646E-2</v>
      </c>
      <c r="I75">
        <f>('Compiled w Factors'!I75-'Compiled w Factors'!I76)/'Compiled w Factors'!I76</f>
        <v>0.44086021505376322</v>
      </c>
      <c r="J75">
        <f>(('Compiled w Factors'!J75-'Compiled w Factors'!J76)/'Compiled w Factors'!J76)-('T-Bill Yield'!B75/100)</f>
        <v>-1.5690100732588794E-2</v>
      </c>
      <c r="K75">
        <f>('Compiled w Factors'!K75-'Compiled w Factors'!K76)/'Compiled w Factors'!K76</f>
        <v>-1.3238560639715605E-2</v>
      </c>
      <c r="L75">
        <f>('Compiled w Factors'!L75-'Compiled w Factors'!L76)/'Compiled w Factors'!L76</f>
        <v>-3.0019212295869385E-2</v>
      </c>
      <c r="M75">
        <f>('Compiled w Factors'!M75-'Compiled w Factors'!M76)/'Compiled w Factors'!M76</f>
        <v>7.4620678219058738E-4</v>
      </c>
      <c r="N75">
        <f>('Compiled w Factors'!N75-'Compiled w Factors'!N76)/'Compiled w Factors'!N76</f>
        <v>-4.9266727772685592E-2</v>
      </c>
      <c r="O75">
        <f>('Compiled w Factors'!O75-'Compiled w Factors'!O76)/'Compiled w Factors'!O76</f>
        <v>-1.3529921942757914E-2</v>
      </c>
      <c r="P75">
        <f>('Compiled w Factors'!P75-'Compiled w Factors'!P76)/'Compiled w Factors'!P76</f>
        <v>-9.6670247046186687E-3</v>
      </c>
      <c r="Q75">
        <f>('Compiled w Factors'!Q75-'Compiled w Factors'!Q76)/'Compiled w Factors'!Q76</f>
        <v>-1.7762945419313125E-2</v>
      </c>
    </row>
    <row r="76" spans="1:17" x14ac:dyDescent="0.25">
      <c r="A76" s="1">
        <v>35611</v>
      </c>
      <c r="B76">
        <v>1</v>
      </c>
      <c r="C76">
        <f>('Compiled w Factors'!C76-'Compiled w Factors'!C77)/'Compiled w Factors'!C77</f>
        <v>0.1368909512761021</v>
      </c>
      <c r="D76">
        <f>('Compiled w Factors'!D76-'Compiled w Factors'!D77)/'Compiled w Factors'!D77</f>
        <v>-0.12390989359617804</v>
      </c>
      <c r="E76">
        <f>('Compiled w Factors'!E76-'Compiled w Factors'!E77)/'Compiled w Factors'!E77</f>
        <v>-0.11426863635549513</v>
      </c>
      <c r="F76">
        <f>('Compiled w Factors'!F76-'Compiled w Factors'!F77)/'Compiled w Factors'!F77</f>
        <v>-1.9110089381607021E-2</v>
      </c>
      <c r="G76">
        <f>('Compiled w Factors'!G76-'Compiled w Factors'!G77)/'Compiled w Factors'!G77</f>
        <v>-9.6551724137931033E-2</v>
      </c>
      <c r="H76">
        <f>('Compiled w Factors'!H76-'Compiled w Factors'!H77)/'Compiled w Factors'!H77</f>
        <v>-2.9887310142087183E-2</v>
      </c>
      <c r="I76">
        <f>('Compiled w Factors'!I76-'Compiled w Factors'!I77)/'Compiled w Factors'!I77</f>
        <v>0.11059190031152651</v>
      </c>
      <c r="J76">
        <f>(('Compiled w Factors'!J76-'Compiled w Factors'!J77)/'Compiled w Factors'!J77)-('T-Bill Yield'!B76/100)</f>
        <v>0.11199289418801935</v>
      </c>
      <c r="K76">
        <f>('Compiled w Factors'!K76-'Compiled w Factors'!K77)/'Compiled w Factors'!K77</f>
        <v>-3.423717178651111E-2</v>
      </c>
      <c r="L76">
        <f>('Compiled w Factors'!L76-'Compiled w Factors'!L77)/'Compiled w Factors'!L77</f>
        <v>1.7222425796995237E-2</v>
      </c>
      <c r="M76">
        <f>('Compiled w Factors'!M76-'Compiled w Factors'!M77)/'Compiled w Factors'!M77</f>
        <v>5.8072009291521996E-4</v>
      </c>
      <c r="N76">
        <f>('Compiled w Factors'!N76-'Compiled w Factors'!N77)/'Compiled w Factors'!N77</f>
        <v>8.0465461747957351E-2</v>
      </c>
      <c r="O76">
        <f>('Compiled w Factors'!O76-'Compiled w Factors'!O77)/'Compiled w Factors'!O77</f>
        <v>-9.6770499312872037E-3</v>
      </c>
      <c r="P76">
        <f>('Compiled w Factors'!P76-'Compiled w Factors'!P77)/'Compiled w Factors'!P77</f>
        <v>2.152852529601759E-3</v>
      </c>
      <c r="Q76">
        <f>('Compiled w Factors'!Q76-'Compiled w Factors'!Q77)/'Compiled w Factors'!Q77</f>
        <v>-1.5891513931560561E-2</v>
      </c>
    </row>
    <row r="77" spans="1:17" x14ac:dyDescent="0.25">
      <c r="A77" s="1">
        <v>35520</v>
      </c>
      <c r="B77">
        <v>1</v>
      </c>
      <c r="C77">
        <f>('Compiled w Factors'!C77-'Compiled w Factors'!C78)/'Compiled w Factors'!C78</f>
        <v>9.9489795918367346E-2</v>
      </c>
      <c r="D77">
        <f>('Compiled w Factors'!D77-'Compiled w Factors'!D78)/'Compiled w Factors'!D78</f>
        <v>-8.8858341737596047E-2</v>
      </c>
      <c r="E77">
        <f>('Compiled w Factors'!E77-'Compiled w Factors'!E78)/'Compiled w Factors'!E78</f>
        <v>-0.12575599020626529</v>
      </c>
      <c r="F77">
        <f>('Compiled w Factors'!F77-'Compiled w Factors'!F78)/'Compiled w Factors'!F78</f>
        <v>5.0936312119586692E-2</v>
      </c>
      <c r="G77">
        <f>('Compiled w Factors'!G77-'Compiled w Factors'!G78)/'Compiled w Factors'!G78</f>
        <v>-0.12825651302605209</v>
      </c>
      <c r="H77">
        <f>('Compiled w Factors'!H77-'Compiled w Factors'!H78)/'Compiled w Factors'!H78</f>
        <v>-0.21257716049382722</v>
      </c>
      <c r="I77">
        <f>('Compiled w Factors'!I77-'Compiled w Factors'!I78)/'Compiled w Factors'!I78</f>
        <v>-0.30141458106637647</v>
      </c>
      <c r="J77">
        <f>(('Compiled w Factors'!J77-'Compiled w Factors'!J78)/'Compiled w Factors'!J78)-('T-Bill Yield'!B77/100)</f>
        <v>-3.003155269793711E-2</v>
      </c>
      <c r="K77">
        <f>('Compiled w Factors'!K77-'Compiled w Factors'!K78)/'Compiled w Factors'!K78</f>
        <v>-8.3516829191569733E-2</v>
      </c>
      <c r="L77">
        <f>('Compiled w Factors'!L77-'Compiled w Factors'!L78)/'Compiled w Factors'!L78</f>
        <v>-4.4690781796966166E-2</v>
      </c>
      <c r="M77">
        <f>('Compiled w Factors'!M77-'Compiled w Factors'!M78)/'Compiled w Factors'!M78</f>
        <v>3.3195020746886616E-4</v>
      </c>
      <c r="N77">
        <f>('Compiled w Factors'!N77-'Compiled w Factors'!N78)/'Compiled w Factors'!N78</f>
        <v>-6.5370820317019504E-2</v>
      </c>
      <c r="O77">
        <f>('Compiled w Factors'!O77-'Compiled w Factors'!O78)/'Compiled w Factors'!O78</f>
        <v>-3.0747030747030842E-2</v>
      </c>
      <c r="P77">
        <f>('Compiled w Factors'!P77-'Compiled w Factors'!P78)/'Compiled w Factors'!P78</f>
        <v>-7.1710290426685742E-4</v>
      </c>
      <c r="Q77">
        <f>('Compiled w Factors'!Q77-'Compiled w Factors'!Q78)/'Compiled w Factors'!Q78</f>
        <v>-1.9732059403884117E-2</v>
      </c>
    </row>
    <row r="78" spans="1:17" x14ac:dyDescent="0.25">
      <c r="A78" s="1">
        <v>35430</v>
      </c>
      <c r="B78">
        <v>1</v>
      </c>
      <c r="C78">
        <f>('Compiled w Factors'!C78-'Compiled w Factors'!C79)/'Compiled w Factors'!C79</f>
        <v>0.17717717717717718</v>
      </c>
      <c r="D78">
        <f>('Compiled w Factors'!D78-'Compiled w Factors'!D79)/'Compiled w Factors'!D79</f>
        <v>-0.13207226506239192</v>
      </c>
      <c r="E78">
        <f>('Compiled w Factors'!E78-'Compiled w Factors'!E79)/'Compiled w Factors'!E79</f>
        <v>-7.6304494372501641E-2</v>
      </c>
      <c r="F78">
        <f>('Compiled w Factors'!F78-'Compiled w Factors'!F79)/'Compiled w Factors'!F79</f>
        <v>-7.5314403022409368E-2</v>
      </c>
      <c r="G78">
        <f>('Compiled w Factors'!G78-'Compiled w Factors'!G79)/'Compiled w Factors'!G79</f>
        <v>0.59935897435897434</v>
      </c>
      <c r="H78">
        <f>('Compiled w Factors'!H78-'Compiled w Factors'!H79)/'Compiled w Factors'!H79</f>
        <v>6.3166529942575989E-2</v>
      </c>
      <c r="I78">
        <f>('Compiled w Factors'!I78-'Compiled w Factors'!I79)/'Compiled w Factors'!I79</f>
        <v>0.2452574525745258</v>
      </c>
      <c r="J78">
        <f>(('Compiled w Factors'!J78-'Compiled w Factors'!J79)/'Compiled w Factors'!J79)-('T-Bill Yield'!B78/100)</f>
        <v>4.4570156677139074E-2</v>
      </c>
      <c r="K78">
        <f>('Compiled w Factors'!K78-'Compiled w Factors'!K79)/'Compiled w Factors'!K79</f>
        <v>-6.8728522336769125E-3</v>
      </c>
      <c r="L78">
        <f>('Compiled w Factors'!L78-'Compiled w Factors'!L79)/'Compiled w Factors'!L79</f>
        <v>9.4997764006899674E-2</v>
      </c>
      <c r="M78">
        <f>('Compiled w Factors'!M78-'Compiled w Factors'!M79)/'Compiled w Factors'!M79</f>
        <v>4.1511000415105434E-4</v>
      </c>
      <c r="N78">
        <f>('Compiled w Factors'!N78-'Compiled w Factors'!N79)/'Compiled w Factors'!N79</f>
        <v>-3.7206193605881802E-2</v>
      </c>
      <c r="O78">
        <f>('Compiled w Factors'!O78-'Compiled w Factors'!O79)/'Compiled w Factors'!O79</f>
        <v>-2.7735808331534672E-2</v>
      </c>
      <c r="P78">
        <f>('Compiled w Factors'!P78-'Compiled w Factors'!P79)/'Compiled w Factors'!P79</f>
        <v>-2.1466905187834547E-3</v>
      </c>
      <c r="Q78">
        <f>('Compiled w Factors'!Q78-'Compiled w Factors'!Q79)/'Compiled w Factors'!Q79</f>
        <v>-1.6847049213804442E-2</v>
      </c>
    </row>
    <row r="79" spans="1:17" x14ac:dyDescent="0.25">
      <c r="A79" s="1">
        <v>35338</v>
      </c>
      <c r="B79">
        <v>1</v>
      </c>
      <c r="C79">
        <f>('Compiled w Factors'!C79-'Compiled w Factors'!C80)/'Compiled w Factors'!C80</f>
        <v>-4.1728824796950184E-2</v>
      </c>
      <c r="D79">
        <f>('Compiled w Factors'!D79-'Compiled w Factors'!D80)/'Compiled w Factors'!D80</f>
        <v>5.5709611767408469E-2</v>
      </c>
      <c r="E79">
        <f>('Compiled w Factors'!E79-'Compiled w Factors'!E80)/'Compiled w Factors'!E80</f>
        <v>5.4017845588482674E-2</v>
      </c>
      <c r="F79">
        <f>('Compiled w Factors'!F79-'Compiled w Factors'!F80)/'Compiled w Factors'!F80</f>
        <v>-4.4875227589161307E-2</v>
      </c>
      <c r="G79">
        <f>('Compiled w Factors'!G79-'Compiled w Factors'!G80)/'Compiled w Factors'!G80</f>
        <v>-6.369426751592357E-3</v>
      </c>
      <c r="H79">
        <f>('Compiled w Factors'!H79-'Compiled w Factors'!H80)/'Compiled w Factors'!H80</f>
        <v>0.16539196940726564</v>
      </c>
      <c r="I79">
        <f>('Compiled w Factors'!I79-'Compiled w Factors'!I80)/'Compiled w Factors'!I80</f>
        <v>-0.23943661971830987</v>
      </c>
      <c r="J79">
        <f>(('Compiled w Factors'!J79-'Compiled w Factors'!J80)/'Compiled w Factors'!J80)-('T-Bill Yield'!B79/100)</f>
        <v>-1.2980337564681629E-2</v>
      </c>
      <c r="K79">
        <f>('Compiled w Factors'!K79-'Compiled w Factors'!K80)/'Compiled w Factors'!K80</f>
        <v>-3.9035053478018967E-4</v>
      </c>
      <c r="L79">
        <f>('Compiled w Factors'!L79-'Compiled w Factors'!L80)/'Compiled w Factors'!L80</f>
        <v>8.1148966316738225E-3</v>
      </c>
      <c r="M79">
        <f>('Compiled w Factors'!M79-'Compiled w Factors'!M80)/'Compiled w Factors'!M80</f>
        <v>2.4134487350199615E-3</v>
      </c>
      <c r="N79">
        <f>('Compiled w Factors'!N79-'Compiled w Factors'!N80)/'Compiled w Factors'!N80</f>
        <v>-1.5031819179284613E-2</v>
      </c>
      <c r="O79">
        <f>('Compiled w Factors'!O79-'Compiled w Factors'!O80)/'Compiled w Factors'!O80</f>
        <v>-5.3910557484173914E-2</v>
      </c>
      <c r="P79">
        <f>('Compiled w Factors'!P79-'Compiled w Factors'!P80)/'Compiled w Factors'!P80</f>
        <v>-1.8954018954019033E-2</v>
      </c>
      <c r="Q79">
        <f>('Compiled w Factors'!Q79-'Compiled w Factors'!Q80)/'Compiled w Factors'!Q80</f>
        <v>-1.676538500150581E-2</v>
      </c>
    </row>
    <row r="80" spans="1:17" x14ac:dyDescent="0.25">
      <c r="A80" s="1">
        <v>35244</v>
      </c>
      <c r="B80">
        <v>1</v>
      </c>
    </row>
    <row r="81" spans="1:17" x14ac:dyDescent="0.25">
      <c r="A81" s="1">
        <v>42369</v>
      </c>
      <c r="B81">
        <v>2</v>
      </c>
      <c r="C81">
        <f>('Compiled w Factors'!C81-'Compiled w Factors'!C82)/'Compiled w Factors'!C82</f>
        <v>0.13559754851889691</v>
      </c>
      <c r="D81">
        <f>('Compiled w Factors'!D81-'Compiled w Factors'!D82)/'Compiled w Factors'!D82</f>
        <v>-0.40344145667187492</v>
      </c>
      <c r="E81">
        <f>('Compiled w Factors'!E81-'Compiled w Factors'!E82)/'Compiled w Factors'!E82</f>
        <v>-0.68902422319021772</v>
      </c>
      <c r="F81">
        <f>('Compiled w Factors'!F81-'Compiled w Factors'!F82)/'Compiled w Factors'!F82</f>
        <v>1.8315994363868739</v>
      </c>
      <c r="G81">
        <f>('Compiled w Factors'!G81-'Compiled w Factors'!G82)/'Compiled w Factors'!G82</f>
        <v>0.27550839964633067</v>
      </c>
      <c r="H81">
        <f>('Compiled w Factors'!H81-'Compiled w Factors'!H82)/'Compiled w Factors'!H82</f>
        <v>-0.17853182523841216</v>
      </c>
      <c r="I81">
        <f>('Compiled w Factors'!I81-'Compiled w Factors'!I82)/'Compiled w Factors'!I82</f>
        <v>-7.4088748019017367E-2</v>
      </c>
      <c r="J81">
        <f>('Compiled w Factors'!J81-'Compiled w Factors'!J82)/'Compiled w Factors'!J82-('T-Bill Yield'!B2/100)</f>
        <v>6.7074624340638642E-2</v>
      </c>
      <c r="K81">
        <f>('Compiled w Factors'!K81-'Compiled w Factors'!K82)/'Compiled w Factors'!K82</f>
        <v>-2.8182875548000235E-2</v>
      </c>
      <c r="L81">
        <f>('Compiled w Factors'!L81-'Compiled w Factors'!L82)/'Compiled w Factors'!L82</f>
        <v>-2.5912215758857684E-2</v>
      </c>
      <c r="M81">
        <f>('Compiled w Factors'!M81-'Compiled w Factors'!M82)/'Compiled w Factors'!M82</f>
        <v>-2.1103483346046212E-2</v>
      </c>
      <c r="N81">
        <f>('Compiled w Factors'!N81-'Compiled w Factors'!N82)/'Compiled w Factors'!N82</f>
        <v>-3.116758571086068E-3</v>
      </c>
      <c r="O81">
        <f>('Compiled w Factors'!O81-'Compiled w Factors'!O82)/'Compiled w Factors'!O82</f>
        <v>-0.10398953564421187</v>
      </c>
      <c r="P81">
        <f>('Compiled w Factors'!P81-'Compiled w Factors'!P82)/'Compiled w Factors'!P82</f>
        <v>-9.8996918638955198E-3</v>
      </c>
      <c r="Q81">
        <f>('Compiled w Factors'!Q81-'Compiled w Factors'!Q82)/'Compiled w Factors'!Q82</f>
        <v>-3.1583103039874568E-3</v>
      </c>
    </row>
    <row r="82" spans="1:17" x14ac:dyDescent="0.25">
      <c r="A82" s="1">
        <v>42277</v>
      </c>
      <c r="B82">
        <v>2</v>
      </c>
      <c r="C82">
        <f>('Compiled w Factors'!C82-'Compiled w Factors'!C83)/'Compiled w Factors'!C83</f>
        <v>-0.32049279888946736</v>
      </c>
      <c r="D82">
        <f>('Compiled w Factors'!D82-'Compiled w Factors'!D83)/'Compiled w Factors'!D83</f>
        <v>0.15899201266052018</v>
      </c>
      <c r="E82">
        <f>('Compiled w Factors'!E82-'Compiled w Factors'!E83)/'Compiled w Factors'!E83</f>
        <v>-7.7603680183320183E-3</v>
      </c>
      <c r="F82">
        <f>('Compiled w Factors'!F82-'Compiled w Factors'!F83)/'Compiled w Factors'!F83</f>
        <v>0.34525380156448121</v>
      </c>
      <c r="G82">
        <f>('Compiled w Factors'!G82-'Compiled w Factors'!G83)/'Compiled w Factors'!G83</f>
        <v>9.8214285714285712E-3</v>
      </c>
      <c r="H82">
        <f>('Compiled w Factors'!H82-'Compiled w Factors'!H83)/'Compiled w Factors'!H83</f>
        <v>-0.24180258954094494</v>
      </c>
      <c r="I82">
        <f>('Compiled w Factors'!I82-'Compiled w Factors'!I83)/'Compiled w Factors'!I83</f>
        <v>-0.1087570621468926</v>
      </c>
      <c r="J82">
        <f>('Compiled w Factors'!J82-'Compiled w Factors'!J83)/'Compiled w Factors'!J83-('T-Bill Yield'!B3/100)</f>
        <v>-7.7767498364029297E-2</v>
      </c>
      <c r="K82">
        <f>('Compiled w Factors'!K82-'Compiled w Factors'!K83)/'Compiled w Factors'!K83</f>
        <v>2.6913070781375181E-3</v>
      </c>
      <c r="L82">
        <f>('Compiled w Factors'!L82-'Compiled w Factors'!L83)/'Compiled w Factors'!L83</f>
        <v>-3.7169042769857441E-2</v>
      </c>
      <c r="M82">
        <f>('Compiled w Factors'!M82-'Compiled w Factors'!M83)/'Compiled w Factors'!M83</f>
        <v>-2.3342438539856056E-2</v>
      </c>
      <c r="N82">
        <f>('Compiled w Factors'!N82-'Compiled w Factors'!N83)/'Compiled w Factors'!N83</f>
        <v>2.1928212666911716E-2</v>
      </c>
      <c r="O82">
        <f>('Compiled w Factors'!O82-'Compiled w Factors'!O83)/'Compiled w Factors'!O83</f>
        <v>-0.15384615384615383</v>
      </c>
      <c r="P82">
        <f>('Compiled w Factors'!P82-'Compiled w Factors'!P83)/'Compiled w Factors'!P83</f>
        <v>-2.9830810329474666E-2</v>
      </c>
      <c r="Q82">
        <f>('Compiled w Factors'!Q82-'Compiled w Factors'!Q83)/'Compiled w Factors'!Q83</f>
        <v>-0.21384233395406568</v>
      </c>
    </row>
    <row r="83" spans="1:17" x14ac:dyDescent="0.25">
      <c r="A83" s="1">
        <v>42185</v>
      </c>
      <c r="B83">
        <v>2</v>
      </c>
      <c r="C83">
        <f>('Compiled w Factors'!C83-'Compiled w Factors'!C84)/'Compiled w Factors'!C84</f>
        <v>-4.4753853804077502E-2</v>
      </c>
      <c r="D83">
        <f>('Compiled w Factors'!D83-'Compiled w Factors'!D84)/'Compiled w Factors'!D84</f>
        <v>-0.24230849724876494</v>
      </c>
      <c r="E83">
        <f>('Compiled w Factors'!E83-'Compiled w Factors'!E84)/'Compiled w Factors'!E84</f>
        <v>-0.20810978474342115</v>
      </c>
      <c r="F83">
        <f>('Compiled w Factors'!F83-'Compiled w Factors'!F84)/'Compiled w Factors'!F84</f>
        <v>3.9281048867699696E-2</v>
      </c>
      <c r="G83">
        <f>('Compiled w Factors'!G83-'Compiled w Factors'!G84)/'Compiled w Factors'!G84</f>
        <v>0.20404214147495162</v>
      </c>
      <c r="H83">
        <f>('Compiled w Factors'!H83-'Compiled w Factors'!H84)/'Compiled w Factors'!H84</f>
        <v>0.24936974789915961</v>
      </c>
      <c r="I83">
        <f>('Compiled w Factors'!I83-'Compiled w Factors'!I84)/'Compiled w Factors'!I84</f>
        <v>7.2727272727272627E-2</v>
      </c>
      <c r="J83">
        <f>('Compiled w Factors'!J83-'Compiled w Factors'!J84)/'Compiled w Factors'!J84-('T-Bill Yield'!B4/100)</f>
        <v>-1.0460134044999729E-2</v>
      </c>
      <c r="K83">
        <f>('Compiled w Factors'!K83-'Compiled w Factors'!K84)/'Compiled w Factors'!K84</f>
        <v>3.8766191408070153E-2</v>
      </c>
      <c r="L83">
        <f>('Compiled w Factors'!L83-'Compiled w Factors'!L84)/'Compiled w Factors'!L84</f>
        <v>6.0332028613847968E-2</v>
      </c>
      <c r="M83">
        <f>('Compiled w Factors'!M83-'Compiled w Factors'!M84)/'Compiled w Factors'!M84</f>
        <v>-1.3020026040051335E-3</v>
      </c>
      <c r="N83">
        <f>('Compiled w Factors'!N83-'Compiled w Factors'!N84)/'Compiled w Factors'!N84</f>
        <v>-1.9341662662181607E-2</v>
      </c>
      <c r="O83">
        <f>('Compiled w Factors'!O83-'Compiled w Factors'!O84)/'Compiled w Factors'!O84</f>
        <v>5.1804423748544728E-2</v>
      </c>
      <c r="P83">
        <f>('Compiled w Factors'!P83-'Compiled w Factors'!P84)/'Compiled w Factors'!P84</f>
        <v>-2.0314057826520432E-2</v>
      </c>
      <c r="Q83">
        <f>('Compiled w Factors'!Q83-'Compiled w Factors'!Q84)/'Compiled w Factors'!Q84</f>
        <v>3.0051150895140547E-2</v>
      </c>
    </row>
    <row r="84" spans="1:17" x14ac:dyDescent="0.25">
      <c r="A84" s="1">
        <v>42094</v>
      </c>
      <c r="B84">
        <v>2</v>
      </c>
      <c r="C84">
        <f>('Compiled w Factors'!C84-'Compiled w Factors'!C85)/'Compiled w Factors'!C85</f>
        <v>-3.7338439444710443E-2</v>
      </c>
      <c r="D84">
        <f>('Compiled w Factors'!D84-'Compiled w Factors'!D85)/'Compiled w Factors'!D85</f>
        <v>-9.7769341905124679E-2</v>
      </c>
      <c r="E84">
        <f>('Compiled w Factors'!E84-'Compiled w Factors'!E85)/'Compiled w Factors'!E85</f>
        <v>-0.13686007474494227</v>
      </c>
      <c r="F84">
        <f>('Compiled w Factors'!F84-'Compiled w Factors'!F85)/'Compiled w Factors'!F85</f>
        <v>0.31207900873760164</v>
      </c>
      <c r="G84">
        <f>('Compiled w Factors'!G84-'Compiled w Factors'!G85)/'Compiled w Factors'!G85</f>
        <v>-3.3859576235978399E-2</v>
      </c>
      <c r="H84">
        <f>('Compiled w Factors'!H84-'Compiled w Factors'!H85)/'Compiled w Factors'!H85</f>
        <v>-0.10643889618922472</v>
      </c>
      <c r="I84">
        <f>('Compiled w Factors'!I84-'Compiled w Factors'!I85)/'Compiled w Factors'!I85</f>
        <v>-8.6188992731048839E-2</v>
      </c>
      <c r="J84">
        <f>('Compiled w Factors'!J84-'Compiled w Factors'!J85)/'Compiled w Factors'!J85-('T-Bill Yield'!B5/100)</f>
        <v>-2.4842263145463004E-3</v>
      </c>
      <c r="K84">
        <f>('Compiled w Factors'!K84-'Compiled w Factors'!K85)/'Compiled w Factors'!K85</f>
        <v>-0.11299388328649368</v>
      </c>
      <c r="L84">
        <f>('Compiled w Factors'!L84-'Compiled w Factors'!L85)/'Compiled w Factors'!L85</f>
        <v>-4.8725685305257803E-2</v>
      </c>
      <c r="M84">
        <f>('Compiled w Factors'!M84-'Compiled w Factors'!M85)/'Compiled w Factors'!M85</f>
        <v>9.9298702910689189E-4</v>
      </c>
      <c r="N84">
        <f>('Compiled w Factors'!N84-'Compiled w Factors'!N85)/'Compiled w Factors'!N85</f>
        <v>-3.710353081986808E-3</v>
      </c>
      <c r="O84">
        <f>('Compiled w Factors'!O84-'Compiled w Factors'!O85)/'Compiled w Factors'!O85</f>
        <v>-2.9019152640741711E-3</v>
      </c>
      <c r="P84">
        <f>('Compiled w Factors'!P84-'Compiled w Factors'!P85)/'Compiled w Factors'!P85</f>
        <v>1.4861190159994883E-2</v>
      </c>
      <c r="Q84">
        <f>('Compiled w Factors'!Q84-'Compiled w Factors'!Q85)/'Compiled w Factors'!Q85</f>
        <v>-0.17095149748210972</v>
      </c>
    </row>
    <row r="85" spans="1:17" x14ac:dyDescent="0.25">
      <c r="A85" s="1">
        <v>42004</v>
      </c>
      <c r="B85">
        <v>2</v>
      </c>
      <c r="C85">
        <f>('Compiled w Factors'!C85-'Compiled w Factors'!C86)/'Compiled w Factors'!C86</f>
        <v>-0.33237456056248005</v>
      </c>
      <c r="D85">
        <f>('Compiled w Factors'!D85-'Compiled w Factors'!D86)/'Compiled w Factors'!D86</f>
        <v>0.37526164299554504</v>
      </c>
      <c r="E85">
        <f>('Compiled w Factors'!E85-'Compiled w Factors'!E86)/'Compiled w Factors'!E86</f>
        <v>0.27872302339607419</v>
      </c>
      <c r="F85">
        <f>('Compiled w Factors'!F85-'Compiled w Factors'!F86)/'Compiled w Factors'!F86</f>
        <v>0.20700673492192948</v>
      </c>
      <c r="G85">
        <f>('Compiled w Factors'!G85-'Compiled w Factors'!G86)/'Compiled w Factors'!G86</f>
        <v>2.619548872180451</v>
      </c>
      <c r="H85">
        <f>('Compiled w Factors'!H85-'Compiled w Factors'!H86)/'Compiled w Factors'!H86</f>
        <v>-0.41564282580078976</v>
      </c>
      <c r="I85">
        <f>('Compiled w Factors'!I85-'Compiled w Factors'!I86)/'Compiled w Factors'!I86</f>
        <v>-0.29895656394079106</v>
      </c>
      <c r="J85">
        <f>('Compiled w Factors'!J85-'Compiled w Factors'!J86)/'Compiled w Factors'!J86-('T-Bill Yield'!B6/100)</f>
        <v>4.5696833754818617E-2</v>
      </c>
      <c r="K85">
        <f>('Compiled w Factors'!K85-'Compiled w Factors'!K86)/'Compiled w Factors'!K86</f>
        <v>-4.2197767397672323E-2</v>
      </c>
      <c r="L85">
        <f>('Compiled w Factors'!L85-'Compiled w Factors'!L86)/'Compiled w Factors'!L86</f>
        <v>-3.9227780176401578E-2</v>
      </c>
      <c r="M85">
        <f>('Compiled w Factors'!M85-'Compiled w Factors'!M86)/'Compiled w Factors'!M86</f>
        <v>-1.0865561694290938E-2</v>
      </c>
      <c r="N85">
        <f>('Compiled w Factors'!N85-'Compiled w Factors'!N86)/'Compiled w Factors'!N86</f>
        <v>-8.3881578947368432E-2</v>
      </c>
      <c r="O85">
        <f>('Compiled w Factors'!O85-'Compiled w Factors'!O86)/'Compiled w Factors'!O86</f>
        <v>-0.31789390340459234</v>
      </c>
      <c r="P85">
        <f>('Compiled w Factors'!P85-'Compiled w Factors'!P86)/'Compiled w Factors'!P86</f>
        <v>-2.092749674942716E-2</v>
      </c>
      <c r="Q85">
        <f>('Compiled w Factors'!Q85-'Compiled w Factors'!Q86)/'Compiled w Factors'!Q86</f>
        <v>-7.7506112469437533E-2</v>
      </c>
    </row>
    <row r="86" spans="1:17" x14ac:dyDescent="0.25">
      <c r="A86" s="1">
        <v>41912</v>
      </c>
      <c r="B86">
        <v>2</v>
      </c>
      <c r="C86">
        <f>('Compiled w Factors'!C86-'Compiled w Factors'!C87)/'Compiled w Factors'!C87</f>
        <v>-6.7084078711985684E-2</v>
      </c>
      <c r="D86">
        <f>('Compiled w Factors'!D86-'Compiled w Factors'!D87)/'Compiled w Factors'!D87</f>
        <v>8.4371585475369298E-2</v>
      </c>
      <c r="E86">
        <f>('Compiled w Factors'!E86-'Compiled w Factors'!E87)/'Compiled w Factors'!E87</f>
        <v>2.817932497526545E-2</v>
      </c>
      <c r="F86">
        <f>('Compiled w Factors'!F86-'Compiled w Factors'!F87)/'Compiled w Factors'!F87</f>
        <v>0.19411866533950739</v>
      </c>
      <c r="G86">
        <f>('Compiled w Factors'!G86-'Compiled w Factors'!G87)/'Compiled w Factors'!G87</f>
        <v>-3.6336633663366338</v>
      </c>
      <c r="H86">
        <f>('Compiled w Factors'!H86-'Compiled w Factors'!H87)/'Compiled w Factors'!H87</f>
        <v>-0.13485811900920572</v>
      </c>
      <c r="I86">
        <f>('Compiled w Factors'!I86-'Compiled w Factors'!I87)/'Compiled w Factors'!I87</f>
        <v>-7.621609504595378E-2</v>
      </c>
      <c r="J86">
        <f>('Compiled w Factors'!J86-'Compiled w Factors'!J87)/'Compiled w Factors'!J87-('T-Bill Yield'!B7/100)</f>
        <v>1.2624646809218912E-2</v>
      </c>
      <c r="K86">
        <f>('Compiled w Factors'!K86-'Compiled w Factors'!K87)/'Compiled w Factors'!K87</f>
        <v>-7.7490505404615898E-2</v>
      </c>
      <c r="L86">
        <f>('Compiled w Factors'!L86-'Compiled w Factors'!L87)/'Compiled w Factors'!L87</f>
        <v>-5.2203905062551119E-2</v>
      </c>
      <c r="M86">
        <f>('Compiled w Factors'!M86-'Compiled w Factors'!M87)/'Compiled w Factors'!M87</f>
        <v>1.0734007569646842E-2</v>
      </c>
      <c r="N86">
        <f>('Compiled w Factors'!N86-'Compiled w Factors'!N87)/'Compiled w Factors'!N87</f>
        <v>-7.5894214206099875E-2</v>
      </c>
      <c r="O86">
        <f>('Compiled w Factors'!O86-'Compiled w Factors'!O87)/'Compiled w Factors'!O87</f>
        <v>-0.14140040788579197</v>
      </c>
      <c r="P86">
        <f>('Compiled w Factors'!P86-'Compiled w Factors'!P87)/'Compiled w Factors'!P87</f>
        <v>-3.0261182827979644E-2</v>
      </c>
      <c r="Q86">
        <f>('Compiled w Factors'!Q86-'Compiled w Factors'!Q87)/'Compiled w Factors'!Q87</f>
        <v>-9.473218238158479E-2</v>
      </c>
    </row>
    <row r="87" spans="1:17" x14ac:dyDescent="0.25">
      <c r="A87" s="1">
        <v>41820</v>
      </c>
      <c r="B87">
        <v>2</v>
      </c>
      <c r="C87">
        <f>('Compiled w Factors'!C87-'Compiled w Factors'!C88)/'Compiled w Factors'!C88</f>
        <v>0.21301989150090417</v>
      </c>
      <c r="D87">
        <f>('Compiled w Factors'!D87-'Compiled w Factors'!D88)/'Compiled w Factors'!D88</f>
        <v>-0.15824253246558909</v>
      </c>
      <c r="E87">
        <f>('Compiled w Factors'!E87-'Compiled w Factors'!E88)/'Compiled w Factors'!E88</f>
        <v>-0.16574481644672528</v>
      </c>
      <c r="F87">
        <f>('Compiled w Factors'!F87-'Compiled w Factors'!F88)/'Compiled w Factors'!F88</f>
        <v>8.3751240994832266E-3</v>
      </c>
      <c r="G87">
        <f>('Compiled w Factors'!G87-'Compiled w Factors'!G88)/'Compiled w Factors'!G88</f>
        <v>1.1398305084745763</v>
      </c>
      <c r="H87">
        <f>('Compiled w Factors'!H87-'Compiled w Factors'!H88)/'Compiled w Factors'!H88</f>
        <v>3.7310494191770092E-2</v>
      </c>
      <c r="I87">
        <f>('Compiled w Factors'!I87-'Compiled w Factors'!I88)/'Compiled w Factors'!I88</f>
        <v>2.0590253946465305E-2</v>
      </c>
      <c r="J87">
        <f>('Compiled w Factors'!J87-'Compiled w Factors'!J88)/'Compiled w Factors'!J88-('T-Bill Yield'!B8/100)</f>
        <v>2.2007524727087488E-2</v>
      </c>
      <c r="K87">
        <f>('Compiled w Factors'!K87-'Compiled w Factors'!K88)/'Compiled w Factors'!K88</f>
        <v>-5.5922724961871163E-3</v>
      </c>
      <c r="L87">
        <f>('Compiled w Factors'!L87-'Compiled w Factors'!L88)/'Compiled w Factors'!L88</f>
        <v>2.6647461289160963E-2</v>
      </c>
      <c r="M87">
        <f>('Compiled w Factors'!M87-'Compiled w Factors'!M88)/'Compiled w Factors'!M88</f>
        <v>2.0517284257647161E-3</v>
      </c>
      <c r="N87">
        <f>('Compiled w Factors'!N87-'Compiled w Factors'!N88)/'Compiled w Factors'!N88</f>
        <v>1.8788066480850612E-2</v>
      </c>
      <c r="O87">
        <f>('Compiled w Factors'!O87-'Compiled w Factors'!O88)/'Compiled w Factors'!O88</f>
        <v>3.1556802244039325E-2</v>
      </c>
      <c r="P87">
        <f>('Compiled w Factors'!P87-'Compiled w Factors'!P88)/'Compiled w Factors'!P88</f>
        <v>-2.6946107784431078E-3</v>
      </c>
      <c r="Q87">
        <f>('Compiled w Factors'!Q87-'Compiled w Factors'!Q88)/'Compiled w Factors'!Q88</f>
        <v>2.6118555530320133E-2</v>
      </c>
    </row>
    <row r="88" spans="1:17" x14ac:dyDescent="0.25">
      <c r="A88" s="1">
        <v>41729</v>
      </c>
      <c r="B88">
        <v>2</v>
      </c>
      <c r="C88">
        <f>('Compiled w Factors'!C88-'Compiled w Factors'!C89)/'Compiled w Factors'!C89</f>
        <v>-3.4791715150104666E-2</v>
      </c>
      <c r="D88">
        <f>('Compiled w Factors'!D88-'Compiled w Factors'!D89)/'Compiled w Factors'!D89</f>
        <v>4.2400900483541538E-2</v>
      </c>
      <c r="E88">
        <f>('Compiled w Factors'!E88-'Compiled w Factors'!E89)/'Compiled w Factors'!E89</f>
        <v>4.4785753424246996E-2</v>
      </c>
      <c r="F88">
        <f>('Compiled w Factors'!F88-'Compiled w Factors'!F89)/'Compiled w Factors'!F89</f>
        <v>7.6063063194215668E-4</v>
      </c>
      <c r="G88">
        <f>('Compiled w Factors'!G88-'Compiled w Factors'!G89)/'Compiled w Factors'!G89</f>
        <v>0.35632183908045978</v>
      </c>
      <c r="H88">
        <f>('Compiled w Factors'!H88-'Compiled w Factors'!H89)/'Compiled w Factors'!H89</f>
        <v>3.2107295265189968E-2</v>
      </c>
      <c r="I88">
        <f>('Compiled w Factors'!I88-'Compiled w Factors'!I89)/'Compiled w Factors'!I89</f>
        <v>3.3333333333333333E-2</v>
      </c>
      <c r="J88">
        <f>('Compiled w Factors'!J88-'Compiled w Factors'!J89)/'Compiled w Factors'!J89-('T-Bill Yield'!B9/100)</f>
        <v>-7.3587682198947195E-3</v>
      </c>
      <c r="K88">
        <f>('Compiled w Factors'!K88-'Compiled w Factors'!K89)/'Compiled w Factors'!K89</f>
        <v>1.8918722258603911E-3</v>
      </c>
      <c r="L88">
        <f>('Compiled w Factors'!L88-'Compiled w Factors'!L89)/'Compiled w Factors'!L89</f>
        <v>6.3417285740170045E-3</v>
      </c>
      <c r="M88">
        <f>('Compiled w Factors'!M88-'Compiled w Factors'!M89)/'Compiled w Factors'!M89</f>
        <v>-2.5979531278386654E-2</v>
      </c>
      <c r="N88">
        <f>('Compiled w Factors'!N88-'Compiled w Factors'!N89)/'Compiled w Factors'!N89</f>
        <v>2.0006317784563462E-2</v>
      </c>
      <c r="O88">
        <f>('Compiled w Factors'!O88-'Compiled w Factors'!O89)/'Compiled w Factors'!O89</f>
        <v>-6.1533399144455415E-2</v>
      </c>
      <c r="P88">
        <f>('Compiled w Factors'!P88-'Compiled w Factors'!P89)/'Compiled w Factors'!P89</f>
        <v>3.309619548407057E-2</v>
      </c>
      <c r="Q88">
        <f>('Compiled w Factors'!Q88-'Compiled w Factors'!Q89)/'Compiled w Factors'!Q89</f>
        <v>4.0652328054833486E-2</v>
      </c>
    </row>
    <row r="89" spans="1:17" x14ac:dyDescent="0.25">
      <c r="A89" s="1">
        <v>41639</v>
      </c>
      <c r="B89">
        <v>2</v>
      </c>
      <c r="C89">
        <f>('Compiled w Factors'!C89-'Compiled w Factors'!C90)/'Compiled w Factors'!C90</f>
        <v>9.3962884660558736E-3</v>
      </c>
      <c r="D89">
        <f>('Compiled w Factors'!D89-'Compiled w Factors'!D90)/'Compiled w Factors'!D90</f>
        <v>3.4549558363050792E-2</v>
      </c>
      <c r="E89">
        <f>('Compiled w Factors'!E89-'Compiled w Factors'!E90)/'Compiled w Factors'!E90</f>
        <v>8.5028429101316222E-2</v>
      </c>
      <c r="F89">
        <f>('Compiled w Factors'!F89-'Compiled w Factors'!F90)/'Compiled w Factors'!F90</f>
        <v>-0.17050212678603244</v>
      </c>
      <c r="G89">
        <f>('Compiled w Factors'!G89-'Compiled w Factors'!G90)/'Compiled w Factors'!G90</f>
        <v>-0.43137254901960786</v>
      </c>
      <c r="H89">
        <f>('Compiled w Factors'!H89-'Compiled w Factors'!H90)/'Compiled w Factors'!H90</f>
        <v>-3.8209713671455064E-2</v>
      </c>
      <c r="I89">
        <f>('Compiled w Factors'!I89-'Compiled w Factors'!I90)/'Compiled w Factors'!I90</f>
        <v>0.18820224719101133</v>
      </c>
      <c r="J89">
        <f>('Compiled w Factors'!J89-'Compiled w Factors'!J90)/'Compiled w Factors'!J90-('T-Bill Yield'!B10/100)</f>
        <v>9.5409230730082006E-2</v>
      </c>
      <c r="K89">
        <f>('Compiled w Factors'!K89-'Compiled w Factors'!K90)/'Compiled w Factors'!K90</f>
        <v>1.5968063872255536E-2</v>
      </c>
      <c r="L89">
        <f>('Compiled w Factors'!L89-'Compiled w Factors'!L90)/'Compiled w Factors'!L90</f>
        <v>2.2921042876559935E-2</v>
      </c>
      <c r="M89">
        <f>('Compiled w Factors'!M89-'Compiled w Factors'!M90)/'Compiled w Factors'!M90</f>
        <v>1.064936654630021E-2</v>
      </c>
      <c r="N89">
        <f>('Compiled w Factors'!N89-'Compiled w Factors'!N90)/'Compiled w Factors'!N90</f>
        <v>-6.7092337917485229E-2</v>
      </c>
      <c r="O89">
        <f>('Compiled w Factors'!O89-'Compiled w Factors'!O90)/'Compiled w Factors'!O90</f>
        <v>-1.6504854368932041E-2</v>
      </c>
      <c r="P89">
        <f>('Compiled w Factors'!P89-'Compiled w Factors'!P90)/'Compiled w Factors'!P90</f>
        <v>1.107080310232675E-2</v>
      </c>
      <c r="Q89">
        <f>('Compiled w Factors'!Q89-'Compiled w Factors'!Q90)/'Compiled w Factors'!Q90</f>
        <v>-6.0821309655937926E-2</v>
      </c>
    </row>
    <row r="90" spans="1:17" x14ac:dyDescent="0.25">
      <c r="A90" s="1">
        <v>41547</v>
      </c>
      <c r="B90">
        <v>2</v>
      </c>
      <c r="C90">
        <f>('Compiled w Factors'!C90-'Compiled w Factors'!C91)/'Compiled w Factors'!C91</f>
        <v>1.5626863891208424E-2</v>
      </c>
      <c r="D90">
        <f>('Compiled w Factors'!D90-'Compiled w Factors'!D91)/'Compiled w Factors'!D91</f>
        <v>-9.7438609098473919E-2</v>
      </c>
      <c r="E90">
        <f>('Compiled w Factors'!E90-'Compiled w Factors'!E91)/'Compiled w Factors'!E91</f>
        <v>-4.3284370731405439E-2</v>
      </c>
      <c r="F90">
        <f>('Compiled w Factors'!F90-'Compiled w Factors'!F91)/'Compiled w Factors'!F91</f>
        <v>-0.15155652089277749</v>
      </c>
      <c r="G90">
        <f>('Compiled w Factors'!G90-'Compiled w Factors'!G91)/'Compiled w Factors'!G91</f>
        <v>-0.70434782608695656</v>
      </c>
      <c r="H90">
        <f>('Compiled w Factors'!H90-'Compiled w Factors'!H91)/'Compiled w Factors'!H91</f>
        <v>5.9755592377796145E-2</v>
      </c>
      <c r="I90">
        <f>('Compiled w Factors'!I90-'Compiled w Factors'!I91)/'Compiled w Factors'!I91</f>
        <v>-1.4025245441794932E-3</v>
      </c>
      <c r="J90">
        <f>('Compiled w Factors'!J90-'Compiled w Factors'!J91)/'Compiled w Factors'!J91-('T-Bill Yield'!B11/100)</f>
        <v>1.4430288673069679E-2</v>
      </c>
      <c r="K90">
        <f>('Compiled w Factors'!K90-'Compiled w Factors'!K91)/'Compiled w Factors'!K91</f>
        <v>3.9738662567256021E-2</v>
      </c>
      <c r="L90">
        <f>('Compiled w Factors'!L90-'Compiled w Factors'!L91)/'Compiled w Factors'!L91</f>
        <v>6.3958456583185386E-2</v>
      </c>
      <c r="M90">
        <f>('Compiled w Factors'!M90-'Compiled w Factors'!M91)/'Compiled w Factors'!M91</f>
        <v>2.8232983489843242E-3</v>
      </c>
      <c r="N90">
        <f>('Compiled w Factors'!N90-'Compiled w Factors'!N91)/'Compiled w Factors'!N91</f>
        <v>9.3198492960539694E-3</v>
      </c>
      <c r="O90">
        <f>('Compiled w Factors'!O90-'Compiled w Factors'!O91)/'Compiled w Factors'!O91</f>
        <v>1.4445173998686783E-2</v>
      </c>
      <c r="P90">
        <f>('Compiled w Factors'!P90-'Compiled w Factors'!P91)/'Compiled w Factors'!P91</f>
        <v>-4.5777379886601036E-2</v>
      </c>
      <c r="Q90">
        <f>('Compiled w Factors'!Q90-'Compiled w Factors'!Q91)/'Compiled w Factors'!Q91</f>
        <v>5.1316376617581982E-3</v>
      </c>
    </row>
    <row r="91" spans="1:17" x14ac:dyDescent="0.25">
      <c r="A91" s="1">
        <v>41453</v>
      </c>
      <c r="B91">
        <v>2</v>
      </c>
      <c r="C91">
        <f>('Compiled w Factors'!C91-'Compiled w Factors'!C92)/'Compiled w Factors'!C92</f>
        <v>8.6443753240020765E-2</v>
      </c>
      <c r="D91">
        <f>('Compiled w Factors'!D91-'Compiled w Factors'!D92)/'Compiled w Factors'!D92</f>
        <v>-5.0390433288745415E-2</v>
      </c>
      <c r="E91">
        <f>('Compiled w Factors'!E91-'Compiled w Factors'!E92)/'Compiled w Factors'!E92</f>
        <v>-5.2490066748098606E-2</v>
      </c>
      <c r="F91">
        <f>('Compiled w Factors'!F91-'Compiled w Factors'!F92)/'Compiled w Factors'!F92</f>
        <v>7.5616401838372502E-4</v>
      </c>
      <c r="G91">
        <f>('Compiled w Factors'!G91-'Compiled w Factors'!G92)/'Compiled w Factors'!G92</f>
        <v>0.44351464435146443</v>
      </c>
      <c r="H91">
        <f>('Compiled w Factors'!H91-'Compiled w Factors'!H92)/'Compiled w Factors'!H92</f>
        <v>-6.8908773012444895E-3</v>
      </c>
      <c r="I91">
        <f>('Compiled w Factors'!I91-'Compiled w Factors'!I92)/'Compiled w Factors'!I92</f>
        <v>-0.11406560636182904</v>
      </c>
      <c r="J91">
        <f>('Compiled w Factors'!J91-'Compiled w Factors'!J92)/'Compiled w Factors'!J92-('T-Bill Yield'!B12/100)</f>
        <v>2.2028721175097059E-2</v>
      </c>
      <c r="K91">
        <f>('Compiled w Factors'!K91-'Compiled w Factors'!K92)/'Compiled w Factors'!K92</f>
        <v>1.4899758171464151E-2</v>
      </c>
      <c r="L91">
        <f>('Compiled w Factors'!L91-'Compiled w Factors'!L92)/'Compiled w Factors'!L92</f>
        <v>9.8697196999608943E-4</v>
      </c>
      <c r="M91">
        <f>('Compiled w Factors'!M91-'Compiled w Factors'!M92)/'Compiled w Factors'!M92</f>
        <v>1.1924725172349576E-2</v>
      </c>
      <c r="N91">
        <f>('Compiled w Factors'!N91-'Compiled w Factors'!N92)/'Compiled w Factors'!N92</f>
        <v>-4.9745618993781861E-2</v>
      </c>
      <c r="O91">
        <f>('Compiled w Factors'!O91-'Compiled w Factors'!O92)/'Compiled w Factors'!O92</f>
        <v>-5.3449347420758214E-2</v>
      </c>
      <c r="P91">
        <f>('Compiled w Factors'!P91-'Compiled w Factors'!P92)/'Compiled w Factors'!P92</f>
        <v>-8.7269161627716918E-2</v>
      </c>
      <c r="Q91">
        <f>('Compiled w Factors'!Q91-'Compiled w Factors'!Q92)/'Compiled w Factors'!Q92</f>
        <v>-9.3629929221435815E-2</v>
      </c>
    </row>
    <row r="92" spans="1:17" x14ac:dyDescent="0.25">
      <c r="A92" s="1">
        <v>41361</v>
      </c>
      <c r="B92">
        <v>2</v>
      </c>
      <c r="C92">
        <f>('Compiled w Factors'!C92-'Compiled w Factors'!C93)/'Compiled w Factors'!C93</f>
        <v>-1.707006369426756E-2</v>
      </c>
      <c r="D92">
        <f>('Compiled w Factors'!D92-'Compiled w Factors'!D93)/'Compiled w Factors'!D93</f>
        <v>3.4501593318118008E-2</v>
      </c>
      <c r="E92">
        <f>('Compiled w Factors'!E92-'Compiled w Factors'!E93)/'Compiled w Factors'!E93</f>
        <v>3.812942846189657E-2</v>
      </c>
      <c r="F92">
        <f>('Compiled w Factors'!F92-'Compiled w Factors'!F93)/'Compiled w Factors'!F93</f>
        <v>-9.877696253226249E-3</v>
      </c>
      <c r="G92">
        <f>('Compiled w Factors'!G92-'Compiled w Factors'!G93)/'Compiled w Factors'!G93</f>
        <v>7.3353293413173648E-2</v>
      </c>
      <c r="H92">
        <f>('Compiled w Factors'!H92-'Compiled w Factors'!H93)/'Compiled w Factors'!H93</f>
        <v>5.8919625353953509E-2</v>
      </c>
      <c r="I92">
        <f>('Compiled w Factors'!I92-'Compiled w Factors'!I93)/'Compiled w Factors'!I93</f>
        <v>0.20083557147120265</v>
      </c>
      <c r="J92">
        <f>('Compiled w Factors'!J92-'Compiled w Factors'!J93)/'Compiled w Factors'!J93-('T-Bill Yield'!B13/100)</f>
        <v>0.11243406044196731</v>
      </c>
      <c r="K92">
        <f>('Compiled w Factors'!K92-'Compiled w Factors'!K93)/'Compiled w Factors'!K93</f>
        <v>-2.8348366558023103E-2</v>
      </c>
      <c r="L92">
        <f>('Compiled w Factors'!L92-'Compiled w Factors'!L93)/'Compiled w Factors'!L93</f>
        <v>-6.502614580129186E-2</v>
      </c>
      <c r="M92">
        <f>('Compiled w Factors'!M92-'Compiled w Factors'!M93)/'Compiled w Factors'!M93</f>
        <v>3.3651149747615438E-3</v>
      </c>
      <c r="N92">
        <f>('Compiled w Factors'!N92-'Compiled w Factors'!N93)/'Compiled w Factors'!N93</f>
        <v>-7.944492627927148E-2</v>
      </c>
      <c r="O92">
        <f>('Compiled w Factors'!O92-'Compiled w Factors'!O93)/'Compiled w Factors'!O93</f>
        <v>-1.6804155209288171E-2</v>
      </c>
      <c r="P92">
        <f>('Compiled w Factors'!P92-'Compiled w Factors'!P93)/'Compiled w Factors'!P93</f>
        <v>6.6352270234700363E-3</v>
      </c>
      <c r="Q92">
        <f>('Compiled w Factors'!Q92-'Compiled w Factors'!Q93)/'Compiled w Factors'!Q93</f>
        <v>1.4150943396226452E-2</v>
      </c>
    </row>
    <row r="93" spans="1:17" x14ac:dyDescent="0.25">
      <c r="A93" s="1">
        <v>41274</v>
      </c>
      <c r="B93">
        <v>2</v>
      </c>
      <c r="C93">
        <f>('Compiled w Factors'!C93-'Compiled w Factors'!C94)/'Compiled w Factors'!C94</f>
        <v>-9.2170695038741743E-2</v>
      </c>
      <c r="D93">
        <f>('Compiled w Factors'!D93-'Compiled w Factors'!D94)/'Compiled w Factors'!D94</f>
        <v>0.13655250059304122</v>
      </c>
      <c r="E93">
        <f>('Compiled w Factors'!E93-'Compiled w Factors'!E94)/'Compiled w Factors'!E94</f>
        <v>0.1226004733518927</v>
      </c>
      <c r="F93">
        <f>('Compiled w Factors'!F93-'Compiled w Factors'!F94)/'Compiled w Factors'!F94</f>
        <v>4.0218065657298865E-2</v>
      </c>
      <c r="G93">
        <f>('Compiled w Factors'!G93-'Compiled w Factors'!G94)/'Compiled w Factors'!G94</f>
        <v>2.7111111111111112</v>
      </c>
      <c r="H93">
        <f>('Compiled w Factors'!H93-'Compiled w Factors'!H94)/'Compiled w Factors'!H94</f>
        <v>-4.0134504826988236E-3</v>
      </c>
      <c r="I93">
        <f>('Compiled w Factors'!I93-'Compiled w Factors'!I94)/'Compiled w Factors'!I94</f>
        <v>9.3373493975904033E-3</v>
      </c>
      <c r="J93">
        <f>('Compiled w Factors'!J93-'Compiled w Factors'!J94)/'Compiled w Factors'!J94-('T-Bill Yield'!B14/100)</f>
        <v>-2.5111333513927438E-2</v>
      </c>
      <c r="K93">
        <f>('Compiled w Factors'!K93-'Compiled w Factors'!K94)/'Compiled w Factors'!K94</f>
        <v>2.5894245723172539E-2</v>
      </c>
      <c r="L93">
        <f>('Compiled w Factors'!L93-'Compiled w Factors'!L94)/'Compiled w Factors'!L94</f>
        <v>5.4431867384177142E-3</v>
      </c>
      <c r="M93">
        <f>('Compiled w Factors'!M93-'Compiled w Factors'!M94)/'Compiled w Factors'!M94</f>
        <v>8.6743352819158483E-3</v>
      </c>
      <c r="N93">
        <f>('Compiled w Factors'!N93-'Compiled w Factors'!N94)/'Compiled w Factors'!N94</f>
        <v>-0.10132501948558061</v>
      </c>
      <c r="O93">
        <f>('Compiled w Factors'!O93-'Compiled w Factors'!O94)/'Compiled w Factors'!O94</f>
        <v>2.0579981290926124E-2</v>
      </c>
      <c r="P93">
        <f>('Compiled w Factors'!P93-'Compiled w Factors'!P94)/'Compiled w Factors'!P94</f>
        <v>-3.5693511712759876E-2</v>
      </c>
      <c r="Q93">
        <f>('Compiled w Factors'!Q93-'Compiled w Factors'!Q94)/'Compiled w Factors'!Q94</f>
        <v>-1.1354420113544301E-2</v>
      </c>
    </row>
    <row r="94" spans="1:17" x14ac:dyDescent="0.25">
      <c r="A94" s="1">
        <v>41180</v>
      </c>
      <c r="B94">
        <v>2</v>
      </c>
      <c r="C94">
        <f>('Compiled w Factors'!C94-'Compiled w Factors'!C95)/'Compiled w Factors'!C95</f>
        <v>-1.6156559335533071E-2</v>
      </c>
      <c r="D94">
        <f>('Compiled w Factors'!D94-'Compiled w Factors'!D95)/'Compiled w Factors'!D95</f>
        <v>4.4521821483196423E-2</v>
      </c>
      <c r="E94">
        <f>('Compiled w Factors'!E94-'Compiled w Factors'!E95)/'Compiled w Factors'!E95</f>
        <v>1.7586991544617306E-2</v>
      </c>
      <c r="F94">
        <f>('Compiled w Factors'!F94-'Compiled w Factors'!F95)/'Compiled w Factors'!F95</f>
        <v>0.13483772196573199</v>
      </c>
      <c r="G94">
        <f>('Compiled w Factors'!G94-'Compiled w Factors'!G95)/'Compiled w Factors'!G95</f>
        <v>-0.4943820224719101</v>
      </c>
      <c r="H94">
        <f>('Compiled w Factors'!H94-'Compiled w Factors'!H95)/'Compiled w Factors'!H95</f>
        <v>8.5098870056497231E-2</v>
      </c>
      <c r="I94">
        <f>('Compiled w Factors'!I94-'Compiled w Factors'!I95)/'Compiled w Factors'!I95</f>
        <v>0.1756373937677054</v>
      </c>
      <c r="J94">
        <f>('Compiled w Factors'!J94-'Compiled w Factors'!J95)/'Compiled w Factors'!J95-('T-Bill Yield'!B15/100)</f>
        <v>4.2508145005197874E-2</v>
      </c>
      <c r="K94">
        <f>('Compiled w Factors'!K94-'Compiled w Factors'!K95)/'Compiled w Factors'!K95</f>
        <v>1.52364411462857E-2</v>
      </c>
      <c r="L94">
        <f>('Compiled w Factors'!L94-'Compiled w Factors'!L95)/'Compiled w Factors'!L95</f>
        <v>2.9286305468899244E-2</v>
      </c>
      <c r="M94">
        <f>('Compiled w Factors'!M94-'Compiled w Factors'!M95)/'Compiled w Factors'!M95</f>
        <v>1.1058150619637873E-2</v>
      </c>
      <c r="N94">
        <f>('Compiled w Factors'!N94-'Compiled w Factors'!N95)/'Compiled w Factors'!N95</f>
        <v>2.394253790901835E-2</v>
      </c>
      <c r="O94">
        <f>('Compiled w Factors'!O94-'Compiled w Factors'!O95)/'Compiled w Factors'!O95</f>
        <v>3.8200064745872467E-2</v>
      </c>
      <c r="P94">
        <f>('Compiled w Factors'!P94-'Compiled w Factors'!P95)/'Compiled w Factors'!P95</f>
        <v>4.7410689559678705E-2</v>
      </c>
      <c r="Q94">
        <f>('Compiled w Factors'!Q94-'Compiled w Factors'!Q95)/'Compiled w Factors'!Q95</f>
        <v>-7.8455039227518786E-3</v>
      </c>
    </row>
    <row r="95" spans="1:17" x14ac:dyDescent="0.25">
      <c r="A95" s="1">
        <v>41089</v>
      </c>
      <c r="B95">
        <v>2</v>
      </c>
      <c r="C95">
        <f>('Compiled w Factors'!C95-'Compiled w Factors'!C96)/'Compiled w Factors'!C96</f>
        <v>-0.12495021903624051</v>
      </c>
      <c r="D95">
        <f>('Compiled w Factors'!D95-'Compiled w Factors'!D96)/'Compiled w Factors'!D96</f>
        <v>0.20714912061665344</v>
      </c>
      <c r="E95">
        <f>('Compiled w Factors'!E95-'Compiled w Factors'!E96)/'Compiled w Factors'!E96</f>
        <v>0.1593910231881826</v>
      </c>
      <c r="F95">
        <f>('Compiled w Factors'!F95-'Compiled w Factors'!F96)/'Compiled w Factors'!F96</f>
        <v>0.25978109077184358</v>
      </c>
      <c r="G95">
        <f>('Compiled w Factors'!G95-'Compiled w Factors'!G96)/'Compiled w Factors'!G96</f>
        <v>-0.55332496863237135</v>
      </c>
      <c r="H95">
        <f>('Compiled w Factors'!H95-'Compiled w Factors'!H96)/'Compiled w Factors'!H96</f>
        <v>-0.17530576587070473</v>
      </c>
      <c r="I95">
        <f>('Compiled w Factors'!I95-'Compiled w Factors'!I96)/'Compiled w Factors'!I96</f>
        <v>0.32831608654750705</v>
      </c>
      <c r="J95">
        <f>('Compiled w Factors'!J95-'Compiled w Factors'!J96)/'Compiled w Factors'!J96-('T-Bill Yield'!B16/100)</f>
        <v>-2.5554810400210771E-2</v>
      </c>
      <c r="K95">
        <f>('Compiled w Factors'!K95-'Compiled w Factors'!K96)/'Compiled w Factors'!K96</f>
        <v>-5.0663269129880915E-2</v>
      </c>
      <c r="L95">
        <f>('Compiled w Factors'!L95-'Compiled w Factors'!L96)/'Compiled w Factors'!L96</f>
        <v>-1.8803098450774623E-2</v>
      </c>
      <c r="M95">
        <f>('Compiled w Factors'!M95-'Compiled w Factors'!M96)/'Compiled w Factors'!M96</f>
        <v>-9.5675709699755852E-3</v>
      </c>
      <c r="N95">
        <f>('Compiled w Factors'!N95-'Compiled w Factors'!N96)/'Compiled w Factors'!N96</f>
        <v>3.8283062645011502E-2</v>
      </c>
      <c r="O95">
        <f>('Compiled w Factors'!O95-'Compiled w Factors'!O96)/'Compiled w Factors'!O96</f>
        <v>-9.4665885111371542E-2</v>
      </c>
      <c r="P95">
        <f>('Compiled w Factors'!P95-'Compiled w Factors'!P96)/'Compiled w Factors'!P96</f>
        <v>-8.0093748407805421E-2</v>
      </c>
      <c r="Q95">
        <f>('Compiled w Factors'!Q95-'Compiled w Factors'!Q96)/'Compiled w Factors'!Q96</f>
        <v>-9.1888929484837428E-2</v>
      </c>
    </row>
    <row r="96" spans="1:17" x14ac:dyDescent="0.25">
      <c r="A96" s="1">
        <v>40998</v>
      </c>
      <c r="B96">
        <v>2</v>
      </c>
      <c r="C96">
        <f>('Compiled w Factors'!C96-'Compiled w Factors'!C97)/'Compiled w Factors'!C97</f>
        <v>0.10885405166703466</v>
      </c>
      <c r="D96">
        <f>('Compiled w Factors'!D96-'Compiled w Factors'!D97)/'Compiled w Factors'!D97</f>
        <v>-7.8500004377452429E-2</v>
      </c>
      <c r="E96">
        <f>('Compiled w Factors'!E96-'Compiled w Factors'!E97)/'Compiled w Factors'!E97</f>
        <v>-7.6592452643381589E-2</v>
      </c>
      <c r="F96">
        <f>('Compiled w Factors'!F96-'Compiled w Factors'!F97)/'Compiled w Factors'!F97</f>
        <v>6.4535051910899727E-2</v>
      </c>
      <c r="G96">
        <f>('Compiled w Factors'!G96-'Compiled w Factors'!G97)/'Compiled w Factors'!G97</f>
        <v>-0.32968881412952061</v>
      </c>
      <c r="H96">
        <f>('Compiled w Factors'!H96-'Compiled w Factors'!H97)/'Compiled w Factors'!H97</f>
        <v>4.2396033593038528E-2</v>
      </c>
      <c r="I96">
        <f>('Compiled w Factors'!I96-'Compiled w Factors'!I97)/'Compiled w Factors'!I97</f>
        <v>-0.28872532619605218</v>
      </c>
      <c r="J96">
        <f>('Compiled w Factors'!J96-'Compiled w Factors'!J97)/'Compiled w Factors'!J97-('T-Bill Yield'!B17/100)</f>
        <v>8.0457594937123414E-2</v>
      </c>
      <c r="K96">
        <f>('Compiled w Factors'!K96-'Compiled w Factors'!K97)/'Compiled w Factors'!K97</f>
        <v>2.9473034488079631E-2</v>
      </c>
      <c r="L96">
        <f>('Compiled w Factors'!L96-'Compiled w Factors'!L97)/'Compiled w Factors'!L97</f>
        <v>2.9917004439297422E-2</v>
      </c>
      <c r="M96">
        <f>('Compiled w Factors'!M96-'Compiled w Factors'!M97)/'Compiled w Factors'!M97</f>
        <v>9.4506048387103857E-4</v>
      </c>
      <c r="N96">
        <f>('Compiled w Factors'!N96-'Compiled w Factors'!N97)/'Compiled w Factors'!N97</f>
        <v>-7.1763710483808918E-2</v>
      </c>
      <c r="O96">
        <f>('Compiled w Factors'!O96-'Compiled w Factors'!O97)/'Compiled w Factors'!O97</f>
        <v>9.7812097812097737E-2</v>
      </c>
      <c r="P96">
        <f>('Compiled w Factors'!P96-'Compiled w Factors'!P97)/'Compiled w Factors'!P97</f>
        <v>4.276909998937415E-2</v>
      </c>
      <c r="Q96">
        <f>('Compiled w Factors'!Q96-'Compiled w Factors'!Q97)/'Compiled w Factors'!Q97</f>
        <v>2.0697370874510533E-2</v>
      </c>
    </row>
    <row r="97" spans="1:17" x14ac:dyDescent="0.25">
      <c r="A97" s="1">
        <v>40907</v>
      </c>
      <c r="B97">
        <v>2</v>
      </c>
      <c r="C97">
        <f>('Compiled w Factors'!C97-'Compiled w Factors'!C98)/'Compiled w Factors'!C98</f>
        <v>0.128863409770688</v>
      </c>
      <c r="D97">
        <f>('Compiled w Factors'!D97-'Compiled w Factors'!D98)/'Compiled w Factors'!D98</f>
        <v>-2.9139953757596374E-2</v>
      </c>
      <c r="E97">
        <f>('Compiled w Factors'!E97-'Compiled w Factors'!E98)/'Compiled w Factors'!E98</f>
        <v>-7.9764863478953937E-2</v>
      </c>
      <c r="F97">
        <f>('Compiled w Factors'!F97-'Compiled w Factors'!F98)/'Compiled w Factors'!F98</f>
        <v>-3.5721480930463241E-2</v>
      </c>
      <c r="G97">
        <f>('Compiled w Factors'!G97-'Compiled w Factors'!G98)/'Compiled w Factors'!G98</f>
        <v>0.18662674650698602</v>
      </c>
      <c r="H97">
        <f>('Compiled w Factors'!H97-'Compiled w Factors'!H98)/'Compiled w Factors'!H98</f>
        <v>0.2478535353535353</v>
      </c>
      <c r="I97">
        <f>('Compiled w Factors'!I97-'Compiled w Factors'!I98)/'Compiled w Factors'!I98</f>
        <v>-0.18466993998908895</v>
      </c>
      <c r="J97">
        <f>('Compiled w Factors'!J97-'Compiled w Factors'!J98)/'Compiled w Factors'!J98-('T-Bill Yield'!B18/100)</f>
        <v>0.11866284879661484</v>
      </c>
      <c r="K97">
        <f>('Compiled w Factors'!K97-'Compiled w Factors'!K98)/'Compiled w Factors'!K98</f>
        <v>-3.182191678494059E-2</v>
      </c>
      <c r="L97">
        <f>('Compiled w Factors'!L97-'Compiled w Factors'!L98)/'Compiled w Factors'!L98</f>
        <v>-2.6309034907597488E-3</v>
      </c>
      <c r="M97">
        <f>('Compiled w Factors'!M97-'Compiled w Factors'!M98)/'Compiled w Factors'!M98</f>
        <v>1.3149495723222306E-2</v>
      </c>
      <c r="N97">
        <f>('Compiled w Factors'!N97-'Compiled w Factors'!N98)/'Compiled w Factors'!N98</f>
        <v>1.3864284063776211E-3</v>
      </c>
      <c r="O97">
        <f>('Compiled w Factors'!O97-'Compiled w Factors'!O98)/'Compiled w Factors'!O98</f>
        <v>2.5806451612903295E-3</v>
      </c>
      <c r="P97">
        <f>('Compiled w Factors'!P97-'Compiled w Factors'!P98)/'Compiled w Factors'!P98</f>
        <v>-7.8572477603172375E-2</v>
      </c>
      <c r="Q97">
        <f>('Compiled w Factors'!Q97-'Compiled w Factors'!Q98)/'Compiled w Factors'!Q98</f>
        <v>8.4618277547949382E-3</v>
      </c>
    </row>
    <row r="98" spans="1:17" x14ac:dyDescent="0.25">
      <c r="A98" s="1">
        <v>40816</v>
      </c>
      <c r="B98">
        <v>2</v>
      </c>
      <c r="C98">
        <f>('Compiled w Factors'!C98-'Compiled w Factors'!C99)/'Compiled w Factors'!C99</f>
        <v>-0.34970418996677205</v>
      </c>
      <c r="D98">
        <f>('Compiled w Factors'!D98-'Compiled w Factors'!D99)/'Compiled w Factors'!D99</f>
        <v>0.56847342194119732</v>
      </c>
      <c r="E98">
        <f>('Compiled w Factors'!E98-'Compiled w Factors'!E99)/'Compiled w Factors'!E99</f>
        <v>0.60823169591755166</v>
      </c>
      <c r="F98">
        <f>('Compiled w Factors'!F98-'Compiled w Factors'!F99)/'Compiled w Factors'!F99</f>
        <v>-0.12341142348681934</v>
      </c>
      <c r="G98">
        <f>('Compiled w Factors'!G98-'Compiled w Factors'!G99)/'Compiled w Factors'!G99</f>
        <v>-0.20413026211278792</v>
      </c>
      <c r="H98">
        <f>('Compiled w Factors'!H98-'Compiled w Factors'!H99)/'Compiled w Factors'!H99</f>
        <v>-0.16998532802347516</v>
      </c>
      <c r="I98">
        <f>('Compiled w Factors'!I98-'Compiled w Factors'!I99)/'Compiled w Factors'!I99</f>
        <v>-0.16186556927297663</v>
      </c>
      <c r="J98">
        <f>('Compiled w Factors'!J98-'Compiled w Factors'!J99)/'Compiled w Factors'!J99-('T-Bill Yield'!B19/100)</f>
        <v>-0.12159534011473835</v>
      </c>
      <c r="K98">
        <f>('Compiled w Factors'!K98-'Compiled w Factors'!K99)/'Compiled w Factors'!K99</f>
        <v>-7.6885946765963276E-2</v>
      </c>
      <c r="L98">
        <f>('Compiled w Factors'!L98-'Compiled w Factors'!L99)/'Compiled w Factors'!L99</f>
        <v>-2.9215722917834638E-2</v>
      </c>
      <c r="M98">
        <f>('Compiled w Factors'!M98-'Compiled w Factors'!M99)/'Compiled w Factors'!M99</f>
        <v>1.2604227263913175E-2</v>
      </c>
      <c r="N98">
        <f>('Compiled w Factors'!N98-'Compiled w Factors'!N99)/'Compiled w Factors'!N99</f>
        <v>4.5919600418915595E-2</v>
      </c>
      <c r="O98">
        <f>('Compiled w Factors'!O98-'Compiled w Factors'!O99)/'Compiled w Factors'!O99</f>
        <v>-0.13576805129634792</v>
      </c>
      <c r="P98">
        <f>('Compiled w Factors'!P98-'Compiled w Factors'!P99)/'Compiled w Factors'!P99</f>
        <v>-8.8527955022087351E-2</v>
      </c>
      <c r="Q98">
        <f>('Compiled w Factors'!Q98-'Compiled w Factors'!Q99)/'Compiled w Factors'!Q99</f>
        <v>-0.16867281538221041</v>
      </c>
    </row>
    <row r="99" spans="1:17" x14ac:dyDescent="0.25">
      <c r="A99" s="1">
        <v>40724</v>
      </c>
      <c r="B99">
        <v>2</v>
      </c>
      <c r="C99">
        <f>('Compiled w Factors'!C99-'Compiled w Factors'!C100)/'Compiled w Factors'!C100</f>
        <v>-5.7516040329972408E-2</v>
      </c>
      <c r="D99">
        <f>('Compiled w Factors'!D99-'Compiled w Factors'!D100)/'Compiled w Factors'!D100</f>
        <v>9.9042565012195896E-2</v>
      </c>
      <c r="E99">
        <f>('Compiled w Factors'!E99-'Compiled w Factors'!E100)/'Compiled w Factors'!E100</f>
        <v>0.12154379036548653</v>
      </c>
      <c r="F99">
        <f>('Compiled w Factors'!F99-'Compiled w Factors'!F100)/'Compiled w Factors'!F100</f>
        <v>-9.0753006932542707E-2</v>
      </c>
      <c r="G99">
        <f>('Compiled w Factors'!G99-'Compiled w Factors'!G100)/'Compiled w Factors'!G100</f>
        <v>0.11022927689594356</v>
      </c>
      <c r="H99">
        <f>('Compiled w Factors'!H99-'Compiled w Factors'!H100)/'Compiled w Factors'!H100</f>
        <v>-0.1058845577211394</v>
      </c>
      <c r="I99">
        <f>('Compiled w Factors'!I99-'Compiled w Factors'!I100)/'Compiled w Factors'!I100</f>
        <v>-3.4176349965824942E-3</v>
      </c>
      <c r="J99">
        <f>('Compiled w Factors'!J99-'Compiled w Factors'!J100)/'Compiled w Factors'!J100-('T-Bill Yield'!B20/100)</f>
        <v>7.5495514187405559E-3</v>
      </c>
      <c r="K99">
        <f>('Compiled w Factors'!K99-'Compiled w Factors'!K100)/'Compiled w Factors'!K100</f>
        <v>2.4297217121062288E-2</v>
      </c>
      <c r="L99">
        <f>('Compiled w Factors'!L99-'Compiled w Factors'!L100)/'Compiled w Factors'!L100</f>
        <v>1.5597704017968222E-3</v>
      </c>
      <c r="M99">
        <f>('Compiled w Factors'!M99-'Compiled w Factors'!M100)/'Compiled w Factors'!M100</f>
        <v>1.3030382399161811E-2</v>
      </c>
      <c r="N99">
        <f>('Compiled w Factors'!N99-'Compiled w Factors'!N100)/'Compiled w Factors'!N100</f>
        <v>3.1922853104996311E-2</v>
      </c>
      <c r="O99">
        <f>('Compiled w Factors'!O99-'Compiled w Factors'!O100)/'Compiled w Factors'!O100</f>
        <v>1.8166335509508989E-2</v>
      </c>
      <c r="P99">
        <f>('Compiled w Factors'!P99-'Compiled w Factors'!P100)/'Compiled w Factors'!P100</f>
        <v>-7.5798109505973137E-4</v>
      </c>
      <c r="Q99">
        <f>('Compiled w Factors'!Q99-'Compiled w Factors'!Q100)/'Compiled w Factors'!Q100</f>
        <v>4.4237675481554051E-2</v>
      </c>
    </row>
    <row r="100" spans="1:17" x14ac:dyDescent="0.25">
      <c r="A100" s="1">
        <v>40633</v>
      </c>
      <c r="B100">
        <v>2</v>
      </c>
      <c r="C100">
        <f>('Compiled w Factors'!C100-'Compiled w Factors'!C101)/'Compiled w Factors'!C101</f>
        <v>9.8045793843831108E-2</v>
      </c>
      <c r="D100">
        <f>('Compiled w Factors'!D100-'Compiled w Factors'!D101)/'Compiled w Factors'!D101</f>
        <v>-6.1491042291838854E-2</v>
      </c>
      <c r="E100">
        <f>('Compiled w Factors'!E100-'Compiled w Factors'!E101)/'Compiled w Factors'!E101</f>
        <v>-6.1040821663460365E-2</v>
      </c>
      <c r="F100">
        <f>('Compiled w Factors'!F100-'Compiled w Factors'!F101)/'Compiled w Factors'!F101</f>
        <v>-3.0323809295668441E-2</v>
      </c>
      <c r="G100">
        <f>('Compiled w Factors'!G100-'Compiled w Factors'!G101)/'Compiled w Factors'!G101</f>
        <v>0.64586357039187225</v>
      </c>
      <c r="H100">
        <f>('Compiled w Factors'!H100-'Compiled w Factors'!H101)/'Compiled w Factors'!H101</f>
        <v>0.16787043116655728</v>
      </c>
      <c r="I100">
        <f>('Compiled w Factors'!I100-'Compiled w Factors'!I101)/'Compiled w Factors'!I101</f>
        <v>-3.6322360953462006E-3</v>
      </c>
      <c r="J100">
        <f>('Compiled w Factors'!J100-'Compiled w Factors'!J101)/'Compiled w Factors'!J101-('T-Bill Yield'!B21/100)</f>
        <v>6.387877641219912E-2</v>
      </c>
      <c r="K100">
        <f>('Compiled w Factors'!K100-'Compiled w Factors'!K101)/'Compiled w Factors'!K101</f>
        <v>5.7830245068738725E-2</v>
      </c>
      <c r="L100">
        <f>('Compiled w Factors'!L100-'Compiled w Factors'!L101)/'Compiled w Factors'!L101</f>
        <v>2.6646169613118168E-2</v>
      </c>
      <c r="M100">
        <f>('Compiled w Factors'!M100-'Compiled w Factors'!M101)/'Compiled w Factors'!M101</f>
        <v>8.0528052805280449E-3</v>
      </c>
      <c r="N100">
        <f>('Compiled w Factors'!N100-'Compiled w Factors'!N101)/'Compiled w Factors'!N101</f>
        <v>-2.3857826827882889E-2</v>
      </c>
      <c r="O100">
        <f>('Compiled w Factors'!O100-'Compiled w Factors'!O101)/'Compiled w Factors'!O101</f>
        <v>7.5068660360085346E-2</v>
      </c>
      <c r="P100">
        <f>('Compiled w Factors'!P100-'Compiled w Factors'!P101)/'Compiled w Factors'!P101</f>
        <v>2.8169014084507291E-3</v>
      </c>
      <c r="Q100">
        <f>('Compiled w Factors'!Q100-'Compiled w Factors'!Q101)/'Compiled w Factors'!Q101</f>
        <v>1.6932270916334639E-2</v>
      </c>
    </row>
    <row r="101" spans="1:17" x14ac:dyDescent="0.25">
      <c r="A101" s="1">
        <v>40543</v>
      </c>
      <c r="B101">
        <v>2</v>
      </c>
      <c r="C101">
        <f>('Compiled w Factors'!C101-'Compiled w Factors'!C102)/'Compiled w Factors'!C102</f>
        <v>0.21961947626841241</v>
      </c>
      <c r="D101">
        <f>('Compiled w Factors'!D101-'Compiled w Factors'!D102)/'Compiled w Factors'!D102</f>
        <v>-8.1127989752905694E-2</v>
      </c>
      <c r="E101">
        <f>('Compiled w Factors'!E101-'Compiled w Factors'!E102)/'Compiled w Factors'!E102</f>
        <v>-0.13201504099683603</v>
      </c>
      <c r="F101">
        <f>('Compiled w Factors'!F101-'Compiled w Factors'!F102)/'Compiled w Factors'!F102</f>
        <v>0.12476550685881911</v>
      </c>
      <c r="G101">
        <f>('Compiled w Factors'!G101-'Compiled w Factors'!G102)/'Compiled w Factors'!G102</f>
        <v>-0.11439588688946016</v>
      </c>
      <c r="H101">
        <f>('Compiled w Factors'!H101-'Compiled w Factors'!H102)/'Compiled w Factors'!H102</f>
        <v>0.14267850443916463</v>
      </c>
      <c r="I101">
        <f>('Compiled w Factors'!I101-'Compiled w Factors'!I102)/'Compiled w Factors'!I102</f>
        <v>0.13765495867768604</v>
      </c>
      <c r="J101">
        <f>('Compiled w Factors'!J101-'Compiled w Factors'!J102)/'Compiled w Factors'!J102-('T-Bill Yield'!B22/100)</f>
        <v>7.3029119488693603E-2</v>
      </c>
      <c r="K101">
        <f>('Compiled w Factors'!K101-'Compiled w Factors'!K102)/'Compiled w Factors'!K102</f>
        <v>-1.8336511662021354E-2</v>
      </c>
      <c r="L101">
        <f>('Compiled w Factors'!L101-'Compiled w Factors'!L102)/'Compiled w Factors'!L102</f>
        <v>-6.6174599134641039E-3</v>
      </c>
      <c r="M101">
        <f>('Compiled w Factors'!M101-'Compiled w Factors'!M102)/'Compiled w Factors'!M102</f>
        <v>1.3513513513513473E-2</v>
      </c>
      <c r="N101">
        <f>('Compiled w Factors'!N101-'Compiled w Factors'!N102)/'Compiled w Factors'!N102</f>
        <v>2.9232439655892541E-2</v>
      </c>
      <c r="O101">
        <f>('Compiled w Factors'!O101-'Compiled w Factors'!O102)/'Compiled w Factors'!O102</f>
        <v>2.1406727828746368E-3</v>
      </c>
      <c r="P101">
        <f>('Compiled w Factors'!P101-'Compiled w Factors'!P102)/'Compiled w Factors'!P102</f>
        <v>4.9878673496899428E-3</v>
      </c>
      <c r="Q101">
        <f>('Compiled w Factors'!Q101-'Compiled w Factors'!Q102)/'Compiled w Factors'!Q102</f>
        <v>1.6194331983805758E-2</v>
      </c>
    </row>
    <row r="102" spans="1:17" x14ac:dyDescent="0.25">
      <c r="A102" s="1">
        <v>40451</v>
      </c>
      <c r="B102">
        <v>2</v>
      </c>
      <c r="C102">
        <f>('Compiled w Factors'!C102-'Compiled w Factors'!C103)/'Compiled w Factors'!C103</f>
        <v>0.16118303836560172</v>
      </c>
      <c r="D102">
        <f>('Compiled w Factors'!D102-'Compiled w Factors'!D103)/'Compiled w Factors'!D103</f>
        <v>-3.1335180167523881E-2</v>
      </c>
      <c r="E102">
        <f>('Compiled w Factors'!E102-'Compiled w Factors'!E103)/'Compiled w Factors'!E103</f>
        <v>-8.9056781318548675E-3</v>
      </c>
      <c r="F102">
        <f>('Compiled w Factors'!F102-'Compiled w Factors'!F103)/'Compiled w Factors'!F103</f>
        <v>4.7064050978414644E-2</v>
      </c>
      <c r="G102">
        <f>('Compiled w Factors'!G102-'Compiled w Factors'!G103)/'Compiled w Factors'!G103</f>
        <v>-9.5583354548762309E-2</v>
      </c>
      <c r="H102">
        <f>('Compiled w Factors'!H102-'Compiled w Factors'!H103)/'Compiled w Factors'!H103</f>
        <v>5.7384635726563583E-2</v>
      </c>
      <c r="I102">
        <f>('Compiled w Factors'!I102-'Compiled w Factors'!I103)/'Compiled w Factors'!I103</f>
        <v>-0.16117850953206236</v>
      </c>
      <c r="J102">
        <f>('Compiled w Factors'!J102-'Compiled w Factors'!J103)/'Compiled w Factors'!J103-('T-Bill Yield'!B23/100)</f>
        <v>0.10280748568142881</v>
      </c>
      <c r="K102">
        <f>('Compiled w Factors'!K102-'Compiled w Factors'!K103)/'Compiled w Factors'!K103</f>
        <v>0.11407092662199701</v>
      </c>
      <c r="L102">
        <f>('Compiled w Factors'!L102-'Compiled w Factors'!L103)/'Compiled w Factors'!L103</f>
        <v>5.1589160254265756E-2</v>
      </c>
      <c r="M102">
        <f>('Compiled w Factors'!M102-'Compiled w Factors'!M103)/'Compiled w Factors'!M103</f>
        <v>1.3698630136986261E-2</v>
      </c>
      <c r="N102">
        <f>('Compiled w Factors'!N102-'Compiled w Factors'!N103)/'Compiled w Factors'!N103</f>
        <v>5.8807923593915713E-2</v>
      </c>
      <c r="O102">
        <f>('Compiled w Factors'!O102-'Compiled w Factors'!O103)/'Compiled w Factors'!O103</f>
        <v>2.2194435761175441E-2</v>
      </c>
      <c r="P102">
        <f>('Compiled w Factors'!P102-'Compiled w Factors'!P103)/'Compiled w Factors'!P103</f>
        <v>3.37715427138012E-2</v>
      </c>
      <c r="Q102">
        <f>('Compiled w Factors'!Q102-'Compiled w Factors'!Q103)/'Compiled w Factors'!Q103</f>
        <v>7.003610108303239E-2</v>
      </c>
    </row>
    <row r="103" spans="1:17" x14ac:dyDescent="0.25">
      <c r="A103" s="1">
        <v>40359</v>
      </c>
      <c r="B103">
        <v>2</v>
      </c>
      <c r="C103">
        <f>('Compiled w Factors'!C103-'Compiled w Factors'!C104)/'Compiled w Factors'!C104</f>
        <v>-0.17054187192118228</v>
      </c>
      <c r="D103">
        <f>('Compiled w Factors'!D103-'Compiled w Factors'!D104)/'Compiled w Factors'!D104</f>
        <v>0.25278243547103879</v>
      </c>
      <c r="E103">
        <f>('Compiled w Factors'!E103-'Compiled w Factors'!E104)/'Compiled w Factors'!E104</f>
        <v>0.26906206605324928</v>
      </c>
      <c r="F103">
        <f>('Compiled w Factors'!F103-'Compiled w Factors'!F104)/'Compiled w Factors'!F104</f>
        <v>-6.1638396018504432E-2</v>
      </c>
      <c r="G103">
        <f>('Compiled w Factors'!G103-'Compiled w Factors'!G104)/'Compiled w Factors'!G104</f>
        <v>0.22020735310597017</v>
      </c>
      <c r="H103">
        <f>('Compiled w Factors'!H103-'Compiled w Factors'!H104)/'Compiled w Factors'!H104</f>
        <v>-9.7063037249283779E-2</v>
      </c>
      <c r="I103">
        <f>('Compiled w Factors'!I103-'Compiled w Factors'!I104)/'Compiled w Factors'!I104</f>
        <v>0.19307314551563709</v>
      </c>
      <c r="J103">
        <f>('Compiled w Factors'!J103-'Compiled w Factors'!J104)/'Compiled w Factors'!J104-('T-Bill Yield'!B24/100)</f>
        <v>-0.10096878934807568</v>
      </c>
      <c r="K103">
        <f>('Compiled w Factors'!K103-'Compiled w Factors'!K104)/'Compiled w Factors'!K104</f>
        <v>-9.4152479644707604E-2</v>
      </c>
      <c r="L103">
        <f>('Compiled w Factors'!L103-'Compiled w Factors'!L104)/'Compiled w Factors'!L104</f>
        <v>-1.5740252897787167E-2</v>
      </c>
      <c r="M103">
        <f>('Compiled w Factors'!M103-'Compiled w Factors'!M104)/'Compiled w Factors'!M104</f>
        <v>6.6216123967506217E-3</v>
      </c>
      <c r="N103">
        <f>('Compiled w Factors'!N103-'Compiled w Factors'!N104)/'Compiled w Factors'!N104</f>
        <v>5.6822429906542141E-2</v>
      </c>
      <c r="O103">
        <f>('Compiled w Factors'!O103-'Compiled w Factors'!O104)/'Compiled w Factors'!O104</f>
        <v>-5.8286723579629163E-2</v>
      </c>
      <c r="P103">
        <f>('Compiled w Factors'!P103-'Compiled w Factors'!P104)/'Compiled w Factors'!P104</f>
        <v>-3.4923339011924973E-2</v>
      </c>
      <c r="Q103">
        <f>('Compiled w Factors'!Q103-'Compiled w Factors'!Q104)/'Compiled w Factors'!Q104</f>
        <v>-1.5111111111111027E-2</v>
      </c>
    </row>
    <row r="104" spans="1:17" x14ac:dyDescent="0.25">
      <c r="A104" s="1">
        <v>40268</v>
      </c>
      <c r="B104">
        <v>2</v>
      </c>
      <c r="C104">
        <f>('Compiled w Factors'!C104-'Compiled w Factors'!C105)/'Compiled w Factors'!C105</f>
        <v>-1.6186876029853657E-2</v>
      </c>
      <c r="D104">
        <f>('Compiled w Factors'!D104-'Compiled w Factors'!D105)/'Compiled w Factors'!D105</f>
        <v>5.1887346988506403E-2</v>
      </c>
      <c r="E104">
        <f>('Compiled w Factors'!E104-'Compiled w Factors'!E105)/'Compiled w Factors'!E105</f>
        <v>7.7368466046751821E-2</v>
      </c>
      <c r="F104">
        <f>('Compiled w Factors'!F104-'Compiled w Factors'!F105)/'Compiled w Factors'!F105</f>
        <v>-5.9089097566443434E-2</v>
      </c>
      <c r="G104">
        <f>('Compiled w Factors'!G104-'Compiled w Factors'!G105)/'Compiled w Factors'!G105</f>
        <v>0.20343765683519791</v>
      </c>
      <c r="H104">
        <f>('Compiled w Factors'!H104-'Compiled w Factors'!H105)/'Compiled w Factors'!H105</f>
        <v>5.5443548387096843E-2</v>
      </c>
      <c r="I104">
        <f>('Compiled w Factors'!I104-'Compiled w Factors'!I105)/'Compiled w Factors'!I105</f>
        <v>-0.30563531945441497</v>
      </c>
      <c r="J104">
        <f>('Compiled w Factors'!J104-'Compiled w Factors'!J105)/'Compiled w Factors'!J105-('T-Bill Yield'!B25/100)</f>
        <v>3.9518767267130481E-2</v>
      </c>
      <c r="K104">
        <f>('Compiled w Factors'!K104-'Compiled w Factors'!K105)/'Compiled w Factors'!K105</f>
        <v>-5.6630123594721006E-2</v>
      </c>
      <c r="L104">
        <f>('Compiled w Factors'!L104-'Compiled w Factors'!L105)/'Compiled w Factors'!L105</f>
        <v>-6.0977118119975277E-2</v>
      </c>
      <c r="M104">
        <f>('Compiled w Factors'!M104-'Compiled w Factors'!M105)/'Compiled w Factors'!M105</f>
        <v>1.3654673311954668E-4</v>
      </c>
      <c r="N104">
        <f>('Compiled w Factors'!N104-'Compiled w Factors'!N105)/'Compiled w Factors'!N105</f>
        <v>-4.9288570631452581E-3</v>
      </c>
      <c r="O104">
        <f>('Compiled w Factors'!O104-'Compiled w Factors'!O105)/'Compiled w Factors'!O105</f>
        <v>2.0426554520877143E-2</v>
      </c>
      <c r="P104">
        <f>('Compiled w Factors'!P104-'Compiled w Factors'!P105)/'Compiled w Factors'!P105</f>
        <v>3.7826269017819651E-2</v>
      </c>
      <c r="Q104">
        <f>('Compiled w Factors'!Q104-'Compiled w Factors'!Q105)/'Compiled w Factors'!Q105</f>
        <v>-1.9693272917392781E-2</v>
      </c>
    </row>
    <row r="105" spans="1:17" x14ac:dyDescent="0.25">
      <c r="A105" s="1">
        <v>40178</v>
      </c>
      <c r="B105">
        <v>2</v>
      </c>
      <c r="C105">
        <f>('Compiled w Factors'!C105-'Compiled w Factors'!C106)/'Compiled w Factors'!C106</f>
        <v>0.12348905586409674</v>
      </c>
      <c r="D105">
        <f>('Compiled w Factors'!D105-'Compiled w Factors'!D106)/'Compiled w Factors'!D106</f>
        <v>-7.9241548711408774E-2</v>
      </c>
      <c r="E105">
        <f>('Compiled w Factors'!E105-'Compiled w Factors'!E106)/'Compiled w Factors'!E106</f>
        <v>-8.6092706464107285E-2</v>
      </c>
      <c r="F105">
        <f>('Compiled w Factors'!F105-'Compiled w Factors'!F106)/'Compiled w Factors'!F106</f>
        <v>-2.3356656540684764E-2</v>
      </c>
      <c r="G105">
        <f>('Compiled w Factors'!G105-'Compiled w Factors'!G106)/'Compiled w Factors'!G106</f>
        <v>0.32530496633606026</v>
      </c>
      <c r="H105">
        <f>('Compiled w Factors'!H105-'Compiled w Factors'!H106)/'Compiled w Factors'!H106</f>
        <v>0.12392012462823963</v>
      </c>
      <c r="I105">
        <f>('Compiled w Factors'!I105-'Compiled w Factors'!I106)/'Compiled w Factors'!I106</f>
        <v>0.15100185912001649</v>
      </c>
      <c r="J105">
        <f>('Compiled w Factors'!J105-'Compiled w Factors'!J106)/'Compiled w Factors'!J106-('T-Bill Yield'!B26/100)</f>
        <v>7.1947422232472552E-2</v>
      </c>
      <c r="K105">
        <f>('Compiled w Factors'!K105-'Compiled w Factors'!K106)/'Compiled w Factors'!K106</f>
        <v>-2.1789617486338824E-2</v>
      </c>
      <c r="L105">
        <f>('Compiled w Factors'!L105-'Compiled w Factors'!L106)/'Compiled w Factors'!L106</f>
        <v>1.1763233637842527E-2</v>
      </c>
      <c r="M105">
        <f>('Compiled w Factors'!M105-'Compiled w Factors'!M106)/'Compiled w Factors'!M106</f>
        <v>-2.0477815699660237E-4</v>
      </c>
      <c r="N105">
        <f>('Compiled w Factors'!N105-'Compiled w Factors'!N106)/'Compiled w Factors'!N106</f>
        <v>-3.5605381165919263E-2</v>
      </c>
      <c r="O105">
        <f>('Compiled w Factors'!O105-'Compiled w Factors'!O106)/'Compiled w Factors'!O106</f>
        <v>-6.0042029420591966E-4</v>
      </c>
      <c r="P105">
        <f>('Compiled w Factors'!P105-'Compiled w Factors'!P106)/'Compiled w Factors'!P106</f>
        <v>3.3864062725479982E-2</v>
      </c>
      <c r="Q105">
        <f>('Compiled w Factors'!Q105-'Compiled w Factors'!Q106)/'Compiled w Factors'!Q106</f>
        <v>1.3960063615479799E-2</v>
      </c>
    </row>
    <row r="106" spans="1:17" x14ac:dyDescent="0.25">
      <c r="A106" s="1">
        <v>40086</v>
      </c>
      <c r="B106">
        <v>2</v>
      </c>
      <c r="C106">
        <f>('Compiled w Factors'!C106-'Compiled w Factors'!C107)/'Compiled w Factors'!C107</f>
        <v>0.27276507276507261</v>
      </c>
      <c r="D106">
        <f>('Compiled w Factors'!D106-'Compiled w Factors'!D107)/'Compiled w Factors'!D107</f>
        <v>-0.19083036388129884</v>
      </c>
      <c r="E106">
        <f>('Compiled w Factors'!E106-'Compiled w Factors'!E107)/'Compiled w Factors'!E107</f>
        <v>-0.19450170824652802</v>
      </c>
      <c r="F106">
        <f>('Compiled w Factors'!F106-'Compiled w Factors'!F107)/'Compiled w Factors'!F107</f>
        <v>-9.6726885075089069E-3</v>
      </c>
      <c r="G106">
        <f>('Compiled w Factors'!G106-'Compiled w Factors'!G107)/'Compiled w Factors'!G107</f>
        <v>-6.0802302572405282E-3</v>
      </c>
      <c r="H106">
        <f>('Compiled w Factors'!H106-'Compiled w Factors'!H107)/'Compiled w Factors'!H107</f>
        <v>1.0301902990413491E-2</v>
      </c>
      <c r="I106">
        <f>('Compiled w Factors'!I106-'Compiled w Factors'!I107)/'Compiled w Factors'!I107</f>
        <v>0.26232073011734036</v>
      </c>
      <c r="J106">
        <f>('Compiled w Factors'!J106-'Compiled w Factors'!J107)/'Compiled w Factors'!J107-('T-Bill Yield'!B27/100)</f>
        <v>0.14824045815082285</v>
      </c>
      <c r="K106">
        <f>('Compiled w Factors'!K106-'Compiled w Factors'!K107)/'Compiled w Factors'!K107</f>
        <v>4.3255184208651022E-2</v>
      </c>
      <c r="L106">
        <f>('Compiled w Factors'!L106-'Compiled w Factors'!L107)/'Compiled w Factors'!L107</f>
        <v>-2.8922104751488556E-2</v>
      </c>
      <c r="M106">
        <f>('Compiled w Factors'!M106-'Compiled w Factors'!M107)/'Compiled w Factors'!M107</f>
        <v>6.8306010928954224E-4</v>
      </c>
      <c r="N106">
        <f>('Compiled w Factors'!N106-'Compiled w Factors'!N107)/'Compiled w Factors'!N107</f>
        <v>7.4491664257492471E-2</v>
      </c>
      <c r="O106">
        <f>('Compiled w Factors'!O106-'Compiled w Factors'!O107)/'Compiled w Factors'!O107</f>
        <v>3.7694704049844326E-2</v>
      </c>
      <c r="P106">
        <f>('Compiled w Factors'!P106-'Compiled w Factors'!P107)/'Compiled w Factors'!P107</f>
        <v>-4.1197604790420474E-3</v>
      </c>
      <c r="Q106">
        <f>('Compiled w Factors'!Q106-'Compiled w Factors'!Q107)/'Compiled w Factors'!Q107</f>
        <v>0.10505760593634048</v>
      </c>
    </row>
    <row r="107" spans="1:17" x14ac:dyDescent="0.25">
      <c r="A107" s="1">
        <v>39994</v>
      </c>
      <c r="B107">
        <v>2</v>
      </c>
      <c r="C107">
        <f>('Compiled w Factors'!C107-'Compiled w Factors'!C108)/'Compiled w Factors'!C108</f>
        <v>0.12576064908722112</v>
      </c>
      <c r="D107">
        <f>('Compiled w Factors'!D107-'Compiled w Factors'!D108)/'Compiled w Factors'!D108</f>
        <v>-0.10951637430072939</v>
      </c>
      <c r="E107">
        <f>('Compiled w Factors'!E107-'Compiled w Factors'!E108)/'Compiled w Factors'!E108</f>
        <v>-0.10010972621731423</v>
      </c>
      <c r="F107">
        <f>('Compiled w Factors'!F107-'Compiled w Factors'!F108)/'Compiled w Factors'!F108</f>
        <v>-3.4840800648201836E-3</v>
      </c>
      <c r="G107">
        <f>('Compiled w Factors'!G107-'Compiled w Factors'!G108)/'Compiled w Factors'!G108</f>
        <v>-1.2531219051305109</v>
      </c>
      <c r="H107">
        <f>('Compiled w Factors'!H107-'Compiled w Factors'!H108)/'Compiled w Factors'!H108</f>
        <v>0.40737011679420065</v>
      </c>
      <c r="I107">
        <f>('Compiled w Factors'!I107-'Compiled w Factors'!I108)/'Compiled w Factors'!I108</f>
        <v>1.5625000000000045E-2</v>
      </c>
      <c r="J107">
        <f>('Compiled w Factors'!J107-'Compiled w Factors'!J108)/'Compiled w Factors'!J108-('T-Bill Yield'!B28/100)</f>
        <v>0.10961440945626973</v>
      </c>
      <c r="K107">
        <f>('Compiled w Factors'!K107-'Compiled w Factors'!K108)/'Compiled w Factors'!K108</f>
        <v>5.9094339622641538E-2</v>
      </c>
      <c r="L107">
        <f>('Compiled w Factors'!L107-'Compiled w Factors'!L108)/'Compiled w Factors'!L108</f>
        <v>0.14906095091810379</v>
      </c>
      <c r="M107">
        <f>('Compiled w Factors'!M107-'Compiled w Factors'!M108)/'Compiled w Factors'!M108</f>
        <v>4.1000410004103112E-4</v>
      </c>
      <c r="N107">
        <f>('Compiled w Factors'!N107-'Compiled w Factors'!N108)/'Compiled w Factors'!N108</f>
        <v>2.7019002375296978E-2</v>
      </c>
      <c r="O107">
        <f>('Compiled w Factors'!O107-'Compiled w Factors'!O108)/'Compiled w Factors'!O108</f>
        <v>8.9983022071307164E-2</v>
      </c>
      <c r="P107">
        <f>('Compiled w Factors'!P107-'Compiled w Factors'!P108)/'Compiled w Factors'!P108</f>
        <v>5.8999594155844194E-2</v>
      </c>
      <c r="Q107">
        <f>('Compiled w Factors'!Q107-'Compiled w Factors'!Q108)/'Compiled w Factors'!Q108</f>
        <v>0.19009993028119912</v>
      </c>
    </row>
    <row r="108" spans="1:17" x14ac:dyDescent="0.25">
      <c r="A108" s="1">
        <v>39903</v>
      </c>
      <c r="B108">
        <v>2</v>
      </c>
      <c r="C108">
        <f>('Compiled w Factors'!C108-'Compiled w Factors'!C109)/'Compiled w Factors'!C109</f>
        <v>-0.14007782101167313</v>
      </c>
      <c r="D108">
        <f>('Compiled w Factors'!D108-'Compiled w Factors'!D109)/'Compiled w Factors'!D109</f>
        <v>4.6114470981608376E-2</v>
      </c>
      <c r="E108">
        <f>('Compiled w Factors'!E108-'Compiled w Factors'!E109)/'Compiled w Factors'!E109</f>
        <v>3.6912328842801517E-2</v>
      </c>
      <c r="F108">
        <f>('Compiled w Factors'!F108-'Compiled w Factors'!F109)/'Compiled w Factors'!F109</f>
        <v>0.11777136723467058</v>
      </c>
      <c r="G108">
        <f>('Compiled w Factors'!G108-'Compiled w Factors'!G109)/'Compiled w Factors'!G109</f>
        <v>-0.40354011202422035</v>
      </c>
      <c r="H108">
        <f>('Compiled w Factors'!H108-'Compiled w Factors'!H109)/'Compiled w Factors'!H109</f>
        <v>0.11345291479820617</v>
      </c>
      <c r="I108">
        <f>('Compiled w Factors'!I108-'Compiled w Factors'!I109)/'Compiled w Factors'!I109</f>
        <v>-0.32835289932408396</v>
      </c>
      <c r="J108">
        <f>('Compiled w Factors'!J108-'Compiled w Factors'!J109)/'Compiled w Factors'!J109-('T-Bill Yield'!B29/100)</f>
        <v>-0.13415394264612207</v>
      </c>
      <c r="K108">
        <f>('Compiled w Factors'!K108-'Compiled w Factors'!K109)/'Compiled w Factors'!K109</f>
        <v>-5.1606900007157723E-2</v>
      </c>
      <c r="L108">
        <f>('Compiled w Factors'!L108-'Compiled w Factors'!L109)/'Compiled w Factors'!L109</f>
        <v>-1.8502021517165856E-2</v>
      </c>
      <c r="M108">
        <f>('Compiled w Factors'!M108-'Compiled w Factors'!M109)/'Compiled w Factors'!M109</f>
        <v>-1.4329580348005167E-3</v>
      </c>
      <c r="N108">
        <f>('Compiled w Factors'!N108-'Compiled w Factors'!N109)/'Compiled w Factors'!N109</f>
        <v>-8.320479085382447E-2</v>
      </c>
      <c r="O108">
        <f>('Compiled w Factors'!O108-'Compiled w Factors'!O109)/'Compiled w Factors'!O109</f>
        <v>-0.13407821229050274</v>
      </c>
      <c r="P108">
        <f>('Compiled w Factors'!P108-'Compiled w Factors'!P109)/'Compiled w Factors'!P109</f>
        <v>-4.0311587147030134E-2</v>
      </c>
      <c r="Q108">
        <f>('Compiled w Factors'!Q108-'Compiled w Factors'!Q109)/'Compiled w Factors'!Q109</f>
        <v>-4.1657023837074021E-3</v>
      </c>
    </row>
    <row r="109" spans="1:17" x14ac:dyDescent="0.25">
      <c r="A109" s="1">
        <v>39813</v>
      </c>
      <c r="B109">
        <v>2</v>
      </c>
      <c r="C109">
        <f>('Compiled w Factors'!C109-'Compiled w Factors'!C110)/'Compiled w Factors'!C110</f>
        <v>-0.28528960490985805</v>
      </c>
      <c r="D109">
        <f>('Compiled w Factors'!D109-'Compiled w Factors'!D110)/'Compiled w Factors'!D110</f>
        <v>0.23761531022822233</v>
      </c>
      <c r="E109">
        <f>('Compiled w Factors'!E109-'Compiled w Factors'!E110)/'Compiled w Factors'!E110</f>
        <v>0.23091171325193982</v>
      </c>
      <c r="F109">
        <f>('Compiled w Factors'!F109-'Compiled w Factors'!F110)/'Compiled w Factors'!F110</f>
        <v>0.37848122922128674</v>
      </c>
      <c r="G109">
        <f>('Compiled w Factors'!G109-'Compiled w Factors'!G110)/'Compiled w Factors'!G110</f>
        <v>-3.4735901580836814</v>
      </c>
      <c r="H109">
        <f>('Compiled w Factors'!H109-'Compiled w Factors'!H110)/'Compiled w Factors'!H110</f>
        <v>-0.55683624801271858</v>
      </c>
      <c r="I109">
        <f>('Compiled w Factors'!I109-'Compiled w Factors'!I110)/'Compiled w Factors'!I110</f>
        <v>-0.24415165367034147</v>
      </c>
      <c r="J109">
        <f>('Compiled w Factors'!J109-'Compiled w Factors'!J110)/'Compiled w Factors'!J110-('T-Bill Yield'!B30/100)</f>
        <v>-0.1930453300352237</v>
      </c>
      <c r="K109">
        <f>('Compiled w Factors'!K109-'Compiled w Factors'!K110)/'Compiled w Factors'!K110</f>
        <v>-8.5864320181663345E-3</v>
      </c>
      <c r="L109">
        <f>('Compiled w Factors'!L109-'Compiled w Factors'!L110)/'Compiled w Factors'!L110</f>
        <v>-0.18039876439202468</v>
      </c>
      <c r="M109">
        <f>('Compiled w Factors'!M109-'Compiled w Factors'!M110)/'Compiled w Factors'!M110</f>
        <v>3.6983768235053262E-3</v>
      </c>
      <c r="N109">
        <f>('Compiled w Factors'!N109-'Compiled w Factors'!N110)/'Compiled w Factors'!N110</f>
        <v>0.16946095076400675</v>
      </c>
      <c r="O109">
        <f>('Compiled w Factors'!O109-'Compiled w Factors'!O110)/'Compiled w Factors'!O110</f>
        <v>-0.12772505770710435</v>
      </c>
      <c r="P109">
        <f>('Compiled w Factors'!P109-'Compiled w Factors'!P110)/'Compiled w Factors'!P110</f>
        <v>-3.5137166478767481E-2</v>
      </c>
      <c r="Q109">
        <f>('Compiled w Factors'!Q109-'Compiled w Factors'!Q110)/'Compiled w Factors'!Q110</f>
        <v>-0.17695238095238103</v>
      </c>
    </row>
    <row r="110" spans="1:17" x14ac:dyDescent="0.25">
      <c r="A110" s="1">
        <v>39721</v>
      </c>
      <c r="B110">
        <v>2</v>
      </c>
      <c r="C110">
        <f>('Compiled w Factors'!C110-'Compiled w Factors'!C111)/'Compiled w Factors'!C111</f>
        <v>-0.2497841726618705</v>
      </c>
      <c r="D110">
        <f>('Compiled w Factors'!D110-'Compiled w Factors'!D111)/'Compiled w Factors'!D111</f>
        <v>0.37868232009874586</v>
      </c>
      <c r="E110">
        <f>('Compiled w Factors'!E110-'Compiled w Factors'!E111)/'Compiled w Factors'!E111</f>
        <v>0.51345531439814573</v>
      </c>
      <c r="F110">
        <f>('Compiled w Factors'!F110-'Compiled w Factors'!F111)/'Compiled w Factors'!F111</f>
        <v>-0.11725232965839848</v>
      </c>
      <c r="G110">
        <f>('Compiled w Factors'!G110-'Compiled w Factors'!G111)/'Compiled w Factors'!G111</f>
        <v>-0.17603023465485401</v>
      </c>
      <c r="H110">
        <f>('Compiled w Factors'!H110-'Compiled w Factors'!H111)/'Compiled w Factors'!H111</f>
        <v>-0.28114285714285714</v>
      </c>
      <c r="I110">
        <f>('Compiled w Factors'!I110-'Compiled w Factors'!I111)/'Compiled w Factors'!I111</f>
        <v>-0.44297161686512393</v>
      </c>
      <c r="J110">
        <f>('Compiled w Factors'!J110-'Compiled w Factors'!J111)/'Compiled w Factors'!J111-('T-Bill Yield'!B31/100)</f>
        <v>-4.6055555951052055E-2</v>
      </c>
      <c r="K110">
        <f>('Compiled w Factors'!K110-'Compiled w Factors'!K111)/'Compiled w Factors'!K111</f>
        <v>-0.10555379244684221</v>
      </c>
      <c r="L110">
        <f>('Compiled w Factors'!L110-'Compiled w Factors'!L111)/'Compiled w Factors'!L111</f>
        <v>-0.10630929076946243</v>
      </c>
      <c r="M110">
        <f>('Compiled w Factors'!M110-'Compiled w Factors'!M111)/'Compiled w Factors'!M111</f>
        <v>7.5394105551747077E-4</v>
      </c>
      <c r="N110">
        <f>('Compiled w Factors'!N110-'Compiled w Factors'!N111)/'Compiled w Factors'!N111</f>
        <v>9.5592140201809111E-4</v>
      </c>
      <c r="O110">
        <f>('Compiled w Factors'!O110-'Compiled w Factors'!O111)/'Compiled w Factors'!O111</f>
        <v>-8.5814771395076289E-2</v>
      </c>
      <c r="P110">
        <f>('Compiled w Factors'!P110-'Compiled w Factors'!P111)/'Compiled w Factors'!P111</f>
        <v>-8.2492888544090981E-2</v>
      </c>
      <c r="Q110">
        <f>('Compiled w Factors'!Q110-'Compiled w Factors'!Q111)/'Compiled w Factors'!Q111</f>
        <v>-0.15784408084696813</v>
      </c>
    </row>
    <row r="111" spans="1:17" x14ac:dyDescent="0.25">
      <c r="A111" s="1">
        <v>39629</v>
      </c>
      <c r="B111">
        <v>2</v>
      </c>
      <c r="C111">
        <f>('Compiled w Factors'!C111-'Compiled w Factors'!C112)/'Compiled w Factors'!C112</f>
        <v>0.15047177619599411</v>
      </c>
      <c r="D111">
        <f>('Compiled w Factors'!D111-'Compiled w Factors'!D112)/'Compiled w Factors'!D112</f>
        <v>-7.3101877649534963E-2</v>
      </c>
      <c r="E111">
        <f>('Compiled w Factors'!E111-'Compiled w Factors'!E112)/'Compiled w Factors'!E112</f>
        <v>-0.10960800560848166</v>
      </c>
      <c r="F111">
        <f>('Compiled w Factors'!F111-'Compiled w Factors'!F112)/'Compiled w Factors'!F112</f>
        <v>-4.8319556232325429E-2</v>
      </c>
      <c r="G111">
        <f>('Compiled w Factors'!G111-'Compiled w Factors'!G112)/'Compiled w Factors'!G112</f>
        <v>0.41479256749546994</v>
      </c>
      <c r="H111">
        <f>('Compiled w Factors'!H111-'Compiled w Factors'!H112)/'Compiled w Factors'!H112</f>
        <v>0.37822405985430207</v>
      </c>
      <c r="I111">
        <f>('Compiled w Factors'!I111-'Compiled w Factors'!I112)/'Compiled w Factors'!I112</f>
        <v>0.32194832194832179</v>
      </c>
      <c r="J111">
        <f>('Compiled w Factors'!J111-'Compiled w Factors'!J112)/'Compiled w Factors'!J112-('T-Bill Yield'!B32/100)</f>
        <v>-7.5252484601916789E-2</v>
      </c>
      <c r="K111">
        <f>('Compiled w Factors'!K111-'Compiled w Factors'!K112)/'Compiled w Factors'!K112</f>
        <v>-2.0901950848746394E-3</v>
      </c>
      <c r="L111">
        <f>('Compiled w Factors'!L111-'Compiled w Factors'!L112)/'Compiled w Factors'!L112</f>
        <v>4.3353329636537487E-3</v>
      </c>
      <c r="M111">
        <f>('Compiled w Factors'!M111-'Compiled w Factors'!M112)/'Compiled w Factors'!M112</f>
        <v>2.3069910945936578E-2</v>
      </c>
      <c r="N111">
        <f>('Compiled w Factors'!N111-'Compiled w Factors'!N112)/'Compiled w Factors'!N112</f>
        <v>-6.1409630146545734E-2</v>
      </c>
      <c r="O111">
        <f>('Compiled w Factors'!O111-'Compiled w Factors'!O112)/'Compiled w Factors'!O112</f>
        <v>2.1146616541353335E-3</v>
      </c>
      <c r="P111">
        <f>('Compiled w Factors'!P111-'Compiled w Factors'!P112)/'Compiled w Factors'!P112</f>
        <v>-6.9314079422382685E-2</v>
      </c>
      <c r="Q111">
        <f>('Compiled w Factors'!Q111-'Compiled w Factors'!Q112)/'Compiled w Factors'!Q112</f>
        <v>9.7148891235480303E-2</v>
      </c>
    </row>
    <row r="112" spans="1:17" x14ac:dyDescent="0.25">
      <c r="A112" s="1">
        <v>39538</v>
      </c>
      <c r="B112">
        <v>2</v>
      </c>
      <c r="C112">
        <f>('Compiled w Factors'!C112-'Compiled w Factors'!C113)/'Compiled w Factors'!C113</f>
        <v>0.12348893435000917</v>
      </c>
      <c r="D112">
        <f>('Compiled w Factors'!D112-'Compiled w Factors'!D113)/'Compiled w Factors'!D113</f>
        <v>-7.5030606187267632E-2</v>
      </c>
      <c r="E112">
        <f>('Compiled w Factors'!E112-'Compiled w Factors'!E113)/'Compiled w Factors'!E113</f>
        <v>-7.1128250074576654E-2</v>
      </c>
      <c r="F112">
        <f>('Compiled w Factors'!F112-'Compiled w Factors'!F113)/'Compiled w Factors'!F113</f>
        <v>-6.3382971988662926E-2</v>
      </c>
      <c r="G112">
        <f>('Compiled w Factors'!G112-'Compiled w Factors'!G113)/'Compiled w Factors'!G113</f>
        <v>-4.7560751610921055E-2</v>
      </c>
      <c r="H112">
        <f>('Compiled w Factors'!H112-'Compiled w Factors'!H113)/'Compiled w Factors'!H113</f>
        <v>5.8345488643467329E-2</v>
      </c>
      <c r="I112">
        <f>('Compiled w Factors'!I112-'Compiled w Factors'!I113)/'Compiled w Factors'!I113</f>
        <v>0.34985968194574385</v>
      </c>
      <c r="J112">
        <f>('Compiled w Factors'!J112-'Compiled w Factors'!J113)/'Compiled w Factors'!J113-('T-Bill Yield'!B33/100)</f>
        <v>-8.4632875681690381E-2</v>
      </c>
      <c r="K112">
        <f>('Compiled w Factors'!K112-'Compiled w Factors'!K113)/'Compiled w Factors'!K113</f>
        <v>8.218520803344978E-2</v>
      </c>
      <c r="L112">
        <f>('Compiled w Factors'!L112-'Compiled w Factors'!L113)/'Compiled w Factors'!L113</f>
        <v>-6.5491183879097168E-4</v>
      </c>
      <c r="M112">
        <f>('Compiled w Factors'!M112-'Compiled w Factors'!M113)/'Compiled w Factors'!M113</f>
        <v>4.1633189686655338E-2</v>
      </c>
      <c r="N112">
        <f>('Compiled w Factors'!N112-'Compiled w Factors'!N113)/'Compiled w Factors'!N113</f>
        <v>0.12103263299061251</v>
      </c>
      <c r="O112">
        <f>('Compiled w Factors'!O112-'Compiled w Factors'!O113)/'Compiled w Factors'!O113</f>
        <v>4.8534121704853397E-2</v>
      </c>
      <c r="P112">
        <f>('Compiled w Factors'!P112-'Compiled w Factors'!P113)/'Compiled w Factors'!P113</f>
        <v>-1.749822653109482E-2</v>
      </c>
      <c r="Q112">
        <f>('Compiled w Factors'!Q112-'Compiled w Factors'!Q113)/'Compiled w Factors'!Q113</f>
        <v>8.5197018104366824E-3</v>
      </c>
    </row>
    <row r="113" spans="1:17" x14ac:dyDescent="0.25">
      <c r="A113" s="1">
        <v>39447</v>
      </c>
      <c r="B113">
        <v>2</v>
      </c>
      <c r="C113">
        <f>('Compiled w Factors'!C113-'Compiled w Factors'!C114)/'Compiled w Factors'!C114</f>
        <v>0.19409282700421945</v>
      </c>
      <c r="D113">
        <f>('Compiled w Factors'!D113-'Compiled w Factors'!D114)/'Compiled w Factors'!D114</f>
        <v>-0.1334787232810673</v>
      </c>
      <c r="E113">
        <f>('Compiled w Factors'!E113-'Compiled w Factors'!E114)/'Compiled w Factors'!E114</f>
        <v>-0.12303283268459948</v>
      </c>
      <c r="F113">
        <f>('Compiled w Factors'!F113-'Compiled w Factors'!F114)/'Compiled w Factors'!F114</f>
        <v>-0.17030769370092763</v>
      </c>
      <c r="G113">
        <f>('Compiled w Factors'!G113-'Compiled w Factors'!G114)/'Compiled w Factors'!G114</f>
        <v>0.7486369891154776</v>
      </c>
      <c r="H113">
        <f>('Compiled w Factors'!H113-'Compiled w Factors'!H114)/'Compiled w Factors'!H114</f>
        <v>0.17536125397991684</v>
      </c>
      <c r="I113">
        <f>('Compiled w Factors'!I113-'Compiled w Factors'!I114)/'Compiled w Factors'!I114</f>
        <v>8.9228529839883483E-2</v>
      </c>
      <c r="J113">
        <f>('Compiled w Factors'!J113-'Compiled w Factors'!J114)/'Compiled w Factors'!J114-('T-Bill Yield'!B34/100)</f>
        <v>-6.2756286458404517E-2</v>
      </c>
      <c r="K113">
        <f>('Compiled w Factors'!K113-'Compiled w Factors'!K114)/'Compiled w Factors'!K114</f>
        <v>2.256956613163244E-2</v>
      </c>
      <c r="L113">
        <f>('Compiled w Factors'!L113-'Compiled w Factors'!L114)/'Compiled w Factors'!L114</f>
        <v>-3.0430322864260149E-2</v>
      </c>
      <c r="M113">
        <f>('Compiled w Factors'!M113-'Compiled w Factors'!M114)/'Compiled w Factors'!M114</f>
        <v>2.7698543762197859E-2</v>
      </c>
      <c r="N113">
        <f>('Compiled w Factors'!N113-'Compiled w Factors'!N114)/'Compiled w Factors'!N114</f>
        <v>2.7324913892077911E-2</v>
      </c>
      <c r="O113">
        <f>('Compiled w Factors'!O113-'Compiled w Factors'!O114)/'Compiled w Factors'!O114</f>
        <v>8.6978131212724422E-3</v>
      </c>
      <c r="P113">
        <f>('Compiled w Factors'!P113-'Compiled w Factors'!P114)/'Compiled w Factors'!P114</f>
        <v>8.9867981549228773E-3</v>
      </c>
      <c r="Q113">
        <f>('Compiled w Factors'!Q113-'Compiled w Factors'!Q114)/'Compiled w Factors'!Q114</f>
        <v>3.2624633431085112E-2</v>
      </c>
    </row>
    <row r="114" spans="1:17" x14ac:dyDescent="0.25">
      <c r="A114" s="1">
        <v>39353</v>
      </c>
      <c r="B114">
        <v>2</v>
      </c>
      <c r="C114">
        <f>('Compiled w Factors'!C114-'Compiled w Factors'!C115)/'Compiled w Factors'!C115</f>
        <v>0.10381174163500427</v>
      </c>
      <c r="D114">
        <f>('Compiled w Factors'!D114-'Compiled w Factors'!D115)/'Compiled w Factors'!D115</f>
        <v>-7.1653285941087413E-2</v>
      </c>
      <c r="E114">
        <f>('Compiled w Factors'!E114-'Compiled w Factors'!E115)/'Compiled w Factors'!E115</f>
        <v>-5.9406258656035354E-2</v>
      </c>
      <c r="F114">
        <f>('Compiled w Factors'!F114-'Compiled w Factors'!F115)/'Compiled w Factors'!F115</f>
        <v>-6.3017782441571413E-2</v>
      </c>
      <c r="G114">
        <f>('Compiled w Factors'!G114-'Compiled w Factors'!G115)/'Compiled w Factors'!G115</f>
        <v>-3.1868648762978784E-2</v>
      </c>
      <c r="H114">
        <f>('Compiled w Factors'!H114-'Compiled w Factors'!H115)/'Compiled w Factors'!H115</f>
        <v>0.15534804753820017</v>
      </c>
      <c r="I114">
        <f>('Compiled w Factors'!I114-'Compiled w Factors'!I115)/'Compiled w Factors'!I115</f>
        <v>1.4321570943452005E-2</v>
      </c>
      <c r="J114">
        <f>('Compiled w Factors'!J114-'Compiled w Factors'!J115)/'Compiled w Factors'!J115-('T-Bill Yield'!B35/100)</f>
        <v>2.3110665363027541E-2</v>
      </c>
      <c r="K114">
        <f>('Compiled w Factors'!K114-'Compiled w Factors'!K115)/'Compiled w Factors'!K115</f>
        <v>5.3614947197400481E-2</v>
      </c>
      <c r="L114">
        <f>('Compiled w Factors'!L114-'Compiled w Factors'!L115)/'Compiled w Factors'!L115</f>
        <v>1.9216408622492031E-2</v>
      </c>
      <c r="M114">
        <f>('Compiled w Factors'!M114-'Compiled w Factors'!M115)/'Compiled w Factors'!M115</f>
        <v>1.4623000761614661E-2</v>
      </c>
      <c r="N114">
        <f>('Compiled w Factors'!N114-'Compiled w Factors'!N115)/'Compiled w Factors'!N115</f>
        <v>7.27922157901221E-2</v>
      </c>
      <c r="O114">
        <f>('Compiled w Factors'!O114-'Compiled w Factors'!O115)/'Compiled w Factors'!O115</f>
        <v>3.6312129796548916E-2</v>
      </c>
      <c r="P114">
        <f>('Compiled w Factors'!P114-'Compiled w Factors'!P115)/'Compiled w Factors'!P115</f>
        <v>2.3774629539163053E-2</v>
      </c>
      <c r="Q114">
        <f>('Compiled w Factors'!Q114-'Compiled w Factors'!Q115)/'Compiled w Factors'!Q115</f>
        <v>5.246913580246914E-2</v>
      </c>
    </row>
    <row r="115" spans="1:17" x14ac:dyDescent="0.25">
      <c r="A115" s="1">
        <v>39262</v>
      </c>
      <c r="B115">
        <v>2</v>
      </c>
      <c r="C115">
        <f>('Compiled w Factors'!C115-'Compiled w Factors'!C116)/'Compiled w Factors'!C116</f>
        <v>0.15403111739745404</v>
      </c>
      <c r="D115">
        <f>('Compiled w Factors'!D115-'Compiled w Factors'!D116)/'Compiled w Factors'!D116</f>
        <v>-0.10655086238758715</v>
      </c>
      <c r="E115">
        <f>('Compiled w Factors'!E115-'Compiled w Factors'!E116)/'Compiled w Factors'!E116</f>
        <v>-9.3434069691494176E-2</v>
      </c>
      <c r="F115">
        <f>('Compiled w Factors'!F115-'Compiled w Factors'!F116)/'Compiled w Factors'!F116</f>
        <v>-5.1666653255117212E-2</v>
      </c>
      <c r="G115">
        <f>('Compiled w Factors'!G115-'Compiled w Factors'!G116)/'Compiled w Factors'!G116</f>
        <v>0.28519988883231329</v>
      </c>
      <c r="H115">
        <f>('Compiled w Factors'!H115-'Compiled w Factors'!H116)/'Compiled w Factors'!H116</f>
        <v>7.3022620312737235E-2</v>
      </c>
      <c r="I115">
        <f>('Compiled w Factors'!I115-'Compiled w Factors'!I116)/'Compiled w Factors'!I116</f>
        <v>-0.12380336351875817</v>
      </c>
      <c r="J115">
        <f>('Compiled w Factors'!J115-'Compiled w Factors'!J116)/'Compiled w Factors'!J116-('T-Bill Yield'!B36/100)</f>
        <v>5.291593430653984E-2</v>
      </c>
      <c r="K115">
        <f>('Compiled w Factors'!K115-'Compiled w Factors'!K116)/'Compiled w Factors'!K116</f>
        <v>1.4003294892916102E-2</v>
      </c>
      <c r="L115">
        <f>('Compiled w Factors'!L115-'Compiled w Factors'!L116)/'Compiled w Factors'!L116</f>
        <v>2.0784632584612339E-2</v>
      </c>
      <c r="M115">
        <f>('Compiled w Factors'!M115-'Compiled w Factors'!M116)/'Compiled w Factors'!M116</f>
        <v>1.4526348323288462E-2</v>
      </c>
      <c r="N115">
        <f>('Compiled w Factors'!N115-'Compiled w Factors'!N116)/'Compiled w Factors'!N116</f>
        <v>-4.3360433604336078E-2</v>
      </c>
      <c r="O115">
        <f>('Compiled w Factors'!O115-'Compiled w Factors'!O116)/'Compiled w Factors'!O116</f>
        <v>9.0956340956341759E-3</v>
      </c>
      <c r="P115">
        <f>('Compiled w Factors'!P115-'Compiled w Factors'!P116)/'Compiled w Factors'!P116</f>
        <v>6.9022543302289172E-2</v>
      </c>
      <c r="Q115">
        <f>('Compiled w Factors'!Q115-'Compiled w Factors'!Q116)/'Compiled w Factors'!Q116</f>
        <v>6.7325509573810893E-2</v>
      </c>
    </row>
    <row r="116" spans="1:17" x14ac:dyDescent="0.25">
      <c r="A116" s="1">
        <v>39171</v>
      </c>
      <c r="B116">
        <v>2</v>
      </c>
      <c r="C116">
        <f>('Compiled w Factors'!C116-'Compiled w Factors'!C117)/'Compiled w Factors'!C117</f>
        <v>6.2998045406705713E-2</v>
      </c>
      <c r="D116">
        <f>('Compiled w Factors'!D116-'Compiled w Factors'!D117)/'Compiled w Factors'!D117</f>
        <v>7.0042928460760786E-3</v>
      </c>
      <c r="E116">
        <f>('Compiled w Factors'!E116-'Compiled w Factors'!E117)/'Compiled w Factors'!E117</f>
        <v>-4.2175289591595493E-2</v>
      </c>
      <c r="F116">
        <f>('Compiled w Factors'!F116-'Compiled w Factors'!F117)/'Compiled w Factors'!F117</f>
        <v>0.28673344009719193</v>
      </c>
      <c r="G116">
        <f>('Compiled w Factors'!G116-'Compiled w Factors'!G117)/'Compiled w Factors'!G117</f>
        <v>-5.3551851716742718E-2</v>
      </c>
      <c r="H116">
        <f>('Compiled w Factors'!H116-'Compiled w Factors'!H117)/'Compiled w Factors'!H117</f>
        <v>7.895167895167908E-2</v>
      </c>
      <c r="I116">
        <f>('Compiled w Factors'!I116-'Compiled w Factors'!I117)/'Compiled w Factors'!I117</f>
        <v>0.22717891728845849</v>
      </c>
      <c r="J116">
        <f>('Compiled w Factors'!J116-'Compiled w Factors'!J117)/'Compiled w Factors'!J117-('T-Bill Yield'!B37/100)</f>
        <v>-4.6739735259545084E-2</v>
      </c>
      <c r="K116">
        <f>('Compiled w Factors'!K116-'Compiled w Factors'!K117)/'Compiled w Factors'!K117</f>
        <v>1.1896643176479369E-2</v>
      </c>
      <c r="L116">
        <f>('Compiled w Factors'!L116-'Compiled w Factors'!L117)/'Compiled w Factors'!L117</f>
        <v>4.5946497855829573E-3</v>
      </c>
      <c r="M116">
        <f>('Compiled w Factors'!M116-'Compiled w Factors'!M117)/'Compiled w Factors'!M117</f>
        <v>1.1093750000000036E-2</v>
      </c>
      <c r="N116">
        <f>('Compiled w Factors'!N116-'Compiled w Factors'!N117)/'Compiled w Factors'!N117</f>
        <v>1.0477437790213066E-2</v>
      </c>
      <c r="O116">
        <f>('Compiled w Factors'!O116-'Compiled w Factors'!O117)/'Compiled w Factors'!O117</f>
        <v>1.3164823591363888E-2</v>
      </c>
      <c r="P116">
        <f>('Compiled w Factors'!P116-'Compiled w Factors'!P117)/'Compiled w Factors'!P117</f>
        <v>1.6950652799291786E-2</v>
      </c>
      <c r="Q116">
        <f>('Compiled w Factors'!Q116-'Compiled w Factors'!Q117)/'Compiled w Factors'!Q117</f>
        <v>3.8708297690333626E-2</v>
      </c>
    </row>
    <row r="117" spans="1:17" x14ac:dyDescent="0.25">
      <c r="A117" s="1">
        <v>39080</v>
      </c>
      <c r="B117">
        <v>2</v>
      </c>
      <c r="C117">
        <f>('Compiled w Factors'!C117-'Compiled w Factors'!C118)/'Compiled w Factors'!C118</f>
        <v>5.2373417721519024E-2</v>
      </c>
      <c r="D117">
        <f>('Compiled w Factors'!D117-'Compiled w Factors'!D118)/'Compiled w Factors'!D118</f>
        <v>-1.7927123684438408E-2</v>
      </c>
      <c r="E117">
        <f>('Compiled w Factors'!E117-'Compiled w Factors'!E118)/'Compiled w Factors'!E118</f>
        <v>-1.1922937874631849E-2</v>
      </c>
      <c r="F117">
        <f>('Compiled w Factors'!F117-'Compiled w Factors'!F118)/'Compiled w Factors'!F118</f>
        <v>3.4042936350445478E-3</v>
      </c>
      <c r="G117">
        <f>('Compiled w Factors'!G117-'Compiled w Factors'!G118)/'Compiled w Factors'!G118</f>
        <v>-0.1950703485281208</v>
      </c>
      <c r="H117">
        <f>('Compiled w Factors'!H117-'Compiled w Factors'!H118)/'Compiled w Factors'!H118</f>
        <v>-2.9566046733428702E-2</v>
      </c>
      <c r="I117">
        <f>('Compiled w Factors'!I117-'Compiled w Factors'!I118)/'Compiled w Factors'!I118</f>
        <v>0.12081850533807834</v>
      </c>
      <c r="J117">
        <f>('Compiled w Factors'!J117-'Compiled w Factors'!J118)/'Compiled w Factors'!J118-('T-Bill Yield'!B38/100)</f>
        <v>1.906548253414013E-2</v>
      </c>
      <c r="K117">
        <f>('Compiled w Factors'!K117-'Compiled w Factors'!K118)/'Compiled w Factors'!K118</f>
        <v>4.1265583083477997E-2</v>
      </c>
      <c r="L117">
        <f>('Compiled w Factors'!L117-'Compiled w Factors'!L118)/'Compiled w Factors'!L118</f>
        <v>4.6311628652315577E-2</v>
      </c>
      <c r="M117">
        <f>('Compiled w Factors'!M117-'Compiled w Factors'!M118)/'Compiled w Factors'!M118</f>
        <v>1.1697755295605509E-2</v>
      </c>
      <c r="N117">
        <f>('Compiled w Factors'!N117-'Compiled w Factors'!N118)/'Compiled w Factors'!N118</f>
        <v>-7.4450484519026881E-3</v>
      </c>
      <c r="O117">
        <f>('Compiled w Factors'!O117-'Compiled w Factors'!O118)/'Compiled w Factors'!O118</f>
        <v>1.7684887459807098E-2</v>
      </c>
      <c r="P117">
        <f>('Compiled w Factors'!P117-'Compiled w Factors'!P118)/'Compiled w Factors'!P118</f>
        <v>3.7800845122175311E-2</v>
      </c>
      <c r="Q117">
        <f>('Compiled w Factors'!Q117-'Compiled w Factors'!Q118)/'Compiled w Factors'!Q118</f>
        <v>1.696389734667253E-2</v>
      </c>
    </row>
    <row r="118" spans="1:17" x14ac:dyDescent="0.25">
      <c r="A118" s="1">
        <v>38989</v>
      </c>
      <c r="B118">
        <v>2</v>
      </c>
      <c r="C118">
        <f>('Compiled w Factors'!C118-'Compiled w Factors'!C119)/'Compiled w Factors'!C119</f>
        <v>-7.3992673992673952E-2</v>
      </c>
      <c r="D118">
        <f>('Compiled w Factors'!D118-'Compiled w Factors'!D119)/'Compiled w Factors'!D119</f>
        <v>0.15394409531544517</v>
      </c>
      <c r="E118">
        <f>('Compiled w Factors'!E118-'Compiled w Factors'!E119)/'Compiled w Factors'!E119</f>
        <v>0.15279795671971225</v>
      </c>
      <c r="F118">
        <f>('Compiled w Factors'!F118-'Compiled w Factors'!F119)/'Compiled w Factors'!F119</f>
        <v>-1.7368992401065847E-2</v>
      </c>
      <c r="G118">
        <f>('Compiled w Factors'!G118-'Compiled w Factors'!G119)/'Compiled w Factors'!G119</f>
        <v>-0.10580203834859221</v>
      </c>
      <c r="H118">
        <f>('Compiled w Factors'!H118-'Compiled w Factors'!H119)/'Compiled w Factors'!H119</f>
        <v>-0.14905992154740982</v>
      </c>
      <c r="I118">
        <f>('Compiled w Factors'!I118-'Compiled w Factors'!I119)/'Compiled w Factors'!I119</f>
        <v>-7.9292267365661862E-2</v>
      </c>
      <c r="J118">
        <f>('Compiled w Factors'!J118-'Compiled w Factors'!J119)/'Compiled w Factors'!J119-('T-Bill Yield'!B39/100)</f>
        <v>-2.9004425562903433E-3</v>
      </c>
      <c r="K118">
        <f>('Compiled w Factors'!K118-'Compiled w Factors'!K119)/'Compiled w Factors'!K119</f>
        <v>-9.1470565241183813E-3</v>
      </c>
      <c r="L118">
        <f>('Compiled w Factors'!L118-'Compiled w Factors'!L119)/'Compiled w Factors'!L119</f>
        <v>1.2876697505816178E-2</v>
      </c>
      <c r="M118">
        <f>('Compiled w Factors'!M118-'Compiled w Factors'!M119)/'Compiled w Factors'!M119</f>
        <v>1.1350919264588368E-2</v>
      </c>
      <c r="N118">
        <f>('Compiled w Factors'!N118-'Compiled w Factors'!N119)/'Compiled w Factors'!N119</f>
        <v>-3.1696990502345743E-2</v>
      </c>
      <c r="O118">
        <f>('Compiled w Factors'!O118-'Compiled w Factors'!O119)/'Compiled w Factors'!O119</f>
        <v>1.8791946308724999E-3</v>
      </c>
      <c r="P118">
        <f>('Compiled w Factors'!P118-'Compiled w Factors'!P119)/'Compiled w Factors'!P119</f>
        <v>2.7172661539170092E-3</v>
      </c>
      <c r="Q118">
        <f>('Compiled w Factors'!Q118-'Compiled w Factors'!Q119)/'Compiled w Factors'!Q119</f>
        <v>-4.7619047619048378E-3</v>
      </c>
    </row>
    <row r="119" spans="1:17" x14ac:dyDescent="0.25">
      <c r="A119" s="1">
        <v>38898</v>
      </c>
      <c r="B119">
        <v>2</v>
      </c>
      <c r="C119">
        <f>('Compiled w Factors'!C119-'Compiled w Factors'!C120)/'Compiled w Factors'!C120</f>
        <v>4.1825675469393905E-2</v>
      </c>
      <c r="D119">
        <f>('Compiled w Factors'!D119-'Compiled w Factors'!D120)/'Compiled w Factors'!D120</f>
        <v>5.5140517096373E-2</v>
      </c>
      <c r="E119">
        <f>('Compiled w Factors'!E119-'Compiled w Factors'!E120)/'Compiled w Factors'!E120</f>
        <v>1.2113405628861615E-2</v>
      </c>
      <c r="F119">
        <f>('Compiled w Factors'!F119-'Compiled w Factors'!F120)/'Compiled w Factors'!F120</f>
        <v>0.40955510253027938</v>
      </c>
      <c r="G119">
        <f>('Compiled w Factors'!G119-'Compiled w Factors'!G120)/'Compiled w Factors'!G120</f>
        <v>9.4873668713809894E-2</v>
      </c>
      <c r="H119">
        <f>('Compiled w Factors'!H119-'Compiled w Factors'!H120)/'Compiled w Factors'!H120</f>
        <v>0.10956025814197827</v>
      </c>
      <c r="I119">
        <f>('Compiled w Factors'!I119-'Compiled w Factors'!I120)/'Compiled w Factors'!I120</f>
        <v>-0.15339805825242717</v>
      </c>
      <c r="J119">
        <f>('Compiled w Factors'!J119-'Compiled w Factors'!J120)/'Compiled w Factors'!J120-('T-Bill Yield'!B40/100)</f>
        <v>-4.6428406527132211E-2</v>
      </c>
      <c r="K119">
        <f>('Compiled w Factors'!K119-'Compiled w Factors'!K120)/'Compiled w Factors'!K120</f>
        <v>5.5537217362601018E-2</v>
      </c>
      <c r="L119">
        <f>('Compiled w Factors'!L119-'Compiled w Factors'!L120)/'Compiled w Factors'!L120</f>
        <v>6.3953488372093012E-2</v>
      </c>
      <c r="M119">
        <f>('Compiled w Factors'!M119-'Compiled w Factors'!M120)/'Compiled w Factors'!M120</f>
        <v>2.9664074400705151E-3</v>
      </c>
      <c r="N119">
        <f>('Compiled w Factors'!N119-'Compiled w Factors'!N120)/'Compiled w Factors'!N120</f>
        <v>2.9207396066423266E-2</v>
      </c>
      <c r="O119">
        <f>('Compiled w Factors'!O119-'Compiled w Factors'!O120)/'Compiled w Factors'!O120</f>
        <v>3.1570202160066327E-2</v>
      </c>
      <c r="P119">
        <f>('Compiled w Factors'!P119-'Compiled w Factors'!P120)/'Compiled w Factors'!P120</f>
        <v>-3.1145419659988429E-2</v>
      </c>
      <c r="Q119">
        <f>('Compiled w Factors'!Q119-'Compiled w Factors'!Q120)/'Compiled w Factors'!Q120</f>
        <v>4.3308791684719248E-4</v>
      </c>
    </row>
    <row r="120" spans="1:17" x14ac:dyDescent="0.25">
      <c r="A120" s="1">
        <v>38807</v>
      </c>
      <c r="B120">
        <v>2</v>
      </c>
      <c r="C120">
        <f>('Compiled w Factors'!C120-'Compiled w Factors'!C121)/'Compiled w Factors'!C121</f>
        <v>-4.3928779918271904E-2</v>
      </c>
      <c r="D120">
        <f>('Compiled w Factors'!D120-'Compiled w Factors'!D121)/'Compiled w Factors'!D121</f>
        <v>8.4705643966974484E-2</v>
      </c>
      <c r="E120">
        <f>('Compiled w Factors'!E120-'Compiled w Factors'!E121)/'Compiled w Factors'!E121</f>
        <v>0.11618484763184987</v>
      </c>
      <c r="F120">
        <f>('Compiled w Factors'!F120-'Compiled w Factors'!F121)/'Compiled w Factors'!F121</f>
        <v>2.4426952353016991E-3</v>
      </c>
      <c r="G120">
        <f>('Compiled w Factors'!G120-'Compiled w Factors'!G121)/'Compiled w Factors'!G121</f>
        <v>-0.16150399253002318</v>
      </c>
      <c r="H120">
        <f>('Compiled w Factors'!H120-'Compiled w Factors'!H121)/'Compiled w Factors'!H121</f>
        <v>9.1579292267365608E-2</v>
      </c>
      <c r="I120">
        <f>('Compiled w Factors'!I120-'Compiled w Factors'!I121)/'Compiled w Factors'!I121</f>
        <v>-0.3576837416481069</v>
      </c>
      <c r="J120">
        <f>('Compiled w Factors'!J120-'Compiled w Factors'!J121)/'Compiled w Factors'!J121-('T-Bill Yield'!B41/100)</f>
        <v>-1.2211101003032451E-2</v>
      </c>
      <c r="K120">
        <f>('Compiled w Factors'!K120-'Compiled w Factors'!K121)/'Compiled w Factors'!K121</f>
        <v>2.2702337750021034E-2</v>
      </c>
      <c r="L120">
        <f>('Compiled w Factors'!L120-'Compiled w Factors'!L121)/'Compiled w Factors'!L121</f>
        <v>8.2414393499709755E-3</v>
      </c>
      <c r="M120">
        <f>('Compiled w Factors'!M120-'Compiled w Factors'!M121)/'Compiled w Factors'!M121</f>
        <v>6.6989507667473561E-3</v>
      </c>
      <c r="N120">
        <f>('Compiled w Factors'!N120-'Compiled w Factors'!N121)/'Compiled w Factors'!N121</f>
        <v>-3.531904874028174E-4</v>
      </c>
      <c r="O120">
        <f>('Compiled w Factors'!O120-'Compiled w Factors'!O121)/'Compiled w Factors'!O121</f>
        <v>3.8837744533947179E-2</v>
      </c>
      <c r="P120">
        <f>('Compiled w Factors'!P120-'Compiled w Factors'!P121)/'Compiled w Factors'!P121</f>
        <v>9.3226445685461561E-3</v>
      </c>
      <c r="Q120">
        <f>('Compiled w Factors'!Q120-'Compiled w Factors'!Q121)/'Compiled w Factors'!Q121</f>
        <v>7.9728781856441347E-2</v>
      </c>
    </row>
    <row r="121" spans="1:17" x14ac:dyDescent="0.25">
      <c r="A121" s="1">
        <v>38716</v>
      </c>
      <c r="B121">
        <v>2</v>
      </c>
      <c r="C121">
        <f>('Compiled w Factors'!C121-'Compiled w Factors'!C122)/'Compiled w Factors'!C122</f>
        <v>-8.9072055304440345E-2</v>
      </c>
      <c r="D121">
        <f>('Compiled w Factors'!D121-'Compiled w Factors'!D122)/'Compiled w Factors'!D122</f>
        <v>0.18204614702763688</v>
      </c>
      <c r="E121">
        <f>('Compiled w Factors'!E121-'Compiled w Factors'!E122)/'Compiled w Factors'!E122</f>
        <v>0.18841945105152597</v>
      </c>
      <c r="F121">
        <f>('Compiled w Factors'!F121-'Compiled w Factors'!F122)/'Compiled w Factors'!F122</f>
        <v>-7.8511737546857086E-2</v>
      </c>
      <c r="G121">
        <f>('Compiled w Factors'!G121-'Compiled w Factors'!G122)/'Compiled w Factors'!G122</f>
        <v>0.14734750616816714</v>
      </c>
      <c r="H121">
        <f>('Compiled w Factors'!H121-'Compiled w Factors'!H122)/'Compiled w Factors'!H122</f>
        <v>-7.8502415458937144E-2</v>
      </c>
      <c r="I121">
        <f>('Compiled w Factors'!I121-'Compiled w Factors'!I122)/'Compiled w Factors'!I122</f>
        <v>-0.19366424825802742</v>
      </c>
      <c r="J121">
        <f>('Compiled w Factors'!J121-'Compiled w Factors'!J122)/'Compiled w Factors'!J122-('T-Bill Yield'!B42/100)</f>
        <v>-3.5730690340344672E-2</v>
      </c>
      <c r="K121">
        <f>('Compiled w Factors'!K121-'Compiled w Factors'!K122)/'Compiled w Factors'!K122</f>
        <v>-1.4718110760019814E-2</v>
      </c>
      <c r="L121">
        <f>('Compiled w Factors'!L121-'Compiled w Factors'!L122)/'Compiled w Factors'!L122</f>
        <v>-2.3408717338321085E-2</v>
      </c>
      <c r="M121">
        <f>('Compiled w Factors'!M121-'Compiled w Factors'!M122)/'Compiled w Factors'!M122</f>
        <v>2.7516995791517732E-3</v>
      </c>
      <c r="N121">
        <f>('Compiled w Factors'!N121-'Compiled w Factors'!N122)/'Compiled w Factors'!N122</f>
        <v>-3.6087153881071331E-2</v>
      </c>
      <c r="O121">
        <f>('Compiled w Factors'!O121-'Compiled w Factors'!O122)/'Compiled w Factors'!O122</f>
        <v>-7.707679132172407E-3</v>
      </c>
      <c r="P121">
        <f>('Compiled w Factors'!P121-'Compiled w Factors'!P122)/'Compiled w Factors'!P122</f>
        <v>-2.2711267605633762E-2</v>
      </c>
      <c r="Q121">
        <f>('Compiled w Factors'!Q121-'Compiled w Factors'!Q122)/'Compiled w Factors'!Q122</f>
        <v>-4.6164139161462968E-2</v>
      </c>
    </row>
    <row r="122" spans="1:17" x14ac:dyDescent="0.25">
      <c r="A122" s="1">
        <v>38625</v>
      </c>
      <c r="B122">
        <v>2</v>
      </c>
      <c r="C122">
        <f>('Compiled w Factors'!C122-'Compiled w Factors'!C123)/'Compiled w Factors'!C123</f>
        <v>0.16439628482972143</v>
      </c>
      <c r="D122">
        <f>('Compiled w Factors'!D122-'Compiled w Factors'!D123)/'Compiled w Factors'!D123</f>
        <v>-9.2940009362988546E-2</v>
      </c>
      <c r="E122">
        <f>('Compiled w Factors'!E122-'Compiled w Factors'!E123)/'Compiled w Factors'!E123</f>
        <v>-9.4209174140758856E-2</v>
      </c>
      <c r="F122">
        <f>('Compiled w Factors'!F122-'Compiled w Factors'!F123)/'Compiled w Factors'!F123</f>
        <v>-0.16270873292943983</v>
      </c>
      <c r="G122">
        <f>('Compiled w Factors'!G122-'Compiled w Factors'!G123)/'Compiled w Factors'!G123</f>
        <v>0.16829923643351535</v>
      </c>
      <c r="H122">
        <f>('Compiled w Factors'!H122-'Compiled w Factors'!H123)/'Compiled w Factors'!H123</f>
        <v>0.17238938053097336</v>
      </c>
      <c r="I122">
        <f>('Compiled w Factors'!I122-'Compiled w Factors'!I123)/'Compiled w Factors'!I123</f>
        <v>0.99412691591462532</v>
      </c>
      <c r="J122">
        <f>('Compiled w Factors'!J122-'Compiled w Factors'!J123)/'Compiled w Factors'!J123-('T-Bill Yield'!B43/100)</f>
        <v>-1.7483055220599047E-2</v>
      </c>
      <c r="K122">
        <f>('Compiled w Factors'!K122-'Compiled w Factors'!K123)/'Compiled w Factors'!K123</f>
        <v>-6.7723818962671014E-3</v>
      </c>
      <c r="L122">
        <f>('Compiled w Factors'!L122-'Compiled w Factors'!L123)/'Compiled w Factors'!L123</f>
        <v>-1.5182807703042206E-2</v>
      </c>
      <c r="M122">
        <f>('Compiled w Factors'!M122-'Compiled w Factors'!M123)/'Compiled w Factors'!M123</f>
        <v>2.3101763683033873E-2</v>
      </c>
      <c r="N122">
        <f>('Compiled w Factors'!N122-'Compiled w Factors'!N123)/'Compiled w Factors'!N123</f>
        <v>-2.2518025513033838E-2</v>
      </c>
      <c r="O122">
        <f>('Compiled w Factors'!O122-'Compiled w Factors'!O123)/'Compiled w Factors'!O123</f>
        <v>2.8628685943314033E-3</v>
      </c>
      <c r="P122">
        <f>('Compiled w Factors'!P122-'Compiled w Factors'!P123)/'Compiled w Factors'!P123</f>
        <v>-1.1012928220084437E-2</v>
      </c>
      <c r="Q122">
        <f>('Compiled w Factors'!Q122-'Compiled w Factors'!Q123)/'Compiled w Factors'!Q123</f>
        <v>4.5952880802425926E-2</v>
      </c>
    </row>
    <row r="123" spans="1:17" x14ac:dyDescent="0.25">
      <c r="A123" s="1">
        <v>38533</v>
      </c>
      <c r="B123">
        <v>2</v>
      </c>
      <c r="C123">
        <f>('Compiled w Factors'!C123-'Compiled w Factors'!C124)/'Compiled w Factors'!C124</f>
        <v>5.5038379879144173E-2</v>
      </c>
      <c r="D123">
        <f>('Compiled w Factors'!D123-'Compiled w Factors'!D124)/'Compiled w Factors'!D124</f>
        <v>-1.7785162514406115E-2</v>
      </c>
      <c r="E123">
        <f>('Compiled w Factors'!E123-'Compiled w Factors'!E124)/'Compiled w Factors'!E124</f>
        <v>8.7505591363234991E-3</v>
      </c>
      <c r="F123">
        <f>('Compiled w Factors'!F123-'Compiled w Factors'!F124)/'Compiled w Factors'!F124</f>
        <v>-8.1841066325122877E-2</v>
      </c>
      <c r="G123">
        <f>('Compiled w Factors'!G123-'Compiled w Factors'!G124)/'Compiled w Factors'!G124</f>
        <v>4.9148680691475079E-2</v>
      </c>
      <c r="H123">
        <f>('Compiled w Factors'!H123-'Compiled w Factors'!H124)/'Compiled w Factors'!H124</f>
        <v>1.9855595667870062E-2</v>
      </c>
      <c r="I123">
        <f>('Compiled w Factors'!I123-'Compiled w Factors'!I124)/'Compiled w Factors'!I124</f>
        <v>-8.7808702469619831E-2</v>
      </c>
      <c r="J123">
        <f>('Compiled w Factors'!J123-'Compiled w Factors'!J124)/'Compiled w Factors'!J124-('T-Bill Yield'!B44/100)</f>
        <v>-6.25717238779257E-2</v>
      </c>
      <c r="K123">
        <f>('Compiled w Factors'!K123-'Compiled w Factors'!K124)/'Compiled w Factors'!K124</f>
        <v>-6.6029003394014116E-2</v>
      </c>
      <c r="L123">
        <f>('Compiled w Factors'!L123-'Compiled w Factors'!L124)/'Compiled w Factors'!L124</f>
        <v>-5.2367098651150475E-2</v>
      </c>
      <c r="M123">
        <f>('Compiled w Factors'!M123-'Compiled w Factors'!M124)/'Compiled w Factors'!M124</f>
        <v>-4.1383876841577961E-4</v>
      </c>
      <c r="N123">
        <f>('Compiled w Factors'!N123-'Compiled w Factors'!N124)/'Compiled w Factors'!N124</f>
        <v>-3.4072645451623147E-2</v>
      </c>
      <c r="O123">
        <f>('Compiled w Factors'!O123-'Compiled w Factors'!O124)/'Compiled w Factors'!O124</f>
        <v>-2.6205742960691284E-2</v>
      </c>
      <c r="P123">
        <f>('Compiled w Factors'!P123-'Compiled w Factors'!P124)/'Compiled w Factors'!P124</f>
        <v>5.1629840297527912E-3</v>
      </c>
      <c r="Q123">
        <f>('Compiled w Factors'!Q123-'Compiled w Factors'!Q124)/'Compiled w Factors'!Q124</f>
        <v>0.15241935483870975</v>
      </c>
    </row>
    <row r="124" spans="1:17" x14ac:dyDescent="0.25">
      <c r="A124" s="1">
        <v>38442</v>
      </c>
      <c r="B124">
        <v>2</v>
      </c>
      <c r="C124">
        <f>('Compiled w Factors'!C124-'Compiled w Factors'!C125)/'Compiled w Factors'!C125</f>
        <v>0.21079691516709503</v>
      </c>
      <c r="D124">
        <f>('Compiled w Factors'!D124-'Compiled w Factors'!D125)/'Compiled w Factors'!D125</f>
        <v>-0.13582605847152301</v>
      </c>
      <c r="E124">
        <f>('Compiled w Factors'!E124-'Compiled w Factors'!E125)/'Compiled w Factors'!E125</f>
        <v>-0.13379962827898645</v>
      </c>
      <c r="F124">
        <f>('Compiled w Factors'!F124-'Compiled w Factors'!F125)/'Compiled w Factors'!F125</f>
        <v>-6.9473544076301103E-2</v>
      </c>
      <c r="G124">
        <f>('Compiled w Factors'!G124-'Compiled w Factors'!G125)/'Compiled w Factors'!G125</f>
        <v>0.10238421172712744</v>
      </c>
      <c r="H124">
        <f>('Compiled w Factors'!H124-'Compiled w Factors'!H125)/'Compiled w Factors'!H125</f>
        <v>0.27502876869965465</v>
      </c>
      <c r="I124">
        <f>('Compiled w Factors'!I124-'Compiled w Factors'!I125)/'Compiled w Factors'!I125</f>
        <v>0.24459261668564</v>
      </c>
      <c r="J124">
        <f>('Compiled w Factors'!J124-'Compiled w Factors'!J125)/'Compiled w Factors'!J125-('T-Bill Yield'!B45/100)</f>
        <v>-6.1327221647758834E-2</v>
      </c>
      <c r="K124">
        <f>('Compiled w Factors'!K124-'Compiled w Factors'!K125)/'Compiled w Factors'!K125</f>
        <v>-4.3529585362254646E-2</v>
      </c>
      <c r="L124">
        <f>('Compiled w Factors'!L124-'Compiled w Factors'!L125)/'Compiled w Factors'!L125</f>
        <v>-1.4440621415910664E-2</v>
      </c>
      <c r="M124">
        <f>('Compiled w Factors'!M124-'Compiled w Factors'!M125)/'Compiled w Factors'!M125</f>
        <v>0</v>
      </c>
      <c r="N124">
        <f>('Compiled w Factors'!N124-'Compiled w Factors'!N125)/'Compiled w Factors'!N125</f>
        <v>-4.2179802955665022E-2</v>
      </c>
      <c r="O124">
        <f>('Compiled w Factors'!O124-'Compiled w Factors'!O125)/'Compiled w Factors'!O125</f>
        <v>-5.2689961175818815E-3</v>
      </c>
      <c r="P124">
        <f>('Compiled w Factors'!P124-'Compiled w Factors'!P125)/'Compiled w Factors'!P125</f>
        <v>-6.2611417887733509E-3</v>
      </c>
      <c r="Q124">
        <f>('Compiled w Factors'!Q124-'Compiled w Factors'!Q125)/'Compiled w Factors'!Q125</f>
        <v>-1.3000795967100067E-2</v>
      </c>
    </row>
    <row r="125" spans="1:17" x14ac:dyDescent="0.25">
      <c r="A125" s="1">
        <v>38352</v>
      </c>
      <c r="B125">
        <v>2</v>
      </c>
      <c r="C125">
        <f>('Compiled w Factors'!C125-'Compiled w Factors'!C126)/'Compiled w Factors'!C126</f>
        <v>9.1798044302534593E-3</v>
      </c>
      <c r="D125">
        <f>('Compiled w Factors'!D125-'Compiled w Factors'!D126)/'Compiled w Factors'!D126</f>
        <v>4.735624327031062E-2</v>
      </c>
      <c r="E125">
        <f>('Compiled w Factors'!E125-'Compiled w Factors'!E126)/'Compiled w Factors'!E126</f>
        <v>5.6530741123227195E-2</v>
      </c>
      <c r="F125">
        <f>('Compiled w Factors'!F125-'Compiled w Factors'!F126)/'Compiled w Factors'!F126</f>
        <v>-0.11507574758844696</v>
      </c>
      <c r="G125">
        <f>('Compiled w Factors'!G125-'Compiled w Factors'!G126)/'Compiled w Factors'!G126</f>
        <v>0.18108600964051333</v>
      </c>
      <c r="H125">
        <f>('Compiled w Factors'!H125-'Compiled w Factors'!H126)/'Compiled w Factors'!H126</f>
        <v>-0.12469782433521349</v>
      </c>
      <c r="I125">
        <f>('Compiled w Factors'!I125-'Compiled w Factors'!I126)/'Compiled w Factors'!I126</f>
        <v>-9.5069904341427508E-2</v>
      </c>
      <c r="J125">
        <f>('Compiled w Factors'!J125-'Compiled w Factors'!J126)/'Compiled w Factors'!J126-('T-Bill Yield'!B46/100)</f>
        <v>3.8504402491203085E-2</v>
      </c>
      <c r="K125">
        <f>('Compiled w Factors'!K125-'Compiled w Factors'!K126)/'Compiled w Factors'!K126</f>
        <v>8.9900289482148524E-2</v>
      </c>
      <c r="L125">
        <f>('Compiled w Factors'!L125-'Compiled w Factors'!L126)/'Compiled w Factors'!L126</f>
        <v>5.860927152317872E-2</v>
      </c>
      <c r="M125">
        <f>('Compiled w Factors'!M125-'Compiled w Factors'!M126)/'Compiled w Factors'!M126</f>
        <v>0</v>
      </c>
      <c r="N125">
        <f>('Compiled w Factors'!N125-'Compiled w Factors'!N126)/'Compiled w Factors'!N126</f>
        <v>7.23010894684714E-2</v>
      </c>
      <c r="O125">
        <f>('Compiled w Factors'!O125-'Compiled w Factors'!O126)/'Compiled w Factors'!O126</f>
        <v>5.3769725306838143E-2</v>
      </c>
      <c r="P125">
        <f>('Compiled w Factors'!P125-'Compiled w Factors'!P126)/'Compiled w Factors'!P126</f>
        <v>5.7376672336904008E-2</v>
      </c>
      <c r="Q125">
        <f>('Compiled w Factors'!Q125-'Compiled w Factors'!Q126)/'Compiled w Factors'!Q126</f>
        <v>7.8089244851258552E-2</v>
      </c>
    </row>
    <row r="126" spans="1:17" x14ac:dyDescent="0.25">
      <c r="A126" s="1">
        <v>38260</v>
      </c>
      <c r="B126">
        <v>2</v>
      </c>
      <c r="C126">
        <f>('Compiled w Factors'!C126-'Compiled w Factors'!C127)/'Compiled w Factors'!C127</f>
        <v>0.15063145809414472</v>
      </c>
      <c r="D126">
        <f>('Compiled w Factors'!D126-'Compiled w Factors'!D127)/'Compiled w Factors'!D127</f>
        <v>-4.2248784793116653E-2</v>
      </c>
      <c r="E126">
        <f>('Compiled w Factors'!E126-'Compiled w Factors'!E127)/'Compiled w Factors'!E127</f>
        <v>-8.4746778428456321E-2</v>
      </c>
      <c r="F126">
        <f>('Compiled w Factors'!F126-'Compiled w Factors'!F127)/'Compiled w Factors'!F127</f>
        <v>0.18305685434496219</v>
      </c>
      <c r="G126">
        <f>('Compiled w Factors'!G126-'Compiled w Factors'!G127)/'Compiled w Factors'!G127</f>
        <v>0.12241412576983049</v>
      </c>
      <c r="H126">
        <f>('Compiled w Factors'!H126-'Compiled w Factors'!H127)/'Compiled w Factors'!H127</f>
        <v>0.33981106612685574</v>
      </c>
      <c r="I126">
        <f>('Compiled w Factors'!I126-'Compiled w Factors'!I127)/'Compiled w Factors'!I127</f>
        <v>0.10398050365556452</v>
      </c>
      <c r="J126">
        <f>('Compiled w Factors'!J126-'Compiled w Factors'!J127)/'Compiled w Factors'!J127-('T-Bill Yield'!B47/100)</f>
        <v>-6.1758683414658372E-2</v>
      </c>
      <c r="K126">
        <f>('Compiled w Factors'!K126-'Compiled w Factors'!K127)/'Compiled w Factors'!K127</f>
        <v>1.9344262295082022E-2</v>
      </c>
      <c r="L126">
        <f>('Compiled w Factors'!L126-'Compiled w Factors'!L127)/'Compiled w Factors'!L127</f>
        <v>-4.6143704680289841E-3</v>
      </c>
      <c r="M126">
        <f>('Compiled w Factors'!M126-'Compiled w Factors'!M127)/'Compiled w Factors'!M127</f>
        <v>0</v>
      </c>
      <c r="N126">
        <f>('Compiled w Factors'!N126-'Compiled w Factors'!N127)/'Compiled w Factors'!N127</f>
        <v>-1.1638024798781944E-2</v>
      </c>
      <c r="O126">
        <f>('Compiled w Factors'!O126-'Compiled w Factors'!O127)/'Compiled w Factors'!O127</f>
        <v>-5.2325581395348724E-3</v>
      </c>
      <c r="P126">
        <f>('Compiled w Factors'!P126-'Compiled w Factors'!P127)/'Compiled w Factors'!P127</f>
        <v>4.5977011494298857E-5</v>
      </c>
      <c r="Q126">
        <f>('Compiled w Factors'!Q126-'Compiled w Factors'!Q127)/'Compiled w Factors'!Q127</f>
        <v>7.8014184397163261E-2</v>
      </c>
    </row>
    <row r="127" spans="1:17" x14ac:dyDescent="0.25">
      <c r="A127" s="1">
        <v>38168</v>
      </c>
      <c r="B127">
        <v>2</v>
      </c>
      <c r="C127">
        <f>('Compiled w Factors'!C127-'Compiled w Factors'!C128)/'Compiled w Factors'!C128</f>
        <v>8.8024090803797885E-3</v>
      </c>
      <c r="D127">
        <f>('Compiled w Factors'!D127-'Compiled w Factors'!D128)/'Compiled w Factors'!D128</f>
        <v>2.4831829074819189E-2</v>
      </c>
      <c r="E127">
        <f>('Compiled w Factors'!E127-'Compiled w Factors'!E128)/'Compiled w Factors'!E128</f>
        <v>4.67360431477057E-2</v>
      </c>
      <c r="F127">
        <f>('Compiled w Factors'!F127-'Compiled w Factors'!F128)/'Compiled w Factors'!F128</f>
        <v>-5.5166424199859621E-2</v>
      </c>
      <c r="G127">
        <f>('Compiled w Factors'!G127-'Compiled w Factors'!G128)/'Compiled w Factors'!G128</f>
        <v>0.10741644409153259</v>
      </c>
      <c r="H127">
        <f>('Compiled w Factors'!H127-'Compiled w Factors'!H128)/'Compiled w Factors'!H128</f>
        <v>3.607382550335568E-2</v>
      </c>
      <c r="I127">
        <f>('Compiled w Factors'!I127-'Compiled w Factors'!I128)/'Compiled w Factors'!I128</f>
        <v>3.7417832462497962E-2</v>
      </c>
      <c r="J127">
        <f>('Compiled w Factors'!J127-'Compiled w Factors'!J128)/'Compiled w Factors'!J128-('T-Bill Yield'!B48/100)</f>
        <v>-1.4660610849899225E-2</v>
      </c>
      <c r="K127">
        <f>('Compiled w Factors'!K127-'Compiled w Factors'!K128)/'Compiled w Factors'!K128</f>
        <v>-9.4186424163689945E-3</v>
      </c>
      <c r="L127">
        <f>('Compiled w Factors'!L127-'Compiled w Factors'!L128)/'Compiled w Factors'!L128</f>
        <v>-1.3974650633734181E-2</v>
      </c>
      <c r="M127">
        <f>('Compiled w Factors'!M127-'Compiled w Factors'!M128)/'Compiled w Factors'!M128</f>
        <v>8.2774604751230217E-5</v>
      </c>
      <c r="N127">
        <f>('Compiled w Factors'!N127-'Compiled w Factors'!N128)/'Compiled w Factors'!N128</f>
        <v>-4.1392972578458948E-2</v>
      </c>
      <c r="O127">
        <f>('Compiled w Factors'!O127-'Compiled w Factors'!O128)/'Compiled w Factors'!O128</f>
        <v>-1.9943019943019922E-2</v>
      </c>
      <c r="P127">
        <f>('Compiled w Factors'!P127-'Compiled w Factors'!P128)/'Compiled w Factors'!P128</f>
        <v>-5.4347826086956569E-2</v>
      </c>
      <c r="Q127">
        <f>('Compiled w Factors'!Q127-'Compiled w Factors'!Q128)/'Compiled w Factors'!Q128</f>
        <v>-6.1088592935726715E-2</v>
      </c>
    </row>
    <row r="128" spans="1:17" x14ac:dyDescent="0.25">
      <c r="A128" s="1">
        <v>38077</v>
      </c>
      <c r="B128">
        <v>2</v>
      </c>
      <c r="C128">
        <f>('Compiled w Factors'!C128-'Compiled w Factors'!C129)/'Compiled w Factors'!C129</f>
        <v>6.4611590628853383E-2</v>
      </c>
      <c r="D128">
        <f>('Compiled w Factors'!D128-'Compiled w Factors'!D129)/'Compiled w Factors'!D129</f>
        <v>-3.4906906669985194E-2</v>
      </c>
      <c r="E128">
        <f>('Compiled w Factors'!E128-'Compiled w Factors'!E129)/'Compiled w Factors'!E129</f>
        <v>-1.4079250488641051E-2</v>
      </c>
      <c r="F128">
        <f>('Compiled w Factors'!F128-'Compiled w Factors'!F129)/'Compiled w Factors'!F129</f>
        <v>-0.10458538393080236</v>
      </c>
      <c r="G128">
        <f>('Compiled w Factors'!G128-'Compiled w Factors'!G129)/'Compiled w Factors'!G129</f>
        <v>0.32380147851414687</v>
      </c>
      <c r="H128">
        <f>('Compiled w Factors'!H128-'Compiled w Factors'!H129)/'Compiled w Factors'!H129</f>
        <v>9.963099630996293E-2</v>
      </c>
      <c r="I128">
        <f>('Compiled w Factors'!I128-'Compiled w Factors'!I129)/'Compiled w Factors'!I129</f>
        <v>-4.1363709807723414E-2</v>
      </c>
      <c r="J128">
        <f>('Compiled w Factors'!J128-'Compiled w Factors'!J129)/'Compiled w Factors'!J129-('T-Bill Yield'!B49/100)</f>
        <v>-2.6254202825351576E-2</v>
      </c>
      <c r="K128">
        <f>('Compiled w Factors'!K128-'Compiled w Factors'!K129)/'Compiled w Factors'!K129</f>
        <v>-2.2151647479158425E-2</v>
      </c>
      <c r="L128">
        <f>('Compiled w Factors'!L128-'Compiled w Factors'!L129)/'Compiled w Factors'!L129</f>
        <v>3.3822376525926762E-2</v>
      </c>
      <c r="M128">
        <f>('Compiled w Factors'!M128-'Compiled w Factors'!M129)/'Compiled w Factors'!M129</f>
        <v>-8.2767753683132955E-5</v>
      </c>
      <c r="N128">
        <f>('Compiled w Factors'!N128-'Compiled w Factors'!N129)/'Compiled w Factors'!N129</f>
        <v>2.830492119652625E-2</v>
      </c>
      <c r="O128">
        <f>('Compiled w Factors'!O128-'Compiled w Factors'!O129)/'Compiled w Factors'!O129</f>
        <v>2.631578947368415E-2</v>
      </c>
      <c r="P128">
        <f>('Compiled w Factors'!P128-'Compiled w Factors'!P129)/'Compiled w Factors'!P129</f>
        <v>5.0228310502283116E-2</v>
      </c>
      <c r="Q128">
        <f>('Compiled w Factors'!Q128-'Compiled w Factors'!Q129)/'Compiled w Factors'!Q129</f>
        <v>-1.7341040462427442E-3</v>
      </c>
    </row>
    <row r="129" spans="1:17" x14ac:dyDescent="0.25">
      <c r="A129" s="1">
        <v>37986</v>
      </c>
      <c r="B129">
        <v>2</v>
      </c>
      <c r="C129">
        <f>('Compiled w Factors'!C129-'Compiled w Factors'!C130)/'Compiled w Factors'!C130</f>
        <v>0.16959907701182564</v>
      </c>
      <c r="D129">
        <f>('Compiled w Factors'!D129-'Compiled w Factors'!D130)/'Compiled w Factors'!D130</f>
        <v>-0.13440453517012266</v>
      </c>
      <c r="E129">
        <f>('Compiled w Factors'!E129-'Compiled w Factors'!E130)/'Compiled w Factors'!E130</f>
        <v>-0.11473819446080193</v>
      </c>
      <c r="F129">
        <f>('Compiled w Factors'!F129-'Compiled w Factors'!F130)/'Compiled w Factors'!F130</f>
        <v>-0.10783692464139097</v>
      </c>
      <c r="G129">
        <f>('Compiled w Factors'!G129-'Compiled w Factors'!G130)/'Compiled w Factors'!G130</f>
        <v>-5.541213383833838E-2</v>
      </c>
      <c r="H129">
        <f>('Compiled w Factors'!H129-'Compiled w Factors'!H130)/'Compiled w Factors'!H130</f>
        <v>0.11369863013698643</v>
      </c>
      <c r="I129">
        <f>('Compiled w Factors'!I129-'Compiled w Factors'!I130)/'Compiled w Factors'!I130</f>
        <v>0.2813664596273292</v>
      </c>
      <c r="J129">
        <f>('Compiled w Factors'!J129-'Compiled w Factors'!J130)/'Compiled w Factors'!J130-('T-Bill Yield'!B50/100)</f>
        <v>0.1144399864151823</v>
      </c>
      <c r="K129">
        <f>('Compiled w Factors'!K129-'Compiled w Factors'!K130)/'Compiled w Factors'!K130</f>
        <v>8.0466672385691093E-2</v>
      </c>
      <c r="L129">
        <f>('Compiled w Factors'!L129-'Compiled w Factors'!L130)/'Compiled w Factors'!L130</f>
        <v>7.4617884221928096E-2</v>
      </c>
      <c r="M129">
        <f>('Compiled w Factors'!M129-'Compiled w Factors'!M130)/'Compiled w Factors'!M130</f>
        <v>8.2774604751230217E-5</v>
      </c>
      <c r="N129">
        <f>('Compiled w Factors'!N129-'Compiled w Factors'!N130)/'Compiled w Factors'!N130</f>
        <v>4.0031222123104365E-2</v>
      </c>
      <c r="O129">
        <f>('Compiled w Factors'!O129-'Compiled w Factors'!O130)/'Compiled w Factors'!O130</f>
        <v>4.9079754601227127E-2</v>
      </c>
      <c r="P129">
        <f>('Compiled w Factors'!P129-'Compiled w Factors'!P130)/'Compiled w Factors'!P130</f>
        <v>2.2883295194507077E-3</v>
      </c>
      <c r="Q129">
        <f>('Compiled w Factors'!Q129-'Compiled w Factors'!Q130)/'Compiled w Factors'!Q130</f>
        <v>3.4802784222737206E-3</v>
      </c>
    </row>
    <row r="130" spans="1:17" x14ac:dyDescent="0.25">
      <c r="A130" s="1">
        <v>37894</v>
      </c>
      <c r="B130">
        <v>2</v>
      </c>
      <c r="C130">
        <f>('Compiled w Factors'!C130-'Compiled w Factors'!C131)/'Compiled w Factors'!C131</f>
        <v>6.5785428834921625E-2</v>
      </c>
      <c r="D130">
        <f>('Compiled w Factors'!D130-'Compiled w Factors'!D131)/'Compiled w Factors'!D131</f>
        <v>-3.538735311337142E-2</v>
      </c>
      <c r="E130">
        <f>('Compiled w Factors'!E130-'Compiled w Factors'!E131)/'Compiled w Factors'!E131</f>
        <v>-9.163190721772492E-2</v>
      </c>
      <c r="F130">
        <f>('Compiled w Factors'!F130-'Compiled w Factors'!F131)/'Compiled w Factors'!F131</f>
        <v>0.10438294399955747</v>
      </c>
      <c r="G130">
        <f>('Compiled w Factors'!G130-'Compiled w Factors'!G131)/'Compiled w Factors'!G131</f>
        <v>0.13331641985260725</v>
      </c>
      <c r="H130">
        <f>('Compiled w Factors'!H130-'Compiled w Factors'!H131)/'Compiled w Factors'!H131</f>
        <v>-3.2792315336204109E-2</v>
      </c>
      <c r="I130">
        <f>('Compiled w Factors'!I130-'Compiled w Factors'!I131)/'Compiled w Factors'!I131</f>
        <v>-0.10737386804657172</v>
      </c>
      <c r="J130">
        <f>('Compiled w Factors'!J130-'Compiled w Factors'!J131)/'Compiled w Factors'!J131-('T-Bill Yield'!B51/100)</f>
        <v>2.2802144447016393E-2</v>
      </c>
      <c r="K130">
        <f>('Compiled w Factors'!K130-'Compiled w Factors'!K131)/'Compiled w Factors'!K131</f>
        <v>1.259555246699093E-2</v>
      </c>
      <c r="L130">
        <f>('Compiled w Factors'!L130-'Compiled w Factors'!L131)/'Compiled w Factors'!L131</f>
        <v>4.3515048954429307E-3</v>
      </c>
      <c r="M130">
        <f>('Compiled w Factors'!M130-'Compiled w Factors'!M131)/'Compiled w Factors'!M131</f>
        <v>8.2781456953610292E-5</v>
      </c>
      <c r="N130">
        <f>('Compiled w Factors'!N130-'Compiled w Factors'!N131)/'Compiled w Factors'!N131</f>
        <v>7.4269286056540582E-2</v>
      </c>
      <c r="O130">
        <f>('Compiled w Factors'!O130-'Compiled w Factors'!O131)/'Compiled w Factors'!O131</f>
        <v>-9.1185410334347003E-3</v>
      </c>
      <c r="P130">
        <f>('Compiled w Factors'!P130-'Compiled w Factors'!P131)/'Compiled w Factors'!P131</f>
        <v>3.5545023696682491E-2</v>
      </c>
      <c r="Q130">
        <f>('Compiled w Factors'!Q130-'Compiled w Factors'!Q131)/'Compiled w Factors'!Q131</f>
        <v>-2.0454545454545409E-2</v>
      </c>
    </row>
    <row r="131" spans="1:17" x14ac:dyDescent="0.25">
      <c r="A131" s="1">
        <v>37802</v>
      </c>
      <c r="B131">
        <v>2</v>
      </c>
      <c r="C131">
        <f>('Compiled w Factors'!C131-'Compiled w Factors'!C132)/'Compiled w Factors'!C132</f>
        <v>5.3773890508584388E-2</v>
      </c>
      <c r="D131">
        <f>('Compiled w Factors'!D131-'Compiled w Factors'!D132)/'Compiled w Factors'!D132</f>
        <v>3.7072541228436791E-2</v>
      </c>
      <c r="E131">
        <f>('Compiled w Factors'!E131-'Compiled w Factors'!E132)/'Compiled w Factors'!E132</f>
        <v>-1.2858217746839247E-2</v>
      </c>
      <c r="F131">
        <f>('Compiled w Factors'!F131-'Compiled w Factors'!F132)/'Compiled w Factors'!F132</f>
        <v>0.16083383906983006</v>
      </c>
      <c r="G131">
        <f>('Compiled w Factors'!G131-'Compiled w Factors'!G132)/'Compiled w Factors'!G132</f>
        <v>-0.27896108034426081</v>
      </c>
      <c r="H131">
        <f>('Compiled w Factors'!H131-'Compiled w Factors'!H132)/'Compiled w Factors'!H132</f>
        <v>-2.7384020618556631E-2</v>
      </c>
      <c r="I131">
        <f>('Compiled w Factors'!I131-'Compiled w Factors'!I132)/'Compiled w Factors'!I132</f>
        <v>6.9367588932806326E-2</v>
      </c>
      <c r="J131">
        <f>('Compiled w Factors'!J131-'Compiled w Factors'!J132)/'Compiled w Factors'!J132-('T-Bill Yield'!B52/100)</f>
        <v>0.11506601636860266</v>
      </c>
      <c r="K131">
        <f>('Compiled w Factors'!K131-'Compiled w Factors'!K132)/'Compiled w Factors'!K132</f>
        <v>5.4695373339441217E-2</v>
      </c>
      <c r="L131">
        <f>('Compiled w Factors'!L131-'Compiled w Factors'!L132)/'Compiled w Factors'!L132</f>
        <v>4.5428697794907484E-2</v>
      </c>
      <c r="M131">
        <f>('Compiled w Factors'!M131-'Compiled w Factors'!M132)/'Compiled w Factors'!M132</f>
        <v>-8.2774604751230217E-5</v>
      </c>
      <c r="N131">
        <f>('Compiled w Factors'!N131-'Compiled w Factors'!N132)/'Compiled w Factors'!N132</f>
        <v>-1.3938105362626985E-2</v>
      </c>
      <c r="O131">
        <f>('Compiled w Factors'!O131-'Compiled w Factors'!O132)/'Compiled w Factors'!O132</f>
        <v>3.1347962382445173E-2</v>
      </c>
      <c r="P131">
        <f>('Compiled w Factors'!P131-'Compiled w Factors'!P132)/'Compiled w Factors'!P132</f>
        <v>2.3752969121140824E-3</v>
      </c>
      <c r="Q131">
        <f>('Compiled w Factors'!Q131-'Compiled w Factors'!Q132)/'Compiled w Factors'!Q132</f>
        <v>0.18041582830315209</v>
      </c>
    </row>
    <row r="132" spans="1:17" x14ac:dyDescent="0.25">
      <c r="A132" s="1">
        <v>37711</v>
      </c>
      <c r="B132">
        <v>2</v>
      </c>
      <c r="C132">
        <f>('Compiled w Factors'!C132-'Compiled w Factors'!C133)/'Compiled w Factors'!C133</f>
        <v>0.1375151539717224</v>
      </c>
      <c r="D132">
        <f>('Compiled w Factors'!D132-'Compiled w Factors'!D133)/'Compiled w Factors'!D133</f>
        <v>-7.0525633519140625E-3</v>
      </c>
      <c r="E132">
        <f>('Compiled w Factors'!E132-'Compiled w Factors'!E133)/'Compiled w Factors'!E133</f>
        <v>5.6558442154604101E-3</v>
      </c>
      <c r="F132">
        <f>('Compiled w Factors'!F132-'Compiled w Factors'!F133)/'Compiled w Factors'!F133</f>
        <v>-0.22664491328446262</v>
      </c>
      <c r="G132">
        <f>('Compiled w Factors'!G132-'Compiled w Factors'!G133)/'Compiled w Factors'!G133</f>
        <v>0.87441032192413404</v>
      </c>
      <c r="H132">
        <f>('Compiled w Factors'!H132-'Compiled w Factors'!H133)/'Compiled w Factors'!H133</f>
        <v>-5.1282051282051325E-3</v>
      </c>
      <c r="I132">
        <f>('Compiled w Factors'!I132-'Compiled w Factors'!I133)/'Compiled w Factors'!I133</f>
        <v>5.6588014199206498E-2</v>
      </c>
      <c r="J132">
        <f>('Compiled w Factors'!J132-'Compiled w Factors'!J133)/'Compiled w Factors'!J133-('T-Bill Yield'!B53/100)</f>
        <v>-5.1328286066392198E-2</v>
      </c>
      <c r="K132">
        <f>('Compiled w Factors'!K132-'Compiled w Factors'!K133)/'Compiled w Factors'!K133</f>
        <v>4.0316431566908131E-2</v>
      </c>
      <c r="L132">
        <f>('Compiled w Factors'!L132-'Compiled w Factors'!L133)/'Compiled w Factors'!L133</f>
        <v>-1.6956521739130499E-2</v>
      </c>
      <c r="M132">
        <f>('Compiled w Factors'!M132-'Compiled w Factors'!M133)/'Compiled w Factors'!M133</f>
        <v>0</v>
      </c>
      <c r="N132">
        <f>('Compiled w Factors'!N132-'Compiled w Factors'!N133)/'Compiled w Factors'!N133</f>
        <v>5.941064638783234E-3</v>
      </c>
      <c r="O132">
        <f>('Compiled w Factors'!O132-'Compiled w Factors'!O133)/'Compiled w Factors'!O133</f>
        <v>1.9169329073482313E-2</v>
      </c>
      <c r="P132">
        <f>('Compiled w Factors'!P132-'Compiled w Factors'!P133)/'Compiled w Factors'!P133</f>
        <v>7.1770334928230066E-3</v>
      </c>
      <c r="Q132">
        <f>('Compiled w Factors'!Q132-'Compiled w Factors'!Q133)/'Compiled w Factors'!Q133</f>
        <v>5.5575221238938224E-2</v>
      </c>
    </row>
    <row r="133" spans="1:17" x14ac:dyDescent="0.25">
      <c r="A133" s="1">
        <v>37621</v>
      </c>
      <c r="B133">
        <v>2</v>
      </c>
      <c r="C133">
        <f>('Compiled w Factors'!C133-'Compiled w Factors'!C134)/'Compiled w Factors'!C134</f>
        <v>-4.1378335894311044E-2</v>
      </c>
      <c r="D133">
        <f>('Compiled w Factors'!D133-'Compiled w Factors'!D134)/'Compiled w Factors'!D134</f>
        <v>1.557931271570475E-2</v>
      </c>
      <c r="E133">
        <f>('Compiled w Factors'!E133-'Compiled w Factors'!E134)/'Compiled w Factors'!E134</f>
        <v>2.4113565066189412E-2</v>
      </c>
      <c r="F133">
        <f>('Compiled w Factors'!F133-'Compiled w Factors'!F134)/'Compiled w Factors'!F134</f>
        <v>-3.2425016398720925E-2</v>
      </c>
      <c r="G133">
        <f>('Compiled w Factors'!G133-'Compiled w Factors'!G134)/'Compiled w Factors'!G134</f>
        <v>0.23402353133872023</v>
      </c>
      <c r="H133">
        <f>('Compiled w Factors'!H133-'Compiled w Factors'!H134)/'Compiled w Factors'!H134</f>
        <v>2.4630541871921183E-2</v>
      </c>
      <c r="I133">
        <f>('Compiled w Factors'!I133-'Compiled w Factors'!I134)/'Compiled w Factors'!I134</f>
        <v>0.15732237796036727</v>
      </c>
      <c r="J133">
        <f>('Compiled w Factors'!J133-'Compiled w Factors'!J134)/'Compiled w Factors'!J134-('T-Bill Yield'!B54/100)</f>
        <v>9.0239593318167957E-2</v>
      </c>
      <c r="K133">
        <f>('Compiled w Factors'!K133-'Compiled w Factors'!K134)/'Compiled w Factors'!K134</f>
        <v>6.3450233123859598E-2</v>
      </c>
      <c r="L133">
        <f>('Compiled w Factors'!L133-'Compiled w Factors'!L134)/'Compiled w Factors'!L134</f>
        <v>2.6523845957663914E-2</v>
      </c>
      <c r="M133">
        <f>('Compiled w Factors'!M133-'Compiled w Factors'!M134)/'Compiled w Factors'!M134</f>
        <v>0</v>
      </c>
      <c r="N133">
        <f>('Compiled w Factors'!N133-'Compiled w Factors'!N134)/'Compiled w Factors'!N134</f>
        <v>2.4467437614120485E-2</v>
      </c>
      <c r="O133">
        <f>('Compiled w Factors'!O133-'Compiled w Factors'!O134)/'Compiled w Factors'!O134</f>
        <v>-8.2382762991126852E-3</v>
      </c>
      <c r="P133">
        <f>('Compiled w Factors'!P133-'Compiled w Factors'!P134)/'Compiled w Factors'!P134</f>
        <v>1.1127237542331764E-2</v>
      </c>
      <c r="Q133">
        <f>('Compiled w Factors'!Q133-'Compiled w Factors'!Q134)/'Compiled w Factors'!Q134</f>
        <v>5.6469708302168832E-2</v>
      </c>
    </row>
    <row r="134" spans="1:17" x14ac:dyDescent="0.25">
      <c r="A134" s="1">
        <v>37529</v>
      </c>
      <c r="B134">
        <v>2</v>
      </c>
      <c r="C134">
        <f>('Compiled w Factors'!C134-'Compiled w Factors'!C135)/'Compiled w Factors'!C135</f>
        <v>3.4273000284968928E-2</v>
      </c>
      <c r="D134">
        <f>('Compiled w Factors'!D134-'Compiled w Factors'!D135)/'Compiled w Factors'!D135</f>
        <v>-2.5540535088576916E-2</v>
      </c>
      <c r="E134">
        <f>('Compiled w Factors'!E134-'Compiled w Factors'!E135)/'Compiled w Factors'!E135</f>
        <v>-2.3019098394129935E-2</v>
      </c>
      <c r="F134">
        <f>('Compiled w Factors'!F134-'Compiled w Factors'!F135)/'Compiled w Factors'!F135</f>
        <v>-3.0359580822977239E-2</v>
      </c>
      <c r="G134">
        <f>('Compiled w Factors'!G134-'Compiled w Factors'!G135)/'Compiled w Factors'!G135</f>
        <v>1.4899870138745767E-3</v>
      </c>
      <c r="H134">
        <f>('Compiled w Factors'!H134-'Compiled w Factors'!H135)/'Compiled w Factors'!H135</f>
        <v>0.1336559940431869</v>
      </c>
      <c r="I134">
        <f>('Compiled w Factors'!I134-'Compiled w Factors'!I135)/'Compiled w Factors'!I135</f>
        <v>0.27519260400616324</v>
      </c>
      <c r="J134">
        <f>('Compiled w Factors'!J134-'Compiled w Factors'!J135)/'Compiled w Factors'!J135-('T-Bill Yield'!B55/100)</f>
        <v>-0.18978233694605581</v>
      </c>
      <c r="K134">
        <f>('Compiled w Factors'!K134-'Compiled w Factors'!K135)/'Compiled w Factors'!K135</f>
        <v>-4.9420070600101011E-3</v>
      </c>
      <c r="L134">
        <f>('Compiled w Factors'!L134-'Compiled w Factors'!L135)/'Compiled w Factors'!L135</f>
        <v>2.2758395826540549E-2</v>
      </c>
      <c r="M134">
        <f>('Compiled w Factors'!M134-'Compiled w Factors'!M135)/'Compiled w Factors'!M135</f>
        <v>0</v>
      </c>
      <c r="N134">
        <f>('Compiled w Factors'!N134-'Compiled w Factors'!N135)/'Compiled w Factors'!N135</f>
        <v>-1.7696998684682597E-2</v>
      </c>
      <c r="O134">
        <f>('Compiled w Factors'!O134-'Compiled w Factors'!O135)/'Compiled w Factors'!O135</f>
        <v>-6.6100094428706907E-3</v>
      </c>
      <c r="P134">
        <f>('Compiled w Factors'!P134-'Compiled w Factors'!P135)/'Compiled w Factors'!P135</f>
        <v>1.075794621026902E-2</v>
      </c>
      <c r="Q134">
        <f>('Compiled w Factors'!Q134-'Compiled w Factors'!Q135)/'Compiled w Factors'!Q135</f>
        <v>-0.24654832347140029</v>
      </c>
    </row>
    <row r="135" spans="1:17" x14ac:dyDescent="0.25">
      <c r="A135" s="1">
        <v>37435</v>
      </c>
      <c r="B135">
        <v>2</v>
      </c>
      <c r="C135">
        <f>('Compiled w Factors'!C135-'Compiled w Factors'!C136)/'Compiled w Factors'!C136</f>
        <v>1.0548001343882642E-2</v>
      </c>
      <c r="D135">
        <f>('Compiled w Factors'!D135-'Compiled w Factors'!D136)/'Compiled w Factors'!D136</f>
        <v>-3.3125635934819556E-2</v>
      </c>
      <c r="E135">
        <f>('Compiled w Factors'!E135-'Compiled w Factors'!E136)/'Compiled w Factors'!E136</f>
        <v>-1.4273578851682253E-2</v>
      </c>
      <c r="F135">
        <f>('Compiled w Factors'!F135-'Compiled w Factors'!F136)/'Compiled w Factors'!F136</f>
        <v>-7.1325953940820724E-2</v>
      </c>
      <c r="G135">
        <f>('Compiled w Factors'!G135-'Compiled w Factors'!G136)/'Compiled w Factors'!G136</f>
        <v>0.81364042046806828</v>
      </c>
      <c r="H135">
        <f>('Compiled w Factors'!H135-'Compiled w Factors'!H136)/'Compiled w Factors'!H136</f>
        <v>2.0904599011782619E-2</v>
      </c>
      <c r="I135">
        <f>('Compiled w Factors'!I135-'Compiled w Factors'!I136)/'Compiled w Factors'!I136</f>
        <v>-1.1574779165397446E-2</v>
      </c>
      <c r="J135">
        <f>('Compiled w Factors'!J135-'Compiled w Factors'!J136)/'Compiled w Factors'!J136-('T-Bill Yield'!B56/100)</f>
        <v>-0.12351158147778632</v>
      </c>
      <c r="K135">
        <f>('Compiled w Factors'!K135-'Compiled w Factors'!K136)/'Compiled w Factors'!K136</f>
        <v>0.13743260295973386</v>
      </c>
      <c r="L135">
        <f>('Compiled w Factors'!L135-'Compiled w Factors'!L136)/'Compiled w Factors'!L136</f>
        <v>7.5461112279963632E-2</v>
      </c>
      <c r="M135">
        <f>('Compiled w Factors'!M135-'Compiled w Factors'!M136)/'Compiled w Factors'!M136</f>
        <v>0</v>
      </c>
      <c r="N135">
        <f>('Compiled w Factors'!N135-'Compiled w Factors'!N136)/'Compiled w Factors'!N136</f>
        <v>0.11003451022033459</v>
      </c>
      <c r="O135">
        <f>('Compiled w Factors'!O135-'Compiled w Factors'!O136)/'Compiled w Factors'!O136</f>
        <v>-8.4269662921348139E-3</v>
      </c>
      <c r="P135">
        <f>('Compiled w Factors'!P135-'Compiled w Factors'!P136)/'Compiled w Factors'!P136</f>
        <v>-1.952171791117708E-3</v>
      </c>
      <c r="Q135">
        <f>('Compiled w Factors'!Q135-'Compiled w Factors'!Q136)/'Compiled w Factors'!Q136</f>
        <v>-0.17484305975354567</v>
      </c>
    </row>
    <row r="136" spans="1:17" x14ac:dyDescent="0.25">
      <c r="A136" s="1">
        <v>37343</v>
      </c>
      <c r="B136">
        <v>2</v>
      </c>
      <c r="C136">
        <f>('Compiled w Factors'!C136-'Compiled w Factors'!C137)/'Compiled w Factors'!C137</f>
        <v>0.1403352924336066</v>
      </c>
      <c r="D136">
        <f>('Compiled w Factors'!D136-'Compiled w Factors'!D137)/'Compiled w Factors'!D137</f>
        <v>-0.12203440704042166</v>
      </c>
      <c r="E136">
        <f>('Compiled w Factors'!E136-'Compiled w Factors'!E137)/'Compiled w Factors'!E137</f>
        <v>-0.11252525592969669</v>
      </c>
      <c r="F136">
        <f>('Compiled w Factors'!F136-'Compiled w Factors'!F137)/'Compiled w Factors'!F137</f>
        <v>6.646733682485978E-4</v>
      </c>
      <c r="G136">
        <f>('Compiled w Factors'!G136-'Compiled w Factors'!G137)/'Compiled w Factors'!G137</f>
        <v>2.6100228949376653E-2</v>
      </c>
      <c r="H136">
        <f>('Compiled w Factors'!H136-'Compiled w Factors'!H137)/'Compiled w Factors'!H137</f>
        <v>0.32610887096774188</v>
      </c>
      <c r="I136">
        <f>('Compiled w Factors'!I136-'Compiled w Factors'!I137)/'Compiled w Factors'!I137</f>
        <v>0.27743190661478606</v>
      </c>
      <c r="J136">
        <f>('Compiled w Factors'!J136-'Compiled w Factors'!J137)/'Compiled w Factors'!J137-('T-Bill Yield'!B57/100)</f>
        <v>2.2641951803622266E-2</v>
      </c>
      <c r="K136">
        <f>('Compiled w Factors'!K136-'Compiled w Factors'!K137)/'Compiled w Factors'!K137</f>
        <v>-2.0011242270938649E-2</v>
      </c>
      <c r="L136">
        <f>('Compiled w Factors'!L136-'Compiled w Factors'!L137)/'Compiled w Factors'!L137</f>
        <v>-1.9730510105870996E-2</v>
      </c>
      <c r="M136">
        <f>('Compiled w Factors'!M136-'Compiled w Factors'!M137)/'Compiled w Factors'!M137</f>
        <v>-8.2767753683132955E-5</v>
      </c>
      <c r="N136">
        <f>('Compiled w Factors'!N136-'Compiled w Factors'!N137)/'Compiled w Factors'!N137</f>
        <v>-8.0315997366688999E-3</v>
      </c>
      <c r="O136">
        <f>('Compiled w Factors'!O136-'Compiled w Factors'!O137)/'Compiled w Factors'!O137</f>
        <v>-2.2574740695545995E-2</v>
      </c>
      <c r="P136">
        <f>('Compiled w Factors'!P136-'Compiled w Factors'!P137)/'Compiled w Factors'!P137</f>
        <v>-1.1100386100385983E-2</v>
      </c>
      <c r="Q136">
        <f>('Compiled w Factors'!Q136-'Compiled w Factors'!Q137)/'Compiled w Factors'!Q137</f>
        <v>-6.238447319778271E-3</v>
      </c>
    </row>
    <row r="137" spans="1:17" x14ac:dyDescent="0.25">
      <c r="A137" s="1">
        <v>37256</v>
      </c>
      <c r="B137">
        <v>2</v>
      </c>
      <c r="C137">
        <f>('Compiled w Factors'!C137-'Compiled w Factors'!C138)/'Compiled w Factors'!C138</f>
        <v>0.27600229925811337</v>
      </c>
      <c r="D137">
        <f>('Compiled w Factors'!D137-'Compiled w Factors'!D138)/'Compiled w Factors'!D138</f>
        <v>-0.2278754955756267</v>
      </c>
      <c r="E137">
        <f>('Compiled w Factors'!E137-'Compiled w Factors'!E138)/'Compiled w Factors'!E138</f>
        <v>-0.21308636867779085</v>
      </c>
      <c r="F137">
        <f>('Compiled w Factors'!F137-'Compiled w Factors'!F138)/'Compiled w Factors'!F138</f>
        <v>-3.3108853520118435E-2</v>
      </c>
      <c r="G137">
        <f>('Compiled w Factors'!G137-'Compiled w Factors'!G138)/'Compiled w Factors'!G138</f>
        <v>-0.49870244145046</v>
      </c>
      <c r="H137">
        <f>('Compiled w Factors'!H137-'Compiled w Factors'!H138)/'Compiled w Factors'!H138</f>
        <v>-0.15322236448997012</v>
      </c>
      <c r="I137">
        <f>('Compiled w Factors'!I137-'Compiled w Factors'!I138)/'Compiled w Factors'!I138</f>
        <v>0.14527629233511591</v>
      </c>
      <c r="J137">
        <f>('Compiled w Factors'!J137-'Compiled w Factors'!J138)/'Compiled w Factors'!J138-('T-Bill Yield'!B58/100)</f>
        <v>0.11583516969650395</v>
      </c>
      <c r="K137">
        <f>('Compiled w Factors'!K137-'Compiled w Factors'!K138)/'Compiled w Factors'!K138</f>
        <v>-2.4028966425279824E-2</v>
      </c>
      <c r="L137">
        <f>('Compiled w Factors'!L137-'Compiled w Factors'!L138)/'Compiled w Factors'!L138</f>
        <v>-1.3429191535539908E-2</v>
      </c>
      <c r="M137">
        <f>('Compiled w Factors'!M137-'Compiled w Factors'!M138)/'Compiled w Factors'!M138</f>
        <v>8.2774604751230217E-5</v>
      </c>
      <c r="N137">
        <f>('Compiled w Factors'!N137-'Compiled w Factors'!N138)/'Compiled w Factors'!N138</f>
        <v>-9.1941654710664719E-2</v>
      </c>
      <c r="O137">
        <f>('Compiled w Factors'!O137-'Compiled w Factors'!O138)/'Compiled w Factors'!O138</f>
        <v>-3.4177961107837398E-2</v>
      </c>
      <c r="P137">
        <f>('Compiled w Factors'!P137-'Compiled w Factors'!P138)/'Compiled w Factors'!P138</f>
        <v>-8.1378650071804708E-3</v>
      </c>
      <c r="Q137">
        <f>('Compiled w Factors'!Q137-'Compiled w Factors'!Q138)/'Compiled w Factors'!Q138</f>
        <v>0.15629174458990114</v>
      </c>
    </row>
    <row r="138" spans="1:17" x14ac:dyDescent="0.25">
      <c r="A138" s="1">
        <v>37162</v>
      </c>
      <c r="B138">
        <v>2</v>
      </c>
      <c r="C138">
        <f>('Compiled w Factors'!C138-'Compiled w Factors'!C139)/'Compiled w Factors'!C139</f>
        <v>-0.1527103237640933</v>
      </c>
      <c r="D138">
        <f>('Compiled w Factors'!D138-'Compiled w Factors'!D139)/'Compiled w Factors'!D139</f>
        <v>0.19694927470362286</v>
      </c>
      <c r="E138">
        <f>('Compiled w Factors'!E138-'Compiled w Factors'!E139)/'Compiled w Factors'!E139</f>
        <v>0.31951426377000108</v>
      </c>
      <c r="F138">
        <f>('Compiled w Factors'!F138-'Compiled w Factors'!F139)/'Compiled w Factors'!F139</f>
        <v>-0.21401552234483823</v>
      </c>
      <c r="G138">
        <f>('Compiled w Factors'!G138-'Compiled w Factors'!G139)/'Compiled w Factors'!G139</f>
        <v>-0.23773117208194613</v>
      </c>
      <c r="H138">
        <f>('Compiled w Factors'!H138-'Compiled w Factors'!H139)/'Compiled w Factors'!H139</f>
        <v>-0.10742857142857144</v>
      </c>
      <c r="I138">
        <f>('Compiled w Factors'!I138-'Compiled w Factors'!I139)/'Compiled w Factors'!I139</f>
        <v>-0.2751937984496125</v>
      </c>
      <c r="J138">
        <f>('Compiled w Factors'!J138-'Compiled w Factors'!J139)/'Compiled w Factors'!J139-('T-Bill Yield'!B59/100)</f>
        <v>-0.17533779402803171</v>
      </c>
      <c r="K138">
        <f>('Compiled w Factors'!K138-'Compiled w Factors'!K139)/'Compiled w Factors'!K139</f>
        <v>7.3498233215547715E-2</v>
      </c>
      <c r="L138">
        <f>('Compiled w Factors'!L138-'Compiled w Factors'!L139)/'Compiled w Factors'!L139</f>
        <v>4.175793118066836E-2</v>
      </c>
      <c r="M138">
        <f>('Compiled w Factors'!M138-'Compiled w Factors'!M139)/'Compiled w Factors'!M139</f>
        <v>-8.2767753683132955E-5</v>
      </c>
      <c r="N138">
        <f>('Compiled w Factors'!N138-'Compiled w Factors'!N139)/'Compiled w Factors'!N139</f>
        <v>4.2762747787058915E-2</v>
      </c>
      <c r="O138">
        <f>('Compiled w Factors'!O138-'Compiled w Factors'!O139)/'Compiled w Factors'!O139</f>
        <v>-1.0495626822157413E-2</v>
      </c>
      <c r="P138">
        <f>('Compiled w Factors'!P138-'Compiled w Factors'!P139)/'Compiled w Factors'!P139</f>
        <v>-1.7403574788335006E-2</v>
      </c>
      <c r="Q138">
        <f>('Compiled w Factors'!Q138-'Compiled w Factors'!Q139)/'Compiled w Factors'!Q139</f>
        <v>-0.13135298213042465</v>
      </c>
    </row>
    <row r="139" spans="1:17" x14ac:dyDescent="0.25">
      <c r="A139" s="1">
        <v>37071</v>
      </c>
      <c r="B139">
        <v>2</v>
      </c>
      <c r="C139">
        <f>('Compiled w Factors'!C139-'Compiled w Factors'!C140)/'Compiled w Factors'!C140</f>
        <v>-0.11907664177967392</v>
      </c>
      <c r="D139">
        <f>('Compiled w Factors'!D139-'Compiled w Factors'!D140)/'Compiled w Factors'!D140</f>
        <v>0.15308253786818643</v>
      </c>
      <c r="E139">
        <f>('Compiled w Factors'!E139-'Compiled w Factors'!E140)/'Compiled w Factors'!E140</f>
        <v>0.22592506563302087</v>
      </c>
      <c r="F139">
        <f>('Compiled w Factors'!F139-'Compiled w Factors'!F140)/'Compiled w Factors'!F140</f>
        <v>-0.10828218923633784</v>
      </c>
      <c r="G139">
        <f>('Compiled w Factors'!G139-'Compiled w Factors'!G140)/'Compiled w Factors'!G140</f>
        <v>-0.27092745950581326</v>
      </c>
      <c r="H139">
        <f>('Compiled w Factors'!H139-'Compiled w Factors'!H140)/'Compiled w Factors'!H140</f>
        <v>-1.5214910612399827E-3</v>
      </c>
      <c r="I139">
        <f>('Compiled w Factors'!I139-'Compiled w Factors'!I140)/'Compiled w Factors'!I140</f>
        <v>-0.38388059701492538</v>
      </c>
      <c r="J139">
        <f>('Compiled w Factors'!J139-'Compiled w Factors'!J140)/'Compiled w Factors'!J140-('T-Bill Yield'!B60/100)</f>
        <v>4.587722826097948E-2</v>
      </c>
      <c r="K139">
        <f>('Compiled w Factors'!K139-'Compiled w Factors'!K140)/'Compiled w Factors'!K140</f>
        <v>-3.1595756815330278E-2</v>
      </c>
      <c r="L139">
        <f>('Compiled w Factors'!L139-'Compiled w Factors'!L140)/'Compiled w Factors'!L140</f>
        <v>-5.6493185509491704E-4</v>
      </c>
      <c r="M139">
        <f>('Compiled w Factors'!M139-'Compiled w Factors'!M140)/'Compiled w Factors'!M140</f>
        <v>1.6556291390722058E-4</v>
      </c>
      <c r="N139">
        <f>('Compiled w Factors'!N139-'Compiled w Factors'!N140)/'Compiled w Factors'!N140</f>
        <v>1.3264274886306333E-2</v>
      </c>
      <c r="O139">
        <f>('Compiled w Factors'!O139-'Compiled w Factors'!O140)/'Compiled w Factors'!O140</f>
        <v>-1.3517400057520999E-2</v>
      </c>
      <c r="P139">
        <f>('Compiled w Factors'!P139-'Compiled w Factors'!P140)/'Compiled w Factors'!P140</f>
        <v>-8.8578088578088205E-3</v>
      </c>
      <c r="Q139">
        <f>('Compiled w Factors'!Q139-'Compiled w Factors'!Q140)/'Compiled w Factors'!Q140</f>
        <v>-7.3532573640077412E-2</v>
      </c>
    </row>
    <row r="140" spans="1:17" x14ac:dyDescent="0.25">
      <c r="A140" s="1">
        <v>36980</v>
      </c>
      <c r="B140">
        <v>2</v>
      </c>
      <c r="C140">
        <f>('Compiled w Factors'!C140-'Compiled w Factors'!C141)/'Compiled w Factors'!C141</f>
        <v>-0.17773432992307978</v>
      </c>
      <c r="D140">
        <f>('Compiled w Factors'!D140-'Compiled w Factors'!D141)/'Compiled w Factors'!D141</f>
        <v>0.41920334158762013</v>
      </c>
      <c r="E140">
        <f>('Compiled w Factors'!E140-'Compiled w Factors'!E141)/'Compiled w Factors'!E141</f>
        <v>0.28778100261702588</v>
      </c>
      <c r="F140">
        <f>('Compiled w Factors'!F140-'Compiled w Factors'!F141)/'Compiled w Factors'!F141</f>
        <v>0.15363301534857587</v>
      </c>
      <c r="G140">
        <f>('Compiled w Factors'!G140-'Compiled w Factors'!G141)/'Compiled w Factors'!G141</f>
        <v>9.7550161598326038E-2</v>
      </c>
      <c r="H140">
        <f>('Compiled w Factors'!H140-'Compiled w Factors'!H141)/'Compiled w Factors'!H141</f>
        <v>-1.9029850746268714E-2</v>
      </c>
      <c r="I140">
        <f>('Compiled w Factors'!I140-'Compiled w Factors'!I141)/'Compiled w Factors'!I141</f>
        <v>-0.48593350383631712</v>
      </c>
      <c r="J140">
        <f>('Compiled w Factors'!J140-'Compiled w Factors'!J141)/'Compiled w Factors'!J141-('T-Bill Yield'!B61/100)</f>
        <v>-0.1078930562212323</v>
      </c>
      <c r="K140">
        <f>('Compiled w Factors'!K140-'Compiled w Factors'!K141)/'Compiled w Factors'!K141</f>
        <v>-7.0011668611435179E-2</v>
      </c>
      <c r="L140">
        <f>('Compiled w Factors'!L140-'Compiled w Factors'!L141)/'Compiled w Factors'!L141</f>
        <v>-5.1507032819825979E-2</v>
      </c>
      <c r="M140">
        <f>('Compiled w Factors'!M140-'Compiled w Factors'!M141)/'Compiled w Factors'!M141</f>
        <v>-8.2774604751230217E-5</v>
      </c>
      <c r="N140">
        <f>('Compiled w Factors'!N140-'Compiled w Factors'!N141)/'Compiled w Factors'!N141</f>
        <v>-9.4382793730694553E-2</v>
      </c>
      <c r="O140">
        <f>('Compiled w Factors'!O140-'Compiled w Factors'!O141)/'Compiled w Factors'!O141</f>
        <v>-2.0839200225288585E-2</v>
      </c>
      <c r="P140">
        <f>('Compiled w Factors'!P140-'Compiled w Factors'!P141)/'Compiled w Factors'!P141</f>
        <v>1.8682858477347894E-3</v>
      </c>
      <c r="Q140">
        <f>('Compiled w Factors'!Q140-'Compiled w Factors'!Q141)/'Compiled w Factors'!Q141</f>
        <v>-9.3018720748829983E-2</v>
      </c>
    </row>
    <row r="141" spans="1:17" x14ac:dyDescent="0.25">
      <c r="A141" s="1">
        <v>36889</v>
      </c>
      <c r="B141">
        <v>2</v>
      </c>
      <c r="C141">
        <f>('Compiled w Factors'!C141-'Compiled w Factors'!C142)/'Compiled w Factors'!C142</f>
        <v>0.18499171719697458</v>
      </c>
      <c r="D141">
        <f>('Compiled w Factors'!D141-'Compiled w Factors'!D142)/'Compiled w Factors'!D142</f>
        <v>-6.5669455309996044E-2</v>
      </c>
      <c r="E141">
        <f>('Compiled w Factors'!E141-'Compiled w Factors'!E142)/'Compiled w Factors'!E142</f>
        <v>-9.5220008443899468E-2</v>
      </c>
      <c r="F141">
        <f>('Compiled w Factors'!F141-'Compiled w Factors'!F142)/'Compiled w Factors'!F142</f>
        <v>5.2417444217621616E-2</v>
      </c>
      <c r="G141">
        <f>('Compiled w Factors'!G141-'Compiled w Factors'!G142)/'Compiled w Factors'!G142</f>
        <v>0.24707291757607519</v>
      </c>
      <c r="H141">
        <f>('Compiled w Factors'!H141-'Compiled w Factors'!H142)/'Compiled w Factors'!H142</f>
        <v>-0.13099870298313876</v>
      </c>
      <c r="I141">
        <f>('Compiled w Factors'!I141-'Compiled w Factors'!I142)/'Compiled w Factors'!I142</f>
        <v>0.88488237562668737</v>
      </c>
      <c r="J141">
        <f>('Compiled w Factors'!J141-'Compiled w Factors'!J142)/'Compiled w Factors'!J142-('T-Bill Yield'!B62/100)</f>
        <v>-2.3797722187379092E-2</v>
      </c>
      <c r="K141">
        <f>('Compiled w Factors'!K141-'Compiled w Factors'!K142)/'Compiled w Factors'!K142</f>
        <v>6.785228817399179E-2</v>
      </c>
      <c r="L141">
        <f>('Compiled w Factors'!L141-'Compiled w Factors'!L142)/'Compiled w Factors'!L142</f>
        <v>1.1928968415345031E-2</v>
      </c>
      <c r="M141">
        <f>('Compiled w Factors'!M141-'Compiled w Factors'!M142)/'Compiled w Factors'!M142</f>
        <v>3.3120808147717455E-4</v>
      </c>
      <c r="N141">
        <f>('Compiled w Factors'!N141-'Compiled w Factors'!N142)/'Compiled w Factors'!N142</f>
        <v>-5.4720449875635291E-2</v>
      </c>
      <c r="O141">
        <f>('Compiled w Factors'!O141-'Compiled w Factors'!O142)/'Compiled w Factors'!O142</f>
        <v>-1.3337038066129516E-2</v>
      </c>
      <c r="P141">
        <f>('Compiled w Factors'!P141-'Compiled w Factors'!P142)/'Compiled w Factors'!P142</f>
        <v>-1.4726184997699072E-2</v>
      </c>
      <c r="Q141">
        <f>('Compiled w Factors'!Q141-'Compiled w Factors'!Q142)/'Compiled w Factors'!Q142</f>
        <v>-5.4397934722478281E-2</v>
      </c>
    </row>
    <row r="142" spans="1:17" x14ac:dyDescent="0.25">
      <c r="A142" s="1">
        <v>36798</v>
      </c>
      <c r="B142">
        <v>2</v>
      </c>
      <c r="C142">
        <f>('Compiled w Factors'!C142-'Compiled w Factors'!C143)/'Compiled w Factors'!C143</f>
        <v>5.3102906520030458E-3</v>
      </c>
      <c r="D142">
        <f>('Compiled w Factors'!D142-'Compiled w Factors'!D143)/'Compiled w Factors'!D143</f>
        <v>-1.51628386635006E-3</v>
      </c>
      <c r="E142">
        <f>('Compiled w Factors'!E142-'Compiled w Factors'!E143)/'Compiled w Factors'!E143</f>
        <v>0.11026792132485524</v>
      </c>
      <c r="F142">
        <f>('Compiled w Factors'!F142-'Compiled w Factors'!F143)/'Compiled w Factors'!F143</f>
        <v>-0.26912661504090662</v>
      </c>
      <c r="G142">
        <f>('Compiled w Factors'!G142-'Compiled w Factors'!G143)/'Compiled w Factors'!G143</f>
        <v>0.41862017242684252</v>
      </c>
      <c r="H142">
        <f>('Compiled w Factors'!H142-'Compiled w Factors'!H143)/'Compiled w Factors'!H143</f>
        <v>-5.1076923076923082E-2</v>
      </c>
      <c r="I142">
        <f>('Compiled w Factors'!I142-'Compiled w Factors'!I143)/'Compiled w Factors'!I143</f>
        <v>0.1586237712243074</v>
      </c>
      <c r="J142">
        <f>('Compiled w Factors'!J142-'Compiled w Factors'!J143)/'Compiled w Factors'!J143-('T-Bill Yield'!B63/100)</f>
        <v>-2.3428343877717007E-2</v>
      </c>
      <c r="K142">
        <f>('Compiled w Factors'!K142-'Compiled w Factors'!K143)/'Compiled w Factors'!K143</f>
        <v>-7.3175853018372691E-2</v>
      </c>
      <c r="L142">
        <f>('Compiled w Factors'!L142-'Compiled w Factors'!L143)/'Compiled w Factors'!L143</f>
        <v>-2.5559738458490164E-2</v>
      </c>
      <c r="M142">
        <f>('Compiled w Factors'!M142-'Compiled w Factors'!M143)/'Compiled w Factors'!M143</f>
        <v>-1.6557662058110976E-4</v>
      </c>
      <c r="N142">
        <f>('Compiled w Factors'!N142-'Compiled w Factors'!N143)/'Compiled w Factors'!N143</f>
        <v>-2.0029673590504445E-2</v>
      </c>
      <c r="O142">
        <f>('Compiled w Factors'!O142-'Compiled w Factors'!O143)/'Compiled w Factors'!O143</f>
        <v>1.0387422796181984E-2</v>
      </c>
      <c r="P142">
        <f>('Compiled w Factors'!P142-'Compiled w Factors'!P143)/'Compiled w Factors'!P143</f>
        <v>-2.9043789097408457E-2</v>
      </c>
      <c r="Q142">
        <f>('Compiled w Factors'!Q142-'Compiled w Factors'!Q143)/'Compiled w Factors'!Q143</f>
        <v>-2.3938084953203705E-2</v>
      </c>
    </row>
    <row r="143" spans="1:17" x14ac:dyDescent="0.25">
      <c r="A143" s="1">
        <v>36707</v>
      </c>
      <c r="B143">
        <v>2</v>
      </c>
      <c r="C143">
        <f>('Compiled w Factors'!C143-'Compiled w Factors'!C144)/'Compiled w Factors'!C144</f>
        <v>0.18216262397384947</v>
      </c>
      <c r="D143">
        <f>('Compiled w Factors'!D143-'Compiled w Factors'!D144)/'Compiled w Factors'!D144</f>
        <v>-8.3812903885389742E-2</v>
      </c>
      <c r="E143">
        <f>('Compiled w Factors'!E143-'Compiled w Factors'!E144)/'Compiled w Factors'!E144</f>
        <v>-0.1136863379499132</v>
      </c>
      <c r="F143">
        <f>('Compiled w Factors'!F143-'Compiled w Factors'!F144)/'Compiled w Factors'!F144</f>
        <v>8.1572936879191038E-2</v>
      </c>
      <c r="G143">
        <f>('Compiled w Factors'!G143-'Compiled w Factors'!G144)/'Compiled w Factors'!G144</f>
        <v>0.24963027926812481</v>
      </c>
      <c r="H143">
        <f>('Compiled w Factors'!H143-'Compiled w Factors'!H144)/'Compiled w Factors'!H144</f>
        <v>0.2081784386617101</v>
      </c>
      <c r="I143">
        <f>('Compiled w Factors'!I143-'Compiled w Factors'!I144)/'Compiled w Factors'!I144</f>
        <v>0.51986417657045847</v>
      </c>
      <c r="J143">
        <f>('Compiled w Factors'!J143-'Compiled w Factors'!J144)/'Compiled w Factors'!J144-('T-Bill Yield'!B64/100)</f>
        <v>-0.1023516698513908</v>
      </c>
      <c r="K143">
        <f>('Compiled w Factors'!K143-'Compiled w Factors'!K144)/'Compiled w Factors'!K144</f>
        <v>-3.1397174254317139E-3</v>
      </c>
      <c r="L143">
        <f>('Compiled w Factors'!L143-'Compiled w Factors'!L144)/'Compiled w Factors'!L144</f>
        <v>-4.8394192696876351E-2</v>
      </c>
      <c r="M143">
        <f>('Compiled w Factors'!M143-'Compiled w Factors'!M144)/'Compiled w Factors'!M144</f>
        <v>0</v>
      </c>
      <c r="N143">
        <f>('Compiled w Factors'!N143-'Compiled w Factors'!N144)/'Compiled w Factors'!N144</f>
        <v>-3.0016447368421111E-2</v>
      </c>
      <c r="O143">
        <f>('Compiled w Factors'!O143-'Compiled w Factors'!O144)/'Compiled w Factors'!O144</f>
        <v>2.092290054456869E-2</v>
      </c>
      <c r="P143">
        <f>('Compiled w Factors'!P143-'Compiled w Factors'!P144)/'Compiled w Factors'!P144</f>
        <v>-2.3986044483209699E-2</v>
      </c>
      <c r="Q143">
        <f>('Compiled w Factors'!Q143-'Compiled w Factors'!Q144)/'Compiled w Factors'!Q144</f>
        <v>-3.5416666666666624E-2</v>
      </c>
    </row>
    <row r="144" spans="1:17" x14ac:dyDescent="0.25">
      <c r="A144" s="1">
        <v>36616</v>
      </c>
      <c r="B144">
        <v>2</v>
      </c>
      <c r="C144">
        <f>('Compiled w Factors'!C144-'Compiled w Factors'!C145)/'Compiled w Factors'!C145</f>
        <v>0.34686653783856464</v>
      </c>
      <c r="D144">
        <f>('Compiled w Factors'!D144-'Compiled w Factors'!D145)/'Compiled w Factors'!D145</f>
        <v>-0.22668312844067331</v>
      </c>
      <c r="E144">
        <f>('Compiled w Factors'!E144-'Compiled w Factors'!E145)/'Compiled w Factors'!E145</f>
        <v>-0.23206605907573194</v>
      </c>
      <c r="F144">
        <f>('Compiled w Factors'!F144-'Compiled w Factors'!F145)/'Compiled w Factors'!F145</f>
        <v>5.2587101367830499E-3</v>
      </c>
      <c r="G144">
        <f>('Compiled w Factors'!G144-'Compiled w Factors'!G145)/'Compiled w Factors'!G145</f>
        <v>0.19314299783538677</v>
      </c>
      <c r="H144">
        <f>('Compiled w Factors'!H144-'Compiled w Factors'!H145)/'Compiled w Factors'!H145</f>
        <v>5.0781249999999889E-2</v>
      </c>
      <c r="I144">
        <f>('Compiled w Factors'!I144-'Compiled w Factors'!I145)/'Compiled w Factors'!I145</f>
        <v>0.26449119793902948</v>
      </c>
      <c r="J144">
        <f>('Compiled w Factors'!J144-'Compiled w Factors'!J145)/'Compiled w Factors'!J145-('T-Bill Yield'!B65/100)</f>
        <v>-0.11211905075358006</v>
      </c>
      <c r="K144">
        <f>('Compiled w Factors'!K144-'Compiled w Factors'!K145)/'Compiled w Factors'!K145</f>
        <v>-5.0387596899224778E-2</v>
      </c>
      <c r="L144">
        <f>('Compiled w Factors'!L144-'Compiled w Factors'!L145)/'Compiled w Factors'!L145</f>
        <v>-1.6747002842664765E-2</v>
      </c>
      <c r="M144">
        <f>('Compiled w Factors'!M144-'Compiled w Factors'!M145)/'Compiled w Factors'!M145</f>
        <v>8.2795164762345785E-5</v>
      </c>
      <c r="N144">
        <f>('Compiled w Factors'!N144-'Compiled w Factors'!N145)/'Compiled w Factors'!N145</f>
        <v>-2.7678113787800358E-3</v>
      </c>
      <c r="O144">
        <f>('Compiled w Factors'!O144-'Compiled w Factors'!O145)/'Compiled w Factors'!O145</f>
        <v>-3.8578120694406318E-2</v>
      </c>
      <c r="P144">
        <f>('Compiled w Factors'!P144-'Compiled w Factors'!P145)/'Compiled w Factors'!P145</f>
        <v>-1.3066202090593314E-3</v>
      </c>
      <c r="Q144">
        <f>('Compiled w Factors'!Q144-'Compiled w Factors'!Q145)/'Compiled w Factors'!Q145</f>
        <v>3.6157582298974651E-2</v>
      </c>
    </row>
    <row r="145" spans="1:17" x14ac:dyDescent="0.25">
      <c r="A145" s="1">
        <v>36525</v>
      </c>
      <c r="B145">
        <v>2</v>
      </c>
      <c r="C145">
        <f>('Compiled w Factors'!C145-'Compiled w Factors'!C146)/'Compiled w Factors'!C146</f>
        <v>-0.14471622120357949</v>
      </c>
      <c r="D145">
        <f>('Compiled w Factors'!D145-'Compiled w Factors'!D146)/'Compiled w Factors'!D146</f>
        <v>0.30663338475746743</v>
      </c>
      <c r="E145">
        <f>('Compiled w Factors'!E145-'Compiled w Factors'!E146)/'Compiled w Factors'!E146</f>
        <v>0.21730701788402046</v>
      </c>
      <c r="F145">
        <f>('Compiled w Factors'!F145-'Compiled w Factors'!F146)/'Compiled w Factors'!F146</f>
        <v>0.25301437748981009</v>
      </c>
      <c r="G145">
        <f>('Compiled w Factors'!G145-'Compiled w Factors'!G146)/'Compiled w Factors'!G146</f>
        <v>0.33937453626095793</v>
      </c>
      <c r="H145">
        <f>('Compiled w Factors'!H145-'Compiled w Factors'!H146)/'Compiled w Factors'!H146</f>
        <v>4.4471644226846178E-2</v>
      </c>
      <c r="I145">
        <f>('Compiled w Factors'!I145-'Compiled w Factors'!I146)/'Compiled w Factors'!I146</f>
        <v>-0.15123906705539344</v>
      </c>
      <c r="J145">
        <f>('Compiled w Factors'!J145-'Compiled w Factors'!J146)/'Compiled w Factors'!J146-('T-Bill Yield'!B66/100)</f>
        <v>5.369415781815947E-2</v>
      </c>
      <c r="K145">
        <f>('Compiled w Factors'!K145-'Compiled w Factors'!K146)/'Compiled w Factors'!K146</f>
        <v>-5.8217895919131443E-2</v>
      </c>
      <c r="L145">
        <f>('Compiled w Factors'!L145-'Compiled w Factors'!L146)/'Compiled w Factors'!L146</f>
        <v>-1.7665270442542284E-2</v>
      </c>
      <c r="M145">
        <f>('Compiled w Factors'!M145-'Compiled w Factors'!M146)/'Compiled w Factors'!M146</f>
        <v>-1.6556291390733545E-4</v>
      </c>
      <c r="N145">
        <f>('Compiled w Factors'!N145-'Compiled w Factors'!N146)/'Compiled w Factors'!N146</f>
        <v>3.7214247740563491E-2</v>
      </c>
      <c r="O145">
        <f>('Compiled w Factors'!O145-'Compiled w Factors'!O146)/'Compiled w Factors'!O146</f>
        <v>-8.4048460373548697E-2</v>
      </c>
      <c r="P145">
        <f>('Compiled w Factors'!P145-'Compiled w Factors'!P146)/'Compiled w Factors'!P146</f>
        <v>1.7452006980803595E-3</v>
      </c>
      <c r="Q145">
        <f>('Compiled w Factors'!Q145-'Compiled w Factors'!Q146)/'Compiled w Factors'!Q146</f>
        <v>7.7116837822127388E-2</v>
      </c>
    </row>
    <row r="146" spans="1:17" x14ac:dyDescent="0.25">
      <c r="A146" s="1">
        <v>36433</v>
      </c>
      <c r="B146">
        <v>2</v>
      </c>
      <c r="C146">
        <f>('Compiled w Factors'!C146-'Compiled w Factors'!C147)/'Compiled w Factors'!C147</f>
        <v>0.10737364583518447</v>
      </c>
      <c r="D146">
        <f>('Compiled w Factors'!D146-'Compiled w Factors'!D147)/'Compiled w Factors'!D147</f>
        <v>-9.2642150654425576E-2</v>
      </c>
      <c r="E146">
        <f>('Compiled w Factors'!E146-'Compiled w Factors'!E147)/'Compiled w Factors'!E147</f>
        <v>-7.7650931839524151E-2</v>
      </c>
      <c r="F146">
        <f>('Compiled w Factors'!F146-'Compiled w Factors'!F147)/'Compiled w Factors'!F147</f>
        <v>-9.2394795176378344E-2</v>
      </c>
      <c r="G146">
        <f>('Compiled w Factors'!G146-'Compiled w Factors'!G147)/'Compiled w Factors'!G147</f>
        <v>1.2210083007812502</v>
      </c>
      <c r="H146">
        <f>('Compiled w Factors'!H146-'Compiled w Factors'!H147)/'Compiled w Factors'!H147</f>
        <v>0.27060653188180417</v>
      </c>
      <c r="I146">
        <f>('Compiled w Factors'!I146-'Compiled w Factors'!I147)/'Compiled w Factors'!I147</f>
        <v>0.14619883040935658</v>
      </c>
      <c r="J146">
        <f>('Compiled w Factors'!J146-'Compiled w Factors'!J147)/'Compiled w Factors'!J147-('T-Bill Yield'!B67/100)</f>
        <v>-0.11648604388372422</v>
      </c>
      <c r="K146">
        <f>('Compiled w Factors'!K146-'Compiled w Factors'!K147)/'Compiled w Factors'!K147</f>
        <v>3.2170804753164049E-2</v>
      </c>
      <c r="L146">
        <f>('Compiled w Factors'!L146-'Compiled w Factors'!L147)/'Compiled w Factors'!L147</f>
        <v>4.4048675370769355E-2</v>
      </c>
      <c r="M146">
        <f>('Compiled w Factors'!M146-'Compiled w Factors'!M147)/'Compiled w Factors'!M147</f>
        <v>8.2788310290669766E-5</v>
      </c>
      <c r="N146">
        <f>('Compiled w Factors'!N146-'Compiled w Factors'!N147)/'Compiled w Factors'!N147</f>
        <v>0.13889561637200296</v>
      </c>
      <c r="O146">
        <f>('Compiled w Factors'!O146-'Compiled w Factors'!O147)/'Compiled w Factors'!O147</f>
        <v>-3.8816108685104253E-2</v>
      </c>
      <c r="P146">
        <f>('Compiled w Factors'!P146-'Compiled w Factors'!P147)/'Compiled w Factors'!P147</f>
        <v>-5.6399132321041925E-3</v>
      </c>
      <c r="Q146">
        <f>('Compiled w Factors'!Q146-'Compiled w Factors'!Q147)/'Compiled w Factors'!Q147</f>
        <v>-5.9927140255009177E-2</v>
      </c>
    </row>
    <row r="147" spans="1:17" x14ac:dyDescent="0.25">
      <c r="A147" s="1">
        <v>36341</v>
      </c>
      <c r="B147">
        <v>2</v>
      </c>
      <c r="C147">
        <f>('Compiled w Factors'!C147-'Compiled w Factors'!C148)/'Compiled w Factors'!C148</f>
        <v>0.49639707511633041</v>
      </c>
      <c r="D147">
        <f>('Compiled w Factors'!D147-'Compiled w Factors'!D148)/'Compiled w Factors'!D148</f>
        <v>-0.3131937919907643</v>
      </c>
      <c r="E147">
        <f>('Compiled w Factors'!E147-'Compiled w Factors'!E148)/'Compiled w Factors'!E148</f>
        <v>-0.19831195969483351</v>
      </c>
      <c r="F147">
        <f>('Compiled w Factors'!F147-'Compiled w Factors'!F148)/'Compiled w Factors'!F148</f>
        <v>-0.27902809291960928</v>
      </c>
      <c r="G147">
        <f>('Compiled w Factors'!G147-'Compiled w Factors'!G148)/'Compiled w Factors'!G148</f>
        <v>-16.114391143911437</v>
      </c>
      <c r="H147">
        <f>('Compiled w Factors'!H147-'Compiled w Factors'!H148)/'Compiled w Factors'!H148</f>
        <v>0.15095465393794733</v>
      </c>
      <c r="I147">
        <f>('Compiled w Factors'!I147-'Compiled w Factors'!I148)/'Compiled w Factors'!I148</f>
        <v>0.18926974664679594</v>
      </c>
      <c r="J147">
        <f>('Compiled w Factors'!J147-'Compiled w Factors'!J148)/'Compiled w Factors'!J148-('T-Bill Yield'!B68/100)</f>
        <v>6.7773610404898321E-2</v>
      </c>
      <c r="K147">
        <f>('Compiled w Factors'!K147-'Compiled w Factors'!K148)/'Compiled w Factors'!K148</f>
        <v>-3.8189927522765413E-2</v>
      </c>
      <c r="L147">
        <f>('Compiled w Factors'!L147-'Compiled w Factors'!L148)/'Compiled w Factors'!L148</f>
        <v>-2.0729890764647391E-2</v>
      </c>
      <c r="M147">
        <f>('Compiled w Factors'!M147-'Compiled w Factors'!M148)/'Compiled w Factors'!M148</f>
        <v>1.6560404073852981E-4</v>
      </c>
      <c r="N147">
        <f>('Compiled w Factors'!N147-'Compiled w Factors'!N148)/'Compiled w Factors'!N148</f>
        <v>-1.8423867823606398E-2</v>
      </c>
      <c r="O147">
        <f>('Compiled w Factors'!O147-'Compiled w Factors'!O148)/'Compiled w Factors'!O148</f>
        <v>2.5373134328358211E-2</v>
      </c>
      <c r="P147">
        <f>('Compiled w Factors'!P147-'Compiled w Factors'!P148)/'Compiled w Factors'!P148</f>
        <v>-2.164685908319185E-2</v>
      </c>
      <c r="Q147">
        <f>('Compiled w Factors'!Q147-'Compiled w Factors'!Q148)/'Compiled w Factors'!Q148</f>
        <v>-5.7025077293026458E-2</v>
      </c>
    </row>
    <row r="148" spans="1:17" x14ac:dyDescent="0.25">
      <c r="A148" s="1">
        <v>36250</v>
      </c>
      <c r="B148">
        <v>2</v>
      </c>
      <c r="C148">
        <f>('Compiled w Factors'!C148-'Compiled w Factors'!C149)/'Compiled w Factors'!C149</f>
        <v>2.96318604099363E-2</v>
      </c>
      <c r="D148">
        <f>('Compiled w Factors'!D148-'Compiled w Factors'!D149)/'Compiled w Factors'!D149</f>
        <v>-6.1016531623172077E-3</v>
      </c>
      <c r="E148">
        <f>('Compiled w Factors'!E148-'Compiled w Factors'!E149)/'Compiled w Factors'!E149</f>
        <v>-3.2658160600336182E-2</v>
      </c>
      <c r="F148">
        <f>('Compiled w Factors'!F148-'Compiled w Factors'!F149)/'Compiled w Factors'!F149</f>
        <v>0.14256369861742099</v>
      </c>
      <c r="G148">
        <f>('Compiled w Factors'!G148-'Compiled w Factors'!G149)/'Compiled w Factors'!G149</f>
        <v>-0.98638019851740166</v>
      </c>
      <c r="H148">
        <f>('Compiled w Factors'!H148-'Compiled w Factors'!H149)/'Compiled w Factors'!H149</f>
        <v>0.39087136929460586</v>
      </c>
      <c r="I148">
        <f>('Compiled w Factors'!I148-'Compiled w Factors'!I149)/'Compiled w Factors'!I149</f>
        <v>3.4961439588688983E-2</v>
      </c>
      <c r="J148">
        <f>('Compiled w Factors'!J148-'Compiled w Factors'!J149)/'Compiled w Factors'!J149-('T-Bill Yield'!B69/100)</f>
        <v>1.7354467735418072E-2</v>
      </c>
      <c r="K148">
        <f>('Compiled w Factors'!K148-'Compiled w Factors'!K149)/'Compiled w Factors'!K149</f>
        <v>-8.2992501704158089E-2</v>
      </c>
      <c r="L148">
        <f>('Compiled w Factors'!L148-'Compiled w Factors'!L149)/'Compiled w Factors'!L149</f>
        <v>-2.9397590361445756E-2</v>
      </c>
      <c r="M148">
        <f>('Compiled w Factors'!M148-'Compiled w Factors'!M149)/'Compiled w Factors'!M149</f>
        <v>-8.2795164762345785E-5</v>
      </c>
      <c r="N148">
        <f>('Compiled w Factors'!N148-'Compiled w Factors'!N149)/'Compiled w Factors'!N149</f>
        <v>-4.1690397539583098E-2</v>
      </c>
      <c r="O148">
        <f>('Compiled w Factors'!O148-'Compiled w Factors'!O149)/'Compiled w Factors'!O149</f>
        <v>-0.17096308517220044</v>
      </c>
      <c r="P148">
        <f>('Compiled w Factors'!P148-'Compiled w Factors'!P149)/'Compiled w Factors'!P149</f>
        <v>1.2749681257969506E-3</v>
      </c>
      <c r="Q148">
        <f>('Compiled w Factors'!Q148-'Compiled w Factors'!Q149)/'Compiled w Factors'!Q149</f>
        <v>-0.2965200579990333</v>
      </c>
    </row>
    <row r="149" spans="1:17" x14ac:dyDescent="0.25">
      <c r="A149" s="1">
        <v>36160</v>
      </c>
      <c r="B149">
        <v>2</v>
      </c>
      <c r="C149">
        <f>('Compiled w Factors'!C149-'Compiled w Factors'!C150)/'Compiled w Factors'!C150</f>
        <v>-5.5939898855011029E-2</v>
      </c>
      <c r="D149">
        <f>('Compiled w Factors'!D149-'Compiled w Factors'!D150)/'Compiled w Factors'!D150</f>
        <v>2.1246597199770324E-2</v>
      </c>
      <c r="E149">
        <f>('Compiled w Factors'!E149-'Compiled w Factors'!E150)/'Compiled w Factors'!E150</f>
        <v>-2.7659786161908843E-2</v>
      </c>
      <c r="F149">
        <f>('Compiled w Factors'!F149-'Compiled w Factors'!F150)/'Compiled w Factors'!F150</f>
        <v>0.12908529025998541</v>
      </c>
      <c r="G149">
        <f>('Compiled w Factors'!G149-'Compiled w Factors'!G150)/'Compiled w Factors'!G150</f>
        <v>-50.728209934395501</v>
      </c>
      <c r="H149">
        <f>('Compiled w Factors'!H149-'Compiled w Factors'!H150)/'Compiled w Factors'!H150</f>
        <v>-0.25340768277571252</v>
      </c>
      <c r="I149">
        <f>('Compiled w Factors'!I149-'Compiled w Factors'!I150)/'Compiled w Factors'!I150</f>
        <v>-0.20057542129058775</v>
      </c>
      <c r="J149">
        <f>('Compiled w Factors'!J149-'Compiled w Factors'!J150)/'Compiled w Factors'!J150-('T-Bill Yield'!B70/100)</f>
        <v>0.12291953329372077</v>
      </c>
      <c r="K149">
        <f>('Compiled w Factors'!K149-'Compiled w Factors'!K150)/'Compiled w Factors'!K150</f>
        <v>2.562788313685197E-3</v>
      </c>
      <c r="L149">
        <f>('Compiled w Factors'!L149-'Compiled w Factors'!L150)/'Compiled w Factors'!L150</f>
        <v>-2.2897168756254138E-2</v>
      </c>
      <c r="M149">
        <f>('Compiled w Factors'!M149-'Compiled w Factors'!M150)/'Compiled w Factors'!M150</f>
        <v>-1.6556291390733545E-4</v>
      </c>
      <c r="N149">
        <f>('Compiled w Factors'!N149-'Compiled w Factors'!N150)/'Compiled w Factors'!N150</f>
        <v>0.19800764192139739</v>
      </c>
      <c r="O149">
        <f>('Compiled w Factors'!O149-'Compiled w Factors'!O150)/'Compiled w Factors'!O150</f>
        <v>-0.22848050914876697</v>
      </c>
      <c r="P149">
        <f>('Compiled w Factors'!P149-'Compiled w Factors'!P150)/'Compiled w Factors'!P150</f>
        <v>-8.492569002124269E-4</v>
      </c>
      <c r="Q149">
        <f>('Compiled w Factors'!Q149-'Compiled w Factors'!Q150)/'Compiled w Factors'!Q150</f>
        <v>-1.8850029638411411E-2</v>
      </c>
    </row>
    <row r="150" spans="1:17" x14ac:dyDescent="0.25">
      <c r="A150" s="1">
        <v>36068</v>
      </c>
      <c r="B150">
        <v>2</v>
      </c>
      <c r="C150">
        <f>('Compiled w Factors'!C150-'Compiled w Factors'!C151)/'Compiled w Factors'!C151</f>
        <v>-0.14881493649350275</v>
      </c>
      <c r="D150">
        <f>('Compiled w Factors'!D150-'Compiled w Factors'!D151)/'Compiled w Factors'!D151</f>
        <v>0.17545579239211243</v>
      </c>
      <c r="E150">
        <f>('Compiled w Factors'!E150-'Compiled w Factors'!E151)/'Compiled w Factors'!E151</f>
        <v>0.22495082099107913</v>
      </c>
      <c r="F150">
        <f>('Compiled w Factors'!F150-'Compiled w Factors'!F151)/'Compiled w Factors'!F151</f>
        <v>-0.12302728935540505</v>
      </c>
      <c r="G150">
        <f>('Compiled w Factors'!G150-'Compiled w Factors'!G151)/'Compiled w Factors'!G151</f>
        <v>-0.65342139454309223</v>
      </c>
      <c r="H150">
        <f>('Compiled w Factors'!H150-'Compiled w Factors'!H151)/'Compiled w Factors'!H151</f>
        <v>0.13822284908321586</v>
      </c>
      <c r="I150">
        <f>('Compiled w Factors'!I150-'Compiled w Factors'!I151)/'Compiled w Factors'!I151</f>
        <v>-1.4580801944106939E-2</v>
      </c>
      <c r="J150">
        <f>('Compiled w Factors'!J150-'Compiled w Factors'!J151)/'Compiled w Factors'!J151-('T-Bill Yield'!B71/100)</f>
        <v>-0.16867635843793743</v>
      </c>
      <c r="K150">
        <f>('Compiled w Factors'!K150-'Compiled w Factors'!K151)/'Compiled w Factors'!K151</f>
        <v>7.8794581144595088E-2</v>
      </c>
      <c r="L150">
        <f>('Compiled w Factors'!L150-'Compiled w Factors'!L151)/'Compiled w Factors'!L151</f>
        <v>1.8586246177828492E-2</v>
      </c>
      <c r="M150">
        <f>('Compiled w Factors'!M150-'Compiled w Factors'!M151)/'Compiled w Factors'!M151</f>
        <v>2.4840606110790965E-4</v>
      </c>
      <c r="N150">
        <f>('Compiled w Factors'!N150-'Compiled w Factors'!N151)/'Compiled w Factors'!N151</f>
        <v>1.6930335831251815E-2</v>
      </c>
      <c r="O150">
        <f>('Compiled w Factors'!O150-'Compiled w Factors'!O151)/'Compiled w Factors'!O151</f>
        <v>-0.61044998140572704</v>
      </c>
      <c r="P150">
        <f>('Compiled w Factors'!P150-'Compiled w Factors'!P151)/'Compiled w Factors'!P151</f>
        <v>-8.4853627492571847E-4</v>
      </c>
      <c r="Q150">
        <f>('Compiled w Factors'!Q150-'Compiled w Factors'!Q151)/'Compiled w Factors'!Q151</f>
        <v>-2.4517173586214868E-2</v>
      </c>
    </row>
    <row r="151" spans="1:17" x14ac:dyDescent="0.25">
      <c r="A151" s="1">
        <v>35976</v>
      </c>
      <c r="B151">
        <v>2</v>
      </c>
      <c r="C151">
        <f>('Compiled w Factors'!C151-'Compiled w Factors'!C152)/'Compiled w Factors'!C152</f>
        <v>-0.14285534693980176</v>
      </c>
      <c r="D151">
        <f>('Compiled w Factors'!D151-'Compiled w Factors'!D152)/'Compiled w Factors'!D152</f>
        <v>0.17677392168671818</v>
      </c>
      <c r="E151">
        <f>('Compiled w Factors'!E151-'Compiled w Factors'!E152)/'Compiled w Factors'!E152</f>
        <v>0.16566559080964841</v>
      </c>
      <c r="F151">
        <f>('Compiled w Factors'!F151-'Compiled w Factors'!F152)/'Compiled w Factors'!F152</f>
        <v>2.9891477061428619E-2</v>
      </c>
      <c r="G151">
        <f>('Compiled w Factors'!G151-'Compiled w Factors'!G152)/'Compiled w Factors'!G152</f>
        <v>-0.4678497349619728</v>
      </c>
      <c r="H151">
        <f>('Compiled w Factors'!H151-'Compiled w Factors'!H152)/'Compiled w Factors'!H152</f>
        <v>-9.1607943625880831E-2</v>
      </c>
      <c r="I151">
        <f>('Compiled w Factors'!I151-'Compiled w Factors'!I152)/'Compiled w Factors'!I152</f>
        <v>-2.1015067406820132E-2</v>
      </c>
      <c r="J151">
        <f>('Compiled w Factors'!J151-'Compiled w Factors'!J152)/'Compiled w Factors'!J152-('T-Bill Yield'!B72/100)</f>
        <v>-2.7223015977635743E-2</v>
      </c>
      <c r="K151">
        <f>('Compiled w Factors'!K151-'Compiled w Factors'!K152)/'Compiled w Factors'!K152</f>
        <v>2.4742657474737938E-2</v>
      </c>
      <c r="L151">
        <f>('Compiled w Factors'!L151-'Compiled w Factors'!L152)/'Compiled w Factors'!L152</f>
        <v>-2.750373692077823E-3</v>
      </c>
      <c r="M151">
        <f>('Compiled w Factors'!M151-'Compiled w Factors'!M152)/'Compiled w Factors'!M152</f>
        <v>-8.2795164762345785E-5</v>
      </c>
      <c r="N151">
        <f>('Compiled w Factors'!N151-'Compiled w Factors'!N152)/'Compiled w Factors'!N152</f>
        <v>-4.1117764471057916E-2</v>
      </c>
      <c r="O151">
        <f>('Compiled w Factors'!O151-'Compiled w Factors'!O152)/'Compiled w Factors'!O152</f>
        <v>-1.4837882396043157E-2</v>
      </c>
      <c r="P151">
        <f>('Compiled w Factors'!P151-'Compiled w Factors'!P152)/'Compiled w Factors'!P152</f>
        <v>-6.9115323854660279E-2</v>
      </c>
      <c r="Q151">
        <f>('Compiled w Factors'!Q151-'Compiled w Factors'!Q152)/'Compiled w Factors'!Q152</f>
        <v>-1.6827743035815721E-2</v>
      </c>
    </row>
    <row r="152" spans="1:17" x14ac:dyDescent="0.25">
      <c r="A152" s="1">
        <v>35885</v>
      </c>
      <c r="B152">
        <v>2</v>
      </c>
      <c r="C152">
        <f>('Compiled w Factors'!C152-'Compiled w Factors'!C153)/'Compiled w Factors'!C153</f>
        <v>4.8126968231589282E-2</v>
      </c>
      <c r="D152">
        <f>('Compiled w Factors'!D152-'Compiled w Factors'!D153)/'Compiled w Factors'!D153</f>
        <v>-9.6440053823671684E-2</v>
      </c>
      <c r="E152">
        <f>('Compiled w Factors'!E152-'Compiled w Factors'!E153)/'Compiled w Factors'!E153</f>
        <v>-7.8534747887161957E-3</v>
      </c>
      <c r="F152">
        <f>('Compiled w Factors'!F152-'Compiled w Factors'!F153)/'Compiled w Factors'!F153</f>
        <v>-0.15797474408171158</v>
      </c>
      <c r="G152">
        <f>('Compiled w Factors'!G152-'Compiled w Factors'!G153)/'Compiled w Factors'!G153</f>
        <v>-0.6184488216672529</v>
      </c>
      <c r="H152">
        <f>('Compiled w Factors'!H152-'Compiled w Factors'!H153)/'Compiled w Factors'!H153</f>
        <v>-0.11507936507936514</v>
      </c>
      <c r="I152">
        <f>('Compiled w Factors'!I152-'Compiled w Factors'!I153)/'Compiled w Factors'!I153</f>
        <v>0.11395759717314487</v>
      </c>
      <c r="J152">
        <f>('Compiled w Factors'!J152-'Compiled w Factors'!J153)/'Compiled w Factors'!J153-('T-Bill Yield'!B73/100)</f>
        <v>6.9128106076699683E-2</v>
      </c>
      <c r="K152">
        <f>('Compiled w Factors'!K152-'Compiled w Factors'!K153)/'Compiled w Factors'!K153</f>
        <v>-2.9333577779814858E-2</v>
      </c>
      <c r="L152">
        <f>('Compiled w Factors'!L152-'Compiled w Factors'!L153)/'Compiled w Factors'!L153</f>
        <v>1.6593727206418735E-2</v>
      </c>
      <c r="M152">
        <f>('Compiled w Factors'!M152-'Compiled w Factors'!M153)/'Compiled w Factors'!M153</f>
        <v>0</v>
      </c>
      <c r="N152">
        <f>('Compiled w Factors'!N152-'Compiled w Factors'!N153)/'Compiled w Factors'!N153</f>
        <v>-1.8673282841472957E-2</v>
      </c>
      <c r="O152">
        <f>('Compiled w Factors'!O152-'Compiled w Factors'!O153)/'Compiled w Factors'!O153</f>
        <v>-2.4249285033365053E-2</v>
      </c>
      <c r="P152">
        <f>('Compiled w Factors'!P152-'Compiled w Factors'!P153)/'Compiled w Factors'!P153</f>
        <v>-7.4480595844767803E-3</v>
      </c>
      <c r="Q152">
        <f>('Compiled w Factors'!Q152-'Compiled w Factors'!Q153)/'Compiled w Factors'!Q153</f>
        <v>-1.8524718223412631E-2</v>
      </c>
    </row>
    <row r="153" spans="1:17" x14ac:dyDescent="0.25">
      <c r="A153" s="1">
        <v>35795</v>
      </c>
      <c r="B153">
        <v>2</v>
      </c>
      <c r="C153">
        <f>('Compiled w Factors'!C153-'Compiled w Factors'!C154)/'Compiled w Factors'!C154</f>
        <v>-0.18221393704944891</v>
      </c>
      <c r="D153">
        <f>('Compiled w Factors'!D153-'Compiled w Factors'!D154)/'Compiled w Factors'!D154</f>
        <v>0.31642790906591489</v>
      </c>
      <c r="E153">
        <f>('Compiled w Factors'!E153-'Compiled w Factors'!E154)/'Compiled w Factors'!E154</f>
        <v>0.26827374125050563</v>
      </c>
      <c r="F153">
        <f>('Compiled w Factors'!F153-'Compiled w Factors'!F154)/'Compiled w Factors'!F154</f>
        <v>8.0425718809552252E-2</v>
      </c>
      <c r="G153">
        <f>('Compiled w Factors'!G153-'Compiled w Factors'!G154)/'Compiled w Factors'!G154</f>
        <v>0.47760272860159164</v>
      </c>
      <c r="H153">
        <f>('Compiled w Factors'!H153-'Compiled w Factors'!H154)/'Compiled w Factors'!H154</f>
        <v>-0.16713881019830024</v>
      </c>
      <c r="I153">
        <f>('Compiled w Factors'!I153-'Compiled w Factors'!I154)/'Compiled w Factors'!I154</f>
        <v>-0.26541207008436069</v>
      </c>
      <c r="J153">
        <f>('Compiled w Factors'!J153-'Compiled w Factors'!J154)/'Compiled w Factors'!J154-('T-Bill Yield'!B74/100)</f>
        <v>-5.5438129070828512E-2</v>
      </c>
      <c r="K153">
        <f>('Compiled w Factors'!K153-'Compiled w Factors'!K154)/'Compiled w Factors'!K154</f>
        <v>-1.7738159553394608E-2</v>
      </c>
      <c r="L153">
        <f>('Compiled w Factors'!L153-'Compiled w Factors'!L154)/'Compiled w Factors'!L154</f>
        <v>1.8321366674919581E-2</v>
      </c>
      <c r="M153">
        <f>('Compiled w Factors'!M153-'Compiled w Factors'!M154)/'Compiled w Factors'!M154</f>
        <v>6.6280033140013873E-4</v>
      </c>
      <c r="N153">
        <f>('Compiled w Factors'!N153-'Compiled w Factors'!N154)/'Compiled w Factors'!N154</f>
        <v>-7.7127018558688837E-2</v>
      </c>
      <c r="O153">
        <f>('Compiled w Factors'!O153-'Compiled w Factors'!O154)/'Compiled w Factors'!O154</f>
        <v>-1.6235859562745574E-2</v>
      </c>
      <c r="P153">
        <f>('Compiled w Factors'!P153-'Compiled w Factors'!P154)/'Compiled w Factors'!P154</f>
        <v>-7.7729573391178558E-2</v>
      </c>
      <c r="Q153">
        <f>('Compiled w Factors'!Q153-'Compiled w Factors'!Q154)/'Compiled w Factors'!Q154</f>
        <v>-1.7864971503726415E-2</v>
      </c>
    </row>
    <row r="154" spans="1:17" x14ac:dyDescent="0.25">
      <c r="A154" s="1">
        <v>35703</v>
      </c>
      <c r="B154">
        <v>2</v>
      </c>
      <c r="C154">
        <f>('Compiled w Factors'!C154-'Compiled w Factors'!C155)/'Compiled w Factors'!C155</f>
        <v>0.31922696935881678</v>
      </c>
      <c r="D154">
        <f>('Compiled w Factors'!D154-'Compiled w Factors'!D155)/'Compiled w Factors'!D155</f>
        <v>-0.2163930233327104</v>
      </c>
      <c r="E154">
        <f>('Compiled w Factors'!E154-'Compiled w Factors'!E155)/'Compiled w Factors'!E155</f>
        <v>-0.22995970829380816</v>
      </c>
      <c r="F154">
        <f>('Compiled w Factors'!F154-'Compiled w Factors'!F155)/'Compiled w Factors'!F155</f>
        <v>-4.8125555517821661E-2</v>
      </c>
      <c r="G154">
        <f>('Compiled w Factors'!G154-'Compiled w Factors'!G155)/'Compiled w Factors'!G155</f>
        <v>0.19571972345218683</v>
      </c>
      <c r="H154">
        <f>('Compiled w Factors'!H154-'Compiled w Factors'!H155)/'Compiled w Factors'!H155</f>
        <v>6.9696969696969646E-2</v>
      </c>
      <c r="I154">
        <f>('Compiled w Factors'!I154-'Compiled w Factors'!I155)/'Compiled w Factors'!I155</f>
        <v>0.44086021505376322</v>
      </c>
      <c r="J154">
        <f>('Compiled w Factors'!J154-'Compiled w Factors'!J155)/'Compiled w Factors'!J155-('T-Bill Yield'!B75/100)</f>
        <v>-1.5690100732588794E-2</v>
      </c>
      <c r="K154">
        <f>('Compiled w Factors'!K154-'Compiled w Factors'!K155)/'Compiled w Factors'!K155</f>
        <v>-1.3238560639715605E-2</v>
      </c>
      <c r="L154">
        <f>('Compiled w Factors'!L154-'Compiled w Factors'!L155)/'Compiled w Factors'!L155</f>
        <v>-3.0019212295869385E-2</v>
      </c>
      <c r="M154">
        <f>('Compiled w Factors'!M154-'Compiled w Factors'!M155)/'Compiled w Factors'!M155</f>
        <v>7.4620678219058738E-4</v>
      </c>
      <c r="N154">
        <f>('Compiled w Factors'!N154-'Compiled w Factors'!N155)/'Compiled w Factors'!N155</f>
        <v>-4.9266727772685592E-2</v>
      </c>
      <c r="O154">
        <f>('Compiled w Factors'!O154-'Compiled w Factors'!O155)/'Compiled w Factors'!O155</f>
        <v>-1.3529921942757914E-2</v>
      </c>
      <c r="P154">
        <f>('Compiled w Factors'!P154-'Compiled w Factors'!P155)/'Compiled w Factors'!P155</f>
        <v>-9.6670247046186687E-3</v>
      </c>
      <c r="Q154">
        <f>('Compiled w Factors'!Q154-'Compiled w Factors'!Q155)/'Compiled w Factors'!Q155</f>
        <v>-1.7762945419313125E-2</v>
      </c>
    </row>
    <row r="155" spans="1:17" x14ac:dyDescent="0.25">
      <c r="A155" s="1">
        <v>35611</v>
      </c>
      <c r="B155">
        <v>2</v>
      </c>
      <c r="C155">
        <f>('Compiled w Factors'!C155-'Compiled w Factors'!C156)/'Compiled w Factors'!C156</f>
        <v>-2.9850643350664043E-2</v>
      </c>
      <c r="D155">
        <f>('Compiled w Factors'!D155-'Compiled w Factors'!D156)/'Compiled w Factors'!D156</f>
        <v>6.1281440125201897E-2</v>
      </c>
      <c r="E155">
        <f>('Compiled w Factors'!E155-'Compiled w Factors'!E156)/'Compiled w Factors'!E156</f>
        <v>4.4008355606621669E-2</v>
      </c>
      <c r="F155">
        <f>('Compiled w Factors'!F155-'Compiled w Factors'!F156)/'Compiled w Factors'!F156</f>
        <v>7.1824126721140566E-2</v>
      </c>
      <c r="G155">
        <f>('Compiled w Factors'!G155-'Compiled w Factors'!G156)/'Compiled w Factors'!G156</f>
        <v>-0.51309643134065852</v>
      </c>
      <c r="H155">
        <f>('Compiled w Factors'!H155-'Compiled w Factors'!H156)/'Compiled w Factors'!H156</f>
        <v>-2.9887310142087183E-2</v>
      </c>
      <c r="I155">
        <f>('Compiled w Factors'!I155-'Compiled w Factors'!I156)/'Compiled w Factors'!I156</f>
        <v>0.11059190031152651</v>
      </c>
      <c r="J155">
        <f>('Compiled w Factors'!J155-'Compiled w Factors'!J156)/'Compiled w Factors'!J156-('T-Bill Yield'!B76/100)</f>
        <v>0.11199289418801935</v>
      </c>
      <c r="K155">
        <f>('Compiled w Factors'!K155-'Compiled w Factors'!K156)/'Compiled w Factors'!K156</f>
        <v>-3.423717178651111E-2</v>
      </c>
      <c r="L155">
        <f>('Compiled w Factors'!L155-'Compiled w Factors'!L156)/'Compiled w Factors'!L156</f>
        <v>1.7222425796995237E-2</v>
      </c>
      <c r="M155">
        <f>('Compiled w Factors'!M155-'Compiled w Factors'!M156)/'Compiled w Factors'!M156</f>
        <v>5.8072009291521996E-4</v>
      </c>
      <c r="N155">
        <f>('Compiled w Factors'!N155-'Compiled w Factors'!N156)/'Compiled w Factors'!N156</f>
        <v>8.0465461747957351E-2</v>
      </c>
      <c r="O155">
        <f>('Compiled w Factors'!O155-'Compiled w Factors'!O156)/'Compiled w Factors'!O156</f>
        <v>-9.6770499312872037E-3</v>
      </c>
      <c r="P155">
        <f>('Compiled w Factors'!P155-'Compiled w Factors'!P156)/'Compiled w Factors'!P156</f>
        <v>2.152852529601759E-3</v>
      </c>
      <c r="Q155">
        <f>('Compiled w Factors'!Q155-'Compiled w Factors'!Q156)/'Compiled w Factors'!Q156</f>
        <v>-1.5891513931560561E-2</v>
      </c>
    </row>
    <row r="156" spans="1:17" x14ac:dyDescent="0.25">
      <c r="A156" s="1">
        <v>35520</v>
      </c>
      <c r="B156">
        <v>2</v>
      </c>
      <c r="C156">
        <f>('Compiled w Factors'!C156-'Compiled w Factors'!C157)/'Compiled w Factors'!C157</f>
        <v>-4.6259272899458109E-2</v>
      </c>
      <c r="D156">
        <f>('Compiled w Factors'!D156-'Compiled w Factors'!D157)/'Compiled w Factors'!D157</f>
        <v>6.6701389756629245E-2</v>
      </c>
      <c r="E156">
        <f>('Compiled w Factors'!E156-'Compiled w Factors'!E157)/'Compiled w Factors'!E157</f>
        <v>8.1691057146978469E-2</v>
      </c>
      <c r="F156">
        <f>('Compiled w Factors'!F156-'Compiled w Factors'!F157)/'Compiled w Factors'!F157</f>
        <v>-2.2532868100643255E-2</v>
      </c>
      <c r="G156">
        <f>('Compiled w Factors'!G156-'Compiled w Factors'!G157)/'Compiled w Factors'!G157</f>
        <v>3.2794249775381888E-2</v>
      </c>
      <c r="H156">
        <f>('Compiled w Factors'!H156-'Compiled w Factors'!H157)/'Compiled w Factors'!H157</f>
        <v>-0.21257716049382722</v>
      </c>
      <c r="I156">
        <f>('Compiled w Factors'!I156-'Compiled w Factors'!I157)/'Compiled w Factors'!I157</f>
        <v>-0.30141458106637647</v>
      </c>
      <c r="J156">
        <f>('Compiled w Factors'!J156-'Compiled w Factors'!J157)/'Compiled w Factors'!J157-('T-Bill Yield'!B77/100)</f>
        <v>-3.003155269793711E-2</v>
      </c>
      <c r="K156">
        <f>('Compiled w Factors'!K156-'Compiled w Factors'!K157)/'Compiled w Factors'!K157</f>
        <v>-8.3516829191569733E-2</v>
      </c>
      <c r="L156">
        <f>('Compiled w Factors'!L156-'Compiled w Factors'!L157)/'Compiled w Factors'!L157</f>
        <v>-4.4690781796966166E-2</v>
      </c>
      <c r="M156">
        <f>('Compiled w Factors'!M156-'Compiled w Factors'!M157)/'Compiled w Factors'!M157</f>
        <v>3.3195020746886616E-4</v>
      </c>
      <c r="N156">
        <f>('Compiled w Factors'!N156-'Compiled w Factors'!N157)/'Compiled w Factors'!N157</f>
        <v>-6.5370820317019504E-2</v>
      </c>
      <c r="O156">
        <f>('Compiled w Factors'!O156-'Compiled w Factors'!O157)/'Compiled w Factors'!O157</f>
        <v>-3.0747030747030842E-2</v>
      </c>
      <c r="P156">
        <f>('Compiled w Factors'!P156-'Compiled w Factors'!P157)/'Compiled w Factors'!P157</f>
        <v>-7.1710290426685742E-4</v>
      </c>
      <c r="Q156">
        <f>('Compiled w Factors'!Q156-'Compiled w Factors'!Q157)/'Compiled w Factors'!Q157</f>
        <v>-1.9732059403884117E-2</v>
      </c>
    </row>
    <row r="157" spans="1:17" x14ac:dyDescent="0.25">
      <c r="A157" s="1">
        <v>35430</v>
      </c>
      <c r="B157">
        <v>2</v>
      </c>
      <c r="C157">
        <f>('Compiled w Factors'!C157-'Compiled w Factors'!C158)/'Compiled w Factors'!C158</f>
        <v>0.18564956685146636</v>
      </c>
      <c r="D157">
        <f>('Compiled w Factors'!D157-'Compiled w Factors'!D158)/'Compiled w Factors'!D158</f>
        <v>-0.12520028381854589</v>
      </c>
      <c r="E157">
        <f>('Compiled w Factors'!E157-'Compiled w Factors'!E158)/'Compiled w Factors'!E158</f>
        <v>-0.13476002817123975</v>
      </c>
      <c r="F157">
        <f>('Compiled w Factors'!F157-'Compiled w Factors'!F158)/'Compiled w Factors'!F158</f>
        <v>-3.2743619076552176E-2</v>
      </c>
      <c r="G157">
        <f>('Compiled w Factors'!G157-'Compiled w Factors'!G158)/'Compiled w Factors'!G158</f>
        <v>0.69884195507183855</v>
      </c>
      <c r="H157">
        <f>('Compiled w Factors'!H157-'Compiled w Factors'!H158)/'Compiled w Factors'!H158</f>
        <v>6.3166529942575989E-2</v>
      </c>
      <c r="I157">
        <f>('Compiled w Factors'!I157-'Compiled w Factors'!I158)/'Compiled w Factors'!I158</f>
        <v>0.2452574525745258</v>
      </c>
      <c r="J157">
        <f>('Compiled w Factors'!J157-'Compiled w Factors'!J158)/'Compiled w Factors'!J158-('T-Bill Yield'!B78/100)</f>
        <v>4.4570156677139074E-2</v>
      </c>
      <c r="K157">
        <f>('Compiled w Factors'!K157-'Compiled w Factors'!K158)/'Compiled w Factors'!K158</f>
        <v>-6.8728522336769125E-3</v>
      </c>
      <c r="L157">
        <f>('Compiled w Factors'!L157-'Compiled w Factors'!L158)/'Compiled w Factors'!L158</f>
        <v>9.4997764006899674E-2</v>
      </c>
      <c r="M157">
        <f>('Compiled w Factors'!M157-'Compiled w Factors'!M158)/'Compiled w Factors'!M158</f>
        <v>4.1511000415105434E-4</v>
      </c>
      <c r="N157">
        <f>('Compiled w Factors'!N157-'Compiled w Factors'!N158)/'Compiled w Factors'!N158</f>
        <v>-3.7206193605881802E-2</v>
      </c>
      <c r="O157">
        <f>('Compiled w Factors'!O157-'Compiled w Factors'!O158)/'Compiled w Factors'!O158</f>
        <v>-2.7735808331534672E-2</v>
      </c>
      <c r="P157">
        <f>('Compiled w Factors'!P157-'Compiled w Factors'!P158)/'Compiled w Factors'!P158</f>
        <v>-2.1466905187834547E-3</v>
      </c>
      <c r="Q157">
        <f>('Compiled w Factors'!Q157-'Compiled w Factors'!Q158)/'Compiled w Factors'!Q158</f>
        <v>-1.6847049213804442E-2</v>
      </c>
    </row>
    <row r="158" spans="1:17" x14ac:dyDescent="0.25">
      <c r="A158" s="1">
        <v>35338</v>
      </c>
      <c r="B158">
        <v>2</v>
      </c>
      <c r="C158">
        <f>('Compiled w Factors'!C158-'Compiled w Factors'!C159)/'Compiled w Factors'!C159</f>
        <v>-9.8857472104331226E-2</v>
      </c>
      <c r="D158">
        <f>('Compiled w Factors'!D158-'Compiled w Factors'!D159)/'Compiled w Factors'!D159</f>
        <v>0.14959228641282157</v>
      </c>
      <c r="E158">
        <f>('Compiled w Factors'!E158-'Compiled w Factors'!E159)/'Compiled w Factors'!E159</f>
        <v>0.12886229694337711</v>
      </c>
      <c r="F158">
        <f>('Compiled w Factors'!F158-'Compiled w Factors'!F159)/'Compiled w Factors'!F159</f>
        <v>4.305697730983319E-2</v>
      </c>
      <c r="G158">
        <f>('Compiled w Factors'!G158-'Compiled w Factors'!G159)/'Compiled w Factors'!G159</f>
        <v>0.23325285427834835</v>
      </c>
      <c r="H158">
        <f>('Compiled w Factors'!H158-'Compiled w Factors'!H159)/'Compiled w Factors'!H159</f>
        <v>0.16539196940726564</v>
      </c>
      <c r="I158">
        <f>('Compiled w Factors'!I158-'Compiled w Factors'!I159)/'Compiled w Factors'!I159</f>
        <v>-0.23943661971830987</v>
      </c>
      <c r="J158">
        <f>('Compiled w Factors'!J158-'Compiled w Factors'!J159)/'Compiled w Factors'!J159-('T-Bill Yield'!B79/100)</f>
        <v>-1.2980337564681629E-2</v>
      </c>
      <c r="K158">
        <f>('Compiled w Factors'!K158-'Compiled w Factors'!K159)/'Compiled w Factors'!K159</f>
        <v>-3.9035053478018967E-4</v>
      </c>
      <c r="L158">
        <f>('Compiled w Factors'!L158-'Compiled w Factors'!L159)/'Compiled w Factors'!L159</f>
        <v>8.1148966316738225E-3</v>
      </c>
      <c r="M158">
        <f>('Compiled w Factors'!M158-'Compiled w Factors'!M159)/'Compiled w Factors'!M159</f>
        <v>2.4134487350199615E-3</v>
      </c>
      <c r="N158">
        <f>('Compiled w Factors'!N158-'Compiled w Factors'!N159)/'Compiled w Factors'!N159</f>
        <v>-1.5031819179284613E-2</v>
      </c>
      <c r="O158">
        <f>('Compiled w Factors'!O158-'Compiled w Factors'!O159)/'Compiled w Factors'!O159</f>
        <v>-5.3910557484173914E-2</v>
      </c>
      <c r="P158">
        <f>('Compiled w Factors'!P158-'Compiled w Factors'!P159)/'Compiled w Factors'!P159</f>
        <v>-1.8954018954019033E-2</v>
      </c>
      <c r="Q158">
        <f>('Compiled w Factors'!Q158-'Compiled w Factors'!Q159)/'Compiled w Factors'!Q159</f>
        <v>-1.676538500150581E-2</v>
      </c>
    </row>
    <row r="159" spans="1:17" x14ac:dyDescent="0.25">
      <c r="A159" s="1">
        <v>35244</v>
      </c>
      <c r="B159">
        <v>2</v>
      </c>
    </row>
    <row r="160" spans="1:17" x14ac:dyDescent="0.25">
      <c r="A160" s="1">
        <v>42369</v>
      </c>
      <c r="B160">
        <v>3</v>
      </c>
      <c r="C160">
        <f>('Compiled w Factors'!C160-'Compiled w Factors'!C161)/'Compiled w Factors'!C161</f>
        <v>1.7738359201773853E-2</v>
      </c>
      <c r="D160">
        <f>('Compiled w Factors'!D160-'Compiled w Factors'!D161)/'Compiled w Factors'!D161</f>
        <v>-3.6874600350611929E-2</v>
      </c>
      <c r="E160">
        <f>('Compiled w Factors'!E160-'Compiled w Factors'!E161)/'Compiled w Factors'!E161</f>
        <v>-0.16147098343025965</v>
      </c>
      <c r="F160">
        <f>('Compiled w Factors'!F160-'Compiled w Factors'!F161)/'Compiled w Factors'!F161</f>
        <v>0.19486192990810969</v>
      </c>
      <c r="G160">
        <f>('Compiled w Factors'!G160-'Compiled w Factors'!G161)/'Compiled w Factors'!G161</f>
        <v>0.30179028132992325</v>
      </c>
      <c r="H160">
        <f>('Compiled w Factors'!H160-'Compiled w Factors'!H161)/'Compiled w Factors'!H161</f>
        <v>-0.17853182523841216</v>
      </c>
      <c r="I160">
        <f>('Compiled w Factors'!I160-'Compiled w Factors'!I161)/'Compiled w Factors'!I161</f>
        <v>-7.4088748019017367E-2</v>
      </c>
      <c r="J160">
        <f>('Compiled w Factors'!J160-'Compiled w Factors'!J161)/'Compiled w Factors'!J161-('T-Bill Yield'!B2/100)</f>
        <v>6.7074624340638642E-2</v>
      </c>
      <c r="K160">
        <f>('Compiled w Factors'!K160-'Compiled w Factors'!K161)/'Compiled w Factors'!K161</f>
        <v>-2.8182875548000235E-2</v>
      </c>
      <c r="L160">
        <f>('Compiled w Factors'!L160-'Compiled w Factors'!L161)/'Compiled w Factors'!L161</f>
        <v>-2.5912215758857684E-2</v>
      </c>
      <c r="M160">
        <f>('Compiled w Factors'!M160-'Compiled w Factors'!M161)/'Compiled w Factors'!M161</f>
        <v>-2.1103483346046212E-2</v>
      </c>
      <c r="N160">
        <f>('Compiled w Factors'!N160-'Compiled w Factors'!N161)/'Compiled w Factors'!N161</f>
        <v>-3.116758571086068E-3</v>
      </c>
      <c r="O160">
        <f>('Compiled w Factors'!O160-'Compiled w Factors'!O161)/'Compiled w Factors'!O161</f>
        <v>-0.10398953564421187</v>
      </c>
      <c r="P160">
        <f>('Compiled w Factors'!P160-'Compiled w Factors'!P161)/'Compiled w Factors'!P161</f>
        <v>-9.8996918638955198E-3</v>
      </c>
      <c r="Q160">
        <f>('Compiled w Factors'!Q160-'Compiled w Factors'!Q161)/'Compiled w Factors'!Q161</f>
        <v>-3.1583103039874568E-3</v>
      </c>
    </row>
    <row r="161" spans="1:17" x14ac:dyDescent="0.25">
      <c r="A161" s="1">
        <v>42277</v>
      </c>
      <c r="B161">
        <v>3</v>
      </c>
      <c r="C161">
        <f>('Compiled w Factors'!C161-'Compiled w Factors'!C162)/'Compiled w Factors'!C162</f>
        <v>-5.2023121387283336E-2</v>
      </c>
      <c r="D161">
        <f>('Compiled w Factors'!D161-'Compiled w Factors'!D162)/'Compiled w Factors'!D162</f>
        <v>1.6415008834483703E-2</v>
      </c>
      <c r="E161">
        <f>('Compiled w Factors'!E161-'Compiled w Factors'!E162)/'Compiled w Factors'!E162</f>
        <v>-5.9192886293867791E-2</v>
      </c>
      <c r="F161">
        <f>('Compiled w Factors'!F161-'Compiled w Factors'!F162)/'Compiled w Factors'!F162</f>
        <v>0.13223789827764071</v>
      </c>
      <c r="G161">
        <f>('Compiled w Factors'!G161-'Compiled w Factors'!G162)/'Compiled w Factors'!G162</f>
        <v>-6.0779220779220777</v>
      </c>
      <c r="H161">
        <f>('Compiled w Factors'!H161-'Compiled w Factors'!H162)/'Compiled w Factors'!H162</f>
        <v>-0.24180258954094494</v>
      </c>
      <c r="I161">
        <f>('Compiled w Factors'!I161-'Compiled w Factors'!I162)/'Compiled w Factors'!I162</f>
        <v>-0.1087570621468926</v>
      </c>
      <c r="J161">
        <f>('Compiled w Factors'!J161-'Compiled w Factors'!J162)/'Compiled w Factors'!J162-('T-Bill Yield'!B3/100)</f>
        <v>-7.7767498364029297E-2</v>
      </c>
      <c r="K161">
        <f>('Compiled w Factors'!K161-'Compiled w Factors'!K162)/'Compiled w Factors'!K162</f>
        <v>2.6913070781375181E-3</v>
      </c>
      <c r="L161">
        <f>('Compiled w Factors'!L161-'Compiled w Factors'!L162)/'Compiled w Factors'!L162</f>
        <v>-3.7169042769857441E-2</v>
      </c>
      <c r="M161">
        <f>('Compiled w Factors'!M161-'Compiled w Factors'!M162)/'Compiled w Factors'!M162</f>
        <v>-2.3342438539856056E-2</v>
      </c>
      <c r="N161">
        <f>('Compiled w Factors'!N161-'Compiled w Factors'!N162)/'Compiled w Factors'!N162</f>
        <v>2.1928212666911716E-2</v>
      </c>
      <c r="O161">
        <f>('Compiled w Factors'!O161-'Compiled w Factors'!O162)/'Compiled w Factors'!O162</f>
        <v>-0.15384615384615383</v>
      </c>
      <c r="P161">
        <f>('Compiled w Factors'!P161-'Compiled w Factors'!P162)/'Compiled w Factors'!P162</f>
        <v>-2.9830810329474666E-2</v>
      </c>
      <c r="Q161">
        <f>('Compiled w Factors'!Q161-'Compiled w Factors'!Q162)/'Compiled w Factors'!Q162</f>
        <v>-0.21384233395406568</v>
      </c>
    </row>
    <row r="162" spans="1:17" x14ac:dyDescent="0.25">
      <c r="A162" s="1">
        <v>42185</v>
      </c>
      <c r="B162">
        <v>3</v>
      </c>
      <c r="C162">
        <f>('Compiled w Factors'!C162-'Compiled w Factors'!C163)/'Compiled w Factors'!C163</f>
        <v>-6.7613914747672657E-2</v>
      </c>
      <c r="D162">
        <f>('Compiled w Factors'!D162-'Compiled w Factors'!D163)/'Compiled w Factors'!D163</f>
        <v>6.9167725338146885E-2</v>
      </c>
      <c r="E162">
        <f>('Compiled w Factors'!E162-'Compiled w Factors'!E163)/'Compiled w Factors'!E163</f>
        <v>6.675755248936531E-2</v>
      </c>
      <c r="F162">
        <f>('Compiled w Factors'!F162-'Compiled w Factors'!F163)/'Compiled w Factors'!F163</f>
        <v>4.4539401121942443E-3</v>
      </c>
      <c r="G162">
        <f>('Compiled w Factors'!G162-'Compiled w Factors'!G163)/'Compiled w Factors'!G163</f>
        <v>-0.41221374045801529</v>
      </c>
      <c r="H162">
        <f>('Compiled w Factors'!H162-'Compiled w Factors'!H163)/'Compiled w Factors'!H163</f>
        <v>0.24936974789915961</v>
      </c>
      <c r="I162">
        <f>('Compiled w Factors'!I162-'Compiled w Factors'!I163)/'Compiled w Factors'!I163</f>
        <v>7.2727272727272627E-2</v>
      </c>
      <c r="J162">
        <f>('Compiled w Factors'!J162-'Compiled w Factors'!J163)/'Compiled w Factors'!J163-('T-Bill Yield'!B4/100)</f>
        <v>-1.0460134044999729E-2</v>
      </c>
      <c r="K162">
        <f>('Compiled w Factors'!K162-'Compiled w Factors'!K163)/'Compiled w Factors'!K163</f>
        <v>3.8766191408070153E-2</v>
      </c>
      <c r="L162">
        <f>('Compiled w Factors'!L162-'Compiled w Factors'!L163)/'Compiled w Factors'!L163</f>
        <v>6.0332028613847968E-2</v>
      </c>
      <c r="M162">
        <f>('Compiled w Factors'!M162-'Compiled w Factors'!M163)/'Compiled w Factors'!M163</f>
        <v>-1.3020026040051335E-3</v>
      </c>
      <c r="N162">
        <f>('Compiled w Factors'!N162-'Compiled w Factors'!N163)/'Compiled w Factors'!N163</f>
        <v>-1.9341662662181607E-2</v>
      </c>
      <c r="O162">
        <f>('Compiled w Factors'!O162-'Compiled w Factors'!O163)/'Compiled w Factors'!O163</f>
        <v>5.1804423748544728E-2</v>
      </c>
      <c r="P162">
        <f>('Compiled w Factors'!P162-'Compiled w Factors'!P163)/'Compiled w Factors'!P163</f>
        <v>-2.0314057826520432E-2</v>
      </c>
      <c r="Q162">
        <f>('Compiled w Factors'!Q162-'Compiled w Factors'!Q163)/'Compiled w Factors'!Q163</f>
        <v>3.0051150895140547E-2</v>
      </c>
    </row>
    <row r="163" spans="1:17" x14ac:dyDescent="0.25">
      <c r="A163" s="1">
        <v>42094</v>
      </c>
      <c r="B163">
        <v>3</v>
      </c>
      <c r="C163">
        <f>('Compiled w Factors'!C163-'Compiled w Factors'!C164)/'Compiled w Factors'!C164</f>
        <v>-0.12889457959880493</v>
      </c>
      <c r="D163">
        <f>('Compiled w Factors'!D163-'Compiled w Factors'!D164)/'Compiled w Factors'!D164</f>
        <v>0.12120279455874927</v>
      </c>
      <c r="E163">
        <f>('Compiled w Factors'!E163-'Compiled w Factors'!E164)/'Compiled w Factors'!E164</f>
        <v>0.1539748414076918</v>
      </c>
      <c r="F163">
        <f>('Compiled w Factors'!F163-'Compiled w Factors'!F164)/'Compiled w Factors'!F164</f>
        <v>-3.7679035497206796E-2</v>
      </c>
      <c r="G163">
        <f>('Compiled w Factors'!G163-'Compiled w Factors'!G164)/'Compiled w Factors'!G164</f>
        <v>-0.25568181818181818</v>
      </c>
      <c r="H163">
        <f>('Compiled w Factors'!H163-'Compiled w Factors'!H164)/'Compiled w Factors'!H164</f>
        <v>-0.10643889618922472</v>
      </c>
      <c r="I163">
        <f>('Compiled w Factors'!I163-'Compiled w Factors'!I164)/'Compiled w Factors'!I164</f>
        <v>-8.6188992731048839E-2</v>
      </c>
      <c r="J163">
        <f>('Compiled w Factors'!J163-'Compiled w Factors'!J164)/'Compiled w Factors'!J164-('T-Bill Yield'!B5/100)</f>
        <v>-2.4842263145463004E-3</v>
      </c>
      <c r="K163">
        <f>('Compiled w Factors'!K163-'Compiled w Factors'!K164)/'Compiled w Factors'!K164</f>
        <v>-0.11299388328649368</v>
      </c>
      <c r="L163">
        <f>('Compiled w Factors'!L163-'Compiled w Factors'!L164)/'Compiled w Factors'!L164</f>
        <v>-4.8725685305257803E-2</v>
      </c>
      <c r="M163">
        <f>('Compiled w Factors'!M163-'Compiled w Factors'!M164)/'Compiled w Factors'!M164</f>
        <v>9.9298702910689189E-4</v>
      </c>
      <c r="N163">
        <f>('Compiled w Factors'!N163-'Compiled w Factors'!N164)/'Compiled w Factors'!N164</f>
        <v>-3.710353081986808E-3</v>
      </c>
      <c r="O163">
        <f>('Compiled w Factors'!O163-'Compiled w Factors'!O164)/'Compiled w Factors'!O164</f>
        <v>-2.9019152640741711E-3</v>
      </c>
      <c r="P163">
        <f>('Compiled w Factors'!P163-'Compiled w Factors'!P164)/'Compiled w Factors'!P164</f>
        <v>1.4861190159994883E-2</v>
      </c>
      <c r="Q163">
        <f>('Compiled w Factors'!Q163-'Compiled w Factors'!Q164)/'Compiled w Factors'!Q164</f>
        <v>-0.17095149748210972</v>
      </c>
    </row>
    <row r="164" spans="1:17" x14ac:dyDescent="0.25">
      <c r="A164" s="1">
        <v>42004</v>
      </c>
      <c r="B164">
        <v>3</v>
      </c>
      <c r="C164">
        <f>('Compiled w Factors'!C164-'Compiled w Factors'!C165)/'Compiled w Factors'!C165</f>
        <v>-4.2501021659174465E-2</v>
      </c>
      <c r="D164">
        <f>('Compiled w Factors'!D164-'Compiled w Factors'!D165)/'Compiled w Factors'!D165</f>
        <v>9.8434611551928827E-2</v>
      </c>
      <c r="E164">
        <f>('Compiled w Factors'!E164-'Compiled w Factors'!E165)/'Compiled w Factors'!E165</f>
        <v>6.1394865003045397E-2</v>
      </c>
      <c r="F164">
        <f>('Compiled w Factors'!F164-'Compiled w Factors'!F165)/'Compiled w Factors'!F165</f>
        <v>1.3017946622569544E-2</v>
      </c>
      <c r="G164">
        <f>('Compiled w Factors'!G164-'Compiled w Factors'!G165)/'Compiled w Factors'!G165</f>
        <v>0.23076923076923078</v>
      </c>
      <c r="H164">
        <f>('Compiled w Factors'!H164-'Compiled w Factors'!H165)/'Compiled w Factors'!H165</f>
        <v>-0.41564282580078976</v>
      </c>
      <c r="I164">
        <f>('Compiled w Factors'!I164-'Compiled w Factors'!I165)/'Compiled w Factors'!I165</f>
        <v>-0.29895656394079106</v>
      </c>
      <c r="J164">
        <f>('Compiled w Factors'!J164-'Compiled w Factors'!J165)/'Compiled w Factors'!J165-('T-Bill Yield'!B6/100)</f>
        <v>4.5696833754818617E-2</v>
      </c>
      <c r="K164">
        <f>('Compiled w Factors'!K164-'Compiled w Factors'!K165)/'Compiled w Factors'!K165</f>
        <v>-4.2197767397672323E-2</v>
      </c>
      <c r="L164">
        <f>('Compiled w Factors'!L164-'Compiled w Factors'!L165)/'Compiled w Factors'!L165</f>
        <v>-3.9227780176401578E-2</v>
      </c>
      <c r="M164">
        <f>('Compiled w Factors'!M164-'Compiled w Factors'!M165)/'Compiled w Factors'!M165</f>
        <v>-1.0865561694290938E-2</v>
      </c>
      <c r="N164">
        <f>('Compiled w Factors'!N164-'Compiled w Factors'!N165)/'Compiled w Factors'!N165</f>
        <v>-8.3881578947368432E-2</v>
      </c>
      <c r="O164">
        <f>('Compiled w Factors'!O164-'Compiled w Factors'!O165)/'Compiled w Factors'!O165</f>
        <v>-0.31789390340459234</v>
      </c>
      <c r="P164">
        <f>('Compiled w Factors'!P164-'Compiled w Factors'!P165)/'Compiled w Factors'!P165</f>
        <v>-2.092749674942716E-2</v>
      </c>
      <c r="Q164">
        <f>('Compiled w Factors'!Q164-'Compiled w Factors'!Q165)/'Compiled w Factors'!Q165</f>
        <v>-7.7506112469437533E-2</v>
      </c>
    </row>
    <row r="165" spans="1:17" x14ac:dyDescent="0.25">
      <c r="A165" s="1">
        <v>41912</v>
      </c>
      <c r="B165">
        <v>3</v>
      </c>
      <c r="C165">
        <f>('Compiled w Factors'!C165-'Compiled w Factors'!C166)/'Compiled w Factors'!C166</f>
        <v>-4.18950665622553E-2</v>
      </c>
      <c r="D165">
        <f>('Compiled w Factors'!D165-'Compiled w Factors'!D166)/'Compiled w Factors'!D166</f>
        <v>4.9821765136244756E-2</v>
      </c>
      <c r="E165">
        <f>('Compiled w Factors'!E165-'Compiled w Factors'!E166)/'Compiled w Factors'!E166</f>
        <v>5.5048793383116336E-2</v>
      </c>
      <c r="F165">
        <f>('Compiled w Factors'!F165-'Compiled w Factors'!F166)/'Compiled w Factors'!F166</f>
        <v>-3.2770069587035671E-5</v>
      </c>
      <c r="G165">
        <f>('Compiled w Factors'!G165-'Compiled w Factors'!G166)/'Compiled w Factors'!G166</f>
        <v>0.3364485981308411</v>
      </c>
      <c r="H165">
        <f>('Compiled w Factors'!H165-'Compiled w Factors'!H166)/'Compiled w Factors'!H166</f>
        <v>-0.13485811900920572</v>
      </c>
      <c r="I165">
        <f>('Compiled w Factors'!I165-'Compiled w Factors'!I166)/'Compiled w Factors'!I166</f>
        <v>-7.621609504595378E-2</v>
      </c>
      <c r="J165">
        <f>('Compiled w Factors'!J165-'Compiled w Factors'!J166)/'Compiled w Factors'!J166-('T-Bill Yield'!B7/100)</f>
        <v>1.2624646809218912E-2</v>
      </c>
      <c r="K165">
        <f>('Compiled w Factors'!K165-'Compiled w Factors'!K166)/'Compiled w Factors'!K166</f>
        <v>-7.7490505404615898E-2</v>
      </c>
      <c r="L165">
        <f>('Compiled w Factors'!L165-'Compiled w Factors'!L166)/'Compiled w Factors'!L166</f>
        <v>-5.2203905062551119E-2</v>
      </c>
      <c r="M165">
        <f>('Compiled w Factors'!M165-'Compiled w Factors'!M166)/'Compiled w Factors'!M166</f>
        <v>1.0734007569646842E-2</v>
      </c>
      <c r="N165">
        <f>('Compiled w Factors'!N165-'Compiled w Factors'!N166)/'Compiled w Factors'!N166</f>
        <v>-7.5894214206099875E-2</v>
      </c>
      <c r="O165">
        <f>('Compiled w Factors'!O165-'Compiled w Factors'!O166)/'Compiled w Factors'!O166</f>
        <v>-0.14140040788579197</v>
      </c>
      <c r="P165">
        <f>('Compiled w Factors'!P165-'Compiled w Factors'!P166)/'Compiled w Factors'!P166</f>
        <v>-3.0261182827979644E-2</v>
      </c>
      <c r="Q165">
        <f>('Compiled w Factors'!Q165-'Compiled w Factors'!Q166)/'Compiled w Factors'!Q166</f>
        <v>-9.473218238158479E-2</v>
      </c>
    </row>
    <row r="166" spans="1:17" x14ac:dyDescent="0.25">
      <c r="A166" s="1">
        <v>41820</v>
      </c>
      <c r="B166">
        <v>3</v>
      </c>
      <c r="C166">
        <f>('Compiled w Factors'!C166-'Compiled w Factors'!C167)/'Compiled w Factors'!C167</f>
        <v>7.8092021950189855E-2</v>
      </c>
      <c r="D166">
        <f>('Compiled w Factors'!D166-'Compiled w Factors'!D167)/'Compiled w Factors'!D167</f>
        <v>-8.6867787676498609E-2</v>
      </c>
      <c r="E166">
        <f>('Compiled w Factors'!E166-'Compiled w Factors'!E167)/'Compiled w Factors'!E167</f>
        <v>-7.0226308790531572E-2</v>
      </c>
      <c r="F166">
        <f>('Compiled w Factors'!F166-'Compiled w Factors'!F167)/'Compiled w Factors'!F167</f>
        <v>-9.009445536102648E-3</v>
      </c>
      <c r="G166">
        <f>('Compiled w Factors'!G166-'Compiled w Factors'!G167)/'Compiled w Factors'!G167</f>
        <v>-0.42162162162162165</v>
      </c>
      <c r="H166">
        <f>('Compiled w Factors'!H166-'Compiled w Factors'!H167)/'Compiled w Factors'!H167</f>
        <v>3.7310494191770092E-2</v>
      </c>
      <c r="I166">
        <f>('Compiled w Factors'!I166-'Compiled w Factors'!I167)/'Compiled w Factors'!I167</f>
        <v>2.0590253946465305E-2</v>
      </c>
      <c r="J166">
        <f>('Compiled w Factors'!J166-'Compiled w Factors'!J167)/'Compiled w Factors'!J167-('T-Bill Yield'!B8/100)</f>
        <v>2.2007524727087488E-2</v>
      </c>
      <c r="K166">
        <f>('Compiled w Factors'!K166-'Compiled w Factors'!K167)/'Compiled w Factors'!K167</f>
        <v>-5.5922724961871163E-3</v>
      </c>
      <c r="L166">
        <f>('Compiled w Factors'!L166-'Compiled w Factors'!L167)/'Compiled w Factors'!L167</f>
        <v>2.6647461289160963E-2</v>
      </c>
      <c r="M166">
        <f>('Compiled w Factors'!M166-'Compiled w Factors'!M167)/'Compiled w Factors'!M167</f>
        <v>2.0517284257647161E-3</v>
      </c>
      <c r="N166">
        <f>('Compiled w Factors'!N166-'Compiled w Factors'!N167)/'Compiled w Factors'!N167</f>
        <v>1.8788066480850612E-2</v>
      </c>
      <c r="O166">
        <f>('Compiled w Factors'!O166-'Compiled w Factors'!O167)/'Compiled w Factors'!O167</f>
        <v>3.1556802244039325E-2</v>
      </c>
      <c r="P166">
        <f>('Compiled w Factors'!P166-'Compiled w Factors'!P167)/'Compiled w Factors'!P167</f>
        <v>-2.6946107784431078E-3</v>
      </c>
      <c r="Q166">
        <f>('Compiled w Factors'!Q166-'Compiled w Factors'!Q167)/'Compiled w Factors'!Q167</f>
        <v>2.6118555530320133E-2</v>
      </c>
    </row>
    <row r="167" spans="1:17" x14ac:dyDescent="0.25">
      <c r="A167" s="1">
        <v>41729</v>
      </c>
      <c r="B167">
        <v>3</v>
      </c>
      <c r="C167">
        <f>('Compiled w Factors'!C167-'Compiled w Factors'!C168)/'Compiled w Factors'!C168</f>
        <v>2.2001725625539325E-2</v>
      </c>
      <c r="D167">
        <f>('Compiled w Factors'!D167-'Compiled w Factors'!D168)/'Compiled w Factors'!D168</f>
        <v>-5.6352127949882095E-3</v>
      </c>
      <c r="E167">
        <f>('Compiled w Factors'!E167-'Compiled w Factors'!E168)/'Compiled w Factors'!E168</f>
        <v>-4.053363525736868E-3</v>
      </c>
      <c r="F167">
        <f>('Compiled w Factors'!F167-'Compiled w Factors'!F168)/'Compiled w Factors'!F168</f>
        <v>4.918493899668943E-3</v>
      </c>
      <c r="G167">
        <f>('Compiled w Factors'!G167-'Compiled w Factors'!G168)/'Compiled w Factors'!G168</f>
        <v>0.63716814159292035</v>
      </c>
      <c r="H167">
        <f>('Compiled w Factors'!H167-'Compiled w Factors'!H168)/'Compiled w Factors'!H168</f>
        <v>3.2107295265189968E-2</v>
      </c>
      <c r="I167">
        <f>('Compiled w Factors'!I167-'Compiled w Factors'!I168)/'Compiled w Factors'!I168</f>
        <v>3.3333333333333333E-2</v>
      </c>
      <c r="J167">
        <f>('Compiled w Factors'!J167-'Compiled w Factors'!J168)/'Compiled w Factors'!J168-('T-Bill Yield'!B9/100)</f>
        <v>-7.3587682198947195E-3</v>
      </c>
      <c r="K167">
        <f>('Compiled w Factors'!K167-'Compiled w Factors'!K168)/'Compiled w Factors'!K168</f>
        <v>1.8918722258603911E-3</v>
      </c>
      <c r="L167">
        <f>('Compiled w Factors'!L167-'Compiled w Factors'!L168)/'Compiled w Factors'!L168</f>
        <v>6.3417285740170045E-3</v>
      </c>
      <c r="M167">
        <f>('Compiled w Factors'!M167-'Compiled w Factors'!M168)/'Compiled w Factors'!M168</f>
        <v>-2.5979531278386654E-2</v>
      </c>
      <c r="N167">
        <f>('Compiled w Factors'!N167-'Compiled w Factors'!N168)/'Compiled w Factors'!N168</f>
        <v>2.0006317784563462E-2</v>
      </c>
      <c r="O167">
        <f>('Compiled w Factors'!O167-'Compiled w Factors'!O168)/'Compiled w Factors'!O168</f>
        <v>-6.1533399144455415E-2</v>
      </c>
      <c r="P167">
        <f>('Compiled w Factors'!P167-'Compiled w Factors'!P168)/'Compiled w Factors'!P168</f>
        <v>3.309619548407057E-2</v>
      </c>
      <c r="Q167">
        <f>('Compiled w Factors'!Q167-'Compiled w Factors'!Q168)/'Compiled w Factors'!Q168</f>
        <v>4.0652328054833486E-2</v>
      </c>
    </row>
    <row r="168" spans="1:17" x14ac:dyDescent="0.25">
      <c r="A168" s="1">
        <v>41639</v>
      </c>
      <c r="B168">
        <v>3</v>
      </c>
      <c r="C168">
        <f>('Compiled w Factors'!C168-'Compiled w Factors'!C169)/'Compiled w Factors'!C169</f>
        <v>-3.2957863996662458E-2</v>
      </c>
      <c r="D168">
        <f>('Compiled w Factors'!D168-'Compiled w Factors'!D169)/'Compiled w Factors'!D169</f>
        <v>4.7341118473794845E-2</v>
      </c>
      <c r="E168">
        <f>('Compiled w Factors'!E168-'Compiled w Factors'!E169)/'Compiled w Factors'!E169</f>
        <v>4.970248947007077E-2</v>
      </c>
      <c r="F168">
        <f>('Compiled w Factors'!F168-'Compiled w Factors'!F169)/'Compiled w Factors'!F169</f>
        <v>-1.8526530713927312E-2</v>
      </c>
      <c r="G168">
        <f>('Compiled w Factors'!G168-'Compiled w Factors'!G169)/'Compiled w Factors'!G169</f>
        <v>-0.25165562913907286</v>
      </c>
      <c r="H168">
        <f>('Compiled w Factors'!H168-'Compiled w Factors'!H169)/'Compiled w Factors'!H169</f>
        <v>-3.8209713671455064E-2</v>
      </c>
      <c r="I168">
        <f>('Compiled w Factors'!I168-'Compiled w Factors'!I169)/'Compiled w Factors'!I169</f>
        <v>0.18820224719101133</v>
      </c>
      <c r="J168">
        <f>('Compiled w Factors'!J168-'Compiled w Factors'!J169)/'Compiled w Factors'!J169-('T-Bill Yield'!B10/100)</f>
        <v>9.5409230730082006E-2</v>
      </c>
      <c r="K168">
        <f>('Compiled w Factors'!K168-'Compiled w Factors'!K169)/'Compiled w Factors'!K169</f>
        <v>1.5968063872255536E-2</v>
      </c>
      <c r="L168">
        <f>('Compiled w Factors'!L168-'Compiled w Factors'!L169)/'Compiled w Factors'!L169</f>
        <v>2.2921042876559935E-2</v>
      </c>
      <c r="M168">
        <f>('Compiled w Factors'!M168-'Compiled w Factors'!M169)/'Compiled w Factors'!M169</f>
        <v>1.064936654630021E-2</v>
      </c>
      <c r="N168">
        <f>('Compiled w Factors'!N168-'Compiled w Factors'!N169)/'Compiled w Factors'!N169</f>
        <v>-6.7092337917485229E-2</v>
      </c>
      <c r="O168">
        <f>('Compiled w Factors'!O168-'Compiled w Factors'!O169)/'Compiled w Factors'!O169</f>
        <v>-1.6504854368932041E-2</v>
      </c>
      <c r="P168">
        <f>('Compiled w Factors'!P168-'Compiled w Factors'!P169)/'Compiled w Factors'!P169</f>
        <v>1.107080310232675E-2</v>
      </c>
      <c r="Q168">
        <f>('Compiled w Factors'!Q168-'Compiled w Factors'!Q169)/'Compiled w Factors'!Q169</f>
        <v>-6.0821309655937926E-2</v>
      </c>
    </row>
    <row r="169" spans="1:17" x14ac:dyDescent="0.25">
      <c r="A169" s="1">
        <v>41547</v>
      </c>
      <c r="B169">
        <v>3</v>
      </c>
      <c r="C169">
        <f>('Compiled w Factors'!C169-'Compiled w Factors'!C170)/'Compiled w Factors'!C170</f>
        <v>2.0434227330779074E-2</v>
      </c>
      <c r="D169">
        <f>('Compiled w Factors'!D169-'Compiled w Factors'!D170)/'Compiled w Factors'!D170</f>
        <v>-2.385506476576944E-2</v>
      </c>
      <c r="E169">
        <f>('Compiled w Factors'!E169-'Compiled w Factors'!E170)/'Compiled w Factors'!E170</f>
        <v>-3.7330493487760783E-3</v>
      </c>
      <c r="F169">
        <f>('Compiled w Factors'!F169-'Compiled w Factors'!F170)/'Compiled w Factors'!F170</f>
        <v>-4.192070906018644E-2</v>
      </c>
      <c r="G169">
        <f>('Compiled w Factors'!G169-'Compiled w Factors'!G170)/'Compiled w Factors'!G170</f>
        <v>-2.5099999999999998</v>
      </c>
      <c r="H169">
        <f>('Compiled w Factors'!H169-'Compiled w Factors'!H170)/'Compiled w Factors'!H170</f>
        <v>5.9755592377796145E-2</v>
      </c>
      <c r="I169">
        <f>('Compiled w Factors'!I169-'Compiled w Factors'!I170)/'Compiled w Factors'!I170</f>
        <v>-1.4025245441794932E-3</v>
      </c>
      <c r="J169">
        <f>('Compiled w Factors'!J169-'Compiled w Factors'!J170)/'Compiled w Factors'!J170-('T-Bill Yield'!B11/100)</f>
        <v>1.4430288673069679E-2</v>
      </c>
      <c r="K169">
        <f>('Compiled w Factors'!K169-'Compiled w Factors'!K170)/'Compiled w Factors'!K170</f>
        <v>3.9738662567256021E-2</v>
      </c>
      <c r="L169">
        <f>('Compiled w Factors'!L169-'Compiled w Factors'!L170)/'Compiled w Factors'!L170</f>
        <v>6.3958456583185386E-2</v>
      </c>
      <c r="M169">
        <f>('Compiled w Factors'!M169-'Compiled w Factors'!M170)/'Compiled w Factors'!M170</f>
        <v>2.8232983489843242E-3</v>
      </c>
      <c r="N169">
        <f>('Compiled w Factors'!N169-'Compiled w Factors'!N170)/'Compiled w Factors'!N170</f>
        <v>9.3198492960539694E-3</v>
      </c>
      <c r="O169">
        <f>('Compiled w Factors'!O169-'Compiled w Factors'!O170)/'Compiled w Factors'!O170</f>
        <v>1.4445173998686783E-2</v>
      </c>
      <c r="P169">
        <f>('Compiled w Factors'!P169-'Compiled w Factors'!P170)/'Compiled w Factors'!P170</f>
        <v>-4.5777379886601036E-2</v>
      </c>
      <c r="Q169">
        <f>('Compiled w Factors'!Q169-'Compiled w Factors'!Q170)/'Compiled w Factors'!Q170</f>
        <v>5.1316376617581982E-3</v>
      </c>
    </row>
    <row r="170" spans="1:17" x14ac:dyDescent="0.25">
      <c r="A170" s="1">
        <v>41453</v>
      </c>
      <c r="B170">
        <v>3</v>
      </c>
      <c r="C170">
        <f>('Compiled w Factors'!C170-'Compiled w Factors'!C171)/'Compiled w Factors'!C171</f>
        <v>-1.9616026711185407E-2</v>
      </c>
      <c r="D170">
        <f>('Compiled w Factors'!D170-'Compiled w Factors'!D171)/'Compiled w Factors'!D171</f>
        <v>-1.265096406848237E-2</v>
      </c>
      <c r="E170">
        <f>('Compiled w Factors'!E170-'Compiled w Factors'!E171)/'Compiled w Factors'!E171</f>
        <v>-2.2188376533172575E-2</v>
      </c>
      <c r="F170">
        <f>('Compiled w Factors'!F170-'Compiled w Factors'!F171)/'Compiled w Factors'!F171</f>
        <v>-2.5674527032574588E-2</v>
      </c>
      <c r="G170">
        <f>('Compiled w Factors'!G170-'Compiled w Factors'!G171)/'Compiled w Factors'!G171</f>
        <v>-1.6802721088435375</v>
      </c>
      <c r="H170">
        <f>('Compiled w Factors'!H170-'Compiled w Factors'!H171)/'Compiled w Factors'!H171</f>
        <v>-6.8908773012444895E-3</v>
      </c>
      <c r="I170">
        <f>('Compiled w Factors'!I170-'Compiled w Factors'!I171)/'Compiled w Factors'!I171</f>
        <v>-0.11406560636182904</v>
      </c>
      <c r="J170">
        <f>('Compiled w Factors'!J170-'Compiled w Factors'!J171)/'Compiled w Factors'!J171-('T-Bill Yield'!B12/100)</f>
        <v>2.2028721175097059E-2</v>
      </c>
      <c r="K170">
        <f>('Compiled w Factors'!K170-'Compiled w Factors'!K171)/'Compiled w Factors'!K171</f>
        <v>1.4899758171464151E-2</v>
      </c>
      <c r="L170">
        <f>('Compiled w Factors'!L170-'Compiled w Factors'!L171)/'Compiled w Factors'!L171</f>
        <v>9.8697196999608943E-4</v>
      </c>
      <c r="M170">
        <f>('Compiled w Factors'!M170-'Compiled w Factors'!M171)/'Compiled w Factors'!M171</f>
        <v>1.1924725172349576E-2</v>
      </c>
      <c r="N170">
        <f>('Compiled w Factors'!N170-'Compiled w Factors'!N171)/'Compiled w Factors'!N171</f>
        <v>-4.9745618993781861E-2</v>
      </c>
      <c r="O170">
        <f>('Compiled w Factors'!O170-'Compiled w Factors'!O171)/'Compiled w Factors'!O171</f>
        <v>-5.3449347420758214E-2</v>
      </c>
      <c r="P170">
        <f>('Compiled w Factors'!P170-'Compiled w Factors'!P171)/'Compiled w Factors'!P171</f>
        <v>-8.7269161627716918E-2</v>
      </c>
      <c r="Q170">
        <f>('Compiled w Factors'!Q170-'Compiled w Factors'!Q171)/'Compiled w Factors'!Q171</f>
        <v>-9.3629929221435815E-2</v>
      </c>
    </row>
    <row r="171" spans="1:17" x14ac:dyDescent="0.25">
      <c r="A171" s="1">
        <v>41361</v>
      </c>
      <c r="B171">
        <v>3</v>
      </c>
      <c r="C171">
        <f>('Compiled w Factors'!C171-'Compiled w Factors'!C172)/'Compiled w Factors'!C172</f>
        <v>0.24467532467532471</v>
      </c>
      <c r="D171">
        <f>('Compiled w Factors'!D171-'Compiled w Factors'!D172)/'Compiled w Factors'!D172</f>
        <v>-0.21513630206215881</v>
      </c>
      <c r="E171">
        <f>('Compiled w Factors'!E171-'Compiled w Factors'!E172)/'Compiled w Factors'!E172</f>
        <v>-0.18449847786300977</v>
      </c>
      <c r="F171">
        <f>('Compiled w Factors'!F171-'Compiled w Factors'!F172)/'Compiled w Factors'!F172</f>
        <v>-7.478252392994221E-2</v>
      </c>
      <c r="G171">
        <f>('Compiled w Factors'!G171-'Compiled w Factors'!G172)/'Compiled w Factors'!G172</f>
        <v>9.7014925373134331E-2</v>
      </c>
      <c r="H171">
        <f>('Compiled w Factors'!H171-'Compiled w Factors'!H172)/'Compiled w Factors'!H172</f>
        <v>5.8919625353953509E-2</v>
      </c>
      <c r="I171">
        <f>('Compiled w Factors'!I171-'Compiled w Factors'!I172)/'Compiled w Factors'!I172</f>
        <v>0.20083557147120265</v>
      </c>
      <c r="J171">
        <f>('Compiled w Factors'!J171-'Compiled w Factors'!J172)/'Compiled w Factors'!J172-('T-Bill Yield'!B13/100)</f>
        <v>0.11243406044196731</v>
      </c>
      <c r="K171">
        <f>('Compiled w Factors'!K171-'Compiled w Factors'!K172)/'Compiled w Factors'!K172</f>
        <v>-2.8348366558023103E-2</v>
      </c>
      <c r="L171">
        <f>('Compiled w Factors'!L171-'Compiled w Factors'!L172)/'Compiled w Factors'!L172</f>
        <v>-6.502614580129186E-2</v>
      </c>
      <c r="M171">
        <f>('Compiled w Factors'!M171-'Compiled w Factors'!M172)/'Compiled w Factors'!M172</f>
        <v>3.3651149747615438E-3</v>
      </c>
      <c r="N171">
        <f>('Compiled w Factors'!N171-'Compiled w Factors'!N172)/'Compiled w Factors'!N172</f>
        <v>-7.944492627927148E-2</v>
      </c>
      <c r="O171">
        <f>('Compiled w Factors'!O171-'Compiled w Factors'!O172)/'Compiled w Factors'!O172</f>
        <v>-1.6804155209288171E-2</v>
      </c>
      <c r="P171">
        <f>('Compiled w Factors'!P171-'Compiled w Factors'!P172)/'Compiled w Factors'!P172</f>
        <v>6.6352270234700363E-3</v>
      </c>
      <c r="Q171">
        <f>('Compiled w Factors'!Q171-'Compiled w Factors'!Q172)/'Compiled w Factors'!Q172</f>
        <v>1.4150943396226452E-2</v>
      </c>
    </row>
    <row r="172" spans="1:17" x14ac:dyDescent="0.25">
      <c r="A172" s="1">
        <v>41274</v>
      </c>
      <c r="B172">
        <v>3</v>
      </c>
      <c r="C172">
        <f>('Compiled w Factors'!C172-'Compiled w Factors'!C173)/'Compiled w Factors'!C173</f>
        <v>-9.624413145539909E-2</v>
      </c>
      <c r="D172">
        <f>('Compiled w Factors'!D172-'Compiled w Factors'!D173)/'Compiled w Factors'!D173</f>
        <v>0.12442070742023165</v>
      </c>
      <c r="E172">
        <f>('Compiled w Factors'!E172-'Compiled w Factors'!E173)/'Compiled w Factors'!E173</f>
        <v>0.11647195681470851</v>
      </c>
      <c r="F172">
        <f>('Compiled w Factors'!F172-'Compiled w Factors'!F173)/'Compiled w Factors'!F173</f>
        <v>-1.7751303194173576E-2</v>
      </c>
      <c r="G172">
        <f>('Compiled w Factors'!G172-'Compiled w Factors'!G173)/'Compiled w Factors'!G173</f>
        <v>12.4</v>
      </c>
      <c r="H172">
        <f>('Compiled w Factors'!H172-'Compiled w Factors'!H173)/'Compiled w Factors'!H173</f>
        <v>-4.0134504826988236E-3</v>
      </c>
      <c r="I172">
        <f>('Compiled w Factors'!I172-'Compiled w Factors'!I173)/'Compiled w Factors'!I173</f>
        <v>9.3373493975904033E-3</v>
      </c>
      <c r="J172">
        <f>('Compiled w Factors'!J172-'Compiled w Factors'!J173)/'Compiled w Factors'!J173-('T-Bill Yield'!B14/100)</f>
        <v>-2.5111333513927438E-2</v>
      </c>
      <c r="K172">
        <f>('Compiled w Factors'!K172-'Compiled w Factors'!K173)/'Compiled w Factors'!K173</f>
        <v>2.5894245723172539E-2</v>
      </c>
      <c r="L172">
        <f>('Compiled w Factors'!L172-'Compiled w Factors'!L173)/'Compiled w Factors'!L173</f>
        <v>5.4431867384177142E-3</v>
      </c>
      <c r="M172">
        <f>('Compiled w Factors'!M172-'Compiled w Factors'!M173)/'Compiled w Factors'!M173</f>
        <v>8.6743352819158483E-3</v>
      </c>
      <c r="N172">
        <f>('Compiled w Factors'!N172-'Compiled w Factors'!N173)/'Compiled w Factors'!N173</f>
        <v>-0.10132501948558061</v>
      </c>
      <c r="O172">
        <f>('Compiled w Factors'!O172-'Compiled w Factors'!O173)/'Compiled w Factors'!O173</f>
        <v>2.0579981290926124E-2</v>
      </c>
      <c r="P172">
        <f>('Compiled w Factors'!P172-'Compiled w Factors'!P173)/'Compiled w Factors'!P173</f>
        <v>-3.5693511712759876E-2</v>
      </c>
      <c r="Q172">
        <f>('Compiled w Factors'!Q172-'Compiled w Factors'!Q173)/'Compiled w Factors'!Q173</f>
        <v>-1.1354420113544301E-2</v>
      </c>
    </row>
    <row r="173" spans="1:17" x14ac:dyDescent="0.25">
      <c r="A173" s="1">
        <v>41180</v>
      </c>
      <c r="B173">
        <v>3</v>
      </c>
      <c r="C173">
        <f>('Compiled w Factors'!C173-'Compiled w Factors'!C174)/'Compiled w Factors'!C174</f>
        <v>3.0478955007256843E-2</v>
      </c>
      <c r="D173">
        <f>('Compiled w Factors'!D173-'Compiled w Factors'!D174)/'Compiled w Factors'!D174</f>
        <v>-2.9617937245064081E-2</v>
      </c>
      <c r="E173">
        <f>('Compiled w Factors'!E173-'Compiled w Factors'!E174)/'Compiled w Factors'!E174</f>
        <v>-4.6503030277303341E-2</v>
      </c>
      <c r="F173">
        <f>('Compiled w Factors'!F173-'Compiled w Factors'!F174)/'Compiled w Factors'!F174</f>
        <v>4.2886851223212352E-3</v>
      </c>
      <c r="G173">
        <f>('Compiled w Factors'!G173-'Compiled w Factors'!G174)/'Compiled w Factors'!G174</f>
        <v>-0.92063492063492058</v>
      </c>
      <c r="H173">
        <f>('Compiled w Factors'!H173-'Compiled w Factors'!H174)/'Compiled w Factors'!H174</f>
        <v>8.5098870056497231E-2</v>
      </c>
      <c r="I173">
        <f>('Compiled w Factors'!I173-'Compiled w Factors'!I174)/'Compiled w Factors'!I174</f>
        <v>0.1756373937677054</v>
      </c>
      <c r="J173">
        <f>('Compiled w Factors'!J173-'Compiled w Factors'!J174)/'Compiled w Factors'!J174-('T-Bill Yield'!B15/100)</f>
        <v>4.2508145005197874E-2</v>
      </c>
      <c r="K173">
        <f>('Compiled w Factors'!K173-'Compiled w Factors'!K174)/'Compiled w Factors'!K174</f>
        <v>1.52364411462857E-2</v>
      </c>
      <c r="L173">
        <f>('Compiled w Factors'!L173-'Compiled w Factors'!L174)/'Compiled w Factors'!L174</f>
        <v>2.9286305468899244E-2</v>
      </c>
      <c r="M173">
        <f>('Compiled w Factors'!M173-'Compiled w Factors'!M174)/'Compiled w Factors'!M174</f>
        <v>1.1058150619637873E-2</v>
      </c>
      <c r="N173">
        <f>('Compiled w Factors'!N173-'Compiled w Factors'!N174)/'Compiled w Factors'!N174</f>
        <v>2.394253790901835E-2</v>
      </c>
      <c r="O173">
        <f>('Compiled w Factors'!O173-'Compiled w Factors'!O174)/'Compiled w Factors'!O174</f>
        <v>3.8200064745872467E-2</v>
      </c>
      <c r="P173">
        <f>('Compiled w Factors'!P173-'Compiled w Factors'!P174)/'Compiled w Factors'!P174</f>
        <v>4.7410689559678705E-2</v>
      </c>
      <c r="Q173">
        <f>('Compiled w Factors'!Q173-'Compiled w Factors'!Q174)/'Compiled w Factors'!Q174</f>
        <v>-7.8455039227518786E-3</v>
      </c>
    </row>
    <row r="174" spans="1:17" x14ac:dyDescent="0.25">
      <c r="A174" s="1">
        <v>41089</v>
      </c>
      <c r="B174">
        <v>3</v>
      </c>
      <c r="C174">
        <f>('Compiled w Factors'!C174-'Compiled w Factors'!C175)/'Compiled w Factors'!C175</f>
        <v>4.817444219066952E-2</v>
      </c>
      <c r="D174">
        <f>('Compiled w Factors'!D174-'Compiled w Factors'!D175)/'Compiled w Factors'!D175</f>
        <v>-4.0871973060116092E-2</v>
      </c>
      <c r="E174">
        <f>('Compiled w Factors'!E174-'Compiled w Factors'!E175)/'Compiled w Factors'!E175</f>
        <v>-3.5926553571603112E-2</v>
      </c>
      <c r="F174">
        <f>('Compiled w Factors'!F174-'Compiled w Factors'!F175)/'Compiled w Factors'!F175</f>
        <v>-1.2790437126690748E-2</v>
      </c>
      <c r="G174">
        <f>('Compiled w Factors'!G174-'Compiled w Factors'!G175)/'Compiled w Factors'!G175</f>
        <v>-0.14285714285714285</v>
      </c>
      <c r="H174">
        <f>('Compiled w Factors'!H174-'Compiled w Factors'!H175)/'Compiled w Factors'!H175</f>
        <v>-0.17530576587070473</v>
      </c>
      <c r="I174">
        <f>('Compiled w Factors'!I174-'Compiled w Factors'!I175)/'Compiled w Factors'!I175</f>
        <v>0.32831608654750705</v>
      </c>
      <c r="J174">
        <f>('Compiled w Factors'!J174-'Compiled w Factors'!J175)/'Compiled w Factors'!J175-('T-Bill Yield'!B16/100)</f>
        <v>-2.5554810400210771E-2</v>
      </c>
      <c r="K174">
        <f>('Compiled w Factors'!K174-'Compiled w Factors'!K175)/'Compiled w Factors'!K175</f>
        <v>-5.0663269129880915E-2</v>
      </c>
      <c r="L174">
        <f>('Compiled w Factors'!L174-'Compiled w Factors'!L175)/'Compiled w Factors'!L175</f>
        <v>-1.8803098450774623E-2</v>
      </c>
      <c r="M174">
        <f>('Compiled w Factors'!M174-'Compiled w Factors'!M175)/'Compiled w Factors'!M175</f>
        <v>-9.5675709699755852E-3</v>
      </c>
      <c r="N174">
        <f>('Compiled w Factors'!N174-'Compiled w Factors'!N175)/'Compiled w Factors'!N175</f>
        <v>3.8283062645011502E-2</v>
      </c>
      <c r="O174">
        <f>('Compiled w Factors'!O174-'Compiled w Factors'!O175)/'Compiled w Factors'!O175</f>
        <v>-9.4665885111371542E-2</v>
      </c>
      <c r="P174">
        <f>('Compiled w Factors'!P174-'Compiled w Factors'!P175)/'Compiled w Factors'!P175</f>
        <v>-8.0093748407805421E-2</v>
      </c>
      <c r="Q174">
        <f>('Compiled w Factors'!Q174-'Compiled w Factors'!Q175)/'Compiled w Factors'!Q175</f>
        <v>-9.1888929484837428E-2</v>
      </c>
    </row>
    <row r="175" spans="1:17" x14ac:dyDescent="0.25">
      <c r="A175" s="1">
        <v>40998</v>
      </c>
      <c r="B175">
        <v>3</v>
      </c>
      <c r="C175">
        <f>('Compiled w Factors'!C175-'Compiled w Factors'!C176)/'Compiled w Factors'!C176</f>
        <v>-1.8417122946739722E-2</v>
      </c>
      <c r="D175">
        <f>('Compiled w Factors'!D175-'Compiled w Factors'!D176)/'Compiled w Factors'!D176</f>
        <v>4.6001336726184637E-2</v>
      </c>
      <c r="E175">
        <f>('Compiled w Factors'!E175-'Compiled w Factors'!E176)/'Compiled w Factors'!E176</f>
        <v>3.1071990257356918E-2</v>
      </c>
      <c r="F175">
        <f>('Compiled w Factors'!F175-'Compiled w Factors'!F176)/'Compiled w Factors'!F176</f>
        <v>7.4706925559620663E-2</v>
      </c>
      <c r="G175">
        <f>('Compiled w Factors'!G175-'Compiled w Factors'!G176)/'Compiled w Factors'!G176</f>
        <v>0.25641025641025639</v>
      </c>
      <c r="H175">
        <f>('Compiled w Factors'!H175-'Compiled w Factors'!H176)/'Compiled w Factors'!H176</f>
        <v>4.2396033593038528E-2</v>
      </c>
      <c r="I175">
        <f>('Compiled w Factors'!I175-'Compiled w Factors'!I176)/'Compiled w Factors'!I176</f>
        <v>-0.28872532619605218</v>
      </c>
      <c r="J175">
        <f>('Compiled w Factors'!J175-'Compiled w Factors'!J176)/'Compiled w Factors'!J176-('T-Bill Yield'!B17/100)</f>
        <v>8.0457594937123414E-2</v>
      </c>
      <c r="K175">
        <f>('Compiled w Factors'!K175-'Compiled w Factors'!K176)/'Compiled w Factors'!K176</f>
        <v>2.9473034488079631E-2</v>
      </c>
      <c r="L175">
        <f>('Compiled w Factors'!L175-'Compiled w Factors'!L176)/'Compiled w Factors'!L176</f>
        <v>2.9917004439297422E-2</v>
      </c>
      <c r="M175">
        <f>('Compiled w Factors'!M175-'Compiled w Factors'!M176)/'Compiled w Factors'!M176</f>
        <v>9.4506048387103857E-4</v>
      </c>
      <c r="N175">
        <f>('Compiled w Factors'!N175-'Compiled w Factors'!N176)/'Compiled w Factors'!N176</f>
        <v>-7.1763710483808918E-2</v>
      </c>
      <c r="O175">
        <f>('Compiled w Factors'!O175-'Compiled w Factors'!O176)/'Compiled w Factors'!O176</f>
        <v>9.7812097812097737E-2</v>
      </c>
      <c r="P175">
        <f>('Compiled w Factors'!P175-'Compiled w Factors'!P176)/'Compiled w Factors'!P176</f>
        <v>4.276909998937415E-2</v>
      </c>
      <c r="Q175">
        <f>('Compiled w Factors'!Q175-'Compiled w Factors'!Q176)/'Compiled w Factors'!Q176</f>
        <v>2.0697370874510533E-2</v>
      </c>
    </row>
    <row r="176" spans="1:17" x14ac:dyDescent="0.25">
      <c r="A176" s="1">
        <v>40907</v>
      </c>
      <c r="B176">
        <v>3</v>
      </c>
      <c r="C176">
        <f>('Compiled w Factors'!C176-'Compiled w Factors'!C177)/'Compiled w Factors'!C177</f>
        <v>2.3955147808358758E-2</v>
      </c>
      <c r="D176">
        <f>('Compiled w Factors'!D176-'Compiled w Factors'!D177)/'Compiled w Factors'!D177</f>
        <v>1.146693039195004E-2</v>
      </c>
      <c r="E176">
        <f>('Compiled w Factors'!E176-'Compiled w Factors'!E177)/'Compiled w Factors'!E177</f>
        <v>-2.0098569633967608E-2</v>
      </c>
      <c r="F176">
        <f>('Compiled w Factors'!F176-'Compiled w Factors'!F177)/'Compiled w Factors'!F177</f>
        <v>9.9693479334454372E-3</v>
      </c>
      <c r="G176">
        <f>('Compiled w Factors'!G176-'Compiled w Factors'!G177)/'Compiled w Factors'!G177</f>
        <v>-0.87975334018499485</v>
      </c>
      <c r="H176">
        <f>('Compiled w Factors'!H176-'Compiled w Factors'!H177)/'Compiled w Factors'!H177</f>
        <v>0.2478535353535353</v>
      </c>
      <c r="I176">
        <f>('Compiled w Factors'!I176-'Compiled w Factors'!I177)/'Compiled w Factors'!I177</f>
        <v>-0.18466993998908895</v>
      </c>
      <c r="J176">
        <f>('Compiled w Factors'!J176-'Compiled w Factors'!J177)/'Compiled w Factors'!J177-('T-Bill Yield'!B18/100)</f>
        <v>0.11866284879661484</v>
      </c>
      <c r="K176">
        <f>('Compiled w Factors'!K176-'Compiled w Factors'!K177)/'Compiled w Factors'!K177</f>
        <v>-3.182191678494059E-2</v>
      </c>
      <c r="L176">
        <f>('Compiled w Factors'!L176-'Compiled w Factors'!L177)/'Compiled w Factors'!L177</f>
        <v>-2.6309034907597488E-3</v>
      </c>
      <c r="M176">
        <f>('Compiled w Factors'!M176-'Compiled w Factors'!M177)/'Compiled w Factors'!M177</f>
        <v>1.3149495723222306E-2</v>
      </c>
      <c r="N176">
        <f>('Compiled w Factors'!N176-'Compiled w Factors'!N177)/'Compiled w Factors'!N177</f>
        <v>1.3864284063776211E-3</v>
      </c>
      <c r="O176">
        <f>('Compiled w Factors'!O176-'Compiled w Factors'!O177)/'Compiled w Factors'!O177</f>
        <v>2.5806451612903295E-3</v>
      </c>
      <c r="P176">
        <f>('Compiled w Factors'!P176-'Compiled w Factors'!P177)/'Compiled w Factors'!P177</f>
        <v>-7.8572477603172375E-2</v>
      </c>
      <c r="Q176">
        <f>('Compiled w Factors'!Q176-'Compiled w Factors'!Q177)/'Compiled w Factors'!Q177</f>
        <v>8.4618277547949382E-3</v>
      </c>
    </row>
    <row r="177" spans="1:17" x14ac:dyDescent="0.25">
      <c r="A177" s="1">
        <v>40816</v>
      </c>
      <c r="B177">
        <v>3</v>
      </c>
      <c r="C177">
        <f>('Compiled w Factors'!C177-'Compiled w Factors'!C178)/'Compiled w Factors'!C178</f>
        <v>1.3953488372093001E-2</v>
      </c>
      <c r="D177">
        <f>('Compiled w Factors'!D177-'Compiled w Factors'!D178)/'Compiled w Factors'!D178</f>
        <v>4.9883490326946681E-2</v>
      </c>
      <c r="E177">
        <f>('Compiled w Factors'!E177-'Compiled w Factors'!E178)/'Compiled w Factors'!E178</f>
        <v>0.25212103429353683</v>
      </c>
      <c r="F177">
        <f>('Compiled w Factors'!F177-'Compiled w Factors'!F178)/'Compiled w Factors'!F178</f>
        <v>-0.21449626316750828</v>
      </c>
      <c r="G177">
        <f>('Compiled w Factors'!G177-'Compiled w Factors'!G178)/'Compiled w Factors'!G178</f>
        <v>7.1764705882352944</v>
      </c>
      <c r="H177">
        <f>('Compiled w Factors'!H177-'Compiled w Factors'!H178)/'Compiled w Factors'!H178</f>
        <v>-0.16998532802347516</v>
      </c>
      <c r="I177">
        <f>('Compiled w Factors'!I177-'Compiled w Factors'!I178)/'Compiled w Factors'!I178</f>
        <v>-0.16186556927297663</v>
      </c>
      <c r="J177">
        <f>('Compiled w Factors'!J177-'Compiled w Factors'!J178)/'Compiled w Factors'!J178-('T-Bill Yield'!B19/100)</f>
        <v>-0.12159534011473835</v>
      </c>
      <c r="K177">
        <f>('Compiled w Factors'!K177-'Compiled w Factors'!K178)/'Compiled w Factors'!K178</f>
        <v>-7.6885946765963276E-2</v>
      </c>
      <c r="L177">
        <f>('Compiled w Factors'!L177-'Compiled w Factors'!L178)/'Compiled w Factors'!L178</f>
        <v>-2.9215722917834638E-2</v>
      </c>
      <c r="M177">
        <f>('Compiled w Factors'!M177-'Compiled w Factors'!M178)/'Compiled w Factors'!M178</f>
        <v>1.2604227263913175E-2</v>
      </c>
      <c r="N177">
        <f>('Compiled w Factors'!N177-'Compiled w Factors'!N178)/'Compiled w Factors'!N178</f>
        <v>4.5919600418915595E-2</v>
      </c>
      <c r="O177">
        <f>('Compiled w Factors'!O177-'Compiled w Factors'!O178)/'Compiled w Factors'!O178</f>
        <v>-0.13576805129634792</v>
      </c>
      <c r="P177">
        <f>('Compiled w Factors'!P177-'Compiled w Factors'!P178)/'Compiled w Factors'!P178</f>
        <v>-8.8527955022087351E-2</v>
      </c>
      <c r="Q177">
        <f>('Compiled w Factors'!Q177-'Compiled w Factors'!Q178)/'Compiled w Factors'!Q178</f>
        <v>-0.16867281538221041</v>
      </c>
    </row>
    <row r="178" spans="1:17" x14ac:dyDescent="0.25">
      <c r="A178" s="1">
        <v>40724</v>
      </c>
      <c r="B178">
        <v>3</v>
      </c>
      <c r="C178">
        <f>('Compiled w Factors'!C178-'Compiled w Factors'!C179)/'Compiled w Factors'!C179</f>
        <v>0.10193621867881565</v>
      </c>
      <c r="D178">
        <f>('Compiled w Factors'!D178-'Compiled w Factors'!D179)/'Compiled w Factors'!D179</f>
        <v>-8.9640114923234412E-2</v>
      </c>
      <c r="E178">
        <f>('Compiled w Factors'!E178-'Compiled w Factors'!E179)/'Compiled w Factors'!E179</f>
        <v>-8.0434676303887731E-2</v>
      </c>
      <c r="F178">
        <f>('Compiled w Factors'!F178-'Compiled w Factors'!F179)/'Compiled w Factors'!F179</f>
        <v>-2.129518849346182E-2</v>
      </c>
      <c r="G178">
        <f>('Compiled w Factors'!G178-'Compiled w Factors'!G179)/'Compiled w Factors'!G179</f>
        <v>-0.19594594594594594</v>
      </c>
      <c r="H178">
        <f>('Compiled w Factors'!H178-'Compiled w Factors'!H179)/'Compiled w Factors'!H179</f>
        <v>-0.1058845577211394</v>
      </c>
      <c r="I178">
        <f>('Compiled w Factors'!I178-'Compiled w Factors'!I179)/'Compiled w Factors'!I179</f>
        <v>-3.4176349965824942E-3</v>
      </c>
      <c r="J178">
        <f>('Compiled w Factors'!J178-'Compiled w Factors'!J179)/'Compiled w Factors'!J179-('T-Bill Yield'!B20/100)</f>
        <v>7.5495514187405559E-3</v>
      </c>
      <c r="K178">
        <f>('Compiled w Factors'!K178-'Compiled w Factors'!K179)/'Compiled w Factors'!K179</f>
        <v>2.4297217121062288E-2</v>
      </c>
      <c r="L178">
        <f>('Compiled w Factors'!L178-'Compiled w Factors'!L179)/'Compiled w Factors'!L179</f>
        <v>1.5597704017968222E-3</v>
      </c>
      <c r="M178">
        <f>('Compiled w Factors'!M178-'Compiled w Factors'!M179)/'Compiled w Factors'!M179</f>
        <v>1.3030382399161811E-2</v>
      </c>
      <c r="N178">
        <f>('Compiled w Factors'!N178-'Compiled w Factors'!N179)/'Compiled w Factors'!N179</f>
        <v>3.1922853104996311E-2</v>
      </c>
      <c r="O178">
        <f>('Compiled w Factors'!O178-'Compiled w Factors'!O179)/'Compiled w Factors'!O179</f>
        <v>1.8166335509508989E-2</v>
      </c>
      <c r="P178">
        <f>('Compiled w Factors'!P178-'Compiled w Factors'!P179)/'Compiled w Factors'!P179</f>
        <v>-7.5798109505973137E-4</v>
      </c>
      <c r="Q178">
        <f>('Compiled w Factors'!Q178-'Compiled w Factors'!Q179)/'Compiled w Factors'!Q179</f>
        <v>4.4237675481554051E-2</v>
      </c>
    </row>
    <row r="179" spans="1:17" x14ac:dyDescent="0.25">
      <c r="A179" s="1">
        <v>40633</v>
      </c>
      <c r="B179">
        <v>3</v>
      </c>
      <c r="C179">
        <f>('Compiled w Factors'!C179-'Compiled w Factors'!C180)/'Compiled w Factors'!C180</f>
        <v>0.11704834605597951</v>
      </c>
      <c r="D179">
        <f>('Compiled w Factors'!D179-'Compiled w Factors'!D180)/'Compiled w Factors'!D180</f>
        <v>-0.12857074959046849</v>
      </c>
      <c r="E179">
        <f>('Compiled w Factors'!E179-'Compiled w Factors'!E180)/'Compiled w Factors'!E180</f>
        <v>-8.6559177616040789E-2</v>
      </c>
      <c r="F179">
        <f>('Compiled w Factors'!F179-'Compiled w Factors'!F180)/'Compiled w Factors'!F180</f>
        <v>-5.4795347554012129E-2</v>
      </c>
      <c r="G179">
        <f>('Compiled w Factors'!G179-'Compiled w Factors'!G180)/'Compiled w Factors'!G180</f>
        <v>0.19354838709677419</v>
      </c>
      <c r="H179">
        <f>('Compiled w Factors'!H179-'Compiled w Factors'!H180)/'Compiled w Factors'!H180</f>
        <v>0.16787043116655728</v>
      </c>
      <c r="I179">
        <f>('Compiled w Factors'!I179-'Compiled w Factors'!I180)/'Compiled w Factors'!I180</f>
        <v>-3.6322360953462006E-3</v>
      </c>
      <c r="J179">
        <f>('Compiled w Factors'!J179-'Compiled w Factors'!J180)/'Compiled w Factors'!J180-('T-Bill Yield'!B21/100)</f>
        <v>6.387877641219912E-2</v>
      </c>
      <c r="K179">
        <f>('Compiled w Factors'!K179-'Compiled w Factors'!K180)/'Compiled w Factors'!K180</f>
        <v>5.7830245068738725E-2</v>
      </c>
      <c r="L179">
        <f>('Compiled w Factors'!L179-'Compiled w Factors'!L180)/'Compiled w Factors'!L180</f>
        <v>2.6646169613118168E-2</v>
      </c>
      <c r="M179">
        <f>('Compiled w Factors'!M179-'Compiled w Factors'!M180)/'Compiled w Factors'!M180</f>
        <v>8.0528052805280449E-3</v>
      </c>
      <c r="N179">
        <f>('Compiled w Factors'!N179-'Compiled w Factors'!N180)/'Compiled w Factors'!N180</f>
        <v>-2.3857826827882889E-2</v>
      </c>
      <c r="O179">
        <f>('Compiled w Factors'!O179-'Compiled w Factors'!O180)/'Compiled w Factors'!O180</f>
        <v>7.5068660360085346E-2</v>
      </c>
      <c r="P179">
        <f>('Compiled w Factors'!P179-'Compiled w Factors'!P180)/'Compiled w Factors'!P180</f>
        <v>2.8169014084507291E-3</v>
      </c>
      <c r="Q179">
        <f>('Compiled w Factors'!Q179-'Compiled w Factors'!Q180)/'Compiled w Factors'!Q180</f>
        <v>1.6932270916334639E-2</v>
      </c>
    </row>
    <row r="180" spans="1:17" x14ac:dyDescent="0.25">
      <c r="A180" s="1">
        <v>40543</v>
      </c>
      <c r="B180">
        <v>3</v>
      </c>
      <c r="C180">
        <f>('Compiled w Factors'!C180-'Compiled w Factors'!C181)/'Compiled w Factors'!C181</f>
        <v>0</v>
      </c>
      <c r="D180">
        <f>('Compiled w Factors'!D180-'Compiled w Factors'!D181)/'Compiled w Factors'!D181</f>
        <v>3.2114662831837094E-2</v>
      </c>
      <c r="E180">
        <f>('Compiled w Factors'!E180-'Compiled w Factors'!E181)/'Compiled w Factors'!E181</f>
        <v>1.7528357071605688E-2</v>
      </c>
      <c r="F180">
        <f>('Compiled w Factors'!F180-'Compiled w Factors'!F181)/'Compiled w Factors'!F181</f>
        <v>-4.3553480450297501E-3</v>
      </c>
      <c r="G180">
        <f>('Compiled w Factors'!G180-'Compiled w Factors'!G181)/'Compiled w Factors'!G181</f>
        <v>8.130081300813009E-3</v>
      </c>
      <c r="H180">
        <f>('Compiled w Factors'!H180-'Compiled w Factors'!H181)/'Compiled w Factors'!H181</f>
        <v>0.14267850443916463</v>
      </c>
      <c r="I180">
        <f>('Compiled w Factors'!I180-'Compiled w Factors'!I181)/'Compiled w Factors'!I181</f>
        <v>0.13765495867768604</v>
      </c>
      <c r="J180">
        <f>('Compiled w Factors'!J180-'Compiled w Factors'!J181)/'Compiled w Factors'!J181-('T-Bill Yield'!B22/100)</f>
        <v>7.3029119488693603E-2</v>
      </c>
      <c r="K180">
        <f>('Compiled w Factors'!K180-'Compiled w Factors'!K181)/'Compiled w Factors'!K181</f>
        <v>-1.8336511662021354E-2</v>
      </c>
      <c r="L180">
        <f>('Compiled w Factors'!L180-'Compiled w Factors'!L181)/'Compiled w Factors'!L181</f>
        <v>-6.6174599134641039E-3</v>
      </c>
      <c r="M180">
        <f>('Compiled w Factors'!M180-'Compiled w Factors'!M181)/'Compiled w Factors'!M181</f>
        <v>1.3513513513513473E-2</v>
      </c>
      <c r="N180">
        <f>('Compiled w Factors'!N180-'Compiled w Factors'!N181)/'Compiled w Factors'!N181</f>
        <v>2.9232439655892541E-2</v>
      </c>
      <c r="O180">
        <f>('Compiled w Factors'!O180-'Compiled w Factors'!O181)/'Compiled w Factors'!O181</f>
        <v>2.1406727828746368E-3</v>
      </c>
      <c r="P180">
        <f>('Compiled w Factors'!P180-'Compiled w Factors'!P181)/'Compiled w Factors'!P181</f>
        <v>4.9878673496899428E-3</v>
      </c>
      <c r="Q180">
        <f>('Compiled w Factors'!Q180-'Compiled w Factors'!Q181)/'Compiled w Factors'!Q181</f>
        <v>1.6194331983805758E-2</v>
      </c>
    </row>
    <row r="181" spans="1:17" x14ac:dyDescent="0.25">
      <c r="A181" s="1">
        <v>40451</v>
      </c>
      <c r="B181">
        <v>3</v>
      </c>
      <c r="C181">
        <f>('Compiled w Factors'!C181-'Compiled w Factors'!C182)/'Compiled w Factors'!C182</f>
        <v>0.19452887537993924</v>
      </c>
      <c r="D181">
        <f>('Compiled w Factors'!D181-'Compiled w Factors'!D182)/'Compiled w Factors'!D182</f>
        <v>-0.17131213007273957</v>
      </c>
      <c r="E181">
        <f>('Compiled w Factors'!E181-'Compiled w Factors'!E182)/'Compiled w Factors'!E182</f>
        <v>-0.14757547984372718</v>
      </c>
      <c r="F181">
        <f>('Compiled w Factors'!F181-'Compiled w Factors'!F182)/'Compiled w Factors'!F182</f>
        <v>-5.1358161552257336E-2</v>
      </c>
      <c r="G181">
        <f>('Compiled w Factors'!G181-'Compiled w Factors'!G182)/'Compiled w Factors'!G182</f>
        <v>0.51855601372873394</v>
      </c>
      <c r="H181">
        <f>('Compiled w Factors'!H181-'Compiled w Factors'!H182)/'Compiled w Factors'!H182</f>
        <v>5.7384635726563583E-2</v>
      </c>
      <c r="I181">
        <f>('Compiled w Factors'!I181-'Compiled w Factors'!I182)/'Compiled w Factors'!I182</f>
        <v>-0.16117850953206236</v>
      </c>
      <c r="J181">
        <f>('Compiled w Factors'!J181-'Compiled w Factors'!J182)/'Compiled w Factors'!J182-('T-Bill Yield'!B23/100)</f>
        <v>0.10280748568142881</v>
      </c>
      <c r="K181">
        <f>('Compiled w Factors'!K181-'Compiled w Factors'!K182)/'Compiled w Factors'!K182</f>
        <v>0.11407092662199701</v>
      </c>
      <c r="L181">
        <f>('Compiled w Factors'!L181-'Compiled w Factors'!L182)/'Compiled w Factors'!L182</f>
        <v>5.1589160254265756E-2</v>
      </c>
      <c r="M181">
        <f>('Compiled w Factors'!M181-'Compiled w Factors'!M182)/'Compiled w Factors'!M182</f>
        <v>1.3698630136986261E-2</v>
      </c>
      <c r="N181">
        <f>('Compiled w Factors'!N181-'Compiled w Factors'!N182)/'Compiled w Factors'!N182</f>
        <v>5.8807923593915713E-2</v>
      </c>
      <c r="O181">
        <f>('Compiled w Factors'!O181-'Compiled w Factors'!O182)/'Compiled w Factors'!O182</f>
        <v>2.2194435761175441E-2</v>
      </c>
      <c r="P181">
        <f>('Compiled w Factors'!P181-'Compiled w Factors'!P182)/'Compiled w Factors'!P182</f>
        <v>3.37715427138012E-2</v>
      </c>
      <c r="Q181">
        <f>('Compiled w Factors'!Q181-'Compiled w Factors'!Q182)/'Compiled w Factors'!Q182</f>
        <v>7.003610108303239E-2</v>
      </c>
    </row>
    <row r="182" spans="1:17" x14ac:dyDescent="0.25">
      <c r="A182" s="1">
        <v>40359</v>
      </c>
      <c r="B182">
        <v>3</v>
      </c>
      <c r="C182">
        <f>('Compiled w Factors'!C182-'Compiled w Factors'!C183)/'Compiled w Factors'!C183</f>
        <v>-8.3565459610027815E-2</v>
      </c>
      <c r="D182">
        <f>('Compiled w Factors'!D182-'Compiled w Factors'!D183)/'Compiled w Factors'!D183</f>
        <v>2.9498305242373436E-2</v>
      </c>
      <c r="E182">
        <f>('Compiled w Factors'!E182-'Compiled w Factors'!E183)/'Compiled w Factors'!E183</f>
        <v>0.15313807472323079</v>
      </c>
      <c r="F182">
        <f>('Compiled w Factors'!F182-'Compiled w Factors'!F183)/'Compiled w Factors'!F183</f>
        <v>-0.11268665006330149</v>
      </c>
      <c r="G182">
        <f>('Compiled w Factors'!G182-'Compiled w Factors'!G183)/'Compiled w Factors'!G183</f>
        <v>-0.28949122807017541</v>
      </c>
      <c r="H182">
        <f>('Compiled w Factors'!H182-'Compiled w Factors'!H183)/'Compiled w Factors'!H183</f>
        <v>-9.7063037249283779E-2</v>
      </c>
      <c r="I182">
        <f>('Compiled w Factors'!I182-'Compiled w Factors'!I183)/'Compiled w Factors'!I183</f>
        <v>0.19307314551563709</v>
      </c>
      <c r="J182">
        <f>('Compiled w Factors'!J182-'Compiled w Factors'!J183)/'Compiled w Factors'!J183-('T-Bill Yield'!B24/100)</f>
        <v>-0.10096878934807568</v>
      </c>
      <c r="K182">
        <f>('Compiled w Factors'!K182-'Compiled w Factors'!K183)/'Compiled w Factors'!K183</f>
        <v>-9.4152479644707604E-2</v>
      </c>
      <c r="L182">
        <f>('Compiled w Factors'!L182-'Compiled w Factors'!L183)/'Compiled w Factors'!L183</f>
        <v>-1.5740252897787167E-2</v>
      </c>
      <c r="M182">
        <f>('Compiled w Factors'!M182-'Compiled w Factors'!M183)/'Compiled w Factors'!M183</f>
        <v>6.6216123967506217E-3</v>
      </c>
      <c r="N182">
        <f>('Compiled w Factors'!N182-'Compiled w Factors'!N183)/'Compiled w Factors'!N183</f>
        <v>5.6822429906542141E-2</v>
      </c>
      <c r="O182">
        <f>('Compiled w Factors'!O182-'Compiled w Factors'!O183)/'Compiled w Factors'!O183</f>
        <v>-5.8286723579629163E-2</v>
      </c>
      <c r="P182">
        <f>('Compiled w Factors'!P182-'Compiled w Factors'!P183)/'Compiled w Factors'!P183</f>
        <v>-3.4923339011924973E-2</v>
      </c>
      <c r="Q182">
        <f>('Compiled w Factors'!Q182-'Compiled w Factors'!Q183)/'Compiled w Factors'!Q183</f>
        <v>-1.5111111111111027E-2</v>
      </c>
    </row>
    <row r="183" spans="1:17" x14ac:dyDescent="0.25">
      <c r="A183" s="1">
        <v>40268</v>
      </c>
      <c r="B183">
        <v>3</v>
      </c>
      <c r="C183">
        <f>('Compiled w Factors'!C183-'Compiled w Factors'!C184)/'Compiled w Factors'!C184</f>
        <v>-1.033769813921436E-2</v>
      </c>
      <c r="D183">
        <f>('Compiled w Factors'!D183-'Compiled w Factors'!D184)/'Compiled w Factors'!D184</f>
        <v>-1.9112428105284684E-2</v>
      </c>
      <c r="E183">
        <f>('Compiled w Factors'!E183-'Compiled w Factors'!E184)/'Compiled w Factors'!E184</f>
        <v>2.8864067938519609E-2</v>
      </c>
      <c r="F183">
        <f>('Compiled w Factors'!F183-'Compiled w Factors'!F184)/'Compiled w Factors'!F184</f>
        <v>-7.349891004092711E-2</v>
      </c>
      <c r="G183">
        <f>('Compiled w Factors'!G183-'Compiled w Factors'!G184)/'Compiled w Factors'!G184</f>
        <v>8.5714285714285715E-2</v>
      </c>
      <c r="H183">
        <f>('Compiled w Factors'!H183-'Compiled w Factors'!H184)/'Compiled w Factors'!H184</f>
        <v>5.5443548387096843E-2</v>
      </c>
      <c r="I183">
        <f>('Compiled w Factors'!I183-'Compiled w Factors'!I184)/'Compiled w Factors'!I184</f>
        <v>-0.30563531945441497</v>
      </c>
      <c r="J183">
        <f>('Compiled w Factors'!J183-'Compiled w Factors'!J184)/'Compiled w Factors'!J184-('T-Bill Yield'!B25/100)</f>
        <v>3.9518767267130481E-2</v>
      </c>
      <c r="K183">
        <f>('Compiled w Factors'!K183-'Compiled w Factors'!K184)/'Compiled w Factors'!K184</f>
        <v>-5.6630123594721006E-2</v>
      </c>
      <c r="L183">
        <f>('Compiled w Factors'!L183-'Compiled w Factors'!L184)/'Compiled w Factors'!L184</f>
        <v>-6.0977118119975277E-2</v>
      </c>
      <c r="M183">
        <f>('Compiled w Factors'!M183-'Compiled w Factors'!M184)/'Compiled w Factors'!M184</f>
        <v>1.3654673311954668E-4</v>
      </c>
      <c r="N183">
        <f>('Compiled w Factors'!N183-'Compiled w Factors'!N184)/'Compiled w Factors'!N184</f>
        <v>-4.9288570631452581E-3</v>
      </c>
      <c r="O183">
        <f>('Compiled w Factors'!O183-'Compiled w Factors'!O184)/'Compiled w Factors'!O184</f>
        <v>2.0426554520877143E-2</v>
      </c>
      <c r="P183">
        <f>('Compiled w Factors'!P183-'Compiled w Factors'!P184)/'Compiled w Factors'!P184</f>
        <v>3.7826269017819651E-2</v>
      </c>
      <c r="Q183">
        <f>('Compiled w Factors'!Q183-'Compiled w Factors'!Q184)/'Compiled w Factors'!Q184</f>
        <v>-1.9693272917392781E-2</v>
      </c>
    </row>
    <row r="184" spans="1:17" x14ac:dyDescent="0.25">
      <c r="A184" s="1">
        <v>40178</v>
      </c>
      <c r="B184">
        <v>3</v>
      </c>
      <c r="C184">
        <f>('Compiled w Factors'!C184-'Compiled w Factors'!C185)/'Compiled w Factors'!C185</f>
        <v>0.16733708769107</v>
      </c>
      <c r="D184">
        <f>('Compiled w Factors'!D184-'Compiled w Factors'!D185)/'Compiled w Factors'!D185</f>
        <v>-9.3465302225306468E-2</v>
      </c>
      <c r="E184">
        <f>('Compiled w Factors'!E184-'Compiled w Factors'!E185)/'Compiled w Factors'!E185</f>
        <v>-0.12796147122382315</v>
      </c>
      <c r="F184">
        <f>('Compiled w Factors'!F184-'Compiled w Factors'!F185)/'Compiled w Factors'!F185</f>
        <v>4.8292954913013553E-2</v>
      </c>
      <c r="G184">
        <f>('Compiled w Factors'!G184-'Compiled w Factors'!G185)/'Compiled w Factors'!G185</f>
        <v>-7.8947368421052627E-2</v>
      </c>
      <c r="H184">
        <f>('Compiled w Factors'!H184-'Compiled w Factors'!H185)/'Compiled w Factors'!H185</f>
        <v>0.12392012462823963</v>
      </c>
      <c r="I184">
        <f>('Compiled w Factors'!I184-'Compiled w Factors'!I185)/'Compiled w Factors'!I185</f>
        <v>0.15100185912001649</v>
      </c>
      <c r="J184">
        <f>('Compiled w Factors'!J184-'Compiled w Factors'!J185)/'Compiled w Factors'!J185-('T-Bill Yield'!B26/100)</f>
        <v>7.1947422232472552E-2</v>
      </c>
      <c r="K184">
        <f>('Compiled w Factors'!K184-'Compiled w Factors'!K185)/'Compiled w Factors'!K185</f>
        <v>-2.1789617486338824E-2</v>
      </c>
      <c r="L184">
        <f>('Compiled w Factors'!L184-'Compiled w Factors'!L185)/'Compiled w Factors'!L185</f>
        <v>1.1763233637842527E-2</v>
      </c>
      <c r="M184">
        <f>('Compiled w Factors'!M184-'Compiled w Factors'!M185)/'Compiled w Factors'!M185</f>
        <v>-2.0477815699660237E-4</v>
      </c>
      <c r="N184">
        <f>('Compiled w Factors'!N184-'Compiled w Factors'!N185)/'Compiled w Factors'!N185</f>
        <v>-3.5605381165919263E-2</v>
      </c>
      <c r="O184">
        <f>('Compiled w Factors'!O184-'Compiled w Factors'!O185)/'Compiled w Factors'!O185</f>
        <v>-6.0042029420591966E-4</v>
      </c>
      <c r="P184">
        <f>('Compiled w Factors'!P184-'Compiled w Factors'!P185)/'Compiled w Factors'!P185</f>
        <v>3.3864062725479982E-2</v>
      </c>
      <c r="Q184">
        <f>('Compiled w Factors'!Q184-'Compiled w Factors'!Q185)/'Compiled w Factors'!Q185</f>
        <v>1.3960063615479799E-2</v>
      </c>
    </row>
    <row r="185" spans="1:17" x14ac:dyDescent="0.25">
      <c r="A185" s="1">
        <v>40086</v>
      </c>
      <c r="B185">
        <v>3</v>
      </c>
      <c r="C185">
        <f>('Compiled w Factors'!C185-'Compiled w Factors'!C186)/'Compiled w Factors'!C186</f>
        <v>0.12184115523465701</v>
      </c>
      <c r="D185">
        <f>('Compiled w Factors'!D185-'Compiled w Factors'!D186)/'Compiled w Factors'!D186</f>
        <v>-0.17068901064527151</v>
      </c>
      <c r="E185">
        <f>('Compiled w Factors'!E185-'Compiled w Factors'!E186)/'Compiled w Factors'!E186</f>
        <v>-3.7272764049350676E-2</v>
      </c>
      <c r="F185">
        <f>('Compiled w Factors'!F185-'Compiled w Factors'!F186)/'Compiled w Factors'!F186</f>
        <v>-0.18920857832749857</v>
      </c>
      <c r="G185">
        <f>('Compiled w Factors'!G185-'Compiled w Factors'!G186)/'Compiled w Factors'!G186</f>
        <v>0.32558139534883723</v>
      </c>
      <c r="H185">
        <f>('Compiled w Factors'!H185-'Compiled w Factors'!H186)/'Compiled w Factors'!H186</f>
        <v>1.0301902990413491E-2</v>
      </c>
      <c r="I185">
        <f>('Compiled w Factors'!I185-'Compiled w Factors'!I186)/'Compiled w Factors'!I186</f>
        <v>0.26232073011734036</v>
      </c>
      <c r="J185">
        <f>('Compiled w Factors'!J185-'Compiled w Factors'!J186)/'Compiled w Factors'!J186-('T-Bill Yield'!B27/100)</f>
        <v>0.14824045815082285</v>
      </c>
      <c r="K185">
        <f>('Compiled w Factors'!K185-'Compiled w Factors'!K186)/'Compiled w Factors'!K186</f>
        <v>4.3255184208651022E-2</v>
      </c>
      <c r="L185">
        <f>('Compiled w Factors'!L185-'Compiled w Factors'!L186)/'Compiled w Factors'!L186</f>
        <v>-2.8922104751488556E-2</v>
      </c>
      <c r="M185">
        <f>('Compiled w Factors'!M185-'Compiled w Factors'!M186)/'Compiled w Factors'!M186</f>
        <v>6.8306010928954224E-4</v>
      </c>
      <c r="N185">
        <f>('Compiled w Factors'!N185-'Compiled w Factors'!N186)/'Compiled w Factors'!N186</f>
        <v>7.4491664257492471E-2</v>
      </c>
      <c r="O185">
        <f>('Compiled w Factors'!O185-'Compiled w Factors'!O186)/'Compiled w Factors'!O186</f>
        <v>3.7694704049844326E-2</v>
      </c>
      <c r="P185">
        <f>('Compiled w Factors'!P185-'Compiled w Factors'!P186)/'Compiled w Factors'!P186</f>
        <v>-4.1197604790420474E-3</v>
      </c>
      <c r="Q185">
        <f>('Compiled w Factors'!Q185-'Compiled w Factors'!Q186)/'Compiled w Factors'!Q186</f>
        <v>0.10505760593634048</v>
      </c>
    </row>
    <row r="186" spans="1:17" x14ac:dyDescent="0.25">
      <c r="A186" s="1">
        <v>39994</v>
      </c>
      <c r="B186">
        <v>3</v>
      </c>
      <c r="C186">
        <f>('Compiled w Factors'!C186-'Compiled w Factors'!C187)/'Compiled w Factors'!C187</f>
        <v>6.2320230105465044E-2</v>
      </c>
      <c r="D186">
        <f>('Compiled w Factors'!D186-'Compiled w Factors'!D187)/'Compiled w Factors'!D187</f>
        <v>-0.10232966556652909</v>
      </c>
      <c r="E186">
        <f>('Compiled w Factors'!E186-'Compiled w Factors'!E187)/'Compiled w Factors'!E187</f>
        <v>-2.4617584343474646E-2</v>
      </c>
      <c r="F186">
        <f>('Compiled w Factors'!F186-'Compiled w Factors'!F187)/'Compiled w Factors'!F187</f>
        <v>-0.10913945147110378</v>
      </c>
      <c r="G186">
        <f>('Compiled w Factors'!G186-'Compiled w Factors'!G187)/'Compiled w Factors'!G187</f>
        <v>0.28358208955223879</v>
      </c>
      <c r="H186">
        <f>('Compiled w Factors'!H186-'Compiled w Factors'!H187)/'Compiled w Factors'!H187</f>
        <v>0.40737011679420065</v>
      </c>
      <c r="I186">
        <f>('Compiled w Factors'!I186-'Compiled w Factors'!I187)/'Compiled w Factors'!I187</f>
        <v>1.5625000000000045E-2</v>
      </c>
      <c r="J186">
        <f>('Compiled w Factors'!J186-'Compiled w Factors'!J187)/'Compiled w Factors'!J187-('T-Bill Yield'!B28/100)</f>
        <v>0.10961440945626973</v>
      </c>
      <c r="K186">
        <f>('Compiled w Factors'!K186-'Compiled w Factors'!K187)/'Compiled w Factors'!K187</f>
        <v>5.9094339622641538E-2</v>
      </c>
      <c r="L186">
        <f>('Compiled w Factors'!L186-'Compiled w Factors'!L187)/'Compiled w Factors'!L187</f>
        <v>0.14906095091810379</v>
      </c>
      <c r="M186">
        <f>('Compiled w Factors'!M186-'Compiled w Factors'!M187)/'Compiled w Factors'!M187</f>
        <v>4.1000410004103112E-4</v>
      </c>
      <c r="N186">
        <f>('Compiled w Factors'!N186-'Compiled w Factors'!N187)/'Compiled w Factors'!N187</f>
        <v>2.7019002375296978E-2</v>
      </c>
      <c r="O186">
        <f>('Compiled w Factors'!O186-'Compiled w Factors'!O187)/'Compiled w Factors'!O187</f>
        <v>8.9983022071307164E-2</v>
      </c>
      <c r="P186">
        <f>('Compiled w Factors'!P186-'Compiled w Factors'!P187)/'Compiled w Factors'!P187</f>
        <v>5.8999594155844194E-2</v>
      </c>
      <c r="Q186">
        <f>('Compiled w Factors'!Q186-'Compiled w Factors'!Q187)/'Compiled w Factors'!Q187</f>
        <v>0.19009993028119912</v>
      </c>
    </row>
    <row r="187" spans="1:17" x14ac:dyDescent="0.25">
      <c r="A187" s="1">
        <v>39903</v>
      </c>
      <c r="B187">
        <v>3</v>
      </c>
      <c r="C187">
        <f>('Compiled w Factors'!C187-'Compiled w Factors'!C188)/'Compiled w Factors'!C188</f>
        <v>-0.17353407290015846</v>
      </c>
      <c r="D187">
        <f>('Compiled w Factors'!D187-'Compiled w Factors'!D188)/'Compiled w Factors'!D188</f>
        <v>0.14606252390097976</v>
      </c>
      <c r="E187">
        <f>('Compiled w Factors'!E187-'Compiled w Factors'!E188)/'Compiled w Factors'!E188</f>
        <v>0.22669238456064583</v>
      </c>
      <c r="F187">
        <f>('Compiled w Factors'!F187-'Compiled w Factors'!F188)/'Compiled w Factors'!F188</f>
        <v>-4.4063182996017448E-2</v>
      </c>
      <c r="G187">
        <f>('Compiled w Factors'!G187-'Compiled w Factors'!G188)/'Compiled w Factors'!G188</f>
        <v>-0.22988505747126436</v>
      </c>
      <c r="H187">
        <f>('Compiled w Factors'!H187-'Compiled w Factors'!H188)/'Compiled w Factors'!H188</f>
        <v>0.11345291479820617</v>
      </c>
      <c r="I187">
        <f>('Compiled w Factors'!I187-'Compiled w Factors'!I188)/'Compiled w Factors'!I188</f>
        <v>-0.32835289932408396</v>
      </c>
      <c r="J187">
        <f>('Compiled w Factors'!J187-'Compiled w Factors'!J188)/'Compiled w Factors'!J188-('T-Bill Yield'!B29/100)</f>
        <v>-0.13415394264612207</v>
      </c>
      <c r="K187">
        <f>('Compiled w Factors'!K187-'Compiled w Factors'!K188)/'Compiled w Factors'!K188</f>
        <v>-5.1606900007157723E-2</v>
      </c>
      <c r="L187">
        <f>('Compiled w Factors'!L187-'Compiled w Factors'!L188)/'Compiled w Factors'!L188</f>
        <v>-1.8502021517165856E-2</v>
      </c>
      <c r="M187">
        <f>('Compiled w Factors'!M187-'Compiled w Factors'!M188)/'Compiled w Factors'!M188</f>
        <v>-1.4329580348005167E-3</v>
      </c>
      <c r="N187">
        <f>('Compiled w Factors'!N187-'Compiled w Factors'!N188)/'Compiled w Factors'!N188</f>
        <v>-8.320479085382447E-2</v>
      </c>
      <c r="O187">
        <f>('Compiled w Factors'!O187-'Compiled w Factors'!O188)/'Compiled w Factors'!O188</f>
        <v>-0.13407821229050274</v>
      </c>
      <c r="P187">
        <f>('Compiled w Factors'!P187-'Compiled w Factors'!P188)/'Compiled w Factors'!P188</f>
        <v>-4.0311587147030134E-2</v>
      </c>
      <c r="Q187">
        <f>('Compiled w Factors'!Q187-'Compiled w Factors'!Q188)/'Compiled w Factors'!Q188</f>
        <v>-4.1657023837074021E-3</v>
      </c>
    </row>
    <row r="188" spans="1:17" x14ac:dyDescent="0.25">
      <c r="A188" s="1">
        <v>39813</v>
      </c>
      <c r="B188">
        <v>3</v>
      </c>
      <c r="C188">
        <f>('Compiled w Factors'!C188-'Compiled w Factors'!C189)/'Compiled w Factors'!C189</f>
        <v>-0.13383665065202477</v>
      </c>
      <c r="D188">
        <f>('Compiled w Factors'!D188-'Compiled w Factors'!D189)/'Compiled w Factors'!D189</f>
        <v>0.18312174221848559</v>
      </c>
      <c r="E188">
        <f>('Compiled w Factors'!E188-'Compiled w Factors'!E189)/'Compiled w Factors'!E189</f>
        <v>0.12383319345416831</v>
      </c>
      <c r="F188">
        <f>('Compiled w Factors'!F188-'Compiled w Factors'!F189)/'Compiled w Factors'!F189</f>
        <v>5.6839052643725387E-2</v>
      </c>
      <c r="G188">
        <f>('Compiled w Factors'!G188-'Compiled w Factors'!G189)/'Compiled w Factors'!G189</f>
        <v>-0.36029411764705882</v>
      </c>
      <c r="H188">
        <f>('Compiled w Factors'!H188-'Compiled w Factors'!H189)/'Compiled w Factors'!H189</f>
        <v>-0.55683624801271858</v>
      </c>
      <c r="I188">
        <f>('Compiled w Factors'!I188-'Compiled w Factors'!I189)/'Compiled w Factors'!I189</f>
        <v>-0.24415165367034147</v>
      </c>
      <c r="J188">
        <f>('Compiled w Factors'!J188-'Compiled w Factors'!J189)/'Compiled w Factors'!J189-('T-Bill Yield'!B30/100)</f>
        <v>-0.1930453300352237</v>
      </c>
      <c r="K188">
        <f>('Compiled w Factors'!K188-'Compiled w Factors'!K189)/'Compiled w Factors'!K189</f>
        <v>-8.5864320181663345E-3</v>
      </c>
      <c r="L188">
        <f>('Compiled w Factors'!L188-'Compiled w Factors'!L189)/'Compiled w Factors'!L189</f>
        <v>-0.18039876439202468</v>
      </c>
      <c r="M188">
        <f>('Compiled w Factors'!M188-'Compiled w Factors'!M189)/'Compiled w Factors'!M189</f>
        <v>3.6983768235053262E-3</v>
      </c>
      <c r="N188">
        <f>('Compiled w Factors'!N188-'Compiled w Factors'!N189)/'Compiled w Factors'!N189</f>
        <v>0.16946095076400675</v>
      </c>
      <c r="O188">
        <f>('Compiled w Factors'!O188-'Compiled w Factors'!O189)/'Compiled w Factors'!O189</f>
        <v>-0.12772505770710435</v>
      </c>
      <c r="P188">
        <f>('Compiled w Factors'!P188-'Compiled w Factors'!P189)/'Compiled w Factors'!P189</f>
        <v>-3.5137166478767481E-2</v>
      </c>
      <c r="Q188">
        <f>('Compiled w Factors'!Q188-'Compiled w Factors'!Q189)/'Compiled w Factors'!Q189</f>
        <v>-0.17695238095238103</v>
      </c>
    </row>
    <row r="189" spans="1:17" x14ac:dyDescent="0.25">
      <c r="A189" s="1">
        <v>39721</v>
      </c>
      <c r="B189">
        <v>3</v>
      </c>
      <c r="C189">
        <f>('Compiled w Factors'!C189-'Compiled w Factors'!C190)/'Compiled w Factors'!C190</f>
        <v>-9.2211838006230548E-2</v>
      </c>
      <c r="D189">
        <f>('Compiled w Factors'!D189-'Compiled w Factors'!D190)/'Compiled w Factors'!D190</f>
        <v>0.15581610290685263</v>
      </c>
      <c r="E189">
        <f>('Compiled w Factors'!E189-'Compiled w Factors'!E190)/'Compiled w Factors'!E190</f>
        <v>0.15027170344899363</v>
      </c>
      <c r="F189">
        <f>('Compiled w Factors'!F189-'Compiled w Factors'!F190)/'Compiled w Factors'!F190</f>
        <v>-5.4975377231021852E-3</v>
      </c>
      <c r="G189">
        <f>('Compiled w Factors'!G189-'Compiled w Factors'!G190)/'Compiled w Factors'!G190</f>
        <v>0.34653465346534651</v>
      </c>
      <c r="H189">
        <f>('Compiled w Factors'!H189-'Compiled w Factors'!H190)/'Compiled w Factors'!H190</f>
        <v>-0.28114285714285714</v>
      </c>
      <c r="I189">
        <f>('Compiled w Factors'!I189-'Compiled w Factors'!I190)/'Compiled w Factors'!I190</f>
        <v>-0.44297161686512393</v>
      </c>
      <c r="J189">
        <f>('Compiled w Factors'!J189-'Compiled w Factors'!J190)/'Compiled w Factors'!J190-('T-Bill Yield'!B31/100)</f>
        <v>-4.6055555951052055E-2</v>
      </c>
      <c r="K189">
        <f>('Compiled w Factors'!K189-'Compiled w Factors'!K190)/'Compiled w Factors'!K190</f>
        <v>-0.10555379244684221</v>
      </c>
      <c r="L189">
        <f>('Compiled w Factors'!L189-'Compiled w Factors'!L190)/'Compiled w Factors'!L190</f>
        <v>-0.10630929076946243</v>
      </c>
      <c r="M189">
        <f>('Compiled w Factors'!M189-'Compiled w Factors'!M190)/'Compiled w Factors'!M190</f>
        <v>7.5394105551747077E-4</v>
      </c>
      <c r="N189">
        <f>('Compiled w Factors'!N189-'Compiled w Factors'!N190)/'Compiled w Factors'!N190</f>
        <v>9.5592140201809111E-4</v>
      </c>
      <c r="O189">
        <f>('Compiled w Factors'!O189-'Compiled w Factors'!O190)/'Compiled w Factors'!O190</f>
        <v>-8.5814771395076289E-2</v>
      </c>
      <c r="P189">
        <f>('Compiled w Factors'!P189-'Compiled w Factors'!P190)/'Compiled w Factors'!P190</f>
        <v>-8.2492888544090981E-2</v>
      </c>
      <c r="Q189">
        <f>('Compiled w Factors'!Q189-'Compiled w Factors'!Q190)/'Compiled w Factors'!Q190</f>
        <v>-0.15784408084696813</v>
      </c>
    </row>
    <row r="190" spans="1:17" x14ac:dyDescent="0.25">
      <c r="A190" s="1">
        <v>39629</v>
      </c>
      <c r="B190">
        <v>3</v>
      </c>
      <c r="C190">
        <f>('Compiled w Factors'!C190-'Compiled w Factors'!C191)/'Compiled w Factors'!C191</f>
        <v>0.12473721093202531</v>
      </c>
      <c r="D190">
        <f>('Compiled w Factors'!D190-'Compiled w Factors'!D191)/'Compiled w Factors'!D191</f>
        <v>-0.11970939993565094</v>
      </c>
      <c r="E190">
        <f>('Compiled w Factors'!E190-'Compiled w Factors'!E191)/'Compiled w Factors'!E191</f>
        <v>-0.10744660265015123</v>
      </c>
      <c r="F190">
        <f>('Compiled w Factors'!F190-'Compiled w Factors'!F191)/'Compiled w Factors'!F191</f>
        <v>-2.2746910635745982E-2</v>
      </c>
      <c r="G190">
        <f>('Compiled w Factors'!G190-'Compiled w Factors'!G191)/'Compiled w Factors'!G191</f>
        <v>-0.1721311475409836</v>
      </c>
      <c r="H190">
        <f>('Compiled w Factors'!H190-'Compiled w Factors'!H191)/'Compiled w Factors'!H191</f>
        <v>0.37822405985430207</v>
      </c>
      <c r="I190">
        <f>('Compiled w Factors'!I190-'Compiled w Factors'!I191)/'Compiled w Factors'!I191</f>
        <v>0.32194832194832179</v>
      </c>
      <c r="J190">
        <f>('Compiled w Factors'!J190-'Compiled w Factors'!J191)/'Compiled w Factors'!J191-('T-Bill Yield'!B32/100)</f>
        <v>-7.5252484601916789E-2</v>
      </c>
      <c r="K190">
        <f>('Compiled w Factors'!K190-'Compiled w Factors'!K191)/'Compiled w Factors'!K191</f>
        <v>-2.0901950848746394E-3</v>
      </c>
      <c r="L190">
        <f>('Compiled w Factors'!L190-'Compiled w Factors'!L191)/'Compiled w Factors'!L191</f>
        <v>4.3353329636537487E-3</v>
      </c>
      <c r="M190">
        <f>('Compiled w Factors'!M190-'Compiled w Factors'!M191)/'Compiled w Factors'!M191</f>
        <v>2.3069910945936578E-2</v>
      </c>
      <c r="N190">
        <f>('Compiled w Factors'!N190-'Compiled w Factors'!N191)/'Compiled w Factors'!N191</f>
        <v>-6.1409630146545734E-2</v>
      </c>
      <c r="O190">
        <f>('Compiled w Factors'!O190-'Compiled w Factors'!O191)/'Compiled w Factors'!O191</f>
        <v>2.1146616541353335E-3</v>
      </c>
      <c r="P190">
        <f>('Compiled w Factors'!P190-'Compiled w Factors'!P191)/'Compiled w Factors'!P191</f>
        <v>-6.9314079422382685E-2</v>
      </c>
      <c r="Q190">
        <f>('Compiled w Factors'!Q190-'Compiled w Factors'!Q191)/'Compiled w Factors'!Q191</f>
        <v>9.7148891235480303E-2</v>
      </c>
    </row>
    <row r="191" spans="1:17" x14ac:dyDescent="0.25">
      <c r="A191" s="1">
        <v>39538</v>
      </c>
      <c r="B191">
        <v>3</v>
      </c>
      <c r="C191">
        <f>('Compiled w Factors'!C191-'Compiled w Factors'!C192)/'Compiled w Factors'!C192</f>
        <v>-0.16695855224751896</v>
      </c>
      <c r="D191">
        <f>('Compiled w Factors'!D191-'Compiled w Factors'!D192)/'Compiled w Factors'!D192</f>
        <v>0.15889435942700961</v>
      </c>
      <c r="E191">
        <f>('Compiled w Factors'!E191-'Compiled w Factors'!E192)/'Compiled w Factors'!E192</f>
        <v>0.22684729308100415</v>
      </c>
      <c r="F191">
        <f>('Compiled w Factors'!F191-'Compiled w Factors'!F192)/'Compiled w Factors'!F192</f>
        <v>-6.2005142364680702E-2</v>
      </c>
      <c r="G191">
        <f>('Compiled w Factors'!G191-'Compiled w Factors'!G192)/'Compiled w Factors'!G192</f>
        <v>0.12962962962962962</v>
      </c>
      <c r="H191">
        <f>('Compiled w Factors'!H191-'Compiled w Factors'!H192)/'Compiled w Factors'!H192</f>
        <v>5.8345488643467329E-2</v>
      </c>
      <c r="I191">
        <f>('Compiled w Factors'!I191-'Compiled w Factors'!I192)/'Compiled w Factors'!I192</f>
        <v>0.34985968194574385</v>
      </c>
      <c r="J191">
        <f>('Compiled w Factors'!J191-'Compiled w Factors'!J192)/'Compiled w Factors'!J192-('T-Bill Yield'!B33/100)</f>
        <v>-8.4632875681690381E-2</v>
      </c>
      <c r="K191">
        <f>('Compiled w Factors'!K191-'Compiled w Factors'!K192)/'Compiled w Factors'!K192</f>
        <v>8.218520803344978E-2</v>
      </c>
      <c r="L191">
        <f>('Compiled w Factors'!L191-'Compiled w Factors'!L192)/'Compiled w Factors'!L192</f>
        <v>-6.5491183879097168E-4</v>
      </c>
      <c r="M191">
        <f>('Compiled w Factors'!M191-'Compiled w Factors'!M192)/'Compiled w Factors'!M192</f>
        <v>4.1633189686655338E-2</v>
      </c>
      <c r="N191">
        <f>('Compiled w Factors'!N191-'Compiled w Factors'!N192)/'Compiled w Factors'!N192</f>
        <v>0.12103263299061251</v>
      </c>
      <c r="O191">
        <f>('Compiled w Factors'!O191-'Compiled w Factors'!O192)/'Compiled w Factors'!O192</f>
        <v>4.8534121704853397E-2</v>
      </c>
      <c r="P191">
        <f>('Compiled w Factors'!P191-'Compiled w Factors'!P192)/'Compiled w Factors'!P192</f>
        <v>-1.749822653109482E-2</v>
      </c>
      <c r="Q191">
        <f>('Compiled w Factors'!Q191-'Compiled w Factors'!Q192)/'Compiled w Factors'!Q192</f>
        <v>8.5197018104366824E-3</v>
      </c>
    </row>
    <row r="192" spans="1:17" x14ac:dyDescent="0.25">
      <c r="A192" s="1">
        <v>39447</v>
      </c>
      <c r="B192">
        <v>3</v>
      </c>
      <c r="C192">
        <f>('Compiled w Factors'!C192-'Compiled w Factors'!C193)/'Compiled w Factors'!C193</f>
        <v>6.8621334996880709E-2</v>
      </c>
      <c r="D192">
        <f>('Compiled w Factors'!D192-'Compiled w Factors'!D193)/'Compiled w Factors'!D193</f>
        <v>-3.8771407406585932E-2</v>
      </c>
      <c r="E192">
        <f>('Compiled w Factors'!E192-'Compiled w Factors'!E193)/'Compiled w Factors'!E193</f>
        <v>-2.9705014745945564E-2</v>
      </c>
      <c r="F192">
        <f>('Compiled w Factors'!F192-'Compiled w Factors'!F193)/'Compiled w Factors'!F193</f>
        <v>-1.9515184136880231E-2</v>
      </c>
      <c r="G192">
        <f>('Compiled w Factors'!G192-'Compiled w Factors'!G193)/'Compiled w Factors'!G193</f>
        <v>0.18681318681318682</v>
      </c>
      <c r="H192">
        <f>('Compiled w Factors'!H192-'Compiled w Factors'!H193)/'Compiled w Factors'!H193</f>
        <v>0.17536125397991684</v>
      </c>
      <c r="I192">
        <f>('Compiled w Factors'!I192-'Compiled w Factors'!I193)/'Compiled w Factors'!I193</f>
        <v>8.9228529839883483E-2</v>
      </c>
      <c r="J192">
        <f>('Compiled w Factors'!J192-'Compiled w Factors'!J193)/'Compiled w Factors'!J193-('T-Bill Yield'!B34/100)</f>
        <v>-6.2756286458404517E-2</v>
      </c>
      <c r="K192">
        <f>('Compiled w Factors'!K192-'Compiled w Factors'!K193)/'Compiled w Factors'!K193</f>
        <v>2.256956613163244E-2</v>
      </c>
      <c r="L192">
        <f>('Compiled w Factors'!L192-'Compiled w Factors'!L193)/'Compiled w Factors'!L193</f>
        <v>-3.0430322864260149E-2</v>
      </c>
      <c r="M192">
        <f>('Compiled w Factors'!M192-'Compiled w Factors'!M193)/'Compiled w Factors'!M193</f>
        <v>2.7698543762197859E-2</v>
      </c>
      <c r="N192">
        <f>('Compiled w Factors'!N192-'Compiled w Factors'!N193)/'Compiled w Factors'!N193</f>
        <v>2.7324913892077911E-2</v>
      </c>
      <c r="O192">
        <f>('Compiled w Factors'!O192-'Compiled w Factors'!O193)/'Compiled w Factors'!O193</f>
        <v>8.6978131212724422E-3</v>
      </c>
      <c r="P192">
        <f>('Compiled w Factors'!P192-'Compiled w Factors'!P193)/'Compiled w Factors'!P193</f>
        <v>8.9867981549228773E-3</v>
      </c>
      <c r="Q192">
        <f>('Compiled w Factors'!Q192-'Compiled w Factors'!Q193)/'Compiled w Factors'!Q193</f>
        <v>3.2624633431085112E-2</v>
      </c>
    </row>
    <row r="193" spans="1:17" x14ac:dyDescent="0.25">
      <c r="A193" s="1">
        <v>39353</v>
      </c>
      <c r="B193">
        <v>3</v>
      </c>
      <c r="C193">
        <f>('Compiled w Factors'!C193-'Compiled w Factors'!C194)/'Compiled w Factors'!C194</f>
        <v>-7.8735632183907903E-2</v>
      </c>
      <c r="D193">
        <f>('Compiled w Factors'!D193-'Compiled w Factors'!D194)/'Compiled w Factors'!D194</f>
        <v>8.7027163967341614E-2</v>
      </c>
      <c r="E193">
        <f>('Compiled w Factors'!E193-'Compiled w Factors'!E194)/'Compiled w Factors'!E194</f>
        <v>0.11745281970940902</v>
      </c>
      <c r="F193">
        <f>('Compiled w Factors'!F193-'Compiled w Factors'!F194)/'Compiled w Factors'!F194</f>
        <v>-1.3229322689846694E-2</v>
      </c>
      <c r="G193">
        <f>('Compiled w Factors'!G193-'Compiled w Factors'!G194)/'Compiled w Factors'!G194</f>
        <v>0.3</v>
      </c>
      <c r="H193">
        <f>('Compiled w Factors'!H193-'Compiled w Factors'!H194)/'Compiled w Factors'!H194</f>
        <v>0.15534804753820017</v>
      </c>
      <c r="I193">
        <f>('Compiled w Factors'!I193-'Compiled w Factors'!I194)/'Compiled w Factors'!I194</f>
        <v>1.4321570943452005E-2</v>
      </c>
      <c r="J193">
        <f>('Compiled w Factors'!J193-'Compiled w Factors'!J194)/'Compiled w Factors'!J194-('T-Bill Yield'!B35/100)</f>
        <v>2.3110665363027541E-2</v>
      </c>
      <c r="K193">
        <f>('Compiled w Factors'!K193-'Compiled w Factors'!K194)/'Compiled w Factors'!K194</f>
        <v>5.3614947197400481E-2</v>
      </c>
      <c r="L193">
        <f>('Compiled w Factors'!L193-'Compiled w Factors'!L194)/'Compiled w Factors'!L194</f>
        <v>1.9216408622492031E-2</v>
      </c>
      <c r="M193">
        <f>('Compiled w Factors'!M193-'Compiled w Factors'!M194)/'Compiled w Factors'!M194</f>
        <v>1.4623000761614661E-2</v>
      </c>
      <c r="N193">
        <f>('Compiled w Factors'!N193-'Compiled w Factors'!N194)/'Compiled w Factors'!N194</f>
        <v>7.27922157901221E-2</v>
      </c>
      <c r="O193">
        <f>('Compiled w Factors'!O193-'Compiled w Factors'!O194)/'Compiled w Factors'!O194</f>
        <v>3.6312129796548916E-2</v>
      </c>
      <c r="P193">
        <f>('Compiled w Factors'!P193-'Compiled w Factors'!P194)/'Compiled w Factors'!P194</f>
        <v>2.3774629539163053E-2</v>
      </c>
      <c r="Q193">
        <f>('Compiled w Factors'!Q193-'Compiled w Factors'!Q194)/'Compiled w Factors'!Q194</f>
        <v>5.246913580246914E-2</v>
      </c>
    </row>
    <row r="194" spans="1:17" x14ac:dyDescent="0.25">
      <c r="A194" s="1">
        <v>39262</v>
      </c>
      <c r="B194">
        <v>3</v>
      </c>
      <c r="C194">
        <f>('Compiled w Factors'!C194-'Compiled w Factors'!C195)/'Compiled w Factors'!C195</f>
        <v>-3.0100334448160685E-2</v>
      </c>
      <c r="D194">
        <f>('Compiled w Factors'!D194-'Compiled w Factors'!D195)/'Compiled w Factors'!D195</f>
        <v>3.3160523677482089E-2</v>
      </c>
      <c r="E194">
        <f>('Compiled w Factors'!E194-'Compiled w Factors'!E195)/'Compiled w Factors'!E195</f>
        <v>5.3400784308462831E-2</v>
      </c>
      <c r="F194">
        <f>('Compiled w Factors'!F194-'Compiled w Factors'!F195)/'Compiled w Factors'!F195</f>
        <v>2.2879133217511001E-3</v>
      </c>
      <c r="G194">
        <f>('Compiled w Factors'!G194-'Compiled w Factors'!G195)/'Compiled w Factors'!G195</f>
        <v>-0.46153846153846156</v>
      </c>
      <c r="H194">
        <f>('Compiled w Factors'!H194-'Compiled w Factors'!H195)/'Compiled w Factors'!H195</f>
        <v>7.3022620312737235E-2</v>
      </c>
      <c r="I194">
        <f>('Compiled w Factors'!I194-'Compiled w Factors'!I195)/'Compiled w Factors'!I195</f>
        <v>-0.12380336351875817</v>
      </c>
      <c r="J194">
        <f>('Compiled w Factors'!J194-'Compiled w Factors'!J195)/'Compiled w Factors'!J195-('T-Bill Yield'!B36/100)</f>
        <v>5.291593430653984E-2</v>
      </c>
      <c r="K194">
        <f>('Compiled w Factors'!K194-'Compiled w Factors'!K195)/'Compiled w Factors'!K195</f>
        <v>1.4003294892916102E-2</v>
      </c>
      <c r="L194">
        <f>('Compiled w Factors'!L194-'Compiled w Factors'!L195)/'Compiled w Factors'!L195</f>
        <v>2.0784632584612339E-2</v>
      </c>
      <c r="M194">
        <f>('Compiled w Factors'!M194-'Compiled w Factors'!M195)/'Compiled w Factors'!M195</f>
        <v>1.4526348323288462E-2</v>
      </c>
      <c r="N194">
        <f>('Compiled w Factors'!N194-'Compiled w Factors'!N195)/'Compiled w Factors'!N195</f>
        <v>-4.3360433604336078E-2</v>
      </c>
      <c r="O194">
        <f>('Compiled w Factors'!O194-'Compiled w Factors'!O195)/'Compiled w Factors'!O195</f>
        <v>9.0956340956341759E-3</v>
      </c>
      <c r="P194">
        <f>('Compiled w Factors'!P194-'Compiled w Factors'!P195)/'Compiled w Factors'!P195</f>
        <v>6.9022543302289172E-2</v>
      </c>
      <c r="Q194">
        <f>('Compiled w Factors'!Q194-'Compiled w Factors'!Q195)/'Compiled w Factors'!Q195</f>
        <v>6.7325509573810893E-2</v>
      </c>
    </row>
    <row r="195" spans="1:17" x14ac:dyDescent="0.25">
      <c r="A195" s="1">
        <v>39171</v>
      </c>
      <c r="B195">
        <v>3</v>
      </c>
      <c r="C195">
        <f>('Compiled w Factors'!C195-'Compiled w Factors'!C196)/'Compiled w Factors'!C196</f>
        <v>8.2026537997587648E-2</v>
      </c>
      <c r="D195">
        <f>('Compiled w Factors'!D195-'Compiled w Factors'!D196)/'Compiled w Factors'!D196</f>
        <v>-0.11658177243625278</v>
      </c>
      <c r="E195">
        <f>('Compiled w Factors'!E195-'Compiled w Factors'!E196)/'Compiled w Factors'!E196</f>
        <v>-4.1710672828223327E-2</v>
      </c>
      <c r="F195">
        <f>('Compiled w Factors'!F195-'Compiled w Factors'!F196)/'Compiled w Factors'!F196</f>
        <v>-4.3631680408763779E-2</v>
      </c>
      <c r="G195">
        <f>('Compiled w Factors'!G195-'Compiled w Factors'!G196)/'Compiled w Factors'!G196</f>
        <v>0.94029850746268662</v>
      </c>
      <c r="H195">
        <f>('Compiled w Factors'!H195-'Compiled w Factors'!H196)/'Compiled w Factors'!H196</f>
        <v>7.895167895167908E-2</v>
      </c>
      <c r="I195">
        <f>('Compiled w Factors'!I195-'Compiled w Factors'!I196)/'Compiled w Factors'!I196</f>
        <v>0.22717891728845849</v>
      </c>
      <c r="J195">
        <f>('Compiled w Factors'!J195-'Compiled w Factors'!J196)/'Compiled w Factors'!J196-('T-Bill Yield'!B37/100)</f>
        <v>-4.6739735259545084E-2</v>
      </c>
      <c r="K195">
        <f>('Compiled w Factors'!K195-'Compiled w Factors'!K196)/'Compiled w Factors'!K196</f>
        <v>1.1896643176479369E-2</v>
      </c>
      <c r="L195">
        <f>('Compiled w Factors'!L195-'Compiled w Factors'!L196)/'Compiled w Factors'!L196</f>
        <v>4.5946497855829573E-3</v>
      </c>
      <c r="M195">
        <f>('Compiled w Factors'!M195-'Compiled w Factors'!M196)/'Compiled w Factors'!M196</f>
        <v>1.1093750000000036E-2</v>
      </c>
      <c r="N195">
        <f>('Compiled w Factors'!N195-'Compiled w Factors'!N196)/'Compiled w Factors'!N196</f>
        <v>1.0477437790213066E-2</v>
      </c>
      <c r="O195">
        <f>('Compiled w Factors'!O195-'Compiled w Factors'!O196)/'Compiled w Factors'!O196</f>
        <v>1.3164823591363888E-2</v>
      </c>
      <c r="P195">
        <f>('Compiled w Factors'!P195-'Compiled w Factors'!P196)/'Compiled w Factors'!P196</f>
        <v>1.6950652799291786E-2</v>
      </c>
      <c r="Q195">
        <f>('Compiled w Factors'!Q195-'Compiled w Factors'!Q196)/'Compiled w Factors'!Q196</f>
        <v>3.8708297690333626E-2</v>
      </c>
    </row>
    <row r="196" spans="1:17" x14ac:dyDescent="0.25">
      <c r="A196" s="1">
        <v>39080</v>
      </c>
      <c r="B196">
        <v>3</v>
      </c>
      <c r="C196">
        <f>('Compiled w Factors'!C196-'Compiled w Factors'!C197)/'Compiled w Factors'!C197</f>
        <v>0.15782122905027918</v>
      </c>
      <c r="D196">
        <f>('Compiled w Factors'!D196-'Compiled w Factors'!D197)/'Compiled w Factors'!D197</f>
        <v>-0.10750809461603837</v>
      </c>
      <c r="E196">
        <f>('Compiled w Factors'!E196-'Compiled w Factors'!E197)/'Compiled w Factors'!E197</f>
        <v>-0.14694450315852547</v>
      </c>
      <c r="F196">
        <f>('Compiled w Factors'!F196-'Compiled w Factors'!F197)/'Compiled w Factors'!F197</f>
        <v>1.1694669903591446E-2</v>
      </c>
      <c r="G196">
        <f>('Compiled w Factors'!G196-'Compiled w Factors'!G197)/'Compiled w Factors'!G197</f>
        <v>-0.19277108433734941</v>
      </c>
      <c r="H196">
        <f>('Compiled w Factors'!H196-'Compiled w Factors'!H197)/'Compiled w Factors'!H197</f>
        <v>-2.9566046733428702E-2</v>
      </c>
      <c r="I196">
        <f>('Compiled w Factors'!I196-'Compiled w Factors'!I197)/'Compiled w Factors'!I197</f>
        <v>0.12081850533807834</v>
      </c>
      <c r="J196">
        <f>('Compiled w Factors'!J196-'Compiled w Factors'!J197)/'Compiled w Factors'!J197-('T-Bill Yield'!B38/100)</f>
        <v>1.906548253414013E-2</v>
      </c>
      <c r="K196">
        <f>('Compiled w Factors'!K196-'Compiled w Factors'!K197)/'Compiled w Factors'!K197</f>
        <v>4.1265583083477997E-2</v>
      </c>
      <c r="L196">
        <f>('Compiled w Factors'!L196-'Compiled w Factors'!L197)/'Compiled w Factors'!L197</f>
        <v>4.6311628652315577E-2</v>
      </c>
      <c r="M196">
        <f>('Compiled w Factors'!M196-'Compiled w Factors'!M197)/'Compiled w Factors'!M197</f>
        <v>1.1697755295605509E-2</v>
      </c>
      <c r="N196">
        <f>('Compiled w Factors'!N196-'Compiled w Factors'!N197)/'Compiled w Factors'!N197</f>
        <v>-7.4450484519026881E-3</v>
      </c>
      <c r="O196">
        <f>('Compiled w Factors'!O196-'Compiled w Factors'!O197)/'Compiled w Factors'!O197</f>
        <v>1.7684887459807098E-2</v>
      </c>
      <c r="P196">
        <f>('Compiled w Factors'!P196-'Compiled w Factors'!P197)/'Compiled w Factors'!P197</f>
        <v>3.7800845122175311E-2</v>
      </c>
      <c r="Q196">
        <f>('Compiled w Factors'!Q196-'Compiled w Factors'!Q197)/'Compiled w Factors'!Q197</f>
        <v>1.696389734667253E-2</v>
      </c>
    </row>
    <row r="197" spans="1:17" x14ac:dyDescent="0.25">
      <c r="A197" s="1">
        <v>38989</v>
      </c>
      <c r="B197">
        <v>3</v>
      </c>
      <c r="C197">
        <f>('Compiled w Factors'!C197-'Compiled w Factors'!C198)/'Compiled w Factors'!C198</f>
        <v>0.14560000000000003</v>
      </c>
      <c r="D197">
        <f>('Compiled w Factors'!D197-'Compiled w Factors'!D198)/'Compiled w Factors'!D198</f>
        <v>-0.11527838252687135</v>
      </c>
      <c r="E197">
        <f>('Compiled w Factors'!E197-'Compiled w Factors'!E198)/'Compiled w Factors'!E198</f>
        <v>-9.2556389447704737E-2</v>
      </c>
      <c r="F197">
        <f>('Compiled w Factors'!F197-'Compiled w Factors'!F198)/'Compiled w Factors'!F198</f>
        <v>-4.5942134251296472E-2</v>
      </c>
      <c r="G197">
        <f>('Compiled w Factors'!G197-'Compiled w Factors'!G198)/'Compiled w Factors'!G198</f>
        <v>-0.57216494845360821</v>
      </c>
      <c r="H197">
        <f>('Compiled w Factors'!H197-'Compiled w Factors'!H198)/'Compiled w Factors'!H198</f>
        <v>-0.14905992154740982</v>
      </c>
      <c r="I197">
        <f>('Compiled w Factors'!I197-'Compiled w Factors'!I198)/'Compiled w Factors'!I198</f>
        <v>-7.9292267365661862E-2</v>
      </c>
      <c r="J197">
        <f>('Compiled w Factors'!J197-'Compiled w Factors'!J198)/'Compiled w Factors'!J198-('T-Bill Yield'!B39/100)</f>
        <v>-2.9004425562903433E-3</v>
      </c>
      <c r="K197">
        <f>('Compiled w Factors'!K197-'Compiled w Factors'!K198)/'Compiled w Factors'!K198</f>
        <v>-9.1470565241183813E-3</v>
      </c>
      <c r="L197">
        <f>('Compiled w Factors'!L197-'Compiled w Factors'!L198)/'Compiled w Factors'!L198</f>
        <v>1.2876697505816178E-2</v>
      </c>
      <c r="M197">
        <f>('Compiled w Factors'!M197-'Compiled w Factors'!M198)/'Compiled w Factors'!M198</f>
        <v>1.1350919264588368E-2</v>
      </c>
      <c r="N197">
        <f>('Compiled w Factors'!N197-'Compiled w Factors'!N198)/'Compiled w Factors'!N198</f>
        <v>-3.1696990502345743E-2</v>
      </c>
      <c r="O197">
        <f>('Compiled w Factors'!O197-'Compiled w Factors'!O198)/'Compiled w Factors'!O198</f>
        <v>1.8791946308724999E-3</v>
      </c>
      <c r="P197">
        <f>('Compiled w Factors'!P197-'Compiled w Factors'!P198)/'Compiled w Factors'!P198</f>
        <v>2.7172661539170092E-3</v>
      </c>
      <c r="Q197">
        <f>('Compiled w Factors'!Q197-'Compiled w Factors'!Q198)/'Compiled w Factors'!Q198</f>
        <v>-4.7619047619048378E-3</v>
      </c>
    </row>
    <row r="198" spans="1:17" x14ac:dyDescent="0.25">
      <c r="A198" s="1">
        <v>38898</v>
      </c>
      <c r="B198">
        <v>3</v>
      </c>
      <c r="C198">
        <f>('Compiled w Factors'!C198-'Compiled w Factors'!C199)/'Compiled w Factors'!C199</f>
        <v>4.7778709136630369E-2</v>
      </c>
      <c r="D198">
        <f>('Compiled w Factors'!D198-'Compiled w Factors'!D199)/'Compiled w Factors'!D199</f>
        <v>-2.9457375959222751E-2</v>
      </c>
      <c r="E198">
        <f>('Compiled w Factors'!E198-'Compiled w Factors'!E199)/'Compiled w Factors'!E199</f>
        <v>6.6245103322102331E-2</v>
      </c>
      <c r="F198">
        <f>('Compiled w Factors'!F198-'Compiled w Factors'!F199)/'Compiled w Factors'!F199</f>
        <v>-7.3074286999278912E-2</v>
      </c>
      <c r="G198">
        <f>('Compiled w Factors'!G198-'Compiled w Factors'!G199)/'Compiled w Factors'!G199</f>
        <v>1.2045454545454546</v>
      </c>
      <c r="H198">
        <f>('Compiled w Factors'!H198-'Compiled w Factors'!H199)/'Compiled w Factors'!H199</f>
        <v>0.10956025814197827</v>
      </c>
      <c r="I198">
        <f>('Compiled w Factors'!I198-'Compiled w Factors'!I199)/'Compiled w Factors'!I199</f>
        <v>-0.15339805825242717</v>
      </c>
      <c r="J198">
        <f>('Compiled w Factors'!J198-'Compiled w Factors'!J199)/'Compiled w Factors'!J199-('T-Bill Yield'!B40/100)</f>
        <v>-4.6428406527132211E-2</v>
      </c>
      <c r="K198">
        <f>('Compiled w Factors'!K198-'Compiled w Factors'!K199)/'Compiled w Factors'!K199</f>
        <v>5.5537217362601018E-2</v>
      </c>
      <c r="L198">
        <f>('Compiled w Factors'!L198-'Compiled w Factors'!L199)/'Compiled w Factors'!L199</f>
        <v>6.3953488372093012E-2</v>
      </c>
      <c r="M198">
        <f>('Compiled w Factors'!M198-'Compiled w Factors'!M199)/'Compiled w Factors'!M199</f>
        <v>2.9664074400705151E-3</v>
      </c>
      <c r="N198">
        <f>('Compiled w Factors'!N198-'Compiled w Factors'!N199)/'Compiled w Factors'!N199</f>
        <v>2.9207396066423266E-2</v>
      </c>
      <c r="O198">
        <f>('Compiled w Factors'!O198-'Compiled w Factors'!O199)/'Compiled w Factors'!O199</f>
        <v>3.1570202160066327E-2</v>
      </c>
      <c r="P198">
        <f>('Compiled w Factors'!P198-'Compiled w Factors'!P199)/'Compiled w Factors'!P199</f>
        <v>-3.1145419659988429E-2</v>
      </c>
      <c r="Q198">
        <f>('Compiled w Factors'!Q198-'Compiled w Factors'!Q199)/'Compiled w Factors'!Q199</f>
        <v>4.3308791684719248E-4</v>
      </c>
    </row>
    <row r="199" spans="1:17" x14ac:dyDescent="0.25">
      <c r="A199" s="1">
        <v>38807</v>
      </c>
      <c r="B199">
        <v>3</v>
      </c>
      <c r="C199">
        <f>('Compiled w Factors'!C199-'Compiled w Factors'!C200)/'Compiled w Factors'!C200</f>
        <v>-7.1595330739299606E-2</v>
      </c>
      <c r="D199">
        <f>('Compiled w Factors'!D199-'Compiled w Factors'!D200)/'Compiled w Factors'!D200</f>
        <v>2.8605965214611038E-2</v>
      </c>
      <c r="E199">
        <f>('Compiled w Factors'!E199-'Compiled w Factors'!E200)/'Compiled w Factors'!E200</f>
        <v>0.11301561114931838</v>
      </c>
      <c r="F199">
        <f>('Compiled w Factors'!F199-'Compiled w Factors'!F200)/'Compiled w Factors'!F200</f>
        <v>-3.9784742062236242E-2</v>
      </c>
      <c r="G199">
        <f>('Compiled w Factors'!G199-'Compiled w Factors'!G200)/'Compiled w Factors'!G200</f>
        <v>8.6419753086419748E-2</v>
      </c>
      <c r="H199">
        <f>('Compiled w Factors'!H199-'Compiled w Factors'!H200)/'Compiled w Factors'!H200</f>
        <v>9.1579292267365608E-2</v>
      </c>
      <c r="I199">
        <f>('Compiled w Factors'!I199-'Compiled w Factors'!I200)/'Compiled w Factors'!I200</f>
        <v>-0.3576837416481069</v>
      </c>
      <c r="J199">
        <f>('Compiled w Factors'!J199-'Compiled w Factors'!J200)/'Compiled w Factors'!J200-('T-Bill Yield'!B41/100)</f>
        <v>-1.2211101003032451E-2</v>
      </c>
      <c r="K199">
        <f>('Compiled w Factors'!K199-'Compiled w Factors'!K200)/'Compiled w Factors'!K200</f>
        <v>2.2702337750021034E-2</v>
      </c>
      <c r="L199">
        <f>('Compiled w Factors'!L199-'Compiled w Factors'!L200)/'Compiled w Factors'!L200</f>
        <v>8.2414393499709755E-3</v>
      </c>
      <c r="M199">
        <f>('Compiled w Factors'!M199-'Compiled w Factors'!M200)/'Compiled w Factors'!M200</f>
        <v>6.6989507667473561E-3</v>
      </c>
      <c r="N199">
        <f>('Compiled w Factors'!N199-'Compiled w Factors'!N200)/'Compiled w Factors'!N200</f>
        <v>-3.531904874028174E-4</v>
      </c>
      <c r="O199">
        <f>('Compiled w Factors'!O199-'Compiled w Factors'!O200)/'Compiled w Factors'!O200</f>
        <v>3.8837744533947179E-2</v>
      </c>
      <c r="P199">
        <f>('Compiled w Factors'!P199-'Compiled w Factors'!P200)/'Compiled w Factors'!P200</f>
        <v>9.3226445685461561E-3</v>
      </c>
      <c r="Q199">
        <f>('Compiled w Factors'!Q199-'Compiled w Factors'!Q200)/'Compiled w Factors'!Q200</f>
        <v>7.9728781856441347E-2</v>
      </c>
    </row>
    <row r="200" spans="1:17" x14ac:dyDescent="0.25">
      <c r="A200" s="1">
        <v>38716</v>
      </c>
      <c r="B200">
        <v>3</v>
      </c>
      <c r="C200">
        <f>('Compiled w Factors'!C200-'Compiled w Factors'!C201)/'Compiled w Factors'!C201</f>
        <v>-0.13584398117014121</v>
      </c>
      <c r="D200">
        <f>('Compiled w Factors'!D200-'Compiled w Factors'!D201)/'Compiled w Factors'!D201</f>
        <v>0.19979811115838311</v>
      </c>
      <c r="E200">
        <f>('Compiled w Factors'!E200-'Compiled w Factors'!E201)/'Compiled w Factors'!E201</f>
        <v>0.23158187622464851</v>
      </c>
      <c r="F200">
        <f>('Compiled w Factors'!F200-'Compiled w Factors'!F201)/'Compiled w Factors'!F201</f>
        <v>-5.5093086464801294E-2</v>
      </c>
      <c r="G200">
        <f>('Compiled w Factors'!G200-'Compiled w Factors'!G201)/'Compiled w Factors'!G201</f>
        <v>0.62</v>
      </c>
      <c r="H200">
        <f>('Compiled w Factors'!H200-'Compiled w Factors'!H201)/'Compiled w Factors'!H201</f>
        <v>-7.8502415458937144E-2</v>
      </c>
      <c r="I200">
        <f>('Compiled w Factors'!I200-'Compiled w Factors'!I201)/'Compiled w Factors'!I201</f>
        <v>-0.19366424825802742</v>
      </c>
      <c r="J200">
        <f>('Compiled w Factors'!J200-'Compiled w Factors'!J201)/'Compiled w Factors'!J201-('T-Bill Yield'!B42/100)</f>
        <v>-3.5730690340344672E-2</v>
      </c>
      <c r="K200">
        <f>('Compiled w Factors'!K200-'Compiled w Factors'!K201)/'Compiled w Factors'!K201</f>
        <v>-1.4718110760019814E-2</v>
      </c>
      <c r="L200">
        <f>('Compiled w Factors'!L200-'Compiled w Factors'!L201)/'Compiled w Factors'!L201</f>
        <v>-2.3408717338321085E-2</v>
      </c>
      <c r="M200">
        <f>('Compiled w Factors'!M200-'Compiled w Factors'!M201)/'Compiled w Factors'!M201</f>
        <v>2.7516995791517732E-3</v>
      </c>
      <c r="N200">
        <f>('Compiled w Factors'!N200-'Compiled w Factors'!N201)/'Compiled w Factors'!N201</f>
        <v>-3.6087153881071331E-2</v>
      </c>
      <c r="O200">
        <f>('Compiled w Factors'!O200-'Compiled w Factors'!O201)/'Compiled w Factors'!O201</f>
        <v>-7.707679132172407E-3</v>
      </c>
      <c r="P200">
        <f>('Compiled w Factors'!P200-'Compiled w Factors'!P201)/'Compiled w Factors'!P201</f>
        <v>-2.2711267605633762E-2</v>
      </c>
      <c r="Q200">
        <f>('Compiled w Factors'!Q200-'Compiled w Factors'!Q201)/'Compiled w Factors'!Q201</f>
        <v>-4.6164139161462968E-2</v>
      </c>
    </row>
    <row r="201" spans="1:17" x14ac:dyDescent="0.25">
      <c r="A201" s="1">
        <v>38625</v>
      </c>
      <c r="B201">
        <v>3</v>
      </c>
      <c r="C201">
        <f>('Compiled w Factors'!C201-'Compiled w Factors'!C202)/'Compiled w Factors'!C202</f>
        <v>0.12566237698713084</v>
      </c>
      <c r="D201">
        <f>('Compiled w Factors'!D201-'Compiled w Factors'!D202)/'Compiled w Factors'!D202</f>
        <v>-7.8847244982584525E-2</v>
      </c>
      <c r="E201">
        <f>('Compiled w Factors'!E201-'Compiled w Factors'!E202)/'Compiled w Factors'!E202</f>
        <v>-8.565151281899018E-2</v>
      </c>
      <c r="F201">
        <f>('Compiled w Factors'!F201-'Compiled w Factors'!F202)/'Compiled w Factors'!F202</f>
        <v>-2.9393498294025534E-2</v>
      </c>
      <c r="G201">
        <f>('Compiled w Factors'!G201-'Compiled w Factors'!G202)/'Compiled w Factors'!G202</f>
        <v>-7.407407407407407E-2</v>
      </c>
      <c r="H201">
        <f>('Compiled w Factors'!H201-'Compiled w Factors'!H202)/'Compiled w Factors'!H202</f>
        <v>0.17238938053097336</v>
      </c>
      <c r="I201">
        <f>('Compiled w Factors'!I201-'Compiled w Factors'!I202)/'Compiled w Factors'!I202</f>
        <v>0.99412691591462532</v>
      </c>
      <c r="J201">
        <f>('Compiled w Factors'!J201-'Compiled w Factors'!J202)/'Compiled w Factors'!J202-('T-Bill Yield'!B43/100)</f>
        <v>-1.7483055220599047E-2</v>
      </c>
      <c r="K201">
        <f>('Compiled w Factors'!K201-'Compiled w Factors'!K202)/'Compiled w Factors'!K202</f>
        <v>-6.7723818962671014E-3</v>
      </c>
      <c r="L201">
        <f>('Compiled w Factors'!L201-'Compiled w Factors'!L202)/'Compiled w Factors'!L202</f>
        <v>-1.5182807703042206E-2</v>
      </c>
      <c r="M201">
        <f>('Compiled w Factors'!M201-'Compiled w Factors'!M202)/'Compiled w Factors'!M202</f>
        <v>2.3101763683033873E-2</v>
      </c>
      <c r="N201">
        <f>('Compiled w Factors'!N201-'Compiled w Factors'!N202)/'Compiled w Factors'!N202</f>
        <v>-2.2518025513033838E-2</v>
      </c>
      <c r="O201">
        <f>('Compiled w Factors'!O201-'Compiled w Factors'!O202)/'Compiled w Factors'!O202</f>
        <v>2.8628685943314033E-3</v>
      </c>
      <c r="P201">
        <f>('Compiled w Factors'!P201-'Compiled w Factors'!P202)/'Compiled w Factors'!P202</f>
        <v>-1.1012928220084437E-2</v>
      </c>
      <c r="Q201">
        <f>('Compiled w Factors'!Q201-'Compiled w Factors'!Q202)/'Compiled w Factors'!Q202</f>
        <v>4.5952880802425926E-2</v>
      </c>
    </row>
    <row r="202" spans="1:17" x14ac:dyDescent="0.25">
      <c r="A202" s="1">
        <v>38533</v>
      </c>
      <c r="B202">
        <v>3</v>
      </c>
      <c r="C202">
        <f>('Compiled w Factors'!C202-'Compiled w Factors'!C203)/'Compiled w Factors'!C203</f>
        <v>9.8088113050706693E-2</v>
      </c>
      <c r="D202">
        <f>('Compiled w Factors'!D202-'Compiled w Factors'!D203)/'Compiled w Factors'!D203</f>
        <v>-0.17676479902266751</v>
      </c>
      <c r="E202">
        <f>('Compiled w Factors'!E202-'Compiled w Factors'!E203)/'Compiled w Factors'!E203</f>
        <v>-5.3877547572878742E-2</v>
      </c>
      <c r="F202">
        <f>('Compiled w Factors'!F202-'Compiled w Factors'!F203)/'Compiled w Factors'!F203</f>
        <v>-0.1024551360157641</v>
      </c>
      <c r="G202">
        <f>('Compiled w Factors'!G202-'Compiled w Factors'!G203)/'Compiled w Factors'!G203</f>
        <v>-0.19402985074626866</v>
      </c>
      <c r="H202">
        <f>('Compiled w Factors'!H202-'Compiled w Factors'!H203)/'Compiled w Factors'!H203</f>
        <v>1.9855595667870062E-2</v>
      </c>
      <c r="I202">
        <f>('Compiled w Factors'!I202-'Compiled w Factors'!I203)/'Compiled w Factors'!I203</f>
        <v>-8.7808702469619831E-2</v>
      </c>
      <c r="J202">
        <f>('Compiled w Factors'!J202-'Compiled w Factors'!J203)/'Compiled w Factors'!J203-('T-Bill Yield'!B44/100)</f>
        <v>-6.25717238779257E-2</v>
      </c>
      <c r="K202">
        <f>('Compiled w Factors'!K202-'Compiled w Factors'!K203)/'Compiled w Factors'!K203</f>
        <v>-6.6029003394014116E-2</v>
      </c>
      <c r="L202">
        <f>('Compiled w Factors'!L202-'Compiled w Factors'!L203)/'Compiled w Factors'!L203</f>
        <v>-5.2367098651150475E-2</v>
      </c>
      <c r="M202">
        <f>('Compiled w Factors'!M202-'Compiled w Factors'!M203)/'Compiled w Factors'!M203</f>
        <v>-4.1383876841577961E-4</v>
      </c>
      <c r="N202">
        <f>('Compiled w Factors'!N202-'Compiled w Factors'!N203)/'Compiled w Factors'!N203</f>
        <v>-3.4072645451623147E-2</v>
      </c>
      <c r="O202">
        <f>('Compiled w Factors'!O202-'Compiled w Factors'!O203)/'Compiled w Factors'!O203</f>
        <v>-2.6205742960691284E-2</v>
      </c>
      <c r="P202">
        <f>('Compiled w Factors'!P202-'Compiled w Factors'!P203)/'Compiled w Factors'!P203</f>
        <v>5.1629840297527912E-3</v>
      </c>
      <c r="Q202">
        <f>('Compiled w Factors'!Q202-'Compiled w Factors'!Q203)/'Compiled w Factors'!Q203</f>
        <v>0.15241935483870975</v>
      </c>
    </row>
    <row r="203" spans="1:17" x14ac:dyDescent="0.25">
      <c r="A203" s="1">
        <v>38442</v>
      </c>
      <c r="B203">
        <v>3</v>
      </c>
      <c r="C203">
        <f>('Compiled w Factors'!C203-'Compiled w Factors'!C204)/'Compiled w Factors'!C204</f>
        <v>6.4601769911504306E-2</v>
      </c>
      <c r="D203">
        <f>('Compiled w Factors'!D203-'Compiled w Factors'!D204)/'Compiled w Factors'!D204</f>
        <v>-9.1718921042257623E-2</v>
      </c>
      <c r="E203">
        <f>('Compiled w Factors'!E203-'Compiled w Factors'!E204)/'Compiled w Factors'!E204</f>
        <v>-3.9069840467245764E-2</v>
      </c>
      <c r="F203">
        <f>('Compiled w Factors'!F203-'Compiled w Factors'!F204)/'Compiled w Factors'!F204</f>
        <v>2.2712381332229459E-2</v>
      </c>
      <c r="G203">
        <f>('Compiled w Factors'!G203-'Compiled w Factors'!G204)/'Compiled w Factors'!G204</f>
        <v>-0.33</v>
      </c>
      <c r="H203">
        <f>('Compiled w Factors'!H203-'Compiled w Factors'!H204)/'Compiled w Factors'!H204</f>
        <v>0.27502876869965465</v>
      </c>
      <c r="I203">
        <f>('Compiled w Factors'!I203-'Compiled w Factors'!I204)/'Compiled w Factors'!I204</f>
        <v>0.24459261668564</v>
      </c>
      <c r="J203">
        <f>('Compiled w Factors'!J203-'Compiled w Factors'!J204)/'Compiled w Factors'!J204-('T-Bill Yield'!B45/100)</f>
        <v>-6.1327221647758834E-2</v>
      </c>
      <c r="K203">
        <f>('Compiled w Factors'!K203-'Compiled w Factors'!K204)/'Compiled w Factors'!K204</f>
        <v>-4.3529585362254646E-2</v>
      </c>
      <c r="L203">
        <f>('Compiled w Factors'!L203-'Compiled w Factors'!L204)/'Compiled w Factors'!L204</f>
        <v>-1.4440621415910664E-2</v>
      </c>
      <c r="M203">
        <f>('Compiled w Factors'!M203-'Compiled w Factors'!M204)/'Compiled w Factors'!M204</f>
        <v>0</v>
      </c>
      <c r="N203">
        <f>('Compiled w Factors'!N203-'Compiled w Factors'!N204)/'Compiled w Factors'!N204</f>
        <v>-4.2179802955665022E-2</v>
      </c>
      <c r="O203">
        <f>('Compiled w Factors'!O203-'Compiled w Factors'!O204)/'Compiled w Factors'!O204</f>
        <v>-5.2689961175818815E-3</v>
      </c>
      <c r="P203">
        <f>('Compiled w Factors'!P203-'Compiled w Factors'!P204)/'Compiled w Factors'!P204</f>
        <v>-6.2611417887733509E-3</v>
      </c>
      <c r="Q203">
        <f>('Compiled w Factors'!Q203-'Compiled w Factors'!Q204)/'Compiled w Factors'!Q204</f>
        <v>-1.3000795967100067E-2</v>
      </c>
    </row>
    <row r="204" spans="1:17" x14ac:dyDescent="0.25">
      <c r="A204" s="1">
        <v>38352</v>
      </c>
      <c r="B204">
        <v>3</v>
      </c>
      <c r="C204">
        <f>('Compiled w Factors'!C204-'Compiled w Factors'!C205)/'Compiled w Factors'!C205</f>
        <v>9.0733590733590858E-2</v>
      </c>
      <c r="D204">
        <f>('Compiled w Factors'!D204-'Compiled w Factors'!D205)/'Compiled w Factors'!D205</f>
        <v>-0.15280976220578965</v>
      </c>
      <c r="E204">
        <f>('Compiled w Factors'!E204-'Compiled w Factors'!E205)/'Compiled w Factors'!E205</f>
        <v>0.18538758388045762</v>
      </c>
      <c r="F204">
        <f>('Compiled w Factors'!F204-'Compiled w Factors'!F205)/'Compiled w Factors'!F205</f>
        <v>-0.36465156770561907</v>
      </c>
      <c r="G204">
        <f>('Compiled w Factors'!G204-'Compiled w Factors'!G205)/'Compiled w Factors'!G205</f>
        <v>-1.0880281690140845</v>
      </c>
      <c r="H204">
        <f>('Compiled w Factors'!H204-'Compiled w Factors'!H205)/'Compiled w Factors'!H205</f>
        <v>-0.12469782433521349</v>
      </c>
      <c r="I204">
        <f>('Compiled w Factors'!I204-'Compiled w Factors'!I205)/'Compiled w Factors'!I205</f>
        <v>-9.5069904341427508E-2</v>
      </c>
      <c r="J204">
        <f>('Compiled w Factors'!J204-'Compiled w Factors'!J205)/'Compiled w Factors'!J205-('T-Bill Yield'!B46/100)</f>
        <v>3.8504402491203085E-2</v>
      </c>
      <c r="K204">
        <f>('Compiled w Factors'!K204-'Compiled w Factors'!K205)/'Compiled w Factors'!K205</f>
        <v>8.9900289482148524E-2</v>
      </c>
      <c r="L204">
        <f>('Compiled w Factors'!L204-'Compiled w Factors'!L205)/'Compiled w Factors'!L205</f>
        <v>5.860927152317872E-2</v>
      </c>
      <c r="M204">
        <f>('Compiled w Factors'!M204-'Compiled w Factors'!M205)/'Compiled w Factors'!M205</f>
        <v>0</v>
      </c>
      <c r="N204">
        <f>('Compiled w Factors'!N204-'Compiled w Factors'!N205)/'Compiled w Factors'!N205</f>
        <v>7.23010894684714E-2</v>
      </c>
      <c r="O204">
        <f>('Compiled w Factors'!O204-'Compiled w Factors'!O205)/'Compiled w Factors'!O205</f>
        <v>5.3769725306838143E-2</v>
      </c>
      <c r="P204">
        <f>('Compiled w Factors'!P204-'Compiled w Factors'!P205)/'Compiled w Factors'!P205</f>
        <v>5.7376672336904008E-2</v>
      </c>
      <c r="Q204">
        <f>('Compiled w Factors'!Q204-'Compiled w Factors'!Q205)/'Compiled w Factors'!Q205</f>
        <v>7.8089244851258552E-2</v>
      </c>
    </row>
    <row r="205" spans="1:17" x14ac:dyDescent="0.25">
      <c r="A205" s="1">
        <v>38260</v>
      </c>
      <c r="B205">
        <v>3</v>
      </c>
      <c r="C205">
        <f>('Compiled w Factors'!C205-'Compiled w Factors'!C206)/'Compiled w Factors'!C206</f>
        <v>-9.9130434782608745E-2</v>
      </c>
      <c r="D205">
        <f>('Compiled w Factors'!D205-'Compiled w Factors'!D206)/'Compiled w Factors'!D206</f>
        <v>2.5803308955189404E-2</v>
      </c>
      <c r="E205">
        <f>('Compiled w Factors'!E205-'Compiled w Factors'!E206)/'Compiled w Factors'!E206</f>
        <v>-0.54115933469247579</v>
      </c>
      <c r="F205">
        <f>('Compiled w Factors'!F205-'Compiled w Factors'!F206)/'Compiled w Factors'!F206</f>
        <v>1.4555403180310877</v>
      </c>
      <c r="G205">
        <f>('Compiled w Factors'!G205-'Compiled w Factors'!G206)/'Compiled w Factors'!G206</f>
        <v>-20.704433497536947</v>
      </c>
      <c r="H205">
        <f>('Compiled w Factors'!H205-'Compiled w Factors'!H206)/'Compiled w Factors'!H206</f>
        <v>0.33981106612685574</v>
      </c>
      <c r="I205">
        <f>('Compiled w Factors'!I205-'Compiled w Factors'!I206)/'Compiled w Factors'!I206</f>
        <v>0.10398050365556452</v>
      </c>
      <c r="J205">
        <f>('Compiled w Factors'!J205-'Compiled w Factors'!J206)/'Compiled w Factors'!J206-('T-Bill Yield'!B47/100)</f>
        <v>-6.1758683414658372E-2</v>
      </c>
      <c r="K205">
        <f>('Compiled w Factors'!K205-'Compiled w Factors'!K206)/'Compiled w Factors'!K206</f>
        <v>1.9344262295082022E-2</v>
      </c>
      <c r="L205">
        <f>('Compiled w Factors'!L205-'Compiled w Factors'!L206)/'Compiled w Factors'!L206</f>
        <v>-4.6143704680289841E-3</v>
      </c>
      <c r="M205">
        <f>('Compiled w Factors'!M205-'Compiled w Factors'!M206)/'Compiled w Factors'!M206</f>
        <v>0</v>
      </c>
      <c r="N205">
        <f>('Compiled w Factors'!N205-'Compiled w Factors'!N206)/'Compiled w Factors'!N206</f>
        <v>-1.1638024798781944E-2</v>
      </c>
      <c r="O205">
        <f>('Compiled w Factors'!O205-'Compiled w Factors'!O206)/'Compiled w Factors'!O206</f>
        <v>-5.2325581395348724E-3</v>
      </c>
      <c r="P205">
        <f>('Compiled w Factors'!P205-'Compiled w Factors'!P206)/'Compiled w Factors'!P206</f>
        <v>4.5977011494298857E-5</v>
      </c>
      <c r="Q205">
        <f>('Compiled w Factors'!Q205-'Compiled w Factors'!Q206)/'Compiled w Factors'!Q206</f>
        <v>7.8014184397163261E-2</v>
      </c>
    </row>
    <row r="206" spans="1:17" x14ac:dyDescent="0.25">
      <c r="A206" s="1">
        <v>38168</v>
      </c>
      <c r="B206">
        <v>3</v>
      </c>
      <c r="C206">
        <f>('Compiled w Factors'!C206-'Compiled w Factors'!C207)/'Compiled w Factors'!C207</f>
        <v>6.1242344706911884E-3</v>
      </c>
      <c r="D206">
        <f>('Compiled w Factors'!D206-'Compiled w Factors'!D207)/'Compiled w Factors'!D207</f>
        <v>-6.3253714256146457E-3</v>
      </c>
      <c r="E206">
        <f>('Compiled w Factors'!E206-'Compiled w Factors'!E207)/'Compiled w Factors'!E207</f>
        <v>1.3385923674653129E-2</v>
      </c>
      <c r="F206">
        <f>('Compiled w Factors'!F206-'Compiled w Factors'!F207)/'Compiled w Factors'!F207</f>
        <v>-5.4941212591883698E-2</v>
      </c>
      <c r="G206">
        <f>('Compiled w Factors'!G206-'Compiled w Factors'!G207)/'Compiled w Factors'!G207</f>
        <v>-0.21654640085884738</v>
      </c>
      <c r="H206">
        <f>('Compiled w Factors'!H206-'Compiled w Factors'!H207)/'Compiled w Factors'!H207</f>
        <v>3.607382550335568E-2</v>
      </c>
      <c r="I206">
        <f>('Compiled w Factors'!I206-'Compiled w Factors'!I207)/'Compiled w Factors'!I207</f>
        <v>3.7417832462497962E-2</v>
      </c>
      <c r="J206">
        <f>('Compiled w Factors'!J206-'Compiled w Factors'!J207)/'Compiled w Factors'!J207-('T-Bill Yield'!B48/100)</f>
        <v>-1.4660610849899225E-2</v>
      </c>
      <c r="K206">
        <f>('Compiled w Factors'!K206-'Compiled w Factors'!K207)/'Compiled w Factors'!K207</f>
        <v>-9.4186424163689945E-3</v>
      </c>
      <c r="L206">
        <f>('Compiled w Factors'!L206-'Compiled w Factors'!L207)/'Compiled w Factors'!L207</f>
        <v>-1.3974650633734181E-2</v>
      </c>
      <c r="M206">
        <f>('Compiled w Factors'!M206-'Compiled w Factors'!M207)/'Compiled w Factors'!M207</f>
        <v>8.2774604751230217E-5</v>
      </c>
      <c r="N206">
        <f>('Compiled w Factors'!N206-'Compiled w Factors'!N207)/'Compiled w Factors'!N207</f>
        <v>-4.1392972578458948E-2</v>
      </c>
      <c r="O206">
        <f>('Compiled w Factors'!O206-'Compiled w Factors'!O207)/'Compiled w Factors'!O207</f>
        <v>-1.9943019943019922E-2</v>
      </c>
      <c r="P206">
        <f>('Compiled w Factors'!P206-'Compiled w Factors'!P207)/'Compiled w Factors'!P207</f>
        <v>-5.4347826086956569E-2</v>
      </c>
      <c r="Q206">
        <f>('Compiled w Factors'!Q206-'Compiled w Factors'!Q207)/'Compiled w Factors'!Q207</f>
        <v>-6.1088592935726715E-2</v>
      </c>
    </row>
    <row r="207" spans="1:17" x14ac:dyDescent="0.25">
      <c r="A207" s="1">
        <v>38077</v>
      </c>
      <c r="B207">
        <v>3</v>
      </c>
      <c r="C207">
        <f>('Compiled w Factors'!C207-'Compiled w Factors'!C208)/'Compiled w Factors'!C208</f>
        <v>0.17956656346749228</v>
      </c>
      <c r="D207">
        <f>('Compiled w Factors'!D207-'Compiled w Factors'!D208)/'Compiled w Factors'!D208</f>
        <v>-0.16731847664008254</v>
      </c>
      <c r="E207">
        <f>('Compiled w Factors'!E207-'Compiled w Factors'!E208)/'Compiled w Factors'!E208</f>
        <v>-0.11759894344942194</v>
      </c>
      <c r="F207">
        <f>('Compiled w Factors'!F207-'Compiled w Factors'!F208)/'Compiled w Factors'!F208</f>
        <v>-2.4044852796795621E-2</v>
      </c>
      <c r="G207">
        <f>('Compiled w Factors'!G207-'Compiled w Factors'!G208)/'Compiled w Factors'!G208</f>
        <v>4.6950360664134147E-2</v>
      </c>
      <c r="H207">
        <f>('Compiled w Factors'!H207-'Compiled w Factors'!H208)/'Compiled w Factors'!H208</f>
        <v>9.963099630996293E-2</v>
      </c>
      <c r="I207">
        <f>('Compiled w Factors'!I207-'Compiled w Factors'!I208)/'Compiled w Factors'!I208</f>
        <v>-4.1363709807723414E-2</v>
      </c>
      <c r="J207">
        <f>('Compiled w Factors'!J207-'Compiled w Factors'!J208)/'Compiled w Factors'!J208-('T-Bill Yield'!B49/100)</f>
        <v>-2.6254202825351576E-2</v>
      </c>
      <c r="K207">
        <f>('Compiled w Factors'!K207-'Compiled w Factors'!K208)/'Compiled w Factors'!K208</f>
        <v>-2.2151647479158425E-2</v>
      </c>
      <c r="L207">
        <f>('Compiled w Factors'!L207-'Compiled w Factors'!L208)/'Compiled w Factors'!L208</f>
        <v>3.3822376525926762E-2</v>
      </c>
      <c r="M207">
        <f>('Compiled w Factors'!M207-'Compiled w Factors'!M208)/'Compiled w Factors'!M208</f>
        <v>-8.2767753683132955E-5</v>
      </c>
      <c r="N207">
        <f>('Compiled w Factors'!N207-'Compiled w Factors'!N208)/'Compiled w Factors'!N208</f>
        <v>2.830492119652625E-2</v>
      </c>
      <c r="O207">
        <f>('Compiled w Factors'!O207-'Compiled w Factors'!O208)/'Compiled w Factors'!O208</f>
        <v>2.631578947368415E-2</v>
      </c>
      <c r="P207">
        <f>('Compiled w Factors'!P207-'Compiled w Factors'!P208)/'Compiled w Factors'!P208</f>
        <v>5.0228310502283116E-2</v>
      </c>
      <c r="Q207">
        <f>('Compiled w Factors'!Q207-'Compiled w Factors'!Q208)/'Compiled w Factors'!Q208</f>
        <v>-1.7341040462427442E-3</v>
      </c>
    </row>
    <row r="208" spans="1:17" x14ac:dyDescent="0.25">
      <c r="A208" s="1">
        <v>37986</v>
      </c>
      <c r="B208">
        <v>3</v>
      </c>
      <c r="C208">
        <f>('Compiled w Factors'!C208-'Compiled w Factors'!C209)/'Compiled w Factors'!C209</f>
        <v>5.6706652126499411E-2</v>
      </c>
      <c r="D208">
        <f>('Compiled w Factors'!D208-'Compiled w Factors'!D209)/'Compiled w Factors'!D209</f>
        <v>9.6073723823994275E-3</v>
      </c>
      <c r="E208">
        <f>('Compiled w Factors'!E208-'Compiled w Factors'!E209)/'Compiled w Factors'!E209</f>
        <v>1.728211686961156E-2</v>
      </c>
      <c r="F208">
        <f>('Compiled w Factors'!F208-'Compiled w Factors'!F209)/'Compiled w Factors'!F209</f>
        <v>-8.1827568571854012E-2</v>
      </c>
      <c r="G208">
        <f>('Compiled w Factors'!G208-'Compiled w Factors'!G209)/'Compiled w Factors'!G209</f>
        <v>-0.61322327692942624</v>
      </c>
      <c r="H208">
        <f>('Compiled w Factors'!H208-'Compiled w Factors'!H209)/'Compiled w Factors'!H209</f>
        <v>0.11369863013698643</v>
      </c>
      <c r="I208">
        <f>('Compiled w Factors'!I208-'Compiled w Factors'!I209)/'Compiled w Factors'!I209</f>
        <v>0.2813664596273292</v>
      </c>
      <c r="J208">
        <f>('Compiled w Factors'!J208-'Compiled w Factors'!J209)/'Compiled w Factors'!J209-('T-Bill Yield'!B50/100)</f>
        <v>0.1144399864151823</v>
      </c>
      <c r="K208">
        <f>('Compiled w Factors'!K208-'Compiled w Factors'!K209)/'Compiled w Factors'!K209</f>
        <v>8.0466672385691093E-2</v>
      </c>
      <c r="L208">
        <f>('Compiled w Factors'!L208-'Compiled w Factors'!L209)/'Compiled w Factors'!L209</f>
        <v>7.4617884221928096E-2</v>
      </c>
      <c r="M208">
        <f>('Compiled w Factors'!M208-'Compiled w Factors'!M209)/'Compiled w Factors'!M209</f>
        <v>8.2774604751230217E-5</v>
      </c>
      <c r="N208">
        <f>('Compiled w Factors'!N208-'Compiled w Factors'!N209)/'Compiled w Factors'!N209</f>
        <v>4.0031222123104365E-2</v>
      </c>
      <c r="O208">
        <f>('Compiled w Factors'!O208-'Compiled w Factors'!O209)/'Compiled w Factors'!O209</f>
        <v>4.9079754601227127E-2</v>
      </c>
      <c r="P208">
        <f>('Compiled w Factors'!P208-'Compiled w Factors'!P209)/'Compiled w Factors'!P209</f>
        <v>2.2883295194507077E-3</v>
      </c>
      <c r="Q208">
        <f>('Compiled w Factors'!Q208-'Compiled w Factors'!Q209)/'Compiled w Factors'!Q209</f>
        <v>3.4802784222737206E-3</v>
      </c>
    </row>
    <row r="209" spans="1:17" x14ac:dyDescent="0.25">
      <c r="A209" s="1">
        <v>37894</v>
      </c>
      <c r="B209">
        <v>3</v>
      </c>
      <c r="C209">
        <f>('Compiled w Factors'!C209-'Compiled w Factors'!C210)/'Compiled w Factors'!C210</f>
        <v>0.12515337423312878</v>
      </c>
      <c r="D209">
        <f>('Compiled w Factors'!D209-'Compiled w Factors'!D210)/'Compiled w Factors'!D210</f>
        <v>-0.10595685947909934</v>
      </c>
      <c r="E209">
        <f>('Compiled w Factors'!E209-'Compiled w Factors'!E210)/'Compiled w Factors'!E210</f>
        <v>-1.5865081169603661E-2</v>
      </c>
      <c r="F209">
        <f>('Compiled w Factors'!F209-'Compiled w Factors'!F210)/'Compiled w Factors'!F210</f>
        <v>-9.7014013635425569E-2</v>
      </c>
      <c r="G209">
        <f>('Compiled w Factors'!G209-'Compiled w Factors'!G210)/'Compiled w Factors'!G210</f>
        <v>1.8698103374761144</v>
      </c>
      <c r="H209">
        <f>('Compiled w Factors'!H209-'Compiled w Factors'!H210)/'Compiled w Factors'!H210</f>
        <v>-3.2792315336204109E-2</v>
      </c>
      <c r="I209">
        <f>('Compiled w Factors'!I209-'Compiled w Factors'!I210)/'Compiled w Factors'!I210</f>
        <v>-0.10737386804657172</v>
      </c>
      <c r="J209">
        <f>('Compiled w Factors'!J209-'Compiled w Factors'!J210)/'Compiled w Factors'!J210-('T-Bill Yield'!B51/100)</f>
        <v>2.2802144447016393E-2</v>
      </c>
      <c r="K209">
        <f>('Compiled w Factors'!K209-'Compiled w Factors'!K210)/'Compiled w Factors'!K210</f>
        <v>1.259555246699093E-2</v>
      </c>
      <c r="L209">
        <f>('Compiled w Factors'!L209-'Compiled w Factors'!L210)/'Compiled w Factors'!L210</f>
        <v>4.3515048954429307E-3</v>
      </c>
      <c r="M209">
        <f>('Compiled w Factors'!M209-'Compiled w Factors'!M210)/'Compiled w Factors'!M210</f>
        <v>8.2781456953610292E-5</v>
      </c>
      <c r="N209">
        <f>('Compiled w Factors'!N209-'Compiled w Factors'!N210)/'Compiled w Factors'!N210</f>
        <v>7.4269286056540582E-2</v>
      </c>
      <c r="O209">
        <f>('Compiled w Factors'!O209-'Compiled w Factors'!O210)/'Compiled w Factors'!O210</f>
        <v>-9.1185410334347003E-3</v>
      </c>
      <c r="P209">
        <f>('Compiled w Factors'!P209-'Compiled w Factors'!P210)/'Compiled w Factors'!P210</f>
        <v>3.5545023696682491E-2</v>
      </c>
      <c r="Q209">
        <f>('Compiled w Factors'!Q209-'Compiled w Factors'!Q210)/'Compiled w Factors'!Q210</f>
        <v>-2.0454545454545409E-2</v>
      </c>
    </row>
    <row r="210" spans="1:17" x14ac:dyDescent="0.25">
      <c r="A210" s="1">
        <v>37802</v>
      </c>
      <c r="B210">
        <v>3</v>
      </c>
      <c r="C210">
        <f>('Compiled w Factors'!C210-'Compiled w Factors'!C211)/'Compiled w Factors'!C211</f>
        <v>0.15602836879432633</v>
      </c>
      <c r="D210">
        <f>('Compiled w Factors'!D210-'Compiled w Factors'!D211)/'Compiled w Factors'!D211</f>
        <v>-0.15815464234684698</v>
      </c>
      <c r="E210">
        <f>('Compiled w Factors'!E210-'Compiled w Factors'!E211)/'Compiled w Factors'!E211</f>
        <v>-0.12090927743441011</v>
      </c>
      <c r="F210">
        <f>('Compiled w Factors'!F210-'Compiled w Factors'!F211)/'Compiled w Factors'!F211</f>
        <v>-4.6583850498968932E-2</v>
      </c>
      <c r="G210">
        <f>('Compiled w Factors'!G210-'Compiled w Factors'!G211)/'Compiled w Factors'!G211</f>
        <v>-0.62404412463189884</v>
      </c>
      <c r="H210">
        <f>('Compiled w Factors'!H210-'Compiled w Factors'!H211)/'Compiled w Factors'!H211</f>
        <v>-2.7384020618556631E-2</v>
      </c>
      <c r="I210">
        <f>('Compiled w Factors'!I210-'Compiled w Factors'!I211)/'Compiled w Factors'!I211</f>
        <v>6.9367588932806326E-2</v>
      </c>
      <c r="J210">
        <f>('Compiled w Factors'!J210-'Compiled w Factors'!J211)/'Compiled w Factors'!J211-('T-Bill Yield'!B52/100)</f>
        <v>0.11506601636860266</v>
      </c>
      <c r="K210">
        <f>('Compiled w Factors'!K210-'Compiled w Factors'!K211)/'Compiled w Factors'!K211</f>
        <v>5.4695373339441217E-2</v>
      </c>
      <c r="L210">
        <f>('Compiled w Factors'!L210-'Compiled w Factors'!L211)/'Compiled w Factors'!L211</f>
        <v>4.5428697794907484E-2</v>
      </c>
      <c r="M210">
        <f>('Compiled w Factors'!M210-'Compiled w Factors'!M211)/'Compiled w Factors'!M211</f>
        <v>-8.2774604751230217E-5</v>
      </c>
      <c r="N210">
        <f>('Compiled w Factors'!N210-'Compiled w Factors'!N211)/'Compiled w Factors'!N211</f>
        <v>-1.3938105362626985E-2</v>
      </c>
      <c r="O210">
        <f>('Compiled w Factors'!O210-'Compiled w Factors'!O211)/'Compiled w Factors'!O211</f>
        <v>3.1347962382445173E-2</v>
      </c>
      <c r="P210">
        <f>('Compiled w Factors'!P210-'Compiled w Factors'!P211)/'Compiled w Factors'!P211</f>
        <v>2.3752969121140824E-3</v>
      </c>
      <c r="Q210">
        <f>('Compiled w Factors'!Q210-'Compiled w Factors'!Q211)/'Compiled w Factors'!Q211</f>
        <v>0.18041582830315209</v>
      </c>
    </row>
    <row r="211" spans="1:17" x14ac:dyDescent="0.25">
      <c r="A211" s="1">
        <v>37711</v>
      </c>
      <c r="B211">
        <v>3</v>
      </c>
      <c r="C211">
        <f>('Compiled w Factors'!C211-'Compiled w Factors'!C212)/'Compiled w Factors'!C212</f>
        <v>-0.11989413762109268</v>
      </c>
      <c r="D211">
        <f>('Compiled w Factors'!D211-'Compiled w Factors'!D212)/'Compiled w Factors'!D212</f>
        <v>0.20601099768775508</v>
      </c>
      <c r="E211">
        <f>('Compiled w Factors'!E211-'Compiled w Factors'!E212)/'Compiled w Factors'!E212</f>
        <v>0.3533262251300614</v>
      </c>
      <c r="F211">
        <f>('Compiled w Factors'!F211-'Compiled w Factors'!F212)/'Compiled w Factors'!F212</f>
        <v>-7.6887963917721305E-2</v>
      </c>
      <c r="G211">
        <f>('Compiled w Factors'!G211-'Compiled w Factors'!G212)/'Compiled w Factors'!G212</f>
        <v>-3.6739482457532939</v>
      </c>
      <c r="H211">
        <f>('Compiled w Factors'!H211-'Compiled w Factors'!H212)/'Compiled w Factors'!H212</f>
        <v>-5.1282051282051325E-3</v>
      </c>
      <c r="I211">
        <f>('Compiled w Factors'!I211-'Compiled w Factors'!I212)/'Compiled w Factors'!I212</f>
        <v>5.6588014199206498E-2</v>
      </c>
      <c r="J211">
        <f>('Compiled w Factors'!J211-'Compiled w Factors'!J212)/'Compiled w Factors'!J212-('T-Bill Yield'!B53/100)</f>
        <v>-5.1328286066392198E-2</v>
      </c>
      <c r="K211">
        <f>('Compiled w Factors'!K211-'Compiled w Factors'!K212)/'Compiled w Factors'!K212</f>
        <v>4.0316431566908131E-2</v>
      </c>
      <c r="L211">
        <f>('Compiled w Factors'!L211-'Compiled w Factors'!L212)/'Compiled w Factors'!L212</f>
        <v>-1.6956521739130499E-2</v>
      </c>
      <c r="M211">
        <f>('Compiled w Factors'!M211-'Compiled w Factors'!M212)/'Compiled w Factors'!M212</f>
        <v>0</v>
      </c>
      <c r="N211">
        <f>('Compiled w Factors'!N211-'Compiled w Factors'!N212)/'Compiled w Factors'!N212</f>
        <v>5.941064638783234E-3</v>
      </c>
      <c r="O211">
        <f>('Compiled w Factors'!O211-'Compiled w Factors'!O212)/'Compiled w Factors'!O212</f>
        <v>1.9169329073482313E-2</v>
      </c>
      <c r="P211">
        <f>('Compiled w Factors'!P211-'Compiled w Factors'!P212)/'Compiled w Factors'!P212</f>
        <v>7.1770334928230066E-3</v>
      </c>
      <c r="Q211">
        <f>('Compiled w Factors'!Q211-'Compiled w Factors'!Q212)/'Compiled w Factors'!Q212</f>
        <v>5.5575221238938224E-2</v>
      </c>
    </row>
    <row r="212" spans="1:17" x14ac:dyDescent="0.25">
      <c r="A212" s="1">
        <v>37621</v>
      </c>
      <c r="B212">
        <v>3</v>
      </c>
      <c r="C212">
        <f>('Compiled w Factors'!C212-'Compiled w Factors'!C213)/'Compiled w Factors'!C213</f>
        <v>-1.505016722408014E-2</v>
      </c>
      <c r="D212">
        <f>('Compiled w Factors'!D212-'Compiled w Factors'!D213)/'Compiled w Factors'!D213</f>
        <v>0.24544096764078838</v>
      </c>
      <c r="E212">
        <f>('Compiled w Factors'!E212-'Compiled w Factors'!E213)/'Compiled w Factors'!E213</f>
        <v>-0.13765043442086289</v>
      </c>
      <c r="F212">
        <f>('Compiled w Factors'!F212-'Compiled w Factors'!F213)/'Compiled w Factors'!F213</f>
        <v>0.40283265888215042</v>
      </c>
      <c r="G212">
        <f>('Compiled w Factors'!G212-'Compiled w Factors'!G213)/'Compiled w Factors'!G213</f>
        <v>-0.98472781987992231</v>
      </c>
      <c r="H212">
        <f>('Compiled w Factors'!H212-'Compiled w Factors'!H213)/'Compiled w Factors'!H213</f>
        <v>2.4630541871921183E-2</v>
      </c>
      <c r="I212">
        <f>('Compiled w Factors'!I212-'Compiled w Factors'!I213)/'Compiled w Factors'!I213</f>
        <v>0.15732237796036727</v>
      </c>
      <c r="J212">
        <f>('Compiled w Factors'!J212-'Compiled w Factors'!J213)/'Compiled w Factors'!J213-('T-Bill Yield'!B54/100)</f>
        <v>9.0239593318167957E-2</v>
      </c>
      <c r="K212">
        <f>('Compiled w Factors'!K212-'Compiled w Factors'!K213)/'Compiled w Factors'!K213</f>
        <v>6.3450233123859598E-2</v>
      </c>
      <c r="L212">
        <f>('Compiled w Factors'!L212-'Compiled w Factors'!L213)/'Compiled w Factors'!L213</f>
        <v>2.6523845957663914E-2</v>
      </c>
      <c r="M212">
        <f>('Compiled w Factors'!M212-'Compiled w Factors'!M213)/'Compiled w Factors'!M213</f>
        <v>0</v>
      </c>
      <c r="N212">
        <f>('Compiled w Factors'!N212-'Compiled w Factors'!N213)/'Compiled w Factors'!N213</f>
        <v>2.4467437614120485E-2</v>
      </c>
      <c r="O212">
        <f>('Compiled w Factors'!O212-'Compiled w Factors'!O213)/'Compiled w Factors'!O213</f>
        <v>-8.2382762991126852E-3</v>
      </c>
      <c r="P212">
        <f>('Compiled w Factors'!P212-'Compiled w Factors'!P213)/'Compiled w Factors'!P213</f>
        <v>1.1127237542331764E-2</v>
      </c>
      <c r="Q212">
        <f>('Compiled w Factors'!Q212-'Compiled w Factors'!Q213)/'Compiled w Factors'!Q213</f>
        <v>5.6469708302168832E-2</v>
      </c>
    </row>
    <row r="213" spans="1:17" x14ac:dyDescent="0.25">
      <c r="A213" s="1">
        <v>37529</v>
      </c>
      <c r="B213">
        <v>3</v>
      </c>
      <c r="C213">
        <f>('Compiled w Factors'!C213-'Compiled w Factors'!C214)/'Compiled w Factors'!C214</f>
        <v>-0.40769656538584792</v>
      </c>
      <c r="D213">
        <f>('Compiled w Factors'!D213-'Compiled w Factors'!D214)/'Compiled w Factors'!D214</f>
        <v>-0.16475588309624029</v>
      </c>
      <c r="E213">
        <f>('Compiled w Factors'!E213-'Compiled w Factors'!E214)/'Compiled w Factors'!E214</f>
        <v>-0.6177625378270144</v>
      </c>
      <c r="F213">
        <f>('Compiled w Factors'!F213-'Compiled w Factors'!F214)/'Compiled w Factors'!F214</f>
        <v>1.6071459988098624</v>
      </c>
      <c r="G213">
        <f>('Compiled w Factors'!G213-'Compiled w Factors'!G214)/'Compiled w Factors'!G214</f>
        <v>-18.50299391033122</v>
      </c>
      <c r="H213">
        <f>('Compiled w Factors'!H213-'Compiled w Factors'!H214)/'Compiled w Factors'!H214</f>
        <v>0.1336559940431869</v>
      </c>
      <c r="I213">
        <f>('Compiled w Factors'!I213-'Compiled w Factors'!I214)/'Compiled w Factors'!I214</f>
        <v>0.27519260400616324</v>
      </c>
      <c r="J213">
        <f>('Compiled w Factors'!J213-'Compiled w Factors'!J214)/'Compiled w Factors'!J214-('T-Bill Yield'!B55/100)</f>
        <v>-0.18978233694605581</v>
      </c>
      <c r="K213">
        <f>('Compiled w Factors'!K213-'Compiled w Factors'!K214)/'Compiled w Factors'!K214</f>
        <v>-4.9420070600101011E-3</v>
      </c>
      <c r="L213">
        <f>('Compiled w Factors'!L213-'Compiled w Factors'!L214)/'Compiled w Factors'!L214</f>
        <v>2.2758395826540549E-2</v>
      </c>
      <c r="M213">
        <f>('Compiled w Factors'!M213-'Compiled w Factors'!M214)/'Compiled w Factors'!M214</f>
        <v>0</v>
      </c>
      <c r="N213">
        <f>('Compiled w Factors'!N213-'Compiled w Factors'!N214)/'Compiled w Factors'!N214</f>
        <v>-1.7696998684682597E-2</v>
      </c>
      <c r="O213">
        <f>('Compiled w Factors'!O213-'Compiled w Factors'!O214)/'Compiled w Factors'!O214</f>
        <v>-6.6100094428706907E-3</v>
      </c>
      <c r="P213">
        <f>('Compiled w Factors'!P213-'Compiled w Factors'!P214)/'Compiled w Factors'!P214</f>
        <v>1.075794621026902E-2</v>
      </c>
      <c r="Q213">
        <f>('Compiled w Factors'!Q213-'Compiled w Factors'!Q214)/'Compiled w Factors'!Q214</f>
        <v>-0.24654832347140029</v>
      </c>
    </row>
    <row r="214" spans="1:17" x14ac:dyDescent="0.25">
      <c r="A214" s="1">
        <v>37435</v>
      </c>
      <c r="B214">
        <v>3</v>
      </c>
      <c r="C214">
        <f>('Compiled w Factors'!C214-'Compiled w Factors'!C215)/'Compiled w Factors'!C215</f>
        <v>-0.3447044899205865</v>
      </c>
      <c r="D214">
        <f>('Compiled w Factors'!D214-'Compiled w Factors'!D215)/'Compiled w Factors'!D215</f>
        <v>0.57289292376148293</v>
      </c>
      <c r="E214">
        <f>('Compiled w Factors'!E214-'Compiled w Factors'!E215)/'Compiled w Factors'!E215</f>
        <v>0.54910973490099635</v>
      </c>
      <c r="F214">
        <f>('Compiled w Factors'!F214-'Compiled w Factors'!F215)/'Compiled w Factors'!F215</f>
        <v>3.0911261726115184E-2</v>
      </c>
      <c r="G214">
        <f>('Compiled w Factors'!G214-'Compiled w Factors'!G215)/'Compiled w Factors'!G215</f>
        <v>6.4559405157411804</v>
      </c>
      <c r="H214">
        <f>('Compiled w Factors'!H214-'Compiled w Factors'!H215)/'Compiled w Factors'!H215</f>
        <v>2.0904599011782619E-2</v>
      </c>
      <c r="I214">
        <f>('Compiled w Factors'!I214-'Compiled w Factors'!I215)/'Compiled w Factors'!I215</f>
        <v>-1.1574779165397446E-2</v>
      </c>
      <c r="J214">
        <f>('Compiled w Factors'!J214-'Compiled w Factors'!J215)/'Compiled w Factors'!J215-('T-Bill Yield'!B56/100)</f>
        <v>-0.12351158147778632</v>
      </c>
      <c r="K214">
        <f>('Compiled w Factors'!K214-'Compiled w Factors'!K215)/'Compiled w Factors'!K215</f>
        <v>0.13743260295973386</v>
      </c>
      <c r="L214">
        <f>('Compiled w Factors'!L214-'Compiled w Factors'!L215)/'Compiled w Factors'!L215</f>
        <v>7.5461112279963632E-2</v>
      </c>
      <c r="M214">
        <f>('Compiled w Factors'!M214-'Compiled w Factors'!M215)/'Compiled w Factors'!M215</f>
        <v>0</v>
      </c>
      <c r="N214">
        <f>('Compiled w Factors'!N214-'Compiled w Factors'!N215)/'Compiled w Factors'!N215</f>
        <v>0.11003451022033459</v>
      </c>
      <c r="O214">
        <f>('Compiled w Factors'!O214-'Compiled w Factors'!O215)/'Compiled w Factors'!O215</f>
        <v>-8.4269662921348139E-3</v>
      </c>
      <c r="P214">
        <f>('Compiled w Factors'!P214-'Compiled w Factors'!P215)/'Compiled w Factors'!P215</f>
        <v>-1.952171791117708E-3</v>
      </c>
      <c r="Q214">
        <f>('Compiled w Factors'!Q214-'Compiled w Factors'!Q215)/'Compiled w Factors'!Q215</f>
        <v>-0.17484305975354567</v>
      </c>
    </row>
    <row r="215" spans="1:17" x14ac:dyDescent="0.25">
      <c r="A215" s="1">
        <v>37343</v>
      </c>
      <c r="B215">
        <v>3</v>
      </c>
      <c r="C215">
        <f>('Compiled w Factors'!C215-'Compiled w Factors'!C216)/'Compiled w Factors'!C216</f>
        <v>-2.7526256921013414E-2</v>
      </c>
      <c r="D215">
        <f>('Compiled w Factors'!D215-'Compiled w Factors'!D216)/'Compiled w Factors'!D216</f>
        <v>0.23912041182185464</v>
      </c>
      <c r="E215">
        <f>('Compiled w Factors'!E215-'Compiled w Factors'!E216)/'Compiled w Factors'!E216</f>
        <v>0.15952659006213735</v>
      </c>
      <c r="F215">
        <f>('Compiled w Factors'!F215-'Compiled w Factors'!F216)/'Compiled w Factors'!F216</f>
        <v>0.56377374974026395</v>
      </c>
      <c r="G215">
        <f>('Compiled w Factors'!G215-'Compiled w Factors'!G216)/'Compiled w Factors'!G216</f>
        <v>-0.47741327424848706</v>
      </c>
      <c r="H215">
        <f>('Compiled w Factors'!H215-'Compiled w Factors'!H216)/'Compiled w Factors'!H216</f>
        <v>0.32610887096774188</v>
      </c>
      <c r="I215">
        <f>('Compiled w Factors'!I215-'Compiled w Factors'!I216)/'Compiled w Factors'!I216</f>
        <v>0.27743190661478606</v>
      </c>
      <c r="J215">
        <f>('Compiled w Factors'!J215-'Compiled w Factors'!J216)/'Compiled w Factors'!J216-('T-Bill Yield'!B57/100)</f>
        <v>2.2641951803622266E-2</v>
      </c>
      <c r="K215">
        <f>('Compiled w Factors'!K215-'Compiled w Factors'!K216)/'Compiled w Factors'!K216</f>
        <v>-2.0011242270938649E-2</v>
      </c>
      <c r="L215">
        <f>('Compiled w Factors'!L215-'Compiled w Factors'!L216)/'Compiled w Factors'!L216</f>
        <v>-1.9730510105870996E-2</v>
      </c>
      <c r="M215">
        <f>('Compiled w Factors'!M215-'Compiled w Factors'!M216)/'Compiled w Factors'!M216</f>
        <v>-8.2767753683132955E-5</v>
      </c>
      <c r="N215">
        <f>('Compiled w Factors'!N215-'Compiled w Factors'!N216)/'Compiled w Factors'!N216</f>
        <v>-8.0315997366688999E-3</v>
      </c>
      <c r="O215">
        <f>('Compiled w Factors'!O215-'Compiled w Factors'!O216)/'Compiled w Factors'!O216</f>
        <v>-2.2574740695545995E-2</v>
      </c>
      <c r="P215">
        <f>('Compiled w Factors'!P215-'Compiled w Factors'!P216)/'Compiled w Factors'!P216</f>
        <v>-1.1100386100385983E-2</v>
      </c>
      <c r="Q215">
        <f>('Compiled w Factors'!Q215-'Compiled w Factors'!Q216)/'Compiled w Factors'!Q216</f>
        <v>-6.238447319778271E-3</v>
      </c>
    </row>
    <row r="216" spans="1:17" x14ac:dyDescent="0.25">
      <c r="A216" s="1">
        <v>37256</v>
      </c>
      <c r="B216">
        <v>3</v>
      </c>
      <c r="C216">
        <f>('Compiled w Factors'!C216-'Compiled w Factors'!C217)/'Compiled w Factors'!C217</f>
        <v>7.5943566074176691E-3</v>
      </c>
      <c r="D216">
        <f>('Compiled w Factors'!D216-'Compiled w Factors'!D217)/'Compiled w Factors'!D217</f>
        <v>-5.4917147657433482E-2</v>
      </c>
      <c r="E216">
        <f>('Compiled w Factors'!E216-'Compiled w Factors'!E217)/'Compiled w Factors'!E217</f>
        <v>-0.17944523156514625</v>
      </c>
      <c r="F216">
        <f>('Compiled w Factors'!F216-'Compiled w Factors'!F217)/'Compiled w Factors'!F217</f>
        <v>0.26765824987358466</v>
      </c>
      <c r="G216">
        <f>('Compiled w Factors'!G216-'Compiled w Factors'!G217)/'Compiled w Factors'!G217</f>
        <v>-0.83609054345587197</v>
      </c>
      <c r="H216">
        <f>('Compiled w Factors'!H216-'Compiled w Factors'!H217)/'Compiled w Factors'!H217</f>
        <v>-0.15322236448997012</v>
      </c>
      <c r="I216">
        <f>('Compiled w Factors'!I216-'Compiled w Factors'!I217)/'Compiled w Factors'!I217</f>
        <v>0.14527629233511591</v>
      </c>
      <c r="J216">
        <f>('Compiled w Factors'!J216-'Compiled w Factors'!J217)/'Compiled w Factors'!J217-('T-Bill Yield'!B58/100)</f>
        <v>0.11583516969650395</v>
      </c>
      <c r="K216">
        <f>('Compiled w Factors'!K216-'Compiled w Factors'!K217)/'Compiled w Factors'!K217</f>
        <v>-2.4028966425279824E-2</v>
      </c>
      <c r="L216">
        <f>('Compiled w Factors'!L216-'Compiled w Factors'!L217)/'Compiled w Factors'!L217</f>
        <v>-1.3429191535539908E-2</v>
      </c>
      <c r="M216">
        <f>('Compiled w Factors'!M216-'Compiled w Factors'!M217)/'Compiled w Factors'!M217</f>
        <v>8.2774604751230217E-5</v>
      </c>
      <c r="N216">
        <f>('Compiled w Factors'!N216-'Compiled w Factors'!N217)/'Compiled w Factors'!N217</f>
        <v>-9.1941654710664719E-2</v>
      </c>
      <c r="O216">
        <f>('Compiled w Factors'!O216-'Compiled w Factors'!O217)/'Compiled w Factors'!O217</f>
        <v>-3.4177961107837398E-2</v>
      </c>
      <c r="P216">
        <f>('Compiled w Factors'!P216-'Compiled w Factors'!P217)/'Compiled w Factors'!P217</f>
        <v>-8.1378650071804708E-3</v>
      </c>
      <c r="Q216">
        <f>('Compiled w Factors'!Q216-'Compiled w Factors'!Q217)/'Compiled w Factors'!Q217</f>
        <v>0.15629174458990114</v>
      </c>
    </row>
    <row r="217" spans="1:17" x14ac:dyDescent="0.25">
      <c r="A217" s="1">
        <v>37162</v>
      </c>
      <c r="B217">
        <v>3</v>
      </c>
      <c r="C217">
        <f>('Compiled w Factors'!C217-'Compiled w Factors'!C218)/'Compiled w Factors'!C218</f>
        <v>-0.18286033084062864</v>
      </c>
      <c r="D217">
        <f>('Compiled w Factors'!D217-'Compiled w Factors'!D218)/'Compiled w Factors'!D218</f>
        <v>0.15812027212779362</v>
      </c>
      <c r="E217">
        <f>('Compiled w Factors'!E217-'Compiled w Factors'!E218)/'Compiled w Factors'!E218</f>
        <v>0.21853522546071999</v>
      </c>
      <c r="F217">
        <f>('Compiled w Factors'!F217-'Compiled w Factors'!F218)/'Compiled w Factors'!F218</f>
        <v>-0.11815625479506177</v>
      </c>
      <c r="G217">
        <f>('Compiled w Factors'!G217-'Compiled w Factors'!G218)/'Compiled w Factors'!G218</f>
        <v>0.11737575443728732</v>
      </c>
      <c r="H217">
        <f>('Compiled w Factors'!H217-'Compiled w Factors'!H218)/'Compiled w Factors'!H218</f>
        <v>-0.10742857142857144</v>
      </c>
      <c r="I217">
        <f>('Compiled w Factors'!I217-'Compiled w Factors'!I218)/'Compiled w Factors'!I218</f>
        <v>-0.2751937984496125</v>
      </c>
      <c r="J217">
        <f>('Compiled w Factors'!J217-'Compiled w Factors'!J218)/'Compiled w Factors'!J218-('T-Bill Yield'!B59/100)</f>
        <v>-0.17533779402803171</v>
      </c>
      <c r="K217">
        <f>('Compiled w Factors'!K217-'Compiled w Factors'!K218)/'Compiled w Factors'!K218</f>
        <v>7.3498233215547715E-2</v>
      </c>
      <c r="L217">
        <f>('Compiled w Factors'!L217-'Compiled w Factors'!L218)/'Compiled w Factors'!L218</f>
        <v>4.175793118066836E-2</v>
      </c>
      <c r="M217">
        <f>('Compiled w Factors'!M217-'Compiled w Factors'!M218)/'Compiled w Factors'!M218</f>
        <v>-8.2767753683132955E-5</v>
      </c>
      <c r="N217">
        <f>('Compiled w Factors'!N217-'Compiled w Factors'!N218)/'Compiled w Factors'!N218</f>
        <v>4.2762747787058915E-2</v>
      </c>
      <c r="O217">
        <f>('Compiled w Factors'!O217-'Compiled w Factors'!O218)/'Compiled w Factors'!O218</f>
        <v>-1.0495626822157413E-2</v>
      </c>
      <c r="P217">
        <f>('Compiled w Factors'!P217-'Compiled w Factors'!P218)/'Compiled w Factors'!P218</f>
        <v>-1.7403574788335006E-2</v>
      </c>
      <c r="Q217">
        <f>('Compiled w Factors'!Q217-'Compiled w Factors'!Q218)/'Compiled w Factors'!Q218</f>
        <v>-0.13135298213042465</v>
      </c>
    </row>
    <row r="218" spans="1:17" x14ac:dyDescent="0.25">
      <c r="A218" s="1">
        <v>37071</v>
      </c>
      <c r="B218">
        <v>3</v>
      </c>
      <c r="C218">
        <f>('Compiled w Factors'!C218-'Compiled w Factors'!C219)/'Compiled w Factors'!C219</f>
        <v>-0.28817630146636819</v>
      </c>
      <c r="D218">
        <f>('Compiled w Factors'!D218-'Compiled w Factors'!D219)/'Compiled w Factors'!D219</f>
        <v>0.43194834746146277</v>
      </c>
      <c r="E218">
        <f>('Compiled w Factors'!E218-'Compiled w Factors'!E219)/'Compiled w Factors'!E219</f>
        <v>0.90800938261143305</v>
      </c>
      <c r="F218">
        <f>('Compiled w Factors'!F218-'Compiled w Factors'!F219)/'Compiled w Factors'!F219</f>
        <v>-0.37160210169336227</v>
      </c>
      <c r="G218">
        <f>('Compiled w Factors'!G218-'Compiled w Factors'!G219)/'Compiled w Factors'!G219</f>
        <v>0.19428631362705878</v>
      </c>
      <c r="H218">
        <f>('Compiled w Factors'!H218-'Compiled w Factors'!H219)/'Compiled w Factors'!H219</f>
        <v>-1.5214910612399827E-3</v>
      </c>
      <c r="I218">
        <f>('Compiled w Factors'!I218-'Compiled w Factors'!I219)/'Compiled w Factors'!I219</f>
        <v>-0.38388059701492538</v>
      </c>
      <c r="J218">
        <f>('Compiled w Factors'!J218-'Compiled w Factors'!J219)/'Compiled w Factors'!J219-('T-Bill Yield'!B60/100)</f>
        <v>4.587722826097948E-2</v>
      </c>
      <c r="K218">
        <f>('Compiled w Factors'!K218-'Compiled w Factors'!K219)/'Compiled w Factors'!K219</f>
        <v>-3.1595756815330278E-2</v>
      </c>
      <c r="L218">
        <f>('Compiled w Factors'!L218-'Compiled w Factors'!L219)/'Compiled w Factors'!L219</f>
        <v>-5.6493185509491704E-4</v>
      </c>
      <c r="M218">
        <f>('Compiled w Factors'!M218-'Compiled w Factors'!M219)/'Compiled w Factors'!M219</f>
        <v>1.6556291390722058E-4</v>
      </c>
      <c r="N218">
        <f>('Compiled w Factors'!N218-'Compiled w Factors'!N219)/'Compiled w Factors'!N219</f>
        <v>1.3264274886306333E-2</v>
      </c>
      <c r="O218">
        <f>('Compiled w Factors'!O218-'Compiled w Factors'!O219)/'Compiled w Factors'!O219</f>
        <v>-1.3517400057520999E-2</v>
      </c>
      <c r="P218">
        <f>('Compiled w Factors'!P218-'Compiled w Factors'!P219)/'Compiled w Factors'!P219</f>
        <v>-8.8578088578088205E-3</v>
      </c>
      <c r="Q218">
        <f>('Compiled w Factors'!Q218-'Compiled w Factors'!Q219)/'Compiled w Factors'!Q219</f>
        <v>-7.3532573640077412E-2</v>
      </c>
    </row>
    <row r="219" spans="1:17" x14ac:dyDescent="0.25">
      <c r="A219" s="1">
        <v>36980</v>
      </c>
      <c r="B219">
        <v>3</v>
      </c>
      <c r="C219">
        <f>('Compiled w Factors'!C219-'Compiled w Factors'!C220)/'Compiled w Factors'!C220</f>
        <v>4.4731203573722275E-2</v>
      </c>
      <c r="D219">
        <f>('Compiled w Factors'!D219-'Compiled w Factors'!D220)/'Compiled w Factors'!D220</f>
        <v>-2.8098220920037879E-2</v>
      </c>
      <c r="E219">
        <f>('Compiled w Factors'!E219-'Compiled w Factors'!E220)/'Compiled w Factors'!E220</f>
        <v>-2.7603229161446863E-2</v>
      </c>
      <c r="F219">
        <f>('Compiled w Factors'!F219-'Compiled w Factors'!F220)/'Compiled w Factors'!F220</f>
        <v>7.2929466863218457E-4</v>
      </c>
      <c r="G219">
        <f>('Compiled w Factors'!G219-'Compiled w Factors'!G220)/'Compiled w Factors'!G220</f>
        <v>-1.9688931250897956</v>
      </c>
      <c r="H219">
        <f>('Compiled w Factors'!H219-'Compiled w Factors'!H220)/'Compiled w Factors'!H220</f>
        <v>-1.9029850746268714E-2</v>
      </c>
      <c r="I219">
        <f>('Compiled w Factors'!I219-'Compiled w Factors'!I220)/'Compiled w Factors'!I220</f>
        <v>-0.48593350383631712</v>
      </c>
      <c r="J219">
        <f>('Compiled w Factors'!J219-'Compiled w Factors'!J220)/'Compiled w Factors'!J220-('T-Bill Yield'!B61/100)</f>
        <v>-0.1078930562212323</v>
      </c>
      <c r="K219">
        <f>('Compiled w Factors'!K219-'Compiled w Factors'!K220)/'Compiled w Factors'!K220</f>
        <v>-7.0011668611435179E-2</v>
      </c>
      <c r="L219">
        <f>('Compiled w Factors'!L219-'Compiled w Factors'!L220)/'Compiled w Factors'!L220</f>
        <v>-5.1507032819825979E-2</v>
      </c>
      <c r="M219">
        <f>('Compiled w Factors'!M219-'Compiled w Factors'!M220)/'Compiled w Factors'!M220</f>
        <v>-8.2774604751230217E-5</v>
      </c>
      <c r="N219">
        <f>('Compiled w Factors'!N219-'Compiled w Factors'!N220)/'Compiled w Factors'!N220</f>
        <v>-9.4382793730694553E-2</v>
      </c>
      <c r="O219">
        <f>('Compiled w Factors'!O219-'Compiled w Factors'!O220)/'Compiled w Factors'!O220</f>
        <v>-2.0839200225288585E-2</v>
      </c>
      <c r="P219">
        <f>('Compiled w Factors'!P219-'Compiled w Factors'!P220)/'Compiled w Factors'!P220</f>
        <v>1.8682858477347894E-3</v>
      </c>
      <c r="Q219">
        <f>('Compiled w Factors'!Q219-'Compiled w Factors'!Q220)/'Compiled w Factors'!Q220</f>
        <v>-9.3018720748829983E-2</v>
      </c>
    </row>
    <row r="220" spans="1:17" x14ac:dyDescent="0.25">
      <c r="A220" s="1">
        <v>36889</v>
      </c>
      <c r="B220">
        <v>3</v>
      </c>
      <c r="C220">
        <f>('Compiled w Factors'!C220-'Compiled w Factors'!C221)/'Compiled w Factors'!C221</f>
        <v>-6.854703162263534E-2</v>
      </c>
      <c r="D220">
        <f>('Compiled w Factors'!D220-'Compiled w Factors'!D221)/'Compiled w Factors'!D221</f>
        <v>0.18639646160445791</v>
      </c>
      <c r="E220">
        <f>('Compiled w Factors'!E220-'Compiled w Factors'!E221)/'Compiled w Factors'!E221</f>
        <v>2.629940763572032E-2</v>
      </c>
      <c r="F220">
        <f>('Compiled w Factors'!F220-'Compiled w Factors'!F221)/'Compiled w Factors'!F221</f>
        <v>-5.3487193192327193E-3</v>
      </c>
      <c r="G220">
        <f>('Compiled w Factors'!G220-'Compiled w Factors'!G221)/'Compiled w Factors'!G221</f>
        <v>-1.7084383231095013</v>
      </c>
      <c r="H220">
        <f>('Compiled w Factors'!H220-'Compiled w Factors'!H221)/'Compiled w Factors'!H221</f>
        <v>-0.13099870298313876</v>
      </c>
      <c r="I220">
        <f>('Compiled w Factors'!I220-'Compiled w Factors'!I221)/'Compiled w Factors'!I221</f>
        <v>0.88488237562668737</v>
      </c>
      <c r="J220">
        <f>('Compiled w Factors'!J220-'Compiled w Factors'!J221)/'Compiled w Factors'!J221-('T-Bill Yield'!B62/100)</f>
        <v>-2.3797722187379092E-2</v>
      </c>
      <c r="K220">
        <f>('Compiled w Factors'!K220-'Compiled w Factors'!K221)/'Compiled w Factors'!K221</f>
        <v>6.785228817399179E-2</v>
      </c>
      <c r="L220">
        <f>('Compiled w Factors'!L220-'Compiled w Factors'!L221)/'Compiled w Factors'!L221</f>
        <v>1.1928968415345031E-2</v>
      </c>
      <c r="M220">
        <f>('Compiled w Factors'!M220-'Compiled w Factors'!M221)/'Compiled w Factors'!M221</f>
        <v>3.3120808147717455E-4</v>
      </c>
      <c r="N220">
        <f>('Compiled w Factors'!N220-'Compiled w Factors'!N221)/'Compiled w Factors'!N221</f>
        <v>-5.4720449875635291E-2</v>
      </c>
      <c r="O220">
        <f>('Compiled w Factors'!O220-'Compiled w Factors'!O221)/'Compiled w Factors'!O221</f>
        <v>-1.3337038066129516E-2</v>
      </c>
      <c r="P220">
        <f>('Compiled w Factors'!P220-'Compiled w Factors'!P221)/'Compiled w Factors'!P221</f>
        <v>-1.4726184997699072E-2</v>
      </c>
      <c r="Q220">
        <f>('Compiled w Factors'!Q220-'Compiled w Factors'!Q221)/'Compiled w Factors'!Q221</f>
        <v>-5.4397934722478281E-2</v>
      </c>
    </row>
    <row r="221" spans="1:17" x14ac:dyDescent="0.25">
      <c r="A221" s="1">
        <v>36798</v>
      </c>
      <c r="B221">
        <v>3</v>
      </c>
      <c r="C221">
        <f>('Compiled w Factors'!C221-'Compiled w Factors'!C222)/'Compiled w Factors'!C222</f>
        <v>0.57293691998317975</v>
      </c>
      <c r="D221">
        <f>('Compiled w Factors'!D221-'Compiled w Factors'!D222)/'Compiled w Factors'!D222</f>
        <v>-0.40019018127525213</v>
      </c>
      <c r="E221">
        <f>('Compiled w Factors'!E221-'Compiled w Factors'!E222)/'Compiled w Factors'!E222</f>
        <v>-0.33505428183647018</v>
      </c>
      <c r="F221">
        <f>('Compiled w Factors'!F221-'Compiled w Factors'!F222)/'Compiled w Factors'!F222</f>
        <v>-0.26539932307757036</v>
      </c>
      <c r="G221">
        <f>('Compiled w Factors'!G221-'Compiled w Factors'!G222)/'Compiled w Factors'!G222</f>
        <v>0.7014948699644763</v>
      </c>
      <c r="H221">
        <f>('Compiled w Factors'!H221-'Compiled w Factors'!H222)/'Compiled w Factors'!H222</f>
        <v>-5.1076923076923082E-2</v>
      </c>
      <c r="I221">
        <f>('Compiled w Factors'!I221-'Compiled w Factors'!I222)/'Compiled w Factors'!I222</f>
        <v>0.1586237712243074</v>
      </c>
      <c r="J221">
        <f>('Compiled w Factors'!J221-'Compiled w Factors'!J222)/'Compiled w Factors'!J222-('T-Bill Yield'!B63/100)</f>
        <v>-2.3428343877717007E-2</v>
      </c>
      <c r="K221">
        <f>('Compiled w Factors'!K221-'Compiled w Factors'!K222)/'Compiled w Factors'!K222</f>
        <v>-7.3175853018372691E-2</v>
      </c>
      <c r="L221">
        <f>('Compiled w Factors'!L221-'Compiled w Factors'!L222)/'Compiled w Factors'!L222</f>
        <v>-2.5559738458490164E-2</v>
      </c>
      <c r="M221">
        <f>('Compiled w Factors'!M221-'Compiled w Factors'!M222)/'Compiled w Factors'!M222</f>
        <v>-1.6557662058110976E-4</v>
      </c>
      <c r="N221">
        <f>('Compiled w Factors'!N221-'Compiled w Factors'!N222)/'Compiled w Factors'!N222</f>
        <v>-2.0029673590504445E-2</v>
      </c>
      <c r="O221">
        <f>('Compiled w Factors'!O221-'Compiled w Factors'!O222)/'Compiled w Factors'!O222</f>
        <v>1.0387422796181984E-2</v>
      </c>
      <c r="P221">
        <f>('Compiled w Factors'!P221-'Compiled w Factors'!P222)/'Compiled w Factors'!P222</f>
        <v>-2.9043789097408457E-2</v>
      </c>
      <c r="Q221">
        <f>('Compiled w Factors'!Q221-'Compiled w Factors'!Q222)/'Compiled w Factors'!Q222</f>
        <v>-2.3938084953203705E-2</v>
      </c>
    </row>
    <row r="222" spans="1:17" x14ac:dyDescent="0.25">
      <c r="A222" s="1">
        <v>36707</v>
      </c>
      <c r="B222">
        <v>3</v>
      </c>
      <c r="C222">
        <f>('Compiled w Factors'!C222-'Compiled w Factors'!C223)/'Compiled w Factors'!C223</f>
        <v>0.25463985917185111</v>
      </c>
      <c r="D222">
        <f>('Compiled w Factors'!D222-'Compiled w Factors'!D223)/'Compiled w Factors'!D223</f>
        <v>-0.14382074866340525</v>
      </c>
      <c r="E222">
        <f>('Compiled w Factors'!E222-'Compiled w Factors'!E223)/'Compiled w Factors'!E223</f>
        <v>-0.19129153341525215</v>
      </c>
      <c r="F222">
        <f>('Compiled w Factors'!F222-'Compiled w Factors'!F223)/'Compiled w Factors'!F223</f>
        <v>5.6674686099900645E-2</v>
      </c>
      <c r="G222">
        <f>('Compiled w Factors'!G222-'Compiled w Factors'!G223)/'Compiled w Factors'!G223</f>
        <v>0.6100037403515931</v>
      </c>
      <c r="H222">
        <f>('Compiled w Factors'!H222-'Compiled w Factors'!H223)/'Compiled w Factors'!H223</f>
        <v>0.2081784386617101</v>
      </c>
      <c r="I222">
        <f>('Compiled w Factors'!I222-'Compiled w Factors'!I223)/'Compiled w Factors'!I223</f>
        <v>0.51986417657045847</v>
      </c>
      <c r="J222">
        <f>('Compiled w Factors'!J222-'Compiled w Factors'!J223)/'Compiled w Factors'!J223-('T-Bill Yield'!B64/100)</f>
        <v>-0.1023516698513908</v>
      </c>
      <c r="K222">
        <f>('Compiled w Factors'!K222-'Compiled w Factors'!K223)/'Compiled w Factors'!K223</f>
        <v>-3.1397174254317139E-3</v>
      </c>
      <c r="L222">
        <f>('Compiled w Factors'!L222-'Compiled w Factors'!L223)/'Compiled w Factors'!L223</f>
        <v>-4.8394192696876351E-2</v>
      </c>
      <c r="M222">
        <f>('Compiled w Factors'!M222-'Compiled w Factors'!M223)/'Compiled w Factors'!M223</f>
        <v>0</v>
      </c>
      <c r="N222">
        <f>('Compiled w Factors'!N222-'Compiled w Factors'!N223)/'Compiled w Factors'!N223</f>
        <v>-3.0016447368421111E-2</v>
      </c>
      <c r="O222">
        <f>('Compiled w Factors'!O222-'Compiled w Factors'!O223)/'Compiled w Factors'!O223</f>
        <v>2.092290054456869E-2</v>
      </c>
      <c r="P222">
        <f>('Compiled w Factors'!P222-'Compiled w Factors'!P223)/'Compiled w Factors'!P223</f>
        <v>-2.3986044483209699E-2</v>
      </c>
      <c r="Q222">
        <f>('Compiled w Factors'!Q222-'Compiled w Factors'!Q223)/'Compiled w Factors'!Q223</f>
        <v>-3.5416666666666624E-2</v>
      </c>
    </row>
    <row r="223" spans="1:17" x14ac:dyDescent="0.25">
      <c r="A223" s="1">
        <v>36616</v>
      </c>
      <c r="B223">
        <v>3</v>
      </c>
      <c r="C223">
        <f>('Compiled w Factors'!C223-'Compiled w Factors'!C224)/'Compiled w Factors'!C224</f>
        <v>3.0056012009491286E-2</v>
      </c>
      <c r="D223">
        <f>('Compiled w Factors'!D223-'Compiled w Factors'!D224)/'Compiled w Factors'!D224</f>
        <v>6.5902225845220097E-2</v>
      </c>
      <c r="E223">
        <f>('Compiled w Factors'!E223-'Compiled w Factors'!E224)/'Compiled w Factors'!E224</f>
        <v>1.2343715036924196E-2</v>
      </c>
      <c r="F223">
        <f>('Compiled w Factors'!F223-'Compiled w Factors'!F224)/'Compiled w Factors'!F224</f>
        <v>0.20712964775583093</v>
      </c>
      <c r="G223">
        <f>('Compiled w Factors'!G223-'Compiled w Factors'!G224)/'Compiled w Factors'!G224</f>
        <v>-5.2376080691642652</v>
      </c>
      <c r="H223">
        <f>('Compiled w Factors'!H223-'Compiled w Factors'!H224)/'Compiled w Factors'!H224</f>
        <v>5.0781249999999889E-2</v>
      </c>
      <c r="I223">
        <f>('Compiled w Factors'!I223-'Compiled w Factors'!I224)/'Compiled w Factors'!I224</f>
        <v>0.26449119793902948</v>
      </c>
      <c r="J223">
        <f>('Compiled w Factors'!J223-'Compiled w Factors'!J224)/'Compiled w Factors'!J224-('T-Bill Yield'!B65/100)</f>
        <v>-0.11211905075358006</v>
      </c>
      <c r="K223">
        <f>('Compiled w Factors'!K223-'Compiled w Factors'!K224)/'Compiled w Factors'!K224</f>
        <v>-5.0387596899224778E-2</v>
      </c>
      <c r="L223">
        <f>('Compiled w Factors'!L223-'Compiled w Factors'!L224)/'Compiled w Factors'!L224</f>
        <v>-1.6747002842664765E-2</v>
      </c>
      <c r="M223">
        <f>('Compiled w Factors'!M223-'Compiled w Factors'!M224)/'Compiled w Factors'!M224</f>
        <v>8.2795164762345785E-5</v>
      </c>
      <c r="N223">
        <f>('Compiled w Factors'!N223-'Compiled w Factors'!N224)/'Compiled w Factors'!N224</f>
        <v>-2.7678113787800358E-3</v>
      </c>
      <c r="O223">
        <f>('Compiled w Factors'!O223-'Compiled w Factors'!O224)/'Compiled w Factors'!O224</f>
        <v>-3.8578120694406318E-2</v>
      </c>
      <c r="P223">
        <f>('Compiled w Factors'!P223-'Compiled w Factors'!P224)/'Compiled w Factors'!P224</f>
        <v>-1.3066202090593314E-3</v>
      </c>
      <c r="Q223">
        <f>('Compiled w Factors'!Q223-'Compiled w Factors'!Q224)/'Compiled w Factors'!Q224</f>
        <v>3.6157582298974651E-2</v>
      </c>
    </row>
    <row r="224" spans="1:17" x14ac:dyDescent="0.25">
      <c r="A224" s="1">
        <v>36525</v>
      </c>
      <c r="B224">
        <v>3</v>
      </c>
      <c r="C224">
        <f>('Compiled w Factors'!C224-'Compiled w Factors'!C225)/'Compiled w Factors'!C225</f>
        <v>-0.15473337123365552</v>
      </c>
      <c r="D224">
        <f>('Compiled w Factors'!D224-'Compiled w Factors'!D225)/'Compiled w Factors'!D225</f>
        <v>0.39262195601666078</v>
      </c>
      <c r="E224">
        <f>('Compiled w Factors'!E224-'Compiled w Factors'!E225)/'Compiled w Factors'!E225</f>
        <v>0.15286005652977827</v>
      </c>
      <c r="F224">
        <f>('Compiled w Factors'!F224-'Compiled w Factors'!F225)/'Compiled w Factors'!F225</f>
        <v>0.28235731129295455</v>
      </c>
      <c r="G224">
        <f>('Compiled w Factors'!G224-'Compiled w Factors'!G225)/'Compiled w Factors'!G225</f>
        <v>-1.0203550220884252</v>
      </c>
      <c r="H224">
        <f>('Compiled w Factors'!H224-'Compiled w Factors'!H225)/'Compiled w Factors'!H225</f>
        <v>4.4471644226846178E-2</v>
      </c>
      <c r="I224">
        <f>('Compiled w Factors'!I224-'Compiled w Factors'!I225)/'Compiled w Factors'!I225</f>
        <v>-0.15123906705539344</v>
      </c>
      <c r="J224">
        <f>('Compiled w Factors'!J224-'Compiled w Factors'!J225)/'Compiled w Factors'!J225-('T-Bill Yield'!B66/100)</f>
        <v>5.369415781815947E-2</v>
      </c>
      <c r="K224">
        <f>('Compiled w Factors'!K224-'Compiled w Factors'!K225)/'Compiled w Factors'!K225</f>
        <v>-5.8217895919131443E-2</v>
      </c>
      <c r="L224">
        <f>('Compiled w Factors'!L224-'Compiled w Factors'!L225)/'Compiled w Factors'!L225</f>
        <v>-1.7665270442542284E-2</v>
      </c>
      <c r="M224">
        <f>('Compiled w Factors'!M224-'Compiled w Factors'!M225)/'Compiled w Factors'!M225</f>
        <v>-1.6556291390733545E-4</v>
      </c>
      <c r="N224">
        <f>('Compiled w Factors'!N224-'Compiled w Factors'!N225)/'Compiled w Factors'!N225</f>
        <v>3.7214247740563491E-2</v>
      </c>
      <c r="O224">
        <f>('Compiled w Factors'!O224-'Compiled w Factors'!O225)/'Compiled w Factors'!O225</f>
        <v>-8.4048460373548697E-2</v>
      </c>
      <c r="P224">
        <f>('Compiled w Factors'!P224-'Compiled w Factors'!P225)/'Compiled w Factors'!P225</f>
        <v>1.7452006980803595E-3</v>
      </c>
      <c r="Q224">
        <f>('Compiled w Factors'!Q224-'Compiled w Factors'!Q225)/'Compiled w Factors'!Q225</f>
        <v>7.7116837822127388E-2</v>
      </c>
    </row>
    <row r="225" spans="1:17" x14ac:dyDescent="0.25">
      <c r="A225" s="1">
        <v>36433</v>
      </c>
      <c r="B225">
        <v>3</v>
      </c>
      <c r="C225">
        <f>('Compiled w Factors'!C225-'Compiled w Factors'!C226)/'Compiled w Factors'!C226</f>
        <v>-2.0361335739268002E-2</v>
      </c>
      <c r="D225">
        <f>('Compiled w Factors'!D225-'Compiled w Factors'!D226)/'Compiled w Factors'!D226</f>
        <v>0.14327198151440121</v>
      </c>
      <c r="E225">
        <f>('Compiled w Factors'!E225-'Compiled w Factors'!E226)/'Compiled w Factors'!E226</f>
        <v>0.30755690495769006</v>
      </c>
      <c r="F225">
        <f>('Compiled w Factors'!F225-'Compiled w Factors'!F226)/'Compiled w Factors'!F226</f>
        <v>-0.22070189724772465</v>
      </c>
      <c r="G225">
        <f>('Compiled w Factors'!G225-'Compiled w Factors'!G226)/'Compiled w Factors'!G226</f>
        <v>18.207893906616192</v>
      </c>
      <c r="H225">
        <f>('Compiled w Factors'!H225-'Compiled w Factors'!H226)/'Compiled w Factors'!H226</f>
        <v>0.27060653188180417</v>
      </c>
      <c r="I225">
        <f>('Compiled w Factors'!I225-'Compiled w Factors'!I226)/'Compiled w Factors'!I226</f>
        <v>0.14619883040935658</v>
      </c>
      <c r="J225">
        <f>('Compiled w Factors'!J225-'Compiled w Factors'!J226)/'Compiled w Factors'!J226-('T-Bill Yield'!B67/100)</f>
        <v>-0.11648604388372422</v>
      </c>
      <c r="K225">
        <f>('Compiled w Factors'!K225-'Compiled w Factors'!K226)/'Compiled w Factors'!K226</f>
        <v>3.2170804753164049E-2</v>
      </c>
      <c r="L225">
        <f>('Compiled w Factors'!L225-'Compiled w Factors'!L226)/'Compiled w Factors'!L226</f>
        <v>4.4048675370769355E-2</v>
      </c>
      <c r="M225">
        <f>('Compiled w Factors'!M225-'Compiled w Factors'!M226)/'Compiled w Factors'!M226</f>
        <v>8.2788310290669766E-5</v>
      </c>
      <c r="N225">
        <f>('Compiled w Factors'!N225-'Compiled w Factors'!N226)/'Compiled w Factors'!N226</f>
        <v>0.13889561637200296</v>
      </c>
      <c r="O225">
        <f>('Compiled w Factors'!O225-'Compiled w Factors'!O226)/'Compiled w Factors'!O226</f>
        <v>-3.8816108685104253E-2</v>
      </c>
      <c r="P225">
        <f>('Compiled w Factors'!P225-'Compiled w Factors'!P226)/'Compiled w Factors'!P226</f>
        <v>-5.6399132321041925E-3</v>
      </c>
      <c r="Q225">
        <f>('Compiled w Factors'!Q225-'Compiled w Factors'!Q226)/'Compiled w Factors'!Q226</f>
        <v>-5.9927140255009177E-2</v>
      </c>
    </row>
    <row r="226" spans="1:17" x14ac:dyDescent="0.25">
      <c r="A226" s="1">
        <v>36341</v>
      </c>
      <c r="B226">
        <v>3</v>
      </c>
      <c r="C226">
        <f>('Compiled w Factors'!C226-'Compiled w Factors'!C227)/'Compiled w Factors'!C227</f>
        <v>5.9952774498229076E-2</v>
      </c>
      <c r="D226">
        <f>('Compiled w Factors'!D226-'Compiled w Factors'!D227)/'Compiled w Factors'!D227</f>
        <v>-2.7185665179193328E-2</v>
      </c>
      <c r="E226">
        <f>('Compiled w Factors'!E226-'Compiled w Factors'!E227)/'Compiled w Factors'!E227</f>
        <v>-5.9421670264267264E-2</v>
      </c>
      <c r="F226">
        <f>('Compiled w Factors'!F226-'Compiled w Factors'!F227)/'Compiled w Factors'!F227</f>
        <v>3.8996481598035461E-2</v>
      </c>
      <c r="G226">
        <f>('Compiled w Factors'!G226-'Compiled w Factors'!G227)/'Compiled w Factors'!G227</f>
        <v>-1.4439864330808712</v>
      </c>
      <c r="H226">
        <f>('Compiled w Factors'!H226-'Compiled w Factors'!H227)/'Compiled w Factors'!H227</f>
        <v>0.15095465393794733</v>
      </c>
      <c r="I226">
        <f>('Compiled w Factors'!I226-'Compiled w Factors'!I227)/'Compiled w Factors'!I227</f>
        <v>0.18926974664679594</v>
      </c>
      <c r="J226">
        <f>('Compiled w Factors'!J226-'Compiled w Factors'!J227)/'Compiled w Factors'!J227-('T-Bill Yield'!B68/100)</f>
        <v>6.7773610404898321E-2</v>
      </c>
      <c r="K226">
        <f>('Compiled w Factors'!K226-'Compiled w Factors'!K227)/'Compiled w Factors'!K227</f>
        <v>-3.8189927522765413E-2</v>
      </c>
      <c r="L226">
        <f>('Compiled w Factors'!L226-'Compiled w Factors'!L227)/'Compiled w Factors'!L227</f>
        <v>-2.0729890764647391E-2</v>
      </c>
      <c r="M226">
        <f>('Compiled w Factors'!M226-'Compiled w Factors'!M227)/'Compiled w Factors'!M227</f>
        <v>1.6560404073852981E-4</v>
      </c>
      <c r="N226">
        <f>('Compiled w Factors'!N226-'Compiled w Factors'!N227)/'Compiled w Factors'!N227</f>
        <v>-1.8423867823606398E-2</v>
      </c>
      <c r="O226">
        <f>('Compiled w Factors'!O226-'Compiled w Factors'!O227)/'Compiled w Factors'!O227</f>
        <v>2.5373134328358211E-2</v>
      </c>
      <c r="P226">
        <f>('Compiled w Factors'!P226-'Compiled w Factors'!P227)/'Compiled w Factors'!P227</f>
        <v>-2.164685908319185E-2</v>
      </c>
      <c r="Q226">
        <f>('Compiled w Factors'!Q226-'Compiled w Factors'!Q227)/'Compiled w Factors'!Q227</f>
        <v>-5.7025077293026458E-2</v>
      </c>
    </row>
    <row r="227" spans="1:17" x14ac:dyDescent="0.25">
      <c r="A227" s="1">
        <v>36250</v>
      </c>
      <c r="B227">
        <v>3</v>
      </c>
      <c r="C227">
        <f>('Compiled w Factors'!C227-'Compiled w Factors'!C228)/'Compiled w Factors'!C228</f>
        <v>-0.18713699476773424</v>
      </c>
      <c r="D227">
        <f>('Compiled w Factors'!D227-'Compiled w Factors'!D228)/'Compiled w Factors'!D228</f>
        <v>0.26025113569270375</v>
      </c>
      <c r="E227">
        <f>('Compiled w Factors'!E227-'Compiled w Factors'!E228)/'Compiled w Factors'!E228</f>
        <v>0.28362051294798241</v>
      </c>
      <c r="F227">
        <f>('Compiled w Factors'!F227-'Compiled w Factors'!F228)/'Compiled w Factors'!F228</f>
        <v>3.3131830107883662E-3</v>
      </c>
      <c r="G227">
        <f>('Compiled w Factors'!G227-'Compiled w Factors'!G228)/'Compiled w Factors'!G228</f>
        <v>-0.49675873128560677</v>
      </c>
      <c r="H227">
        <f>('Compiled w Factors'!H227-'Compiled w Factors'!H228)/'Compiled w Factors'!H228</f>
        <v>0.39087136929460586</v>
      </c>
      <c r="I227">
        <f>('Compiled w Factors'!I227-'Compiled w Factors'!I228)/'Compiled w Factors'!I228</f>
        <v>3.4961439588688983E-2</v>
      </c>
      <c r="J227">
        <f>('Compiled w Factors'!J227-'Compiled w Factors'!J228)/'Compiled w Factors'!J228-('T-Bill Yield'!B69/100)</f>
        <v>1.7354467735418072E-2</v>
      </c>
      <c r="K227">
        <f>('Compiled w Factors'!K227-'Compiled w Factors'!K228)/'Compiled w Factors'!K228</f>
        <v>-8.2992501704158089E-2</v>
      </c>
      <c r="L227">
        <f>('Compiled w Factors'!L227-'Compiled w Factors'!L228)/'Compiled w Factors'!L228</f>
        <v>-2.9397590361445756E-2</v>
      </c>
      <c r="M227">
        <f>('Compiled w Factors'!M227-'Compiled w Factors'!M228)/'Compiled w Factors'!M228</f>
        <v>-8.2795164762345785E-5</v>
      </c>
      <c r="N227">
        <f>('Compiled w Factors'!N227-'Compiled w Factors'!N228)/'Compiled w Factors'!N228</f>
        <v>-4.1690397539583098E-2</v>
      </c>
      <c r="O227">
        <f>('Compiled w Factors'!O227-'Compiled w Factors'!O228)/'Compiled w Factors'!O228</f>
        <v>-0.17096308517220044</v>
      </c>
      <c r="P227">
        <f>('Compiled w Factors'!P227-'Compiled w Factors'!P228)/'Compiled w Factors'!P228</f>
        <v>1.2749681257969506E-3</v>
      </c>
      <c r="Q227">
        <f>('Compiled w Factors'!Q227-'Compiled w Factors'!Q228)/'Compiled w Factors'!Q228</f>
        <v>-0.2965200579990333</v>
      </c>
    </row>
    <row r="228" spans="1:17" x14ac:dyDescent="0.25">
      <c r="A228" s="1">
        <v>36160</v>
      </c>
      <c r="B228">
        <v>3</v>
      </c>
      <c r="C228">
        <f>('Compiled w Factors'!C228-'Compiled w Factors'!C229)/'Compiled w Factors'!C229</f>
        <v>3.0120767788929269E-2</v>
      </c>
      <c r="D228">
        <f>('Compiled w Factors'!D228-'Compiled w Factors'!D229)/'Compiled w Factors'!D229</f>
        <v>-8.7193554279925478E-2</v>
      </c>
      <c r="E228">
        <f>('Compiled w Factors'!E228-'Compiled w Factors'!E229)/'Compiled w Factors'!E229</f>
        <v>-0.16349496920937376</v>
      </c>
      <c r="F228">
        <f>('Compiled w Factors'!F228-'Compiled w Factors'!F229)/'Compiled w Factors'!F229</f>
        <v>0.23438016127620442</v>
      </c>
      <c r="G228">
        <f>('Compiled w Factors'!G228-'Compiled w Factors'!G229)/'Compiled w Factors'!G229</f>
        <v>-2.533328443823391</v>
      </c>
      <c r="H228">
        <f>('Compiled w Factors'!H228-'Compiled w Factors'!H229)/'Compiled w Factors'!H229</f>
        <v>-0.25340768277571252</v>
      </c>
      <c r="I228">
        <f>('Compiled w Factors'!I228-'Compiled w Factors'!I229)/'Compiled w Factors'!I229</f>
        <v>-0.20057542129058775</v>
      </c>
      <c r="J228">
        <f>('Compiled w Factors'!J228-'Compiled w Factors'!J229)/'Compiled w Factors'!J229-('T-Bill Yield'!B70/100)</f>
        <v>0.12291953329372077</v>
      </c>
      <c r="K228">
        <f>('Compiled w Factors'!K228-'Compiled w Factors'!K229)/'Compiled w Factors'!K229</f>
        <v>2.562788313685197E-3</v>
      </c>
      <c r="L228">
        <f>('Compiled w Factors'!L228-'Compiled w Factors'!L229)/'Compiled w Factors'!L229</f>
        <v>-2.2897168756254138E-2</v>
      </c>
      <c r="M228">
        <f>('Compiled w Factors'!M228-'Compiled w Factors'!M229)/'Compiled w Factors'!M229</f>
        <v>-1.6556291390733545E-4</v>
      </c>
      <c r="N228">
        <f>('Compiled w Factors'!N228-'Compiled w Factors'!N229)/'Compiled w Factors'!N229</f>
        <v>0.19800764192139739</v>
      </c>
      <c r="O228">
        <f>('Compiled w Factors'!O228-'Compiled w Factors'!O229)/'Compiled w Factors'!O229</f>
        <v>-0.22848050914876697</v>
      </c>
      <c r="P228">
        <f>('Compiled w Factors'!P228-'Compiled w Factors'!P229)/'Compiled w Factors'!P229</f>
        <v>-8.492569002124269E-4</v>
      </c>
      <c r="Q228">
        <f>('Compiled w Factors'!Q228-'Compiled w Factors'!Q229)/'Compiled w Factors'!Q229</f>
        <v>-1.8850029638411411E-2</v>
      </c>
    </row>
    <row r="229" spans="1:17" x14ac:dyDescent="0.25">
      <c r="A229" s="1">
        <v>36068</v>
      </c>
      <c r="B229">
        <v>3</v>
      </c>
      <c r="C229">
        <f>('Compiled w Factors'!C229-'Compiled w Factors'!C230)/'Compiled w Factors'!C230</f>
        <v>1.0142085059298563E-2</v>
      </c>
      <c r="D229">
        <f>('Compiled w Factors'!D229-'Compiled w Factors'!D230)/'Compiled w Factors'!D230</f>
        <v>5.0860702655006577E-2</v>
      </c>
      <c r="E229">
        <f>('Compiled w Factors'!E229-'Compiled w Factors'!E230)/'Compiled w Factors'!E230</f>
        <v>1.6746598122211007E-2</v>
      </c>
      <c r="F229">
        <f>('Compiled w Factors'!F229-'Compiled w Factors'!F230)/'Compiled w Factors'!F230</f>
        <v>-5.8771819506425512E-3</v>
      </c>
      <c r="G229">
        <f>('Compiled w Factors'!G229-'Compiled w Factors'!G230)/'Compiled w Factors'!G230</f>
        <v>4.2994435807217082</v>
      </c>
      <c r="H229">
        <f>('Compiled w Factors'!H229-'Compiled w Factors'!H230)/'Compiled w Factors'!H230</f>
        <v>0.13822284908321586</v>
      </c>
      <c r="I229">
        <f>('Compiled w Factors'!I229-'Compiled w Factors'!I230)/'Compiled w Factors'!I230</f>
        <v>-1.4580801944106939E-2</v>
      </c>
      <c r="J229">
        <f>('Compiled w Factors'!J229-'Compiled w Factors'!J230)/'Compiled w Factors'!J230-('T-Bill Yield'!B71/100)</f>
        <v>-0.16867635843793743</v>
      </c>
      <c r="K229">
        <f>('Compiled w Factors'!K229-'Compiled w Factors'!K230)/'Compiled w Factors'!K230</f>
        <v>7.8794581144595088E-2</v>
      </c>
      <c r="L229">
        <f>('Compiled w Factors'!L229-'Compiled w Factors'!L230)/'Compiled w Factors'!L230</f>
        <v>1.8586246177828492E-2</v>
      </c>
      <c r="M229">
        <f>('Compiled w Factors'!M229-'Compiled w Factors'!M230)/'Compiled w Factors'!M230</f>
        <v>2.4840606110790965E-4</v>
      </c>
      <c r="N229">
        <f>('Compiled w Factors'!N229-'Compiled w Factors'!N230)/'Compiled w Factors'!N230</f>
        <v>1.6930335831251815E-2</v>
      </c>
      <c r="O229">
        <f>('Compiled w Factors'!O229-'Compiled w Factors'!O230)/'Compiled w Factors'!O230</f>
        <v>-0.61044998140572704</v>
      </c>
      <c r="P229">
        <f>('Compiled w Factors'!P229-'Compiled w Factors'!P230)/'Compiled w Factors'!P230</f>
        <v>-8.4853627492571847E-4</v>
      </c>
      <c r="Q229">
        <f>('Compiled w Factors'!Q229-'Compiled w Factors'!Q230)/'Compiled w Factors'!Q230</f>
        <v>-2.4517173586214868E-2</v>
      </c>
    </row>
    <row r="230" spans="1:17" x14ac:dyDescent="0.25">
      <c r="A230" s="1">
        <v>35976</v>
      </c>
      <c r="B230">
        <v>3</v>
      </c>
      <c r="C230">
        <f>('Compiled w Factors'!C230-'Compiled w Factors'!C231)/'Compiled w Factors'!C231</f>
        <v>7.1738032245083294E-2</v>
      </c>
      <c r="D230">
        <f>('Compiled w Factors'!D230-'Compiled w Factors'!D231)/'Compiled w Factors'!D231</f>
        <v>-6.5332299051975559E-2</v>
      </c>
      <c r="E230">
        <f>('Compiled w Factors'!E230-'Compiled w Factors'!E231)/'Compiled w Factors'!E231</f>
        <v>-8.0920053714276602E-2</v>
      </c>
      <c r="F230">
        <f>('Compiled w Factors'!F230-'Compiled w Factors'!F231)/'Compiled w Factors'!F231</f>
        <v>1.1946854590575815E-2</v>
      </c>
      <c r="G230">
        <f>('Compiled w Factors'!G230-'Compiled w Factors'!G231)/'Compiled w Factors'!G231</f>
        <v>-3.0513638271086867</v>
      </c>
      <c r="H230">
        <f>('Compiled w Factors'!H230-'Compiled w Factors'!H231)/'Compiled w Factors'!H231</f>
        <v>-9.1607943625880831E-2</v>
      </c>
      <c r="I230">
        <f>('Compiled w Factors'!I230-'Compiled w Factors'!I231)/'Compiled w Factors'!I231</f>
        <v>-2.1015067406820132E-2</v>
      </c>
      <c r="J230">
        <f>('Compiled w Factors'!J230-'Compiled w Factors'!J231)/'Compiled w Factors'!J231-('T-Bill Yield'!B72/100)</f>
        <v>-2.7223015977635743E-2</v>
      </c>
      <c r="K230">
        <f>('Compiled w Factors'!K230-'Compiled w Factors'!K231)/'Compiled w Factors'!K231</f>
        <v>2.4742657474737938E-2</v>
      </c>
      <c r="L230">
        <f>('Compiled w Factors'!L230-'Compiled w Factors'!L231)/'Compiled w Factors'!L231</f>
        <v>-2.750373692077823E-3</v>
      </c>
      <c r="M230">
        <f>('Compiled w Factors'!M230-'Compiled w Factors'!M231)/'Compiled w Factors'!M231</f>
        <v>-8.2795164762345785E-5</v>
      </c>
      <c r="N230">
        <f>('Compiled w Factors'!N230-'Compiled w Factors'!N231)/'Compiled w Factors'!N231</f>
        <v>-4.1117764471057916E-2</v>
      </c>
      <c r="O230">
        <f>('Compiled w Factors'!O230-'Compiled w Factors'!O231)/'Compiled w Factors'!O231</f>
        <v>-1.4837882396043157E-2</v>
      </c>
      <c r="P230">
        <f>('Compiled w Factors'!P230-'Compiled w Factors'!P231)/'Compiled w Factors'!P231</f>
        <v>-6.9115323854660279E-2</v>
      </c>
      <c r="Q230">
        <f>('Compiled w Factors'!Q230-'Compiled w Factors'!Q231)/'Compiled w Factors'!Q231</f>
        <v>-1.6827743035815721E-2</v>
      </c>
    </row>
    <row r="231" spans="1:17" x14ac:dyDescent="0.25">
      <c r="A231" s="1">
        <v>35885</v>
      </c>
      <c r="B231">
        <v>3</v>
      </c>
      <c r="C231">
        <f>('Compiled w Factors'!C231-'Compiled w Factors'!C232)/'Compiled w Factors'!C232</f>
        <v>7.4769021239003211E-2</v>
      </c>
      <c r="D231">
        <f>('Compiled w Factors'!D231-'Compiled w Factors'!D232)/'Compiled w Factors'!D232</f>
        <v>-7.626186345256683E-2</v>
      </c>
      <c r="E231">
        <f>('Compiled w Factors'!E231-'Compiled w Factors'!E232)/'Compiled w Factors'!E232</f>
        <v>-9.5858677956362937E-2</v>
      </c>
      <c r="F231">
        <f>('Compiled w Factors'!F231-'Compiled w Factors'!F232)/'Compiled w Factors'!F232</f>
        <v>7.7350331173979686E-2</v>
      </c>
      <c r="G231">
        <f>('Compiled w Factors'!G231-'Compiled w Factors'!G232)/'Compiled w Factors'!G232</f>
        <v>-7.6825574873808185</v>
      </c>
      <c r="H231">
        <f>('Compiled w Factors'!H231-'Compiled w Factors'!H232)/'Compiled w Factors'!H232</f>
        <v>-0.11507936507936514</v>
      </c>
      <c r="I231">
        <f>('Compiled w Factors'!I231-'Compiled w Factors'!I232)/'Compiled w Factors'!I232</f>
        <v>0.11395759717314487</v>
      </c>
      <c r="J231">
        <f>('Compiled w Factors'!J231-'Compiled w Factors'!J232)/'Compiled w Factors'!J232-('T-Bill Yield'!B73/100)</f>
        <v>6.9128106076699683E-2</v>
      </c>
      <c r="K231">
        <f>('Compiled w Factors'!K231-'Compiled w Factors'!K232)/'Compiled w Factors'!K232</f>
        <v>-2.9333577779814858E-2</v>
      </c>
      <c r="L231">
        <f>('Compiled w Factors'!L231-'Compiled w Factors'!L232)/'Compiled w Factors'!L232</f>
        <v>1.6593727206418735E-2</v>
      </c>
      <c r="M231">
        <f>('Compiled w Factors'!M231-'Compiled w Factors'!M232)/'Compiled w Factors'!M232</f>
        <v>0</v>
      </c>
      <c r="N231">
        <f>('Compiled w Factors'!N231-'Compiled w Factors'!N232)/'Compiled w Factors'!N232</f>
        <v>-1.8673282841472957E-2</v>
      </c>
      <c r="O231">
        <f>('Compiled w Factors'!O231-'Compiled w Factors'!O232)/'Compiled w Factors'!O232</f>
        <v>-2.4249285033365053E-2</v>
      </c>
      <c r="P231">
        <f>('Compiled w Factors'!P231-'Compiled w Factors'!P232)/'Compiled w Factors'!P232</f>
        <v>-7.4480595844767803E-3</v>
      </c>
      <c r="Q231">
        <f>('Compiled w Factors'!Q231-'Compiled w Factors'!Q232)/'Compiled w Factors'!Q232</f>
        <v>-1.8524718223412631E-2</v>
      </c>
    </row>
    <row r="232" spans="1:17" x14ac:dyDescent="0.25">
      <c r="A232" s="1">
        <v>35795</v>
      </c>
      <c r="B232">
        <v>3</v>
      </c>
      <c r="C232">
        <f>('Compiled w Factors'!C232-'Compiled w Factors'!C233)/'Compiled w Factors'!C233</f>
        <v>0.2298812198310255</v>
      </c>
      <c r="D232">
        <f>('Compiled w Factors'!D232-'Compiled w Factors'!D233)/'Compiled w Factors'!D233</f>
        <v>-0.16939506241301397</v>
      </c>
      <c r="E232">
        <f>('Compiled w Factors'!E232-'Compiled w Factors'!E233)/'Compiled w Factors'!E233</f>
        <v>-0.20853875108602532</v>
      </c>
      <c r="F232">
        <f>('Compiled w Factors'!F232-'Compiled w Factors'!F233)/'Compiled w Factors'!F233</f>
        <v>6.4793582209507414E-2</v>
      </c>
      <c r="G232">
        <f>('Compiled w Factors'!G232-'Compiled w Factors'!G233)/'Compiled w Factors'!G233</f>
        <v>-0.98579565823541127</v>
      </c>
      <c r="H232">
        <f>('Compiled w Factors'!H232-'Compiled w Factors'!H233)/'Compiled w Factors'!H233</f>
        <v>-0.16713881019830024</v>
      </c>
      <c r="I232">
        <f>('Compiled w Factors'!I232-'Compiled w Factors'!I233)/'Compiled w Factors'!I233</f>
        <v>-0.26541207008436069</v>
      </c>
      <c r="J232">
        <f>('Compiled w Factors'!J232-'Compiled w Factors'!J233)/'Compiled w Factors'!J233-('T-Bill Yield'!B74/100)</f>
        <v>-5.5438129070828512E-2</v>
      </c>
      <c r="K232">
        <f>('Compiled w Factors'!K232-'Compiled w Factors'!K233)/'Compiled w Factors'!K233</f>
        <v>-1.7738159553394608E-2</v>
      </c>
      <c r="L232">
        <f>('Compiled w Factors'!L232-'Compiled w Factors'!L233)/'Compiled w Factors'!L233</f>
        <v>1.8321366674919581E-2</v>
      </c>
      <c r="M232">
        <f>('Compiled w Factors'!M232-'Compiled w Factors'!M233)/'Compiled w Factors'!M233</f>
        <v>6.6280033140013873E-4</v>
      </c>
      <c r="N232">
        <f>('Compiled w Factors'!N232-'Compiled w Factors'!N233)/'Compiled w Factors'!N233</f>
        <v>-7.7127018558688837E-2</v>
      </c>
      <c r="O232">
        <f>('Compiled w Factors'!O232-'Compiled w Factors'!O233)/'Compiled w Factors'!O233</f>
        <v>-1.6235859562745574E-2</v>
      </c>
      <c r="P232">
        <f>('Compiled w Factors'!P232-'Compiled w Factors'!P233)/'Compiled w Factors'!P233</f>
        <v>-7.7729573391178558E-2</v>
      </c>
      <c r="Q232">
        <f>('Compiled w Factors'!Q232-'Compiled w Factors'!Q233)/'Compiled w Factors'!Q233</f>
        <v>-1.7864971503726415E-2</v>
      </c>
    </row>
    <row r="233" spans="1:17" x14ac:dyDescent="0.25">
      <c r="A233" s="1">
        <v>35703</v>
      </c>
      <c r="B233">
        <v>3</v>
      </c>
      <c r="C233">
        <f>('Compiled w Factors'!C233-'Compiled w Factors'!C234)/'Compiled w Factors'!C234</f>
        <v>1.4577376646342049E-2</v>
      </c>
      <c r="D233">
        <f>('Compiled w Factors'!D233-'Compiled w Factors'!D234)/'Compiled w Factors'!D234</f>
        <v>0.35835315295379727</v>
      </c>
      <c r="E233">
        <f>('Compiled w Factors'!E233-'Compiled w Factors'!E234)/'Compiled w Factors'!E234</f>
        <v>0.1906237806861498</v>
      </c>
      <c r="F233">
        <f>('Compiled w Factors'!F233-'Compiled w Factors'!F234)/'Compiled w Factors'!F234</f>
        <v>0.27744125567380656</v>
      </c>
      <c r="G233">
        <f>('Compiled w Factors'!G233-'Compiled w Factors'!G234)/'Compiled w Factors'!G234</f>
        <v>0.95043312745212294</v>
      </c>
      <c r="H233">
        <f>('Compiled w Factors'!H233-'Compiled w Factors'!H234)/'Compiled w Factors'!H234</f>
        <v>6.9696969696969646E-2</v>
      </c>
      <c r="I233">
        <f>('Compiled w Factors'!I233-'Compiled w Factors'!I234)/'Compiled w Factors'!I234</f>
        <v>0.44086021505376322</v>
      </c>
      <c r="J233">
        <f>('Compiled w Factors'!J233-'Compiled w Factors'!J234)/'Compiled w Factors'!J234-('T-Bill Yield'!B75/100)</f>
        <v>-1.5690100732588794E-2</v>
      </c>
      <c r="K233">
        <f>('Compiled w Factors'!K233-'Compiled w Factors'!K234)/'Compiled w Factors'!K234</f>
        <v>-1.3238560639715605E-2</v>
      </c>
      <c r="L233">
        <f>('Compiled w Factors'!L233-'Compiled w Factors'!L234)/'Compiled w Factors'!L234</f>
        <v>-3.0019212295869385E-2</v>
      </c>
      <c r="M233">
        <f>('Compiled w Factors'!M233-'Compiled w Factors'!M234)/'Compiled w Factors'!M234</f>
        <v>7.4620678219058738E-4</v>
      </c>
      <c r="N233">
        <f>('Compiled w Factors'!N233-'Compiled w Factors'!N234)/'Compiled w Factors'!N234</f>
        <v>-4.9266727772685592E-2</v>
      </c>
      <c r="O233">
        <f>('Compiled w Factors'!O233-'Compiled w Factors'!O234)/'Compiled w Factors'!O234</f>
        <v>-1.3529921942757914E-2</v>
      </c>
      <c r="P233">
        <f>('Compiled w Factors'!P233-'Compiled w Factors'!P234)/'Compiled w Factors'!P234</f>
        <v>-9.6670247046186687E-3</v>
      </c>
      <c r="Q233">
        <f>('Compiled w Factors'!Q233-'Compiled w Factors'!Q234)/'Compiled w Factors'!Q234</f>
        <v>-1.7762945419313125E-2</v>
      </c>
    </row>
    <row r="234" spans="1:17" x14ac:dyDescent="0.25">
      <c r="A234" s="1">
        <v>35611</v>
      </c>
      <c r="B234">
        <v>3</v>
      </c>
      <c r="C234">
        <f>('Compiled w Factors'!C234-'Compiled w Factors'!C235)/'Compiled w Factors'!C235</f>
        <v>2.6951174212720322E-2</v>
      </c>
      <c r="D234">
        <f>('Compiled w Factors'!D234-'Compiled w Factors'!D235)/'Compiled w Factors'!D235</f>
        <v>-0.13846067645148849</v>
      </c>
      <c r="E234">
        <f>('Compiled w Factors'!E234-'Compiled w Factors'!E235)/'Compiled w Factors'!E235</f>
        <v>-0.13566980146633717</v>
      </c>
      <c r="F234">
        <f>('Compiled w Factors'!F234-'Compiled w Factors'!F235)/'Compiled w Factors'!F235</f>
        <v>-2.3755162016751992E-2</v>
      </c>
      <c r="G234">
        <f>('Compiled w Factors'!G234-'Compiled w Factors'!G235)/'Compiled w Factors'!G235</f>
        <v>0.94245744295545109</v>
      </c>
      <c r="H234">
        <f>('Compiled w Factors'!H234-'Compiled w Factors'!H235)/'Compiled w Factors'!H235</f>
        <v>-2.9887310142087183E-2</v>
      </c>
      <c r="I234">
        <f>('Compiled w Factors'!I234-'Compiled w Factors'!I235)/'Compiled w Factors'!I235</f>
        <v>0.11059190031152651</v>
      </c>
      <c r="J234">
        <f>('Compiled w Factors'!J234-'Compiled w Factors'!J235)/'Compiled w Factors'!J235-('T-Bill Yield'!B76/100)</f>
        <v>0.11199289418801935</v>
      </c>
      <c r="K234">
        <f>('Compiled w Factors'!K234-'Compiled w Factors'!K235)/'Compiled w Factors'!K235</f>
        <v>-3.423717178651111E-2</v>
      </c>
      <c r="L234">
        <f>('Compiled w Factors'!L234-'Compiled w Factors'!L235)/'Compiled w Factors'!L235</f>
        <v>1.7222425796995237E-2</v>
      </c>
      <c r="M234">
        <f>('Compiled w Factors'!M234-'Compiled w Factors'!M235)/'Compiled w Factors'!M235</f>
        <v>5.8072009291521996E-4</v>
      </c>
      <c r="N234">
        <f>('Compiled w Factors'!N234-'Compiled w Factors'!N235)/'Compiled w Factors'!N235</f>
        <v>8.0465461747957351E-2</v>
      </c>
      <c r="O234">
        <f>('Compiled w Factors'!O234-'Compiled w Factors'!O235)/'Compiled w Factors'!O235</f>
        <v>-9.6770499312872037E-3</v>
      </c>
      <c r="P234">
        <f>('Compiled w Factors'!P234-'Compiled w Factors'!P235)/'Compiled w Factors'!P235</f>
        <v>2.152852529601759E-3</v>
      </c>
      <c r="Q234">
        <f>('Compiled w Factors'!Q234-'Compiled w Factors'!Q235)/'Compiled w Factors'!Q235</f>
        <v>-1.5891513931560561E-2</v>
      </c>
    </row>
    <row r="235" spans="1:17" x14ac:dyDescent="0.25">
      <c r="A235" s="1">
        <v>35520</v>
      </c>
      <c r="B235">
        <v>3</v>
      </c>
      <c r="C235">
        <f>('Compiled w Factors'!C235-'Compiled w Factors'!C236)/'Compiled w Factors'!C236</f>
        <v>-7.7352003568669739E-2</v>
      </c>
      <c r="D235">
        <f>('Compiled w Factors'!D235-'Compiled w Factors'!D236)/'Compiled w Factors'!D236</f>
        <v>7.5605165720593517E-2</v>
      </c>
      <c r="E235">
        <f>('Compiled w Factors'!E235-'Compiled w Factors'!E236)/'Compiled w Factors'!E236</f>
        <v>0.12927423569282148</v>
      </c>
      <c r="F235">
        <f>('Compiled w Factors'!F235-'Compiled w Factors'!F236)/'Compiled w Factors'!F236</f>
        <v>-5.5392114710284109E-2</v>
      </c>
      <c r="G235">
        <f>('Compiled w Factors'!G235-'Compiled w Factors'!G236)/'Compiled w Factors'!G236</f>
        <v>0.59395747137496369</v>
      </c>
      <c r="H235">
        <f>('Compiled w Factors'!H235-'Compiled w Factors'!H236)/'Compiled w Factors'!H236</f>
        <v>-0.21257716049382722</v>
      </c>
      <c r="I235">
        <f>('Compiled w Factors'!I235-'Compiled w Factors'!I236)/'Compiled w Factors'!I236</f>
        <v>-0.30141458106637647</v>
      </c>
      <c r="J235">
        <f>('Compiled w Factors'!J235-'Compiled w Factors'!J236)/'Compiled w Factors'!J236-('T-Bill Yield'!B77/100)</f>
        <v>-3.003155269793711E-2</v>
      </c>
      <c r="K235">
        <f>('Compiled w Factors'!K235-'Compiled w Factors'!K236)/'Compiled w Factors'!K236</f>
        <v>-8.3516829191569733E-2</v>
      </c>
      <c r="L235">
        <f>('Compiled w Factors'!L235-'Compiled w Factors'!L236)/'Compiled w Factors'!L236</f>
        <v>-4.4690781796966166E-2</v>
      </c>
      <c r="M235">
        <f>('Compiled w Factors'!M235-'Compiled w Factors'!M236)/'Compiled w Factors'!M236</f>
        <v>3.3195020746886616E-4</v>
      </c>
      <c r="N235">
        <f>('Compiled w Factors'!N235-'Compiled w Factors'!N236)/'Compiled w Factors'!N236</f>
        <v>-6.5370820317019504E-2</v>
      </c>
      <c r="O235">
        <f>('Compiled w Factors'!O235-'Compiled w Factors'!O236)/'Compiled w Factors'!O236</f>
        <v>-3.0747030747030842E-2</v>
      </c>
      <c r="P235">
        <f>('Compiled w Factors'!P235-'Compiled w Factors'!P236)/'Compiled w Factors'!P236</f>
        <v>-7.1710290426685742E-4</v>
      </c>
      <c r="Q235">
        <f>('Compiled w Factors'!Q235-'Compiled w Factors'!Q236)/'Compiled w Factors'!Q236</f>
        <v>-1.9732059403884117E-2</v>
      </c>
    </row>
    <row r="236" spans="1:17" x14ac:dyDescent="0.25">
      <c r="A236" s="1">
        <v>35430</v>
      </c>
      <c r="B236">
        <v>3</v>
      </c>
      <c r="C236">
        <f>('Compiled w Factors'!C236-'Compiled w Factors'!C237)/'Compiled w Factors'!C237</f>
        <v>2.2602484437496965E-2</v>
      </c>
      <c r="D236">
        <f>('Compiled w Factors'!D236-'Compiled w Factors'!D237)/'Compiled w Factors'!D237</f>
        <v>1.8525964052079569E-2</v>
      </c>
      <c r="E236">
        <f>('Compiled w Factors'!E236-'Compiled w Factors'!E237)/'Compiled w Factors'!E237</f>
        <v>-8.369407763848459E-2</v>
      </c>
      <c r="F236">
        <f>('Compiled w Factors'!F236-'Compiled w Factors'!F237)/'Compiled w Factors'!F237</f>
        <v>0.20638840978202327</v>
      </c>
      <c r="G236">
        <f>('Compiled w Factors'!G236-'Compiled w Factors'!G237)/'Compiled w Factors'!G237</f>
        <v>-0.83059218569169835</v>
      </c>
      <c r="H236">
        <f>('Compiled w Factors'!H236-'Compiled w Factors'!H237)/'Compiled w Factors'!H237</f>
        <v>6.3166529942575989E-2</v>
      </c>
      <c r="I236">
        <f>('Compiled w Factors'!I236-'Compiled w Factors'!I237)/'Compiled w Factors'!I237</f>
        <v>0.2452574525745258</v>
      </c>
      <c r="J236">
        <f>('Compiled w Factors'!J236-'Compiled w Factors'!J237)/'Compiled w Factors'!J237-('T-Bill Yield'!B78/100)</f>
        <v>4.4570156677139074E-2</v>
      </c>
      <c r="K236">
        <f>('Compiled w Factors'!K236-'Compiled w Factors'!K237)/'Compiled w Factors'!K237</f>
        <v>-6.8728522336769125E-3</v>
      </c>
      <c r="L236">
        <f>('Compiled w Factors'!L236-'Compiled w Factors'!L237)/'Compiled w Factors'!L237</f>
        <v>9.4997764006899674E-2</v>
      </c>
      <c r="M236">
        <f>('Compiled w Factors'!M236-'Compiled w Factors'!M237)/'Compiled w Factors'!M237</f>
        <v>4.1511000415105434E-4</v>
      </c>
      <c r="N236">
        <f>('Compiled w Factors'!N236-'Compiled w Factors'!N237)/'Compiled w Factors'!N237</f>
        <v>-3.7206193605881802E-2</v>
      </c>
      <c r="O236">
        <f>('Compiled w Factors'!O236-'Compiled w Factors'!O237)/'Compiled w Factors'!O237</f>
        <v>-2.7735808331534672E-2</v>
      </c>
      <c r="P236">
        <f>('Compiled w Factors'!P236-'Compiled w Factors'!P237)/'Compiled w Factors'!P237</f>
        <v>-2.1466905187834547E-3</v>
      </c>
      <c r="Q236">
        <f>('Compiled w Factors'!Q236-'Compiled w Factors'!Q237)/'Compiled w Factors'!Q237</f>
        <v>-1.6847049213804442E-2</v>
      </c>
    </row>
    <row r="237" spans="1:17" x14ac:dyDescent="0.25">
      <c r="A237" s="1">
        <v>35338</v>
      </c>
      <c r="B237">
        <v>3</v>
      </c>
      <c r="C237">
        <f>('Compiled w Factors'!C237-'Compiled w Factors'!C238)/'Compiled w Factors'!C238</f>
        <v>-0.10152395899455702</v>
      </c>
      <c r="D237">
        <f>('Compiled w Factors'!D237-'Compiled w Factors'!D238)/'Compiled w Factors'!D238</f>
        <v>0.14488189149007083</v>
      </c>
      <c r="E237">
        <f>('Compiled w Factors'!E237-'Compiled w Factors'!E238)/'Compiled w Factors'!E238</f>
        <v>0.14228168686877138</v>
      </c>
      <c r="F237">
        <f>('Compiled w Factors'!F237-'Compiled w Factors'!F238)/'Compiled w Factors'!F238</f>
        <v>-2.5956542108062027E-2</v>
      </c>
      <c r="G237">
        <f>('Compiled w Factors'!G237-'Compiled w Factors'!G238)/'Compiled w Factors'!G238</f>
        <v>0.62894714133039487</v>
      </c>
      <c r="H237">
        <f>('Compiled w Factors'!H237-'Compiled w Factors'!H238)/'Compiled w Factors'!H238</f>
        <v>0.16539196940726564</v>
      </c>
      <c r="I237">
        <f>('Compiled w Factors'!I237-'Compiled w Factors'!I238)/'Compiled w Factors'!I238</f>
        <v>-0.23943661971830987</v>
      </c>
      <c r="J237">
        <f>('Compiled w Factors'!J237-'Compiled w Factors'!J238)/'Compiled w Factors'!J238-('T-Bill Yield'!B79/100)</f>
        <v>-1.2980337564681629E-2</v>
      </c>
      <c r="K237">
        <f>('Compiled w Factors'!K237-'Compiled w Factors'!K238)/'Compiled w Factors'!K238</f>
        <v>-3.9035053478018967E-4</v>
      </c>
      <c r="L237">
        <f>('Compiled w Factors'!L237-'Compiled w Factors'!L238)/'Compiled w Factors'!L238</f>
        <v>8.1148966316738225E-3</v>
      </c>
      <c r="M237">
        <f>('Compiled w Factors'!M237-'Compiled w Factors'!M238)/'Compiled w Factors'!M238</f>
        <v>2.4134487350199615E-3</v>
      </c>
      <c r="N237">
        <f>('Compiled w Factors'!N237-'Compiled w Factors'!N238)/'Compiled w Factors'!N238</f>
        <v>-1.5031819179284613E-2</v>
      </c>
      <c r="O237">
        <f>('Compiled w Factors'!O237-'Compiled w Factors'!O238)/'Compiled w Factors'!O238</f>
        <v>-5.3910557484173914E-2</v>
      </c>
      <c r="P237">
        <f>('Compiled w Factors'!P237-'Compiled w Factors'!P238)/'Compiled w Factors'!P238</f>
        <v>-1.8954018954019033E-2</v>
      </c>
      <c r="Q237">
        <f>('Compiled w Factors'!Q237-'Compiled w Factors'!Q238)/'Compiled w Factors'!Q238</f>
        <v>-1.676538500150581E-2</v>
      </c>
    </row>
    <row r="238" spans="1:17" x14ac:dyDescent="0.25">
      <c r="A238" s="1">
        <v>35244</v>
      </c>
      <c r="B238">
        <v>3</v>
      </c>
    </row>
    <row r="239" spans="1:17" x14ac:dyDescent="0.25">
      <c r="A239" s="1">
        <v>42369</v>
      </c>
      <c r="B239">
        <v>4</v>
      </c>
      <c r="C239">
        <f>('Compiled w Factors'!C239-'Compiled w Factors'!C240)/'Compiled w Factors'!C240</f>
        <v>0.14046653144016225</v>
      </c>
      <c r="D239">
        <f>('Compiled w Factors'!D239-'Compiled w Factors'!D240)/'Compiled w Factors'!D240</f>
        <v>-0.13118741043474436</v>
      </c>
      <c r="E239">
        <f>('Compiled w Factors'!E239-'Compiled w Factors'!E240)/'Compiled w Factors'!E240</f>
        <v>-0.13506140505012948</v>
      </c>
      <c r="F239">
        <f>('Compiled w Factors'!F239-'Compiled w Factors'!F240)/'Compiled w Factors'!F240</f>
        <v>9.0048073161614492E-2</v>
      </c>
      <c r="G239">
        <f>('Compiled w Factors'!G239-'Compiled w Factors'!G240)/'Compiled w Factors'!G240</f>
        <v>-1.2886597938144331</v>
      </c>
      <c r="H239">
        <f>('Compiled w Factors'!H239-'Compiled w Factors'!H240)/'Compiled w Factors'!H240</f>
        <v>-0.17853182523841216</v>
      </c>
      <c r="I239">
        <f>('Compiled w Factors'!I239-'Compiled w Factors'!I240)/'Compiled w Factors'!I240</f>
        <v>-7.4088748019017367E-2</v>
      </c>
      <c r="J239">
        <f>('Compiled w Factors'!J239-'Compiled w Factors'!J240)/'Compiled w Factors'!J240-('T-Bill Yield'!B2/100)</f>
        <v>6.7074624340638642E-2</v>
      </c>
      <c r="K239">
        <f>('Compiled w Factors'!K239-'Compiled w Factors'!K240)/'Compiled w Factors'!K240</f>
        <v>-2.8182875548000235E-2</v>
      </c>
      <c r="L239">
        <f>('Compiled w Factors'!L239-'Compiled w Factors'!L240)/'Compiled w Factors'!L240</f>
        <v>-2.5912215758857684E-2</v>
      </c>
      <c r="M239">
        <f>('Compiled w Factors'!M239-'Compiled w Factors'!M240)/'Compiled w Factors'!M240</f>
        <v>-2.1103483346046212E-2</v>
      </c>
      <c r="N239">
        <f>('Compiled w Factors'!N239-'Compiled w Factors'!N240)/'Compiled w Factors'!N240</f>
        <v>-3.116758571086068E-3</v>
      </c>
      <c r="O239">
        <f>('Compiled w Factors'!O239-'Compiled w Factors'!O240)/'Compiled w Factors'!O240</f>
        <v>-0.10398953564421187</v>
      </c>
      <c r="P239">
        <f>('Compiled w Factors'!P239-'Compiled w Factors'!P240)/'Compiled w Factors'!P240</f>
        <v>-9.8996918638955198E-3</v>
      </c>
      <c r="Q239">
        <f>('Compiled w Factors'!Q239-'Compiled w Factors'!Q240)/'Compiled w Factors'!Q240</f>
        <v>-3.1583103039874568E-3</v>
      </c>
    </row>
    <row r="240" spans="1:17" x14ac:dyDescent="0.25">
      <c r="A240" s="1">
        <v>42277</v>
      </c>
      <c r="B240">
        <v>4</v>
      </c>
      <c r="C240">
        <f>('Compiled w Factors'!C240-'Compiled w Factors'!C241)/'Compiled w Factors'!C241</f>
        <v>-0.1823364776614492</v>
      </c>
      <c r="D240">
        <f>('Compiled w Factors'!D240-'Compiled w Factors'!D241)/'Compiled w Factors'!D241</f>
        <v>0.23195141277584347</v>
      </c>
      <c r="E240">
        <f>('Compiled w Factors'!E240-'Compiled w Factors'!E241)/'Compiled w Factors'!E241</f>
        <v>0.2231693229313117</v>
      </c>
      <c r="F240">
        <f>('Compiled w Factors'!F240-'Compiled w Factors'!F241)/'Compiled w Factors'!F241</f>
        <v>0.12395087301044479</v>
      </c>
      <c r="G240">
        <f>('Compiled w Factors'!G240-'Compiled w Factors'!G241)/'Compiled w Factors'!G241</f>
        <v>2.5674255691768826</v>
      </c>
      <c r="H240">
        <f>('Compiled w Factors'!H240-'Compiled w Factors'!H241)/'Compiled w Factors'!H241</f>
        <v>-0.24180258954094494</v>
      </c>
      <c r="I240">
        <f>('Compiled w Factors'!I240-'Compiled w Factors'!I241)/'Compiled w Factors'!I241</f>
        <v>-0.1087570621468926</v>
      </c>
      <c r="J240">
        <f>('Compiled w Factors'!J240-'Compiled w Factors'!J241)/'Compiled w Factors'!J241-('T-Bill Yield'!B3/100)</f>
        <v>-7.7767498364029297E-2</v>
      </c>
      <c r="K240">
        <f>('Compiled w Factors'!K240-'Compiled w Factors'!K241)/'Compiled w Factors'!K241</f>
        <v>2.6913070781375181E-3</v>
      </c>
      <c r="L240">
        <f>('Compiled w Factors'!L240-'Compiled w Factors'!L241)/'Compiled w Factors'!L241</f>
        <v>-3.7169042769857441E-2</v>
      </c>
      <c r="M240">
        <f>('Compiled w Factors'!M240-'Compiled w Factors'!M241)/'Compiled w Factors'!M241</f>
        <v>-2.3342438539856056E-2</v>
      </c>
      <c r="N240">
        <f>('Compiled w Factors'!N240-'Compiled w Factors'!N241)/'Compiled w Factors'!N241</f>
        <v>2.1928212666911716E-2</v>
      </c>
      <c r="O240">
        <f>('Compiled w Factors'!O240-'Compiled w Factors'!O241)/'Compiled w Factors'!O241</f>
        <v>-0.15384615384615383</v>
      </c>
      <c r="P240">
        <f>('Compiled w Factors'!P240-'Compiled w Factors'!P241)/'Compiled w Factors'!P241</f>
        <v>-2.9830810329474666E-2</v>
      </c>
      <c r="Q240">
        <f>('Compiled w Factors'!Q240-'Compiled w Factors'!Q241)/'Compiled w Factors'!Q241</f>
        <v>-0.21384233395406568</v>
      </c>
    </row>
    <row r="241" spans="1:17" x14ac:dyDescent="0.25">
      <c r="A241" s="1">
        <v>42185</v>
      </c>
      <c r="B241">
        <v>4</v>
      </c>
      <c r="C241">
        <f>('Compiled w Factors'!C241-'Compiled w Factors'!C242)/'Compiled w Factors'!C242</f>
        <v>-8.1063059630405832E-2</v>
      </c>
      <c r="D241">
        <f>('Compiled w Factors'!D241-'Compiled w Factors'!D242)/'Compiled w Factors'!D242</f>
        <v>7.4785124625727631E-2</v>
      </c>
      <c r="E241">
        <f>('Compiled w Factors'!E241-'Compiled w Factors'!E242)/'Compiled w Factors'!E242</f>
        <v>7.9798521719984153E-2</v>
      </c>
      <c r="F241">
        <f>('Compiled w Factors'!F241-'Compiled w Factors'!F242)/'Compiled w Factors'!F242</f>
        <v>-5.2921362870838137E-2</v>
      </c>
      <c r="G241">
        <f>('Compiled w Factors'!G241-'Compiled w Factors'!G242)/'Compiled w Factors'!G242</f>
        <v>-0.77756135566809503</v>
      </c>
      <c r="H241">
        <f>('Compiled w Factors'!H241-'Compiled w Factors'!H242)/'Compiled w Factors'!H242</f>
        <v>0.24936974789915961</v>
      </c>
      <c r="I241">
        <f>('Compiled w Factors'!I241-'Compiled w Factors'!I242)/'Compiled w Factors'!I242</f>
        <v>7.2727272727272627E-2</v>
      </c>
      <c r="J241">
        <f>('Compiled w Factors'!J241-'Compiled w Factors'!J242)/'Compiled w Factors'!J242-('T-Bill Yield'!B4/100)</f>
        <v>-1.0460134044999729E-2</v>
      </c>
      <c r="K241">
        <f>('Compiled w Factors'!K241-'Compiled w Factors'!K242)/'Compiled w Factors'!K242</f>
        <v>3.8766191408070153E-2</v>
      </c>
      <c r="L241">
        <f>('Compiled w Factors'!L241-'Compiled w Factors'!L242)/'Compiled w Factors'!L242</f>
        <v>6.0332028613847968E-2</v>
      </c>
      <c r="M241">
        <f>('Compiled w Factors'!M241-'Compiled w Factors'!M242)/'Compiled w Factors'!M242</f>
        <v>-1.3020026040051335E-3</v>
      </c>
      <c r="N241">
        <f>('Compiled w Factors'!N241-'Compiled w Factors'!N242)/'Compiled w Factors'!N242</f>
        <v>-1.9341662662181607E-2</v>
      </c>
      <c r="O241">
        <f>('Compiled w Factors'!O241-'Compiled w Factors'!O242)/'Compiled w Factors'!O242</f>
        <v>5.1804423748544728E-2</v>
      </c>
      <c r="P241">
        <f>('Compiled w Factors'!P241-'Compiled w Factors'!P242)/'Compiled w Factors'!P242</f>
        <v>-2.0314057826520432E-2</v>
      </c>
      <c r="Q241">
        <f>('Compiled w Factors'!Q241-'Compiled w Factors'!Q242)/'Compiled w Factors'!Q242</f>
        <v>3.0051150895140547E-2</v>
      </c>
    </row>
    <row r="242" spans="1:17" x14ac:dyDescent="0.25">
      <c r="A242" s="1">
        <v>42094</v>
      </c>
      <c r="B242">
        <v>4</v>
      </c>
      <c r="C242">
        <f>('Compiled w Factors'!C242-'Compiled w Factors'!C243)/'Compiled w Factors'!C243</f>
        <v>-6.4182563736851508E-2</v>
      </c>
      <c r="D242">
        <f>('Compiled w Factors'!D242-'Compiled w Factors'!D243)/'Compiled w Factors'!D243</f>
        <v>8.2479393496753275E-2</v>
      </c>
      <c r="E242">
        <f>('Compiled w Factors'!E242-'Compiled w Factors'!E243)/'Compiled w Factors'!E243</f>
        <v>7.3652658727119305E-2</v>
      </c>
      <c r="F242">
        <f>('Compiled w Factors'!F242-'Compiled w Factors'!F243)/'Compiled w Factors'!F243</f>
        <v>0.21352932589190446</v>
      </c>
      <c r="G242">
        <f>('Compiled w Factors'!G242-'Compiled w Factors'!G243)/'Compiled w Factors'!G243</f>
        <v>-0.26044367617401326</v>
      </c>
      <c r="H242">
        <f>('Compiled w Factors'!H242-'Compiled w Factors'!H243)/'Compiled w Factors'!H243</f>
        <v>-0.10643889618922472</v>
      </c>
      <c r="I242">
        <f>('Compiled w Factors'!I242-'Compiled w Factors'!I243)/'Compiled w Factors'!I243</f>
        <v>-8.6188992731048839E-2</v>
      </c>
      <c r="J242">
        <f>('Compiled w Factors'!J242-'Compiled w Factors'!J243)/'Compiled w Factors'!J243-('T-Bill Yield'!B5/100)</f>
        <v>-2.4842263145463004E-3</v>
      </c>
      <c r="K242">
        <f>('Compiled w Factors'!K242-'Compiled w Factors'!K243)/'Compiled w Factors'!K243</f>
        <v>-0.11299388328649368</v>
      </c>
      <c r="L242">
        <f>('Compiled w Factors'!L242-'Compiled w Factors'!L243)/'Compiled w Factors'!L243</f>
        <v>-4.8725685305257803E-2</v>
      </c>
      <c r="M242">
        <f>('Compiled w Factors'!M242-'Compiled w Factors'!M243)/'Compiled w Factors'!M243</f>
        <v>9.9298702910689189E-4</v>
      </c>
      <c r="N242">
        <f>('Compiled w Factors'!N242-'Compiled w Factors'!N243)/'Compiled w Factors'!N243</f>
        <v>-3.710353081986808E-3</v>
      </c>
      <c r="O242">
        <f>('Compiled w Factors'!O242-'Compiled w Factors'!O243)/'Compiled w Factors'!O243</f>
        <v>-2.9019152640741711E-3</v>
      </c>
      <c r="P242">
        <f>('Compiled w Factors'!P242-'Compiled w Factors'!P243)/'Compiled w Factors'!P243</f>
        <v>1.4861190159994883E-2</v>
      </c>
      <c r="Q242">
        <f>('Compiled w Factors'!Q242-'Compiled w Factors'!Q243)/'Compiled w Factors'!Q243</f>
        <v>-0.17095149748210972</v>
      </c>
    </row>
    <row r="243" spans="1:17" x14ac:dyDescent="0.25">
      <c r="A243" s="1">
        <v>42004</v>
      </c>
      <c r="B243">
        <v>4</v>
      </c>
      <c r="C243">
        <f>('Compiled w Factors'!C243-'Compiled w Factors'!C244)/'Compiled w Factors'!C244</f>
        <v>-5.983908816627545E-2</v>
      </c>
      <c r="D243">
        <f>('Compiled w Factors'!D243-'Compiled w Factors'!D244)/'Compiled w Factors'!D244</f>
        <v>7.2143327696697415E-2</v>
      </c>
      <c r="E243">
        <f>('Compiled w Factors'!E243-'Compiled w Factors'!E244)/'Compiled w Factors'!E244</f>
        <v>6.2156137068570483E-2</v>
      </c>
      <c r="F243">
        <f>('Compiled w Factors'!F243-'Compiled w Factors'!F244)/'Compiled w Factors'!F244</f>
        <v>8.9762102892946449E-2</v>
      </c>
      <c r="G243">
        <f>('Compiled w Factors'!G243-'Compiled w Factors'!G244)/'Compiled w Factors'!G244</f>
        <v>-0.37940282495977112</v>
      </c>
      <c r="H243">
        <f>('Compiled w Factors'!H243-'Compiled w Factors'!H244)/'Compiled w Factors'!H244</f>
        <v>-0.41564282580078976</v>
      </c>
      <c r="I243">
        <f>('Compiled w Factors'!I243-'Compiled w Factors'!I244)/'Compiled w Factors'!I244</f>
        <v>-0.29895656394079106</v>
      </c>
      <c r="J243">
        <f>('Compiled w Factors'!J243-'Compiled w Factors'!J244)/'Compiled w Factors'!J244-('T-Bill Yield'!B6/100)</f>
        <v>4.5696833754818617E-2</v>
      </c>
      <c r="K243">
        <f>('Compiled w Factors'!K243-'Compiled w Factors'!K244)/'Compiled w Factors'!K244</f>
        <v>-4.2197767397672323E-2</v>
      </c>
      <c r="L243">
        <f>('Compiled w Factors'!L243-'Compiled w Factors'!L244)/'Compiled w Factors'!L244</f>
        <v>-3.9227780176401578E-2</v>
      </c>
      <c r="M243">
        <f>('Compiled w Factors'!M243-'Compiled w Factors'!M244)/'Compiled w Factors'!M244</f>
        <v>-1.0865561694290938E-2</v>
      </c>
      <c r="N243">
        <f>('Compiled w Factors'!N243-'Compiled w Factors'!N244)/'Compiled w Factors'!N244</f>
        <v>-8.3881578947368432E-2</v>
      </c>
      <c r="O243">
        <f>('Compiled w Factors'!O243-'Compiled w Factors'!O244)/'Compiled w Factors'!O244</f>
        <v>-0.31789390340459234</v>
      </c>
      <c r="P243">
        <f>('Compiled w Factors'!P243-'Compiled w Factors'!P244)/'Compiled w Factors'!P244</f>
        <v>-2.092749674942716E-2</v>
      </c>
      <c r="Q243">
        <f>('Compiled w Factors'!Q243-'Compiled w Factors'!Q244)/'Compiled w Factors'!Q244</f>
        <v>-7.7506112469437533E-2</v>
      </c>
    </row>
    <row r="244" spans="1:17" x14ac:dyDescent="0.25">
      <c r="A244" s="1">
        <v>41912</v>
      </c>
      <c r="B244">
        <v>4</v>
      </c>
      <c r="C244">
        <f>('Compiled w Factors'!C244-'Compiled w Factors'!C245)/'Compiled w Factors'!C245</f>
        <v>-8.6020681731137624E-2</v>
      </c>
      <c r="D244">
        <f>('Compiled w Factors'!D244-'Compiled w Factors'!D245)/'Compiled w Factors'!D245</f>
        <v>0.11324168430527098</v>
      </c>
      <c r="E244">
        <f>('Compiled w Factors'!E244-'Compiled w Factors'!E245)/'Compiled w Factors'!E245</f>
        <v>0.11722206486483507</v>
      </c>
      <c r="F244">
        <f>('Compiled w Factors'!F244-'Compiled w Factors'!F245)/'Compiled w Factors'!F245</f>
        <v>7.4002273757811876E-2</v>
      </c>
      <c r="G244">
        <f>('Compiled w Factors'!G244-'Compiled w Factors'!G245)/'Compiled w Factors'!G245</f>
        <v>-1.2709620476610768E-2</v>
      </c>
      <c r="H244">
        <f>('Compiled w Factors'!H244-'Compiled w Factors'!H245)/'Compiled w Factors'!H245</f>
        <v>-0.13485811900920572</v>
      </c>
      <c r="I244">
        <f>('Compiled w Factors'!I244-'Compiled w Factors'!I245)/'Compiled w Factors'!I245</f>
        <v>-7.621609504595378E-2</v>
      </c>
      <c r="J244">
        <f>('Compiled w Factors'!J244-'Compiled w Factors'!J245)/'Compiled w Factors'!J245-('T-Bill Yield'!B7/100)</f>
        <v>1.2624646809218912E-2</v>
      </c>
      <c r="K244">
        <f>('Compiled w Factors'!K244-'Compiled w Factors'!K245)/'Compiled w Factors'!K245</f>
        <v>-7.7490505404615898E-2</v>
      </c>
      <c r="L244">
        <f>('Compiled w Factors'!L244-'Compiled w Factors'!L245)/'Compiled w Factors'!L245</f>
        <v>-5.2203905062551119E-2</v>
      </c>
      <c r="M244">
        <f>('Compiled w Factors'!M244-'Compiled w Factors'!M245)/'Compiled w Factors'!M245</f>
        <v>1.0734007569646842E-2</v>
      </c>
      <c r="N244">
        <f>('Compiled w Factors'!N244-'Compiled w Factors'!N245)/'Compiled w Factors'!N245</f>
        <v>-7.5894214206099875E-2</v>
      </c>
      <c r="O244">
        <f>('Compiled w Factors'!O244-'Compiled w Factors'!O245)/'Compiled w Factors'!O245</f>
        <v>-0.14140040788579197</v>
      </c>
      <c r="P244">
        <f>('Compiled w Factors'!P244-'Compiled w Factors'!P245)/'Compiled w Factors'!P245</f>
        <v>-3.0261182827979644E-2</v>
      </c>
      <c r="Q244">
        <f>('Compiled w Factors'!Q244-'Compiled w Factors'!Q245)/'Compiled w Factors'!Q245</f>
        <v>-9.473218238158479E-2</v>
      </c>
    </row>
    <row r="245" spans="1:17" x14ac:dyDescent="0.25">
      <c r="A245" s="1">
        <v>41820</v>
      </c>
      <c r="B245">
        <v>4</v>
      </c>
      <c r="C245">
        <f>('Compiled w Factors'!C245-'Compiled w Factors'!C246)/'Compiled w Factors'!C246</f>
        <v>9.7889159868808473E-2</v>
      </c>
      <c r="D245">
        <f>('Compiled w Factors'!D245-'Compiled w Factors'!D246)/'Compiled w Factors'!D246</f>
        <v>-6.8592530865013088E-2</v>
      </c>
      <c r="E245">
        <f>('Compiled w Factors'!E245-'Compiled w Factors'!E246)/'Compiled w Factors'!E246</f>
        <v>-6.4366320630902973E-2</v>
      </c>
      <c r="F245">
        <f>('Compiled w Factors'!F245-'Compiled w Factors'!F246)/'Compiled w Factors'!F246</f>
        <v>2.0413404363200942E-3</v>
      </c>
      <c r="G245">
        <f>('Compiled w Factors'!G245-'Compiled w Factors'!G246)/'Compiled w Factors'!G246</f>
        <v>0.25554078014184395</v>
      </c>
      <c r="H245">
        <f>('Compiled w Factors'!H245-'Compiled w Factors'!H246)/'Compiled w Factors'!H246</f>
        <v>3.7310494191770092E-2</v>
      </c>
      <c r="I245">
        <f>('Compiled w Factors'!I245-'Compiled w Factors'!I246)/'Compiled w Factors'!I246</f>
        <v>2.0590253946465305E-2</v>
      </c>
      <c r="J245">
        <f>('Compiled w Factors'!J245-'Compiled w Factors'!J246)/'Compiled w Factors'!J246-('T-Bill Yield'!B8/100)</f>
        <v>2.2007524727087488E-2</v>
      </c>
      <c r="K245">
        <f>('Compiled w Factors'!K245-'Compiled w Factors'!K246)/'Compiled w Factors'!K246</f>
        <v>-5.5922724961871163E-3</v>
      </c>
      <c r="L245">
        <f>('Compiled w Factors'!L245-'Compiled w Factors'!L246)/'Compiled w Factors'!L246</f>
        <v>2.6647461289160963E-2</v>
      </c>
      <c r="M245">
        <f>('Compiled w Factors'!M245-'Compiled w Factors'!M246)/'Compiled w Factors'!M246</f>
        <v>2.0517284257647161E-3</v>
      </c>
      <c r="N245">
        <f>('Compiled w Factors'!N245-'Compiled w Factors'!N246)/'Compiled w Factors'!N246</f>
        <v>1.8788066480850612E-2</v>
      </c>
      <c r="O245">
        <f>('Compiled w Factors'!O245-'Compiled w Factors'!O246)/'Compiled w Factors'!O246</f>
        <v>3.1556802244039325E-2</v>
      </c>
      <c r="P245">
        <f>('Compiled w Factors'!P245-'Compiled w Factors'!P246)/'Compiled w Factors'!P246</f>
        <v>-2.6946107784431078E-3</v>
      </c>
      <c r="Q245">
        <f>('Compiled w Factors'!Q245-'Compiled w Factors'!Q246)/'Compiled w Factors'!Q246</f>
        <v>2.6118555530320133E-2</v>
      </c>
    </row>
    <row r="246" spans="1:17" x14ac:dyDescent="0.25">
      <c r="A246" s="1">
        <v>41729</v>
      </c>
      <c r="B246">
        <v>4</v>
      </c>
      <c r="C246">
        <f>('Compiled w Factors'!C246-'Compiled w Factors'!C247)/'Compiled w Factors'!C247</f>
        <v>-4.8034584901128816E-2</v>
      </c>
      <c r="D246">
        <f>('Compiled w Factors'!D246-'Compiled w Factors'!D247)/'Compiled w Factors'!D247</f>
        <v>6.9024831904586692E-2</v>
      </c>
      <c r="E246">
        <f>('Compiled w Factors'!E246-'Compiled w Factors'!E247)/'Compiled w Factors'!E247</f>
        <v>6.0116063250484957E-2</v>
      </c>
      <c r="F246">
        <f>('Compiled w Factors'!F246-'Compiled w Factors'!F247)/'Compiled w Factors'!F247</f>
        <v>0.11810484464732726</v>
      </c>
      <c r="G246">
        <f>('Compiled w Factors'!G246-'Compiled w Factors'!G247)/'Compiled w Factors'!G247</f>
        <v>-8.4787018255578092E-2</v>
      </c>
      <c r="H246">
        <f>('Compiled w Factors'!H246-'Compiled w Factors'!H247)/'Compiled w Factors'!H247</f>
        <v>3.2107295265189968E-2</v>
      </c>
      <c r="I246">
        <f>('Compiled w Factors'!I246-'Compiled w Factors'!I247)/'Compiled w Factors'!I247</f>
        <v>3.3333333333333333E-2</v>
      </c>
      <c r="J246">
        <f>('Compiled w Factors'!J246-'Compiled w Factors'!J247)/'Compiled w Factors'!J247-('T-Bill Yield'!B9/100)</f>
        <v>-7.3587682198947195E-3</v>
      </c>
      <c r="K246">
        <f>('Compiled w Factors'!K246-'Compiled w Factors'!K247)/'Compiled w Factors'!K247</f>
        <v>1.8918722258603911E-3</v>
      </c>
      <c r="L246">
        <f>('Compiled w Factors'!L246-'Compiled w Factors'!L247)/'Compiled w Factors'!L247</f>
        <v>6.3417285740170045E-3</v>
      </c>
      <c r="M246">
        <f>('Compiled w Factors'!M246-'Compiled w Factors'!M247)/'Compiled w Factors'!M247</f>
        <v>-2.5979531278386654E-2</v>
      </c>
      <c r="N246">
        <f>('Compiled w Factors'!N246-'Compiled w Factors'!N247)/'Compiled w Factors'!N247</f>
        <v>2.0006317784563462E-2</v>
      </c>
      <c r="O246">
        <f>('Compiled w Factors'!O246-'Compiled w Factors'!O247)/'Compiled w Factors'!O247</f>
        <v>-6.1533399144455415E-2</v>
      </c>
      <c r="P246">
        <f>('Compiled w Factors'!P246-'Compiled w Factors'!P247)/'Compiled w Factors'!P247</f>
        <v>3.309619548407057E-2</v>
      </c>
      <c r="Q246">
        <f>('Compiled w Factors'!Q246-'Compiled w Factors'!Q247)/'Compiled w Factors'!Q247</f>
        <v>4.0652328054833486E-2</v>
      </c>
    </row>
    <row r="247" spans="1:17" x14ac:dyDescent="0.25">
      <c r="A247" s="1">
        <v>41639</v>
      </c>
      <c r="B247">
        <v>4</v>
      </c>
      <c r="C247">
        <f>('Compiled w Factors'!C247-'Compiled w Factors'!C248)/'Compiled w Factors'!C248</f>
        <v>2.8065843621399147E-2</v>
      </c>
      <c r="D247">
        <f>('Compiled w Factors'!D247-'Compiled w Factors'!D248)/'Compiled w Factors'!D248</f>
        <v>8.957768763129219E-4</v>
      </c>
      <c r="E247">
        <f>('Compiled w Factors'!E247-'Compiled w Factors'!E248)/'Compiled w Factors'!E248</f>
        <v>6.7031157937913269E-3</v>
      </c>
      <c r="F247">
        <f>('Compiled w Factors'!F247-'Compiled w Factors'!F248)/'Compiled w Factors'!F248</f>
        <v>6.7733719065438278E-2</v>
      </c>
      <c r="G247">
        <f>('Compiled w Factors'!G247-'Compiled w Factors'!G248)/'Compiled w Factors'!G248</f>
        <v>-4.0404040404040404E-3</v>
      </c>
      <c r="H247">
        <f>('Compiled w Factors'!H247-'Compiled w Factors'!H248)/'Compiled w Factors'!H248</f>
        <v>-3.8209713671455064E-2</v>
      </c>
      <c r="I247">
        <f>('Compiled w Factors'!I247-'Compiled w Factors'!I248)/'Compiled w Factors'!I248</f>
        <v>0.18820224719101133</v>
      </c>
      <c r="J247">
        <f>('Compiled w Factors'!J247-'Compiled w Factors'!J248)/'Compiled w Factors'!J248-('T-Bill Yield'!B10/100)</f>
        <v>9.5409230730082006E-2</v>
      </c>
      <c r="K247">
        <f>('Compiled w Factors'!K247-'Compiled w Factors'!K248)/'Compiled w Factors'!K248</f>
        <v>1.5968063872255536E-2</v>
      </c>
      <c r="L247">
        <f>('Compiled w Factors'!L247-'Compiled w Factors'!L248)/'Compiled w Factors'!L248</f>
        <v>2.2921042876559935E-2</v>
      </c>
      <c r="M247">
        <f>('Compiled w Factors'!M247-'Compiled w Factors'!M248)/'Compiled w Factors'!M248</f>
        <v>1.064936654630021E-2</v>
      </c>
      <c r="N247">
        <f>('Compiled w Factors'!N247-'Compiled w Factors'!N248)/'Compiled w Factors'!N248</f>
        <v>-6.7092337917485229E-2</v>
      </c>
      <c r="O247">
        <f>('Compiled w Factors'!O247-'Compiled w Factors'!O248)/'Compiled w Factors'!O248</f>
        <v>-1.6504854368932041E-2</v>
      </c>
      <c r="P247">
        <f>('Compiled w Factors'!P247-'Compiled w Factors'!P248)/'Compiled w Factors'!P248</f>
        <v>1.107080310232675E-2</v>
      </c>
      <c r="Q247">
        <f>('Compiled w Factors'!Q247-'Compiled w Factors'!Q248)/'Compiled w Factors'!Q248</f>
        <v>-6.0821309655937926E-2</v>
      </c>
    </row>
    <row r="248" spans="1:17" x14ac:dyDescent="0.25">
      <c r="A248" s="1">
        <v>41547</v>
      </c>
      <c r="B248">
        <v>4</v>
      </c>
      <c r="C248">
        <f>('Compiled w Factors'!C248-'Compiled w Factors'!C249)/'Compiled w Factors'!C249</f>
        <v>2.6702720973466255E-2</v>
      </c>
      <c r="D248">
        <f>('Compiled w Factors'!D248-'Compiled w Factors'!D249)/'Compiled w Factors'!D249</f>
        <v>1.2168078100836344E-3</v>
      </c>
      <c r="E248">
        <f>('Compiled w Factors'!E248-'Compiled w Factors'!E249)/'Compiled w Factors'!E249</f>
        <v>-1.0388152869328182E-3</v>
      </c>
      <c r="F248">
        <f>('Compiled w Factors'!F248-'Compiled w Factors'!F249)/'Compiled w Factors'!F249</f>
        <v>-8.1433554061568075E-2</v>
      </c>
      <c r="G248">
        <f>('Compiled w Factors'!G248-'Compiled w Factors'!G249)/'Compiled w Factors'!G249</f>
        <v>-7.7353215284249766E-2</v>
      </c>
      <c r="H248">
        <f>('Compiled w Factors'!H248-'Compiled w Factors'!H249)/'Compiled w Factors'!H249</f>
        <v>5.9755592377796145E-2</v>
      </c>
      <c r="I248">
        <f>('Compiled w Factors'!I248-'Compiled w Factors'!I249)/'Compiled w Factors'!I249</f>
        <v>-1.4025245441794932E-3</v>
      </c>
      <c r="J248">
        <f>('Compiled w Factors'!J248-'Compiled w Factors'!J249)/'Compiled w Factors'!J249-('T-Bill Yield'!B11/100)</f>
        <v>1.4430288673069679E-2</v>
      </c>
      <c r="K248">
        <f>('Compiled w Factors'!K248-'Compiled w Factors'!K249)/'Compiled w Factors'!K249</f>
        <v>3.9738662567256021E-2</v>
      </c>
      <c r="L248">
        <f>('Compiled w Factors'!L248-'Compiled w Factors'!L249)/'Compiled w Factors'!L249</f>
        <v>6.3958456583185386E-2</v>
      </c>
      <c r="M248">
        <f>('Compiled w Factors'!M248-'Compiled w Factors'!M249)/'Compiled w Factors'!M249</f>
        <v>2.8232983489843242E-3</v>
      </c>
      <c r="N248">
        <f>('Compiled w Factors'!N248-'Compiled w Factors'!N249)/'Compiled w Factors'!N249</f>
        <v>9.3198492960539694E-3</v>
      </c>
      <c r="O248">
        <f>('Compiled w Factors'!O248-'Compiled w Factors'!O249)/'Compiled w Factors'!O249</f>
        <v>1.4445173998686783E-2</v>
      </c>
      <c r="P248">
        <f>('Compiled w Factors'!P248-'Compiled w Factors'!P249)/'Compiled w Factors'!P249</f>
        <v>-4.5777379886601036E-2</v>
      </c>
      <c r="Q248">
        <f>('Compiled w Factors'!Q248-'Compiled w Factors'!Q249)/'Compiled w Factors'!Q249</f>
        <v>5.1316376617581982E-3</v>
      </c>
    </row>
    <row r="249" spans="1:17" x14ac:dyDescent="0.25">
      <c r="A249" s="1">
        <v>41453</v>
      </c>
      <c r="B249">
        <v>4</v>
      </c>
      <c r="C249">
        <f>('Compiled w Factors'!C249-'Compiled w Factors'!C250)/'Compiled w Factors'!C250</f>
        <v>-4.0397239521965137E-3</v>
      </c>
      <c r="D249">
        <f>('Compiled w Factors'!D249-'Compiled w Factors'!D250)/'Compiled w Factors'!D250</f>
        <v>3.2129587754967957E-2</v>
      </c>
      <c r="E249">
        <f>('Compiled w Factors'!E249-'Compiled w Factors'!E250)/'Compiled w Factors'!E250</f>
        <v>2.3060550021802368E-2</v>
      </c>
      <c r="F249">
        <f>('Compiled w Factors'!F249-'Compiled w Factors'!F250)/'Compiled w Factors'!F250</f>
        <v>0.38536414565826332</v>
      </c>
      <c r="G249">
        <f>('Compiled w Factors'!G249-'Compiled w Factors'!G250)/'Compiled w Factors'!G250</f>
        <v>-0.13159598575590806</v>
      </c>
      <c r="H249">
        <f>('Compiled w Factors'!H249-'Compiled w Factors'!H250)/'Compiled w Factors'!H250</f>
        <v>-6.8908773012444895E-3</v>
      </c>
      <c r="I249">
        <f>('Compiled w Factors'!I249-'Compiled w Factors'!I250)/'Compiled w Factors'!I250</f>
        <v>-0.11406560636182904</v>
      </c>
      <c r="J249">
        <f>('Compiled w Factors'!J249-'Compiled w Factors'!J250)/'Compiled w Factors'!J250-('T-Bill Yield'!B12/100)</f>
        <v>2.2028721175097059E-2</v>
      </c>
      <c r="K249">
        <f>('Compiled w Factors'!K249-'Compiled w Factors'!K250)/'Compiled w Factors'!K250</f>
        <v>1.4899758171464151E-2</v>
      </c>
      <c r="L249">
        <f>('Compiled w Factors'!L249-'Compiled w Factors'!L250)/'Compiled w Factors'!L250</f>
        <v>9.8697196999608943E-4</v>
      </c>
      <c r="M249">
        <f>('Compiled w Factors'!M249-'Compiled w Factors'!M250)/'Compiled w Factors'!M250</f>
        <v>1.1924725172349576E-2</v>
      </c>
      <c r="N249">
        <f>('Compiled w Factors'!N249-'Compiled w Factors'!N250)/'Compiled w Factors'!N250</f>
        <v>-4.9745618993781861E-2</v>
      </c>
      <c r="O249">
        <f>('Compiled w Factors'!O249-'Compiled w Factors'!O250)/'Compiled w Factors'!O250</f>
        <v>-5.3449347420758214E-2</v>
      </c>
      <c r="P249">
        <f>('Compiled w Factors'!P249-'Compiled w Factors'!P250)/'Compiled w Factors'!P250</f>
        <v>-8.7269161627716918E-2</v>
      </c>
      <c r="Q249">
        <f>('Compiled w Factors'!Q249-'Compiled w Factors'!Q250)/'Compiled w Factors'!Q250</f>
        <v>-9.3629929221435815E-2</v>
      </c>
    </row>
    <row r="250" spans="1:17" x14ac:dyDescent="0.25">
      <c r="A250" s="1">
        <v>41361</v>
      </c>
      <c r="B250">
        <v>4</v>
      </c>
      <c r="C250">
        <f>('Compiled w Factors'!C250-'Compiled w Factors'!C251)/'Compiled w Factors'!C251</f>
        <v>9.8760865544664261E-2</v>
      </c>
      <c r="D250">
        <f>('Compiled w Factors'!D250-'Compiled w Factors'!D251)/'Compiled w Factors'!D251</f>
        <v>-7.258640906455191E-2</v>
      </c>
      <c r="E250">
        <f>('Compiled w Factors'!E250-'Compiled w Factors'!E251)/'Compiled w Factors'!E251</f>
        <v>-6.5756192685367823E-2</v>
      </c>
      <c r="F250">
        <f>('Compiled w Factors'!F250-'Compiled w Factors'!F251)/'Compiled w Factors'!F251</f>
        <v>0.13005335986253067</v>
      </c>
      <c r="G250">
        <f>('Compiled w Factors'!G250-'Compiled w Factors'!G251)/'Compiled w Factors'!G251</f>
        <v>-0.14727398205659076</v>
      </c>
      <c r="H250">
        <f>('Compiled w Factors'!H250-'Compiled w Factors'!H251)/'Compiled w Factors'!H251</f>
        <v>5.8919625353953509E-2</v>
      </c>
      <c r="I250">
        <f>('Compiled w Factors'!I250-'Compiled w Factors'!I251)/'Compiled w Factors'!I251</f>
        <v>0.20083557147120265</v>
      </c>
      <c r="J250">
        <f>('Compiled w Factors'!J250-'Compiled w Factors'!J251)/'Compiled w Factors'!J251-('T-Bill Yield'!B13/100)</f>
        <v>0.11243406044196731</v>
      </c>
      <c r="K250">
        <f>('Compiled w Factors'!K250-'Compiled w Factors'!K251)/'Compiled w Factors'!K251</f>
        <v>-2.8348366558023103E-2</v>
      </c>
      <c r="L250">
        <f>('Compiled w Factors'!L250-'Compiled w Factors'!L251)/'Compiled w Factors'!L251</f>
        <v>-6.502614580129186E-2</v>
      </c>
      <c r="M250">
        <f>('Compiled w Factors'!M250-'Compiled w Factors'!M251)/'Compiled w Factors'!M251</f>
        <v>3.3651149747615438E-3</v>
      </c>
      <c r="N250">
        <f>('Compiled w Factors'!N250-'Compiled w Factors'!N251)/'Compiled w Factors'!N251</f>
        <v>-7.944492627927148E-2</v>
      </c>
      <c r="O250">
        <f>('Compiled w Factors'!O250-'Compiled w Factors'!O251)/'Compiled w Factors'!O251</f>
        <v>-1.6804155209288171E-2</v>
      </c>
      <c r="P250">
        <f>('Compiled w Factors'!P250-'Compiled w Factors'!P251)/'Compiled w Factors'!P251</f>
        <v>6.6352270234700363E-3</v>
      </c>
      <c r="Q250">
        <f>('Compiled w Factors'!Q250-'Compiled w Factors'!Q251)/'Compiled w Factors'!Q251</f>
        <v>1.4150943396226452E-2</v>
      </c>
    </row>
    <row r="251" spans="1:17" x14ac:dyDescent="0.25">
      <c r="A251" s="1">
        <v>41274</v>
      </c>
      <c r="B251">
        <v>4</v>
      </c>
      <c r="C251">
        <f>('Compiled w Factors'!C251-'Compiled w Factors'!C252)/'Compiled w Factors'!C252</f>
        <v>-7.2237474262182577E-2</v>
      </c>
      <c r="D251">
        <f>('Compiled w Factors'!D251-'Compiled w Factors'!D252)/'Compiled w Factors'!D252</f>
        <v>0.1128904450418098</v>
      </c>
      <c r="E251">
        <f>('Compiled w Factors'!E251-'Compiled w Factors'!E252)/'Compiled w Factors'!E252</f>
        <v>0.11281246568706976</v>
      </c>
      <c r="F251">
        <f>('Compiled w Factors'!F251-'Compiled w Factors'!F252)/'Compiled w Factors'!F252</f>
        <v>-3.7548826531167423E-2</v>
      </c>
      <c r="G251">
        <f>('Compiled w Factors'!G251-'Compiled w Factors'!G252)/'Compiled w Factors'!G252</f>
        <v>0.37921187892632779</v>
      </c>
      <c r="H251">
        <f>('Compiled w Factors'!H251-'Compiled w Factors'!H252)/'Compiled w Factors'!H252</f>
        <v>-4.0134504826988236E-3</v>
      </c>
      <c r="I251">
        <f>('Compiled w Factors'!I251-'Compiled w Factors'!I252)/'Compiled w Factors'!I252</f>
        <v>9.3373493975904033E-3</v>
      </c>
      <c r="J251">
        <f>('Compiled w Factors'!J251-'Compiled w Factors'!J252)/'Compiled w Factors'!J252-('T-Bill Yield'!B14/100)</f>
        <v>-2.5111333513927438E-2</v>
      </c>
      <c r="K251">
        <f>('Compiled w Factors'!K251-'Compiled w Factors'!K252)/'Compiled w Factors'!K252</f>
        <v>2.5894245723172539E-2</v>
      </c>
      <c r="L251">
        <f>('Compiled w Factors'!L251-'Compiled w Factors'!L252)/'Compiled w Factors'!L252</f>
        <v>5.4431867384177142E-3</v>
      </c>
      <c r="M251">
        <f>('Compiled w Factors'!M251-'Compiled w Factors'!M252)/'Compiled w Factors'!M252</f>
        <v>8.6743352819158483E-3</v>
      </c>
      <c r="N251">
        <f>('Compiled w Factors'!N251-'Compiled w Factors'!N252)/'Compiled w Factors'!N252</f>
        <v>-0.10132501948558061</v>
      </c>
      <c r="O251">
        <f>('Compiled w Factors'!O251-'Compiled w Factors'!O252)/'Compiled w Factors'!O252</f>
        <v>2.0579981290926124E-2</v>
      </c>
      <c r="P251">
        <f>('Compiled w Factors'!P251-'Compiled w Factors'!P252)/'Compiled w Factors'!P252</f>
        <v>-3.5693511712759876E-2</v>
      </c>
      <c r="Q251">
        <f>('Compiled w Factors'!Q251-'Compiled w Factors'!Q252)/'Compiled w Factors'!Q252</f>
        <v>-1.1354420113544301E-2</v>
      </c>
    </row>
    <row r="252" spans="1:17" x14ac:dyDescent="0.25">
      <c r="A252" s="1">
        <v>41180</v>
      </c>
      <c r="B252">
        <v>4</v>
      </c>
      <c r="C252">
        <f>('Compiled w Factors'!C252-'Compiled w Factors'!C253)/'Compiled w Factors'!C253</f>
        <v>0.10483412322274883</v>
      </c>
      <c r="D252">
        <f>('Compiled w Factors'!D252-'Compiled w Factors'!D253)/'Compiled w Factors'!D253</f>
        <v>-6.1633638694293301E-2</v>
      </c>
      <c r="E252">
        <f>('Compiled w Factors'!E252-'Compiled w Factors'!E253)/'Compiled w Factors'!E253</f>
        <v>-7.2321986980063674E-2</v>
      </c>
      <c r="F252">
        <f>('Compiled w Factors'!F252-'Compiled w Factors'!F253)/'Compiled w Factors'!F253</f>
        <v>0.17939866798413898</v>
      </c>
      <c r="G252">
        <f>('Compiled w Factors'!G252-'Compiled w Factors'!G253)/'Compiled w Factors'!G253</f>
        <v>-0.27142857142857141</v>
      </c>
      <c r="H252">
        <f>('Compiled w Factors'!H252-'Compiled w Factors'!H253)/'Compiled w Factors'!H253</f>
        <v>8.5098870056497231E-2</v>
      </c>
      <c r="I252">
        <f>('Compiled w Factors'!I252-'Compiled w Factors'!I253)/'Compiled w Factors'!I253</f>
        <v>0.1756373937677054</v>
      </c>
      <c r="J252">
        <f>('Compiled w Factors'!J252-'Compiled w Factors'!J253)/'Compiled w Factors'!J253-('T-Bill Yield'!B15/100)</f>
        <v>4.2508145005197874E-2</v>
      </c>
      <c r="K252">
        <f>('Compiled w Factors'!K252-'Compiled w Factors'!K253)/'Compiled w Factors'!K253</f>
        <v>1.52364411462857E-2</v>
      </c>
      <c r="L252">
        <f>('Compiled w Factors'!L252-'Compiled w Factors'!L253)/'Compiled w Factors'!L253</f>
        <v>2.9286305468899244E-2</v>
      </c>
      <c r="M252">
        <f>('Compiled w Factors'!M252-'Compiled w Factors'!M253)/'Compiled w Factors'!M253</f>
        <v>1.1058150619637873E-2</v>
      </c>
      <c r="N252">
        <f>('Compiled w Factors'!N252-'Compiled w Factors'!N253)/'Compiled w Factors'!N253</f>
        <v>2.394253790901835E-2</v>
      </c>
      <c r="O252">
        <f>('Compiled w Factors'!O252-'Compiled w Factors'!O253)/'Compiled w Factors'!O253</f>
        <v>3.8200064745872467E-2</v>
      </c>
      <c r="P252">
        <f>('Compiled w Factors'!P252-'Compiled w Factors'!P253)/'Compiled w Factors'!P253</f>
        <v>4.7410689559678705E-2</v>
      </c>
      <c r="Q252">
        <f>('Compiled w Factors'!Q252-'Compiled w Factors'!Q253)/'Compiled w Factors'!Q253</f>
        <v>-7.8455039227518786E-3</v>
      </c>
    </row>
    <row r="253" spans="1:17" x14ac:dyDescent="0.25">
      <c r="A253" s="1">
        <v>41089</v>
      </c>
      <c r="B253">
        <v>4</v>
      </c>
      <c r="C253">
        <f>('Compiled w Factors'!C253-'Compiled w Factors'!C254)/'Compiled w Factors'!C254</f>
        <v>-1.5950004663743998E-2</v>
      </c>
      <c r="D253">
        <f>('Compiled w Factors'!D253-'Compiled w Factors'!D254)/'Compiled w Factors'!D254</f>
        <v>4.32733049765755E-2</v>
      </c>
      <c r="E253">
        <f>('Compiled w Factors'!E253-'Compiled w Factors'!E254)/'Compiled w Factors'!E254</f>
        <v>6.207416291991677E-2</v>
      </c>
      <c r="F253">
        <f>('Compiled w Factors'!F253-'Compiled w Factors'!F254)/'Compiled w Factors'!F254</f>
        <v>6.1372087005080241E-2</v>
      </c>
      <c r="G253">
        <f>('Compiled w Factors'!G253-'Compiled w Factors'!G254)/'Compiled w Factors'!G254</f>
        <v>0.11420182352032143</v>
      </c>
      <c r="H253">
        <f>('Compiled w Factors'!H253-'Compiled w Factors'!H254)/'Compiled w Factors'!H254</f>
        <v>-0.17530576587070473</v>
      </c>
      <c r="I253">
        <f>('Compiled w Factors'!I253-'Compiled w Factors'!I254)/'Compiled w Factors'!I254</f>
        <v>0.32831608654750705</v>
      </c>
      <c r="J253">
        <f>('Compiled w Factors'!J253-'Compiled w Factors'!J254)/'Compiled w Factors'!J254-('T-Bill Yield'!B16/100)</f>
        <v>-2.5554810400210771E-2</v>
      </c>
      <c r="K253">
        <f>('Compiled w Factors'!K253-'Compiled w Factors'!K254)/'Compiled w Factors'!K254</f>
        <v>-5.0663269129880915E-2</v>
      </c>
      <c r="L253">
        <f>('Compiled w Factors'!L253-'Compiled w Factors'!L254)/'Compiled w Factors'!L254</f>
        <v>-1.8803098450774623E-2</v>
      </c>
      <c r="M253">
        <f>('Compiled w Factors'!M253-'Compiled w Factors'!M254)/'Compiled w Factors'!M254</f>
        <v>-9.5675709699755852E-3</v>
      </c>
      <c r="N253">
        <f>('Compiled w Factors'!N253-'Compiled w Factors'!N254)/'Compiled w Factors'!N254</f>
        <v>3.8283062645011502E-2</v>
      </c>
      <c r="O253">
        <f>('Compiled w Factors'!O253-'Compiled w Factors'!O254)/'Compiled w Factors'!O254</f>
        <v>-9.4665885111371542E-2</v>
      </c>
      <c r="P253">
        <f>('Compiled w Factors'!P253-'Compiled w Factors'!P254)/'Compiled w Factors'!P254</f>
        <v>-8.0093748407805421E-2</v>
      </c>
      <c r="Q253">
        <f>('Compiled w Factors'!Q253-'Compiled w Factors'!Q254)/'Compiled w Factors'!Q254</f>
        <v>-9.1888929484837428E-2</v>
      </c>
    </row>
    <row r="254" spans="1:17" x14ac:dyDescent="0.25">
      <c r="A254" s="1">
        <v>40998</v>
      </c>
      <c r="B254">
        <v>4</v>
      </c>
      <c r="C254">
        <f>('Compiled w Factors'!C254-'Compiled w Factors'!C255)/'Compiled w Factors'!C255</f>
        <v>7.612781954887105E-3</v>
      </c>
      <c r="D254">
        <f>('Compiled w Factors'!D254-'Compiled w Factors'!D255)/'Compiled w Factors'!D255</f>
        <v>2.2226363735802768E-2</v>
      </c>
      <c r="E254">
        <f>('Compiled w Factors'!E254-'Compiled w Factors'!E255)/'Compiled w Factors'!E255</f>
        <v>3.0267658338525721E-2</v>
      </c>
      <c r="F254">
        <f>('Compiled w Factors'!F254-'Compiled w Factors'!F255)/'Compiled w Factors'!F255</f>
        <v>-0.11636779395835829</v>
      </c>
      <c r="G254">
        <f>('Compiled w Factors'!G254-'Compiled w Factors'!G255)/'Compiled w Factors'!G255</f>
        <v>0.26312707398008978</v>
      </c>
      <c r="H254">
        <f>('Compiled w Factors'!H254-'Compiled w Factors'!H255)/'Compiled w Factors'!H255</f>
        <v>4.2396033593038528E-2</v>
      </c>
      <c r="I254">
        <f>('Compiled w Factors'!I254-'Compiled w Factors'!I255)/'Compiled w Factors'!I255</f>
        <v>-0.28872532619605218</v>
      </c>
      <c r="J254">
        <f>('Compiled w Factors'!J254-'Compiled w Factors'!J255)/'Compiled w Factors'!J255-('T-Bill Yield'!B17/100)</f>
        <v>8.0457594937123414E-2</v>
      </c>
      <c r="K254">
        <f>('Compiled w Factors'!K254-'Compiled w Factors'!K255)/'Compiled w Factors'!K255</f>
        <v>2.9473034488079631E-2</v>
      </c>
      <c r="L254">
        <f>('Compiled w Factors'!L254-'Compiled w Factors'!L255)/'Compiled w Factors'!L255</f>
        <v>2.9917004439297422E-2</v>
      </c>
      <c r="M254">
        <f>('Compiled w Factors'!M254-'Compiled w Factors'!M255)/'Compiled w Factors'!M255</f>
        <v>9.4506048387103857E-4</v>
      </c>
      <c r="N254">
        <f>('Compiled w Factors'!N254-'Compiled w Factors'!N255)/'Compiled w Factors'!N255</f>
        <v>-7.1763710483808918E-2</v>
      </c>
      <c r="O254">
        <f>('Compiled w Factors'!O254-'Compiled w Factors'!O255)/'Compiled w Factors'!O255</f>
        <v>9.7812097812097737E-2</v>
      </c>
      <c r="P254">
        <f>('Compiled w Factors'!P254-'Compiled w Factors'!P255)/'Compiled w Factors'!P255</f>
        <v>4.276909998937415E-2</v>
      </c>
      <c r="Q254">
        <f>('Compiled w Factors'!Q254-'Compiled w Factors'!Q255)/'Compiled w Factors'!Q255</f>
        <v>2.0697370874510533E-2</v>
      </c>
    </row>
    <row r="255" spans="1:17" x14ac:dyDescent="0.25">
      <c r="A255" s="1">
        <v>40907</v>
      </c>
      <c r="B255">
        <v>4</v>
      </c>
      <c r="C255">
        <f>('Compiled w Factors'!C255-'Compiled w Factors'!C256)/'Compiled w Factors'!C256</f>
        <v>0.14915217626093533</v>
      </c>
      <c r="D255">
        <f>('Compiled w Factors'!D255-'Compiled w Factors'!D256)/'Compiled w Factors'!D256</f>
        <v>-0.10222492763800765</v>
      </c>
      <c r="E255">
        <f>('Compiled w Factors'!E255-'Compiled w Factors'!E256)/'Compiled w Factors'!E256</f>
        <v>-0.12163090939477479</v>
      </c>
      <c r="F255">
        <f>('Compiled w Factors'!F255-'Compiled w Factors'!F256)/'Compiled w Factors'!F256</f>
        <v>3.7678118716670851E-2</v>
      </c>
      <c r="G255">
        <f>('Compiled w Factors'!G255-'Compiled w Factors'!G256)/'Compiled w Factors'!G256</f>
        <v>-0.34563801251756293</v>
      </c>
      <c r="H255">
        <f>('Compiled w Factors'!H255-'Compiled w Factors'!H256)/'Compiled w Factors'!H256</f>
        <v>0.2478535353535353</v>
      </c>
      <c r="I255">
        <f>('Compiled w Factors'!I255-'Compiled w Factors'!I256)/'Compiled w Factors'!I256</f>
        <v>-0.18466993998908895</v>
      </c>
      <c r="J255">
        <f>('Compiled w Factors'!J255-'Compiled w Factors'!J256)/'Compiled w Factors'!J256-('T-Bill Yield'!B18/100)</f>
        <v>0.11866284879661484</v>
      </c>
      <c r="K255">
        <f>('Compiled w Factors'!K255-'Compiled w Factors'!K256)/'Compiled w Factors'!K256</f>
        <v>-3.182191678494059E-2</v>
      </c>
      <c r="L255">
        <f>('Compiled w Factors'!L255-'Compiled w Factors'!L256)/'Compiled w Factors'!L256</f>
        <v>-2.6309034907597488E-3</v>
      </c>
      <c r="M255">
        <f>('Compiled w Factors'!M255-'Compiled w Factors'!M256)/'Compiled w Factors'!M256</f>
        <v>1.3149495723222306E-2</v>
      </c>
      <c r="N255">
        <f>('Compiled w Factors'!N255-'Compiled w Factors'!N256)/'Compiled w Factors'!N256</f>
        <v>1.3864284063776211E-3</v>
      </c>
      <c r="O255">
        <f>('Compiled w Factors'!O255-'Compiled w Factors'!O256)/'Compiled w Factors'!O256</f>
        <v>2.5806451612903295E-3</v>
      </c>
      <c r="P255">
        <f>('Compiled w Factors'!P255-'Compiled w Factors'!P256)/'Compiled w Factors'!P256</f>
        <v>-7.8572477603172375E-2</v>
      </c>
      <c r="Q255">
        <f>('Compiled w Factors'!Q255-'Compiled w Factors'!Q256)/'Compiled w Factors'!Q256</f>
        <v>8.4618277547949382E-3</v>
      </c>
    </row>
    <row r="256" spans="1:17" x14ac:dyDescent="0.25">
      <c r="A256" s="1">
        <v>40816</v>
      </c>
      <c r="B256">
        <v>4</v>
      </c>
      <c r="C256">
        <f>('Compiled w Factors'!C256-'Compiled w Factors'!C257)/'Compiled w Factors'!C257</f>
        <v>-9.9669389342668224E-2</v>
      </c>
      <c r="D256">
        <f>('Compiled w Factors'!D256-'Compiled w Factors'!D257)/'Compiled w Factors'!D257</f>
        <v>0.13030781983368658</v>
      </c>
      <c r="E256">
        <f>('Compiled w Factors'!E256-'Compiled w Factors'!E257)/'Compiled w Factors'!E257</f>
        <v>0.16745025038832206</v>
      </c>
      <c r="F256">
        <f>('Compiled w Factors'!F256-'Compiled w Factors'!F257)/'Compiled w Factors'!F257</f>
        <v>-0.19072404592496753</v>
      </c>
      <c r="G256">
        <f>('Compiled w Factors'!G256-'Compiled w Factors'!G257)/'Compiled w Factors'!G257</f>
        <v>1.2545266425245732E-2</v>
      </c>
      <c r="H256">
        <f>('Compiled w Factors'!H256-'Compiled w Factors'!H257)/'Compiled w Factors'!H257</f>
        <v>-0.16998532802347516</v>
      </c>
      <c r="I256">
        <f>('Compiled w Factors'!I256-'Compiled w Factors'!I257)/'Compiled w Factors'!I257</f>
        <v>-0.16186556927297663</v>
      </c>
      <c r="J256">
        <f>('Compiled w Factors'!J256-'Compiled w Factors'!J257)/'Compiled w Factors'!J257-('T-Bill Yield'!B19/100)</f>
        <v>-0.12159534011473835</v>
      </c>
      <c r="K256">
        <f>('Compiled w Factors'!K256-'Compiled w Factors'!K257)/'Compiled w Factors'!K257</f>
        <v>-7.6885946765963276E-2</v>
      </c>
      <c r="L256">
        <f>('Compiled w Factors'!L256-'Compiled w Factors'!L257)/'Compiled w Factors'!L257</f>
        <v>-2.9215722917834638E-2</v>
      </c>
      <c r="M256">
        <f>('Compiled w Factors'!M256-'Compiled w Factors'!M257)/'Compiled w Factors'!M257</f>
        <v>1.2604227263913175E-2</v>
      </c>
      <c r="N256">
        <f>('Compiled w Factors'!N256-'Compiled w Factors'!N257)/'Compiled w Factors'!N257</f>
        <v>4.5919600418915595E-2</v>
      </c>
      <c r="O256">
        <f>('Compiled w Factors'!O256-'Compiled w Factors'!O257)/'Compiled w Factors'!O257</f>
        <v>-0.13576805129634792</v>
      </c>
      <c r="P256">
        <f>('Compiled w Factors'!P256-'Compiled w Factors'!P257)/'Compiled w Factors'!P257</f>
        <v>-8.8527955022087351E-2</v>
      </c>
      <c r="Q256">
        <f>('Compiled w Factors'!Q256-'Compiled w Factors'!Q257)/'Compiled w Factors'!Q257</f>
        <v>-0.16867281538221041</v>
      </c>
    </row>
    <row r="257" spans="1:17" x14ac:dyDescent="0.25">
      <c r="A257" s="1">
        <v>40724</v>
      </c>
      <c r="B257">
        <v>4</v>
      </c>
      <c r="C257">
        <f>('Compiled w Factors'!C257-'Compiled w Factors'!C258)/'Compiled w Factors'!C258</f>
        <v>-4.3259838124476618E-2</v>
      </c>
      <c r="D257">
        <f>('Compiled w Factors'!D257-'Compiled w Factors'!D258)/'Compiled w Factors'!D258</f>
        <v>8.6624253529372003E-2</v>
      </c>
      <c r="E257">
        <f>('Compiled w Factors'!E257-'Compiled w Factors'!E258)/'Compiled w Factors'!E258</f>
        <v>0.10182428120563693</v>
      </c>
      <c r="F257">
        <f>('Compiled w Factors'!F257-'Compiled w Factors'!F258)/'Compiled w Factors'!F258</f>
        <v>-5.2442060907872151E-2</v>
      </c>
      <c r="G257">
        <f>('Compiled w Factors'!G257-'Compiled w Factors'!G258)/'Compiled w Factors'!G258</f>
        <v>0.2448881017549509</v>
      </c>
      <c r="H257">
        <f>('Compiled w Factors'!H257-'Compiled w Factors'!H258)/'Compiled w Factors'!H258</f>
        <v>-0.1058845577211394</v>
      </c>
      <c r="I257">
        <f>('Compiled w Factors'!I257-'Compiled w Factors'!I258)/'Compiled w Factors'!I258</f>
        <v>-3.4176349965824942E-3</v>
      </c>
      <c r="J257">
        <f>('Compiled w Factors'!J257-'Compiled w Factors'!J258)/'Compiled w Factors'!J258-('T-Bill Yield'!B20/100)</f>
        <v>7.5495514187405559E-3</v>
      </c>
      <c r="K257">
        <f>('Compiled w Factors'!K257-'Compiled w Factors'!K258)/'Compiled w Factors'!K258</f>
        <v>2.4297217121062288E-2</v>
      </c>
      <c r="L257">
        <f>('Compiled w Factors'!L257-'Compiled w Factors'!L258)/'Compiled w Factors'!L258</f>
        <v>1.5597704017968222E-3</v>
      </c>
      <c r="M257">
        <f>('Compiled w Factors'!M257-'Compiled w Factors'!M258)/'Compiled w Factors'!M258</f>
        <v>1.3030382399161811E-2</v>
      </c>
      <c r="N257">
        <f>('Compiled w Factors'!N257-'Compiled w Factors'!N258)/'Compiled w Factors'!N258</f>
        <v>3.1922853104996311E-2</v>
      </c>
      <c r="O257">
        <f>('Compiled w Factors'!O257-'Compiled w Factors'!O258)/'Compiled w Factors'!O258</f>
        <v>1.8166335509508989E-2</v>
      </c>
      <c r="P257">
        <f>('Compiled w Factors'!P257-'Compiled w Factors'!P258)/'Compiled w Factors'!P258</f>
        <v>-7.5798109505973137E-4</v>
      </c>
      <c r="Q257">
        <f>('Compiled w Factors'!Q257-'Compiled w Factors'!Q258)/'Compiled w Factors'!Q258</f>
        <v>4.4237675481554051E-2</v>
      </c>
    </row>
    <row r="258" spans="1:17" x14ac:dyDescent="0.25">
      <c r="A258" s="1">
        <v>40633</v>
      </c>
      <c r="B258">
        <v>4</v>
      </c>
      <c r="C258">
        <f>('Compiled w Factors'!C258-'Compiled w Factors'!C259)/'Compiled w Factors'!C259</f>
        <v>0.17797260273972598</v>
      </c>
      <c r="D258">
        <f>('Compiled w Factors'!D258-'Compiled w Factors'!D259)/'Compiled w Factors'!D259</f>
        <v>-0.10653216774289269</v>
      </c>
      <c r="E258">
        <f>('Compiled w Factors'!E258-'Compiled w Factors'!E259)/'Compiled w Factors'!E259</f>
        <v>-0.11189019877585969</v>
      </c>
      <c r="F258">
        <f>('Compiled w Factors'!F258-'Compiled w Factors'!F259)/'Compiled w Factors'!F259</f>
        <v>-3.7231001862472142E-2</v>
      </c>
      <c r="G258">
        <f>('Compiled w Factors'!G258-'Compiled w Factors'!G259)/'Compiled w Factors'!G259</f>
        <v>0.17299338999055713</v>
      </c>
      <c r="H258">
        <f>('Compiled w Factors'!H258-'Compiled w Factors'!H259)/'Compiled w Factors'!H259</f>
        <v>0.16787043116655728</v>
      </c>
      <c r="I258">
        <f>('Compiled w Factors'!I258-'Compiled w Factors'!I259)/'Compiled w Factors'!I259</f>
        <v>-3.6322360953462006E-3</v>
      </c>
      <c r="J258">
        <f>('Compiled w Factors'!J258-'Compiled w Factors'!J259)/'Compiled w Factors'!J259-('T-Bill Yield'!B21/100)</f>
        <v>6.387877641219912E-2</v>
      </c>
      <c r="K258">
        <f>('Compiled w Factors'!K258-'Compiled w Factors'!K259)/'Compiled w Factors'!K259</f>
        <v>5.7830245068738725E-2</v>
      </c>
      <c r="L258">
        <f>('Compiled w Factors'!L258-'Compiled w Factors'!L259)/'Compiled w Factors'!L259</f>
        <v>2.6646169613118168E-2</v>
      </c>
      <c r="M258">
        <f>('Compiled w Factors'!M258-'Compiled w Factors'!M259)/'Compiled w Factors'!M259</f>
        <v>8.0528052805280449E-3</v>
      </c>
      <c r="N258">
        <f>('Compiled w Factors'!N258-'Compiled w Factors'!N259)/'Compiled w Factors'!N259</f>
        <v>-2.3857826827882889E-2</v>
      </c>
      <c r="O258">
        <f>('Compiled w Factors'!O258-'Compiled w Factors'!O259)/'Compiled w Factors'!O259</f>
        <v>7.5068660360085346E-2</v>
      </c>
      <c r="P258">
        <f>('Compiled w Factors'!P258-'Compiled w Factors'!P259)/'Compiled w Factors'!P259</f>
        <v>2.8169014084507291E-3</v>
      </c>
      <c r="Q258">
        <f>('Compiled w Factors'!Q258-'Compiled w Factors'!Q259)/'Compiled w Factors'!Q259</f>
        <v>1.6932270916334639E-2</v>
      </c>
    </row>
    <row r="259" spans="1:17" x14ac:dyDescent="0.25">
      <c r="A259" s="1">
        <v>40543</v>
      </c>
      <c r="B259">
        <v>4</v>
      </c>
      <c r="C259">
        <f>('Compiled w Factors'!C259-'Compiled w Factors'!C260)/'Compiled w Factors'!C260</f>
        <v>0.12584824182603335</v>
      </c>
      <c r="D259">
        <f>('Compiled w Factors'!D259-'Compiled w Factors'!D260)/'Compiled w Factors'!D260</f>
        <v>-7.1553145405903948E-2</v>
      </c>
      <c r="E259">
        <f>('Compiled w Factors'!E259-'Compiled w Factors'!E260)/'Compiled w Factors'!E260</f>
        <v>-8.4980387977592012E-2</v>
      </c>
      <c r="F259">
        <f>('Compiled w Factors'!F259-'Compiled w Factors'!F260)/'Compiled w Factors'!F260</f>
        <v>5.1642555172012605E-2</v>
      </c>
      <c r="G259">
        <f>('Compiled w Factors'!G259-'Compiled w Factors'!G260)/'Compiled w Factors'!G260</f>
        <v>0.40525477707006369</v>
      </c>
      <c r="H259">
        <f>('Compiled w Factors'!H259-'Compiled w Factors'!H260)/'Compiled w Factors'!H260</f>
        <v>0.14267850443916463</v>
      </c>
      <c r="I259">
        <f>('Compiled w Factors'!I259-'Compiled w Factors'!I260)/'Compiled w Factors'!I260</f>
        <v>0.13765495867768604</v>
      </c>
      <c r="J259">
        <f>('Compiled w Factors'!J259-'Compiled w Factors'!J260)/'Compiled w Factors'!J260-('T-Bill Yield'!B22/100)</f>
        <v>7.3029119488693603E-2</v>
      </c>
      <c r="K259">
        <f>('Compiled w Factors'!K259-'Compiled w Factors'!K260)/'Compiled w Factors'!K260</f>
        <v>-1.8336511662021354E-2</v>
      </c>
      <c r="L259">
        <f>('Compiled w Factors'!L259-'Compiled w Factors'!L260)/'Compiled w Factors'!L260</f>
        <v>-6.6174599134641039E-3</v>
      </c>
      <c r="M259">
        <f>('Compiled w Factors'!M259-'Compiled w Factors'!M260)/'Compiled w Factors'!M260</f>
        <v>1.3513513513513473E-2</v>
      </c>
      <c r="N259">
        <f>('Compiled w Factors'!N259-'Compiled w Factors'!N260)/'Compiled w Factors'!N260</f>
        <v>2.9232439655892541E-2</v>
      </c>
      <c r="O259">
        <f>('Compiled w Factors'!O259-'Compiled w Factors'!O260)/'Compiled w Factors'!O260</f>
        <v>2.1406727828746368E-3</v>
      </c>
      <c r="P259">
        <f>('Compiled w Factors'!P259-'Compiled w Factors'!P260)/'Compiled w Factors'!P260</f>
        <v>4.9878673496899428E-3</v>
      </c>
      <c r="Q259">
        <f>('Compiled w Factors'!Q259-'Compiled w Factors'!Q260)/'Compiled w Factors'!Q260</f>
        <v>1.6194331983805758E-2</v>
      </c>
    </row>
    <row r="260" spans="1:17" x14ac:dyDescent="0.25">
      <c r="A260" s="1">
        <v>40451</v>
      </c>
      <c r="B260">
        <v>4</v>
      </c>
      <c r="C260">
        <f>('Compiled w Factors'!C260-'Compiled w Factors'!C261)/'Compiled w Factors'!C261</f>
        <v>0.19437076333628053</v>
      </c>
      <c r="D260">
        <f>('Compiled w Factors'!D260-'Compiled w Factors'!D261)/'Compiled w Factors'!D261</f>
        <v>-0.13694333756255248</v>
      </c>
      <c r="E260">
        <f>('Compiled w Factors'!E260-'Compiled w Factors'!E261)/'Compiled w Factors'!E261</f>
        <v>-0.14119940629791408</v>
      </c>
      <c r="F260">
        <f>('Compiled w Factors'!F260-'Compiled w Factors'!F261)/'Compiled w Factors'!F261</f>
        <v>-1.239154999712719E-2</v>
      </c>
      <c r="G260">
        <f>('Compiled w Factors'!G260-'Compiled w Factors'!G261)/'Compiled w Factors'!G261</f>
        <v>-0.3033832501386578</v>
      </c>
      <c r="H260">
        <f>('Compiled w Factors'!H260-'Compiled w Factors'!H261)/'Compiled w Factors'!H261</f>
        <v>5.7384635726563583E-2</v>
      </c>
      <c r="I260">
        <f>('Compiled w Factors'!I260-'Compiled w Factors'!I261)/'Compiled w Factors'!I261</f>
        <v>-0.16117850953206236</v>
      </c>
      <c r="J260">
        <f>('Compiled w Factors'!J260-'Compiled w Factors'!J261)/'Compiled w Factors'!J261-('T-Bill Yield'!B23/100)</f>
        <v>0.10280748568142881</v>
      </c>
      <c r="K260">
        <f>('Compiled w Factors'!K260-'Compiled w Factors'!K261)/'Compiled w Factors'!K261</f>
        <v>0.11407092662199701</v>
      </c>
      <c r="L260">
        <f>('Compiled w Factors'!L260-'Compiled w Factors'!L261)/'Compiled w Factors'!L261</f>
        <v>5.1589160254265756E-2</v>
      </c>
      <c r="M260">
        <f>('Compiled w Factors'!M260-'Compiled w Factors'!M261)/'Compiled w Factors'!M261</f>
        <v>1.3698630136986261E-2</v>
      </c>
      <c r="N260">
        <f>('Compiled w Factors'!N260-'Compiled w Factors'!N261)/'Compiled w Factors'!N261</f>
        <v>5.8807923593915713E-2</v>
      </c>
      <c r="O260">
        <f>('Compiled w Factors'!O260-'Compiled w Factors'!O261)/'Compiled w Factors'!O261</f>
        <v>2.2194435761175441E-2</v>
      </c>
      <c r="P260">
        <f>('Compiled w Factors'!P260-'Compiled w Factors'!P261)/'Compiled w Factors'!P261</f>
        <v>3.37715427138012E-2</v>
      </c>
      <c r="Q260">
        <f>('Compiled w Factors'!Q260-'Compiled w Factors'!Q261)/'Compiled w Factors'!Q261</f>
        <v>7.003610108303239E-2</v>
      </c>
    </row>
    <row r="261" spans="1:17" x14ac:dyDescent="0.25">
      <c r="A261" s="1">
        <v>40359</v>
      </c>
      <c r="B261">
        <v>4</v>
      </c>
      <c r="C261">
        <f>('Compiled w Factors'!C261-'Compiled w Factors'!C262)/'Compiled w Factors'!C262</f>
        <v>-0.10510352103389159</v>
      </c>
      <c r="D261">
        <f>('Compiled w Factors'!D261-'Compiled w Factors'!D262)/'Compiled w Factors'!D262</f>
        <v>0.13495903954005448</v>
      </c>
      <c r="E261">
        <f>('Compiled w Factors'!E261-'Compiled w Factors'!E262)/'Compiled w Factors'!E262</f>
        <v>0.16563084269970746</v>
      </c>
      <c r="F261">
        <f>('Compiled w Factors'!F261-'Compiled w Factors'!F262)/'Compiled w Factors'!F262</f>
        <v>-3.4156808701523239E-2</v>
      </c>
      <c r="G261">
        <f>('Compiled w Factors'!G261-'Compiled w Factors'!G262)/'Compiled w Factors'!G262</f>
        <v>0.18826889279437609</v>
      </c>
      <c r="H261">
        <f>('Compiled w Factors'!H261-'Compiled w Factors'!H262)/'Compiled w Factors'!H262</f>
        <v>-9.7063037249283779E-2</v>
      </c>
      <c r="I261">
        <f>('Compiled w Factors'!I261-'Compiled w Factors'!I262)/'Compiled w Factors'!I262</f>
        <v>0.19307314551563709</v>
      </c>
      <c r="J261">
        <f>('Compiled w Factors'!J261-'Compiled w Factors'!J262)/'Compiled w Factors'!J262-('T-Bill Yield'!B24/100)</f>
        <v>-0.10096878934807568</v>
      </c>
      <c r="K261">
        <f>('Compiled w Factors'!K261-'Compiled w Factors'!K262)/'Compiled w Factors'!K262</f>
        <v>-9.4152479644707604E-2</v>
      </c>
      <c r="L261">
        <f>('Compiled w Factors'!L261-'Compiled w Factors'!L262)/'Compiled w Factors'!L262</f>
        <v>-1.5740252897787167E-2</v>
      </c>
      <c r="M261">
        <f>('Compiled w Factors'!M261-'Compiled w Factors'!M262)/'Compiled w Factors'!M262</f>
        <v>6.6216123967506217E-3</v>
      </c>
      <c r="N261">
        <f>('Compiled w Factors'!N261-'Compiled w Factors'!N262)/'Compiled w Factors'!N262</f>
        <v>5.6822429906542141E-2</v>
      </c>
      <c r="O261">
        <f>('Compiled w Factors'!O261-'Compiled w Factors'!O262)/'Compiled w Factors'!O262</f>
        <v>-5.8286723579629163E-2</v>
      </c>
      <c r="P261">
        <f>('Compiled w Factors'!P261-'Compiled w Factors'!P262)/'Compiled w Factors'!P262</f>
        <v>-3.4923339011924973E-2</v>
      </c>
      <c r="Q261">
        <f>('Compiled w Factors'!Q261-'Compiled w Factors'!Q262)/'Compiled w Factors'!Q262</f>
        <v>-1.5111111111111027E-2</v>
      </c>
    </row>
    <row r="262" spans="1:17" x14ac:dyDescent="0.25">
      <c r="A262" s="1">
        <v>40268</v>
      </c>
      <c r="B262">
        <v>4</v>
      </c>
      <c r="C262">
        <f>('Compiled w Factors'!C262-'Compiled w Factors'!C263)/'Compiled w Factors'!C263</f>
        <v>-1.5066891804130364E-2</v>
      </c>
      <c r="D262">
        <f>('Compiled w Factors'!D262-'Compiled w Factors'!D263)/'Compiled w Factors'!D263</f>
        <v>4.1408005717737215E-2</v>
      </c>
      <c r="E262">
        <f>('Compiled w Factors'!E262-'Compiled w Factors'!E263)/'Compiled w Factors'!E263</f>
        <v>5.3107238676193019E-2</v>
      </c>
      <c r="F262">
        <f>('Compiled w Factors'!F262-'Compiled w Factors'!F263)/'Compiled w Factors'!F263</f>
        <v>-4.8164451096047223E-2</v>
      </c>
      <c r="G262">
        <f>('Compiled w Factors'!G262-'Compiled w Factors'!G263)/'Compiled w Factors'!G263</f>
        <v>0.48273615635179151</v>
      </c>
      <c r="H262">
        <f>('Compiled w Factors'!H262-'Compiled w Factors'!H263)/'Compiled w Factors'!H263</f>
        <v>5.5443548387096843E-2</v>
      </c>
      <c r="I262">
        <f>('Compiled w Factors'!I262-'Compiled w Factors'!I263)/'Compiled w Factors'!I263</f>
        <v>-0.30563531945441497</v>
      </c>
      <c r="J262">
        <f>('Compiled w Factors'!J262-'Compiled w Factors'!J263)/'Compiled w Factors'!J263-('T-Bill Yield'!B25/100)</f>
        <v>3.9518767267130481E-2</v>
      </c>
      <c r="K262">
        <f>('Compiled w Factors'!K262-'Compiled w Factors'!K263)/'Compiled w Factors'!K263</f>
        <v>-5.6630123594721006E-2</v>
      </c>
      <c r="L262">
        <f>('Compiled w Factors'!L262-'Compiled w Factors'!L263)/'Compiled w Factors'!L263</f>
        <v>-6.0977118119975277E-2</v>
      </c>
      <c r="M262">
        <f>('Compiled w Factors'!M262-'Compiled w Factors'!M263)/'Compiled w Factors'!M263</f>
        <v>1.3654673311954668E-4</v>
      </c>
      <c r="N262">
        <f>('Compiled w Factors'!N262-'Compiled w Factors'!N263)/'Compiled w Factors'!N263</f>
        <v>-4.9288570631452581E-3</v>
      </c>
      <c r="O262">
        <f>('Compiled w Factors'!O262-'Compiled w Factors'!O263)/'Compiled w Factors'!O263</f>
        <v>2.0426554520877143E-2</v>
      </c>
      <c r="P262">
        <f>('Compiled w Factors'!P262-'Compiled w Factors'!P263)/'Compiled w Factors'!P263</f>
        <v>3.7826269017819651E-2</v>
      </c>
      <c r="Q262">
        <f>('Compiled w Factors'!Q262-'Compiled w Factors'!Q263)/'Compiled w Factors'!Q263</f>
        <v>-1.9693272917392781E-2</v>
      </c>
    </row>
    <row r="263" spans="1:17" x14ac:dyDescent="0.25">
      <c r="A263" s="1">
        <v>40178</v>
      </c>
      <c r="B263">
        <v>4</v>
      </c>
      <c r="C263">
        <f>('Compiled w Factors'!C263-'Compiled w Factors'!C264)/'Compiled w Factors'!C264</f>
        <v>9.3142126934544767E-2</v>
      </c>
      <c r="D263">
        <f>('Compiled w Factors'!D263-'Compiled w Factors'!D264)/'Compiled w Factors'!D264</f>
        <v>-7.522378446204403E-2</v>
      </c>
      <c r="E263">
        <f>('Compiled w Factors'!E263-'Compiled w Factors'!E264)/'Compiled w Factors'!E264</f>
        <v>-7.3391613762813057E-2</v>
      </c>
      <c r="F263">
        <f>('Compiled w Factors'!F263-'Compiled w Factors'!F264)/'Compiled w Factors'!F264</f>
        <v>-1.7081444048319547E-2</v>
      </c>
      <c r="G263">
        <f>('Compiled w Factors'!G263-'Compiled w Factors'!G264)/'Compiled w Factors'!G264</f>
        <v>-0.19864265204907336</v>
      </c>
      <c r="H263">
        <f>('Compiled w Factors'!H263-'Compiled w Factors'!H264)/'Compiled w Factors'!H264</f>
        <v>0.12392012462823963</v>
      </c>
      <c r="I263">
        <f>('Compiled w Factors'!I263-'Compiled w Factors'!I264)/'Compiled w Factors'!I264</f>
        <v>0.15100185912001649</v>
      </c>
      <c r="J263">
        <f>('Compiled w Factors'!J263-'Compiled w Factors'!J264)/'Compiled w Factors'!J264-('T-Bill Yield'!B26/100)</f>
        <v>7.1947422232472552E-2</v>
      </c>
      <c r="K263">
        <f>('Compiled w Factors'!K263-'Compiled w Factors'!K264)/'Compiled w Factors'!K264</f>
        <v>-2.1789617486338824E-2</v>
      </c>
      <c r="L263">
        <f>('Compiled w Factors'!L263-'Compiled w Factors'!L264)/'Compiled w Factors'!L264</f>
        <v>1.1763233637842527E-2</v>
      </c>
      <c r="M263">
        <f>('Compiled w Factors'!M263-'Compiled w Factors'!M264)/'Compiled w Factors'!M264</f>
        <v>-2.0477815699660237E-4</v>
      </c>
      <c r="N263">
        <f>('Compiled w Factors'!N263-'Compiled w Factors'!N264)/'Compiled w Factors'!N264</f>
        <v>-3.5605381165919263E-2</v>
      </c>
      <c r="O263">
        <f>('Compiled w Factors'!O263-'Compiled w Factors'!O264)/'Compiled w Factors'!O264</f>
        <v>-6.0042029420591966E-4</v>
      </c>
      <c r="P263">
        <f>('Compiled w Factors'!P263-'Compiled w Factors'!P264)/'Compiled w Factors'!P264</f>
        <v>3.3864062725479982E-2</v>
      </c>
      <c r="Q263">
        <f>('Compiled w Factors'!Q263-'Compiled w Factors'!Q264)/'Compiled w Factors'!Q264</f>
        <v>1.3960063615479799E-2</v>
      </c>
    </row>
    <row r="264" spans="1:17" x14ac:dyDescent="0.25">
      <c r="A264" s="1">
        <v>40086</v>
      </c>
      <c r="B264">
        <v>4</v>
      </c>
      <c r="C264">
        <f>('Compiled w Factors'!C264-'Compiled w Factors'!C265)/'Compiled w Factors'!C265</f>
        <v>6.3094339622641618E-2</v>
      </c>
      <c r="D264">
        <f>('Compiled w Factors'!D264-'Compiled w Factors'!D265)/'Compiled w Factors'!D265</f>
        <v>-5.0807549742595701E-2</v>
      </c>
      <c r="E264">
        <f>('Compiled w Factors'!E264-'Compiled w Factors'!E265)/'Compiled w Factors'!E265</f>
        <v>-2.9579146877913229E-2</v>
      </c>
      <c r="F264">
        <f>('Compiled w Factors'!F264-'Compiled w Factors'!F265)/'Compiled w Factors'!F265</f>
        <v>-0.15214743730833005</v>
      </c>
      <c r="G264">
        <f>('Compiled w Factors'!G264-'Compiled w Factors'!G265)/'Compiled w Factors'!G265</f>
        <v>1.1954154727793695</v>
      </c>
      <c r="H264">
        <f>('Compiled w Factors'!H264-'Compiled w Factors'!H265)/'Compiled w Factors'!H265</f>
        <v>1.0301902990413491E-2</v>
      </c>
      <c r="I264">
        <f>('Compiled w Factors'!I264-'Compiled w Factors'!I265)/'Compiled w Factors'!I265</f>
        <v>0.26232073011734036</v>
      </c>
      <c r="J264">
        <f>('Compiled w Factors'!J264-'Compiled w Factors'!J265)/'Compiled w Factors'!J265-('T-Bill Yield'!B27/100)</f>
        <v>0.14824045815082285</v>
      </c>
      <c r="K264">
        <f>('Compiled w Factors'!K264-'Compiled w Factors'!K265)/'Compiled w Factors'!K265</f>
        <v>4.3255184208651022E-2</v>
      </c>
      <c r="L264">
        <f>('Compiled w Factors'!L264-'Compiled w Factors'!L265)/'Compiled w Factors'!L265</f>
        <v>-2.8922104751488556E-2</v>
      </c>
      <c r="M264">
        <f>('Compiled w Factors'!M264-'Compiled w Factors'!M265)/'Compiled w Factors'!M265</f>
        <v>6.8306010928954224E-4</v>
      </c>
      <c r="N264">
        <f>('Compiled w Factors'!N264-'Compiled w Factors'!N265)/'Compiled w Factors'!N265</f>
        <v>7.4491664257492471E-2</v>
      </c>
      <c r="O264">
        <f>('Compiled w Factors'!O264-'Compiled w Factors'!O265)/'Compiled w Factors'!O265</f>
        <v>3.7694704049844326E-2</v>
      </c>
      <c r="P264">
        <f>('Compiled w Factors'!P264-'Compiled w Factors'!P265)/'Compiled w Factors'!P265</f>
        <v>-4.1197604790420474E-3</v>
      </c>
      <c r="Q264">
        <f>('Compiled w Factors'!Q264-'Compiled w Factors'!Q265)/'Compiled w Factors'!Q265</f>
        <v>0.10505760593634048</v>
      </c>
    </row>
    <row r="265" spans="1:17" x14ac:dyDescent="0.25">
      <c r="A265" s="1">
        <v>39994</v>
      </c>
      <c r="B265">
        <v>4</v>
      </c>
      <c r="C265">
        <f>('Compiled w Factors'!C265-'Compiled w Factors'!C266)/'Compiled w Factors'!C266</f>
        <v>-1.4723378941106409E-2</v>
      </c>
      <c r="D265">
        <f>('Compiled w Factors'!D265-'Compiled w Factors'!D266)/'Compiled w Factors'!D266</f>
        <v>2.5813212961332436E-2</v>
      </c>
      <c r="E265">
        <f>('Compiled w Factors'!E265-'Compiled w Factors'!E266)/'Compiled w Factors'!E266</f>
        <v>2.2188921215425213E-2</v>
      </c>
      <c r="F265">
        <f>('Compiled w Factors'!F265-'Compiled w Factors'!F266)/'Compiled w Factors'!F266</f>
        <v>-1.841436277086823E-2</v>
      </c>
      <c r="G265">
        <f>('Compiled w Factors'!G265-'Compiled w Factors'!G266)/'Compiled w Factors'!G266</f>
        <v>-5.0081654872074034E-2</v>
      </c>
      <c r="H265">
        <f>('Compiled w Factors'!H265-'Compiled w Factors'!H266)/'Compiled w Factors'!H266</f>
        <v>0.40737011679420065</v>
      </c>
      <c r="I265">
        <f>('Compiled w Factors'!I265-'Compiled w Factors'!I266)/'Compiled w Factors'!I266</f>
        <v>1.5625000000000045E-2</v>
      </c>
      <c r="J265">
        <f>('Compiled w Factors'!J265-'Compiled w Factors'!J266)/'Compiled w Factors'!J266-('T-Bill Yield'!B28/100)</f>
        <v>0.10961440945626973</v>
      </c>
      <c r="K265">
        <f>('Compiled w Factors'!K265-'Compiled w Factors'!K266)/'Compiled w Factors'!K266</f>
        <v>5.9094339622641538E-2</v>
      </c>
      <c r="L265">
        <f>('Compiled w Factors'!L265-'Compiled w Factors'!L266)/'Compiled w Factors'!L266</f>
        <v>0.14906095091810379</v>
      </c>
      <c r="M265">
        <f>('Compiled w Factors'!M265-'Compiled w Factors'!M266)/'Compiled w Factors'!M266</f>
        <v>4.1000410004103112E-4</v>
      </c>
      <c r="N265">
        <f>('Compiled w Factors'!N265-'Compiled w Factors'!N266)/'Compiled w Factors'!N266</f>
        <v>2.7019002375296978E-2</v>
      </c>
      <c r="O265">
        <f>('Compiled w Factors'!O265-'Compiled w Factors'!O266)/'Compiled w Factors'!O266</f>
        <v>8.9983022071307164E-2</v>
      </c>
      <c r="P265">
        <f>('Compiled w Factors'!P265-'Compiled w Factors'!P266)/'Compiled w Factors'!P266</f>
        <v>5.8999594155844194E-2</v>
      </c>
      <c r="Q265">
        <f>('Compiled w Factors'!Q265-'Compiled w Factors'!Q266)/'Compiled w Factors'!Q266</f>
        <v>0.19009993028119912</v>
      </c>
    </row>
    <row r="266" spans="1:17" x14ac:dyDescent="0.25">
      <c r="A266" s="1">
        <v>39903</v>
      </c>
      <c r="B266">
        <v>4</v>
      </c>
      <c r="C266">
        <f>('Compiled w Factors'!C266-'Compiled w Factors'!C267)/'Compiled w Factors'!C267</f>
        <v>-9.0982830877382778E-2</v>
      </c>
      <c r="D266">
        <f>('Compiled w Factors'!D266-'Compiled w Factors'!D267)/'Compiled w Factors'!D267</f>
        <v>8.7980210591193625E-2</v>
      </c>
      <c r="E266">
        <f>('Compiled w Factors'!E266-'Compiled w Factors'!E267)/'Compiled w Factors'!E267</f>
        <v>0.10867261043561921</v>
      </c>
      <c r="F266">
        <f>('Compiled w Factors'!F266-'Compiled w Factors'!F267)/'Compiled w Factors'!F267</f>
        <v>0.35905767668562144</v>
      </c>
      <c r="G266">
        <f>('Compiled w Factors'!G266-'Compiled w Factors'!G267)/'Compiled w Factors'!G267</f>
        <v>-0.62471910112359552</v>
      </c>
      <c r="H266">
        <f>('Compiled w Factors'!H266-'Compiled w Factors'!H267)/'Compiled w Factors'!H267</f>
        <v>0.11345291479820617</v>
      </c>
      <c r="I266">
        <f>('Compiled w Factors'!I266-'Compiled w Factors'!I267)/'Compiled w Factors'!I267</f>
        <v>-0.32835289932408396</v>
      </c>
      <c r="J266">
        <f>('Compiled w Factors'!J266-'Compiled w Factors'!J267)/'Compiled w Factors'!J267-('T-Bill Yield'!B29/100)</f>
        <v>-0.13415394264612207</v>
      </c>
      <c r="K266">
        <f>('Compiled w Factors'!K266-'Compiled w Factors'!K267)/'Compiled w Factors'!K267</f>
        <v>-5.1606900007157723E-2</v>
      </c>
      <c r="L266">
        <f>('Compiled w Factors'!L266-'Compiled w Factors'!L267)/'Compiled w Factors'!L267</f>
        <v>-1.8502021517165856E-2</v>
      </c>
      <c r="M266">
        <f>('Compiled w Factors'!M266-'Compiled w Factors'!M267)/'Compiled w Factors'!M267</f>
        <v>-1.4329580348005167E-3</v>
      </c>
      <c r="N266">
        <f>('Compiled w Factors'!N266-'Compiled w Factors'!N267)/'Compiled w Factors'!N267</f>
        <v>-8.320479085382447E-2</v>
      </c>
      <c r="O266">
        <f>('Compiled w Factors'!O266-'Compiled w Factors'!O267)/'Compiled w Factors'!O267</f>
        <v>-0.13407821229050274</v>
      </c>
      <c r="P266">
        <f>('Compiled w Factors'!P266-'Compiled w Factors'!P267)/'Compiled w Factors'!P267</f>
        <v>-4.0311587147030134E-2</v>
      </c>
      <c r="Q266">
        <f>('Compiled w Factors'!Q266-'Compiled w Factors'!Q267)/'Compiled w Factors'!Q267</f>
        <v>-4.1657023837074021E-3</v>
      </c>
    </row>
    <row r="267" spans="1:17" x14ac:dyDescent="0.25">
      <c r="A267" s="1">
        <v>39813</v>
      </c>
      <c r="B267">
        <v>4</v>
      </c>
      <c r="C267">
        <f>('Compiled w Factors'!C267-'Compiled w Factors'!C268)/'Compiled w Factors'!C268</f>
        <v>-0.10317652764306504</v>
      </c>
      <c r="D267">
        <f>('Compiled w Factors'!D267-'Compiled w Factors'!D268)/'Compiled w Factors'!D268</f>
        <v>9.93755464073727E-2</v>
      </c>
      <c r="E267">
        <f>('Compiled w Factors'!E267-'Compiled w Factors'!E268)/'Compiled w Factors'!E268</f>
        <v>0.12975646277952568</v>
      </c>
      <c r="F267">
        <f>('Compiled w Factors'!F267-'Compiled w Factors'!F268)/'Compiled w Factors'!F268</f>
        <v>0.27940145254194843</v>
      </c>
      <c r="G267">
        <f>('Compiled w Factors'!G267-'Compiled w Factors'!G268)/'Compiled w Factors'!G268</f>
        <v>-0.37983022931711641</v>
      </c>
      <c r="H267">
        <f>('Compiled w Factors'!H267-'Compiled w Factors'!H268)/'Compiled w Factors'!H268</f>
        <v>-0.55683624801271858</v>
      </c>
      <c r="I267">
        <f>('Compiled w Factors'!I267-'Compiled w Factors'!I268)/'Compiled w Factors'!I268</f>
        <v>-0.24415165367034147</v>
      </c>
      <c r="J267">
        <f>('Compiled w Factors'!J267-'Compiled w Factors'!J268)/'Compiled w Factors'!J268-('T-Bill Yield'!B30/100)</f>
        <v>-0.1930453300352237</v>
      </c>
      <c r="K267">
        <f>('Compiled w Factors'!K267-'Compiled w Factors'!K268)/'Compiled w Factors'!K268</f>
        <v>-8.5864320181663345E-3</v>
      </c>
      <c r="L267">
        <f>('Compiled w Factors'!L267-'Compiled w Factors'!L268)/'Compiled w Factors'!L268</f>
        <v>-0.18039876439202468</v>
      </c>
      <c r="M267">
        <f>('Compiled w Factors'!M267-'Compiled w Factors'!M268)/'Compiled w Factors'!M268</f>
        <v>3.6983768235053262E-3</v>
      </c>
      <c r="N267">
        <f>('Compiled w Factors'!N267-'Compiled w Factors'!N268)/'Compiled w Factors'!N268</f>
        <v>0.16946095076400675</v>
      </c>
      <c r="O267">
        <f>('Compiled w Factors'!O267-'Compiled w Factors'!O268)/'Compiled w Factors'!O268</f>
        <v>-0.12772505770710435</v>
      </c>
      <c r="P267">
        <f>('Compiled w Factors'!P267-'Compiled w Factors'!P268)/'Compiled w Factors'!P268</f>
        <v>-3.5137166478767481E-2</v>
      </c>
      <c r="Q267">
        <f>('Compiled w Factors'!Q267-'Compiled w Factors'!Q268)/'Compiled w Factors'!Q268</f>
        <v>-0.17695238095238103</v>
      </c>
    </row>
    <row r="268" spans="1:17" x14ac:dyDescent="0.25">
      <c r="A268" s="1">
        <v>39721</v>
      </c>
      <c r="B268">
        <v>4</v>
      </c>
      <c r="C268">
        <f>('Compiled w Factors'!C268-'Compiled w Factors'!C269)/'Compiled w Factors'!C269</f>
        <v>-0.16796126298799549</v>
      </c>
      <c r="D268">
        <f>('Compiled w Factors'!D268-'Compiled w Factors'!D269)/'Compiled w Factors'!D269</f>
        <v>0.23498842500451753</v>
      </c>
      <c r="E268">
        <f>('Compiled w Factors'!E268-'Compiled w Factors'!E269)/'Compiled w Factors'!E269</f>
        <v>0.28409560668329187</v>
      </c>
      <c r="F268">
        <f>('Compiled w Factors'!F268-'Compiled w Factors'!F269)/'Compiled w Factors'!F269</f>
        <v>-1.1413433685722183E-2</v>
      </c>
      <c r="G268">
        <f>('Compiled w Factors'!G268-'Compiled w Factors'!G269)/'Compiled w Factors'!G269</f>
        <v>0.32100418410041842</v>
      </c>
      <c r="H268">
        <f>('Compiled w Factors'!H268-'Compiled w Factors'!H269)/'Compiled w Factors'!H269</f>
        <v>-0.28114285714285714</v>
      </c>
      <c r="I268">
        <f>('Compiled w Factors'!I268-'Compiled w Factors'!I269)/'Compiled w Factors'!I269</f>
        <v>-0.44297161686512393</v>
      </c>
      <c r="J268">
        <f>('Compiled w Factors'!J268-'Compiled w Factors'!J269)/'Compiled w Factors'!J269-('T-Bill Yield'!B31/100)</f>
        <v>-4.6055555951052055E-2</v>
      </c>
      <c r="K268">
        <f>('Compiled w Factors'!K268-'Compiled w Factors'!K269)/'Compiled w Factors'!K269</f>
        <v>-0.10555379244684221</v>
      </c>
      <c r="L268">
        <f>('Compiled w Factors'!L268-'Compiled w Factors'!L269)/'Compiled w Factors'!L269</f>
        <v>-0.10630929076946243</v>
      </c>
      <c r="M268">
        <f>('Compiled w Factors'!M268-'Compiled w Factors'!M269)/'Compiled w Factors'!M269</f>
        <v>7.5394105551747077E-4</v>
      </c>
      <c r="N268">
        <f>('Compiled w Factors'!N268-'Compiled w Factors'!N269)/'Compiled w Factors'!N269</f>
        <v>9.5592140201809111E-4</v>
      </c>
      <c r="O268">
        <f>('Compiled w Factors'!O268-'Compiled w Factors'!O269)/'Compiled w Factors'!O269</f>
        <v>-8.5814771395076289E-2</v>
      </c>
      <c r="P268">
        <f>('Compiled w Factors'!P268-'Compiled w Factors'!P269)/'Compiled w Factors'!P269</f>
        <v>-8.2492888544090981E-2</v>
      </c>
      <c r="Q268">
        <f>('Compiled w Factors'!Q268-'Compiled w Factors'!Q269)/'Compiled w Factors'!Q269</f>
        <v>-0.15784408084696813</v>
      </c>
    </row>
    <row r="269" spans="1:17" x14ac:dyDescent="0.25">
      <c r="A269" s="1">
        <v>39629</v>
      </c>
      <c r="B269">
        <v>4</v>
      </c>
      <c r="C269">
        <f>('Compiled w Factors'!C269-'Compiled w Factors'!C270)/'Compiled w Factors'!C270</f>
        <v>0.16131677600749761</v>
      </c>
      <c r="D269">
        <f>('Compiled w Factors'!D269-'Compiled w Factors'!D270)/'Compiled w Factors'!D270</f>
        <v>-6.5257156818623901E-2</v>
      </c>
      <c r="E269">
        <f>('Compiled w Factors'!E269-'Compiled w Factors'!E270)/'Compiled w Factors'!E270</f>
        <v>-8.9957395786515279E-2</v>
      </c>
      <c r="F269">
        <f>('Compiled w Factors'!F269-'Compiled w Factors'!F270)/'Compiled w Factors'!F270</f>
        <v>-5.5645180145425535E-2</v>
      </c>
      <c r="G269">
        <f>('Compiled w Factors'!G269-'Compiled w Factors'!G270)/'Compiled w Factors'!G270</f>
        <v>0.15615325077399381</v>
      </c>
      <c r="H269">
        <f>('Compiled w Factors'!H269-'Compiled w Factors'!H270)/'Compiled w Factors'!H270</f>
        <v>0.37822405985430207</v>
      </c>
      <c r="I269">
        <f>('Compiled w Factors'!I269-'Compiled w Factors'!I270)/'Compiled w Factors'!I270</f>
        <v>0.32194832194832179</v>
      </c>
      <c r="J269">
        <f>('Compiled w Factors'!J269-'Compiled w Factors'!J270)/'Compiled w Factors'!J270-('T-Bill Yield'!B32/100)</f>
        <v>-7.5252484601916789E-2</v>
      </c>
      <c r="K269">
        <f>('Compiled w Factors'!K269-'Compiled w Factors'!K270)/'Compiled w Factors'!K270</f>
        <v>-2.0901950848746394E-3</v>
      </c>
      <c r="L269">
        <f>('Compiled w Factors'!L269-'Compiled w Factors'!L270)/'Compiled w Factors'!L270</f>
        <v>4.3353329636537487E-3</v>
      </c>
      <c r="M269">
        <f>('Compiled w Factors'!M269-'Compiled w Factors'!M270)/'Compiled w Factors'!M270</f>
        <v>2.3069910945936578E-2</v>
      </c>
      <c r="N269">
        <f>('Compiled w Factors'!N269-'Compiled w Factors'!N270)/'Compiled w Factors'!N270</f>
        <v>-6.1409630146545734E-2</v>
      </c>
      <c r="O269">
        <f>('Compiled w Factors'!O269-'Compiled w Factors'!O270)/'Compiled w Factors'!O270</f>
        <v>2.1146616541353335E-3</v>
      </c>
      <c r="P269">
        <f>('Compiled w Factors'!P269-'Compiled w Factors'!P270)/'Compiled w Factors'!P270</f>
        <v>-6.9314079422382685E-2</v>
      </c>
      <c r="Q269">
        <f>('Compiled w Factors'!Q269-'Compiled w Factors'!Q270)/'Compiled w Factors'!Q270</f>
        <v>9.7148891235480303E-2</v>
      </c>
    </row>
    <row r="270" spans="1:17" x14ac:dyDescent="0.25">
      <c r="A270" s="1">
        <v>39538</v>
      </c>
      <c r="B270">
        <v>4</v>
      </c>
      <c r="C270">
        <f>('Compiled w Factors'!C270-'Compiled w Factors'!C271)/'Compiled w Factors'!C271</f>
        <v>-8.5395906996678442E-2</v>
      </c>
      <c r="D270">
        <f>('Compiled w Factors'!D270-'Compiled w Factors'!D271)/'Compiled w Factors'!D271</f>
        <v>0.12321193689152418</v>
      </c>
      <c r="E270">
        <f>('Compiled w Factors'!E270-'Compiled w Factors'!E271)/'Compiled w Factors'!E271</f>
        <v>0.12351429275654613</v>
      </c>
      <c r="F270">
        <f>('Compiled w Factors'!F270-'Compiled w Factors'!F271)/'Compiled w Factors'!F271</f>
        <v>-8.5767417999935897E-2</v>
      </c>
      <c r="G270">
        <f>('Compiled w Factors'!G270-'Compiled w Factors'!G271)/'Compiled w Factors'!G271</f>
        <v>6.01025641025641E-2</v>
      </c>
      <c r="H270">
        <f>('Compiled w Factors'!H270-'Compiled w Factors'!H271)/'Compiled w Factors'!H271</f>
        <v>5.8345488643467329E-2</v>
      </c>
      <c r="I270">
        <f>('Compiled w Factors'!I270-'Compiled w Factors'!I271)/'Compiled w Factors'!I271</f>
        <v>0.34985968194574385</v>
      </c>
      <c r="J270">
        <f>('Compiled w Factors'!J270-'Compiled w Factors'!J271)/'Compiled w Factors'!J271-('T-Bill Yield'!B33/100)</f>
        <v>-8.4632875681690381E-2</v>
      </c>
      <c r="K270">
        <f>('Compiled w Factors'!K270-'Compiled w Factors'!K271)/'Compiled w Factors'!K271</f>
        <v>8.218520803344978E-2</v>
      </c>
      <c r="L270">
        <f>('Compiled w Factors'!L270-'Compiled w Factors'!L271)/'Compiled w Factors'!L271</f>
        <v>-6.5491183879097168E-4</v>
      </c>
      <c r="M270">
        <f>('Compiled w Factors'!M270-'Compiled w Factors'!M271)/'Compiled w Factors'!M271</f>
        <v>4.1633189686655338E-2</v>
      </c>
      <c r="N270">
        <f>('Compiled w Factors'!N270-'Compiled w Factors'!N271)/'Compiled w Factors'!N271</f>
        <v>0.12103263299061251</v>
      </c>
      <c r="O270">
        <f>('Compiled w Factors'!O270-'Compiled w Factors'!O271)/'Compiled w Factors'!O271</f>
        <v>4.8534121704853397E-2</v>
      </c>
      <c r="P270">
        <f>('Compiled w Factors'!P270-'Compiled w Factors'!P271)/'Compiled w Factors'!P271</f>
        <v>-1.749822653109482E-2</v>
      </c>
      <c r="Q270">
        <f>('Compiled w Factors'!Q270-'Compiled w Factors'!Q271)/'Compiled w Factors'!Q271</f>
        <v>8.5197018104366824E-3</v>
      </c>
    </row>
    <row r="271" spans="1:17" x14ac:dyDescent="0.25">
      <c r="A271" s="1">
        <v>39447</v>
      </c>
      <c r="B271">
        <v>4</v>
      </c>
      <c r="C271">
        <f>('Compiled w Factors'!C271-'Compiled w Factors'!C272)/'Compiled w Factors'!C272</f>
        <v>-2.6715110066253475E-3</v>
      </c>
      <c r="D271">
        <f>('Compiled w Factors'!D271-'Compiled w Factors'!D272)/'Compiled w Factors'!D272</f>
        <v>7.9752558018775732E-2</v>
      </c>
      <c r="E271">
        <f>('Compiled w Factors'!E271-'Compiled w Factors'!E272)/'Compiled w Factors'!E272</f>
        <v>4.1580129003828993E-2</v>
      </c>
      <c r="F271">
        <f>('Compiled w Factors'!F271-'Compiled w Factors'!F272)/'Compiled w Factors'!F272</f>
        <v>0.1624818298152543</v>
      </c>
      <c r="G271">
        <f>('Compiled w Factors'!G271-'Compiled w Factors'!G272)/'Compiled w Factors'!G272</f>
        <v>0.3111888111888112</v>
      </c>
      <c r="H271">
        <f>('Compiled w Factors'!H271-'Compiled w Factors'!H272)/'Compiled w Factors'!H272</f>
        <v>0.17536125397991684</v>
      </c>
      <c r="I271">
        <f>('Compiled w Factors'!I271-'Compiled w Factors'!I272)/'Compiled w Factors'!I272</f>
        <v>8.9228529839883483E-2</v>
      </c>
      <c r="J271">
        <f>('Compiled w Factors'!J271-'Compiled w Factors'!J272)/'Compiled w Factors'!J272-('T-Bill Yield'!B34/100)</f>
        <v>-6.2756286458404517E-2</v>
      </c>
      <c r="K271">
        <f>('Compiled w Factors'!K271-'Compiled w Factors'!K272)/'Compiled w Factors'!K272</f>
        <v>2.256956613163244E-2</v>
      </c>
      <c r="L271">
        <f>('Compiled w Factors'!L271-'Compiled w Factors'!L272)/'Compiled w Factors'!L272</f>
        <v>-3.0430322864260149E-2</v>
      </c>
      <c r="M271">
        <f>('Compiled w Factors'!M271-'Compiled w Factors'!M272)/'Compiled w Factors'!M272</f>
        <v>2.7698543762197859E-2</v>
      </c>
      <c r="N271">
        <f>('Compiled w Factors'!N271-'Compiled w Factors'!N272)/'Compiled w Factors'!N272</f>
        <v>2.7324913892077911E-2</v>
      </c>
      <c r="O271">
        <f>('Compiled w Factors'!O271-'Compiled w Factors'!O272)/'Compiled w Factors'!O272</f>
        <v>8.6978131212724422E-3</v>
      </c>
      <c r="P271">
        <f>('Compiled w Factors'!P271-'Compiled w Factors'!P272)/'Compiled w Factors'!P272</f>
        <v>8.9867981549228773E-3</v>
      </c>
      <c r="Q271">
        <f>('Compiled w Factors'!Q271-'Compiled w Factors'!Q272)/'Compiled w Factors'!Q272</f>
        <v>3.2624633431085112E-2</v>
      </c>
    </row>
    <row r="272" spans="1:17" x14ac:dyDescent="0.25">
      <c r="A272" s="1">
        <v>39353</v>
      </c>
      <c r="B272">
        <v>4</v>
      </c>
      <c r="C272">
        <f>('Compiled w Factors'!C272-'Compiled w Factors'!C273)/'Compiled w Factors'!C273</f>
        <v>0.11087369420702758</v>
      </c>
      <c r="D272">
        <f>('Compiled w Factors'!D272-'Compiled w Factors'!D273)/'Compiled w Factors'!D273</f>
        <v>-7.750577083010049E-2</v>
      </c>
      <c r="E272">
        <f>('Compiled w Factors'!E272-'Compiled w Factors'!E273)/'Compiled w Factors'!E273</f>
        <v>-6.7671646257504436E-2</v>
      </c>
      <c r="F272">
        <f>('Compiled w Factors'!F272-'Compiled w Factors'!F273)/'Compiled w Factors'!F273</f>
        <v>-0.26884680019984558</v>
      </c>
      <c r="G272">
        <f>('Compiled w Factors'!G272-'Compiled w Factors'!G273)/'Compiled w Factors'!G273</f>
        <v>-0.30892193308550187</v>
      </c>
      <c r="H272">
        <f>('Compiled w Factors'!H272-'Compiled w Factors'!H273)/'Compiled w Factors'!H273</f>
        <v>0.15534804753820017</v>
      </c>
      <c r="I272">
        <f>('Compiled w Factors'!I272-'Compiled w Factors'!I273)/'Compiled w Factors'!I273</f>
        <v>1.4321570943452005E-2</v>
      </c>
      <c r="J272">
        <f>('Compiled w Factors'!J272-'Compiled w Factors'!J273)/'Compiled w Factors'!J273-('T-Bill Yield'!B35/100)</f>
        <v>2.3110665363027541E-2</v>
      </c>
      <c r="K272">
        <f>('Compiled w Factors'!K272-'Compiled w Factors'!K273)/'Compiled w Factors'!K273</f>
        <v>5.3614947197400481E-2</v>
      </c>
      <c r="L272">
        <f>('Compiled w Factors'!L272-'Compiled w Factors'!L273)/'Compiled w Factors'!L273</f>
        <v>1.9216408622492031E-2</v>
      </c>
      <c r="M272">
        <f>('Compiled w Factors'!M272-'Compiled w Factors'!M273)/'Compiled w Factors'!M273</f>
        <v>1.4623000761614661E-2</v>
      </c>
      <c r="N272">
        <f>('Compiled w Factors'!N272-'Compiled w Factors'!N273)/'Compiled w Factors'!N273</f>
        <v>7.27922157901221E-2</v>
      </c>
      <c r="O272">
        <f>('Compiled w Factors'!O272-'Compiled w Factors'!O273)/'Compiled w Factors'!O273</f>
        <v>3.6312129796548916E-2</v>
      </c>
      <c r="P272">
        <f>('Compiled w Factors'!P272-'Compiled w Factors'!P273)/'Compiled w Factors'!P273</f>
        <v>2.3774629539163053E-2</v>
      </c>
      <c r="Q272">
        <f>('Compiled w Factors'!Q272-'Compiled w Factors'!Q273)/'Compiled w Factors'!Q273</f>
        <v>5.246913580246914E-2</v>
      </c>
    </row>
    <row r="273" spans="1:17" x14ac:dyDescent="0.25">
      <c r="A273" s="1">
        <v>39262</v>
      </c>
      <c r="B273">
        <v>4</v>
      </c>
      <c r="C273">
        <f>('Compiled w Factors'!C273-'Compiled w Factors'!C274)/'Compiled w Factors'!C274</f>
        <v>0.138994050838291</v>
      </c>
      <c r="D273">
        <f>('Compiled w Factors'!D273-'Compiled w Factors'!D274)/'Compiled w Factors'!D274</f>
        <v>-0.10517193145752264</v>
      </c>
      <c r="E273">
        <f>('Compiled w Factors'!E273-'Compiled w Factors'!E274)/'Compiled w Factors'!E274</f>
        <v>-9.523701950009042E-2</v>
      </c>
      <c r="F273">
        <f>('Compiled w Factors'!F273-'Compiled w Factors'!F274)/'Compiled w Factors'!F274</f>
        <v>-0.20685183183832273</v>
      </c>
      <c r="G273">
        <f>('Compiled w Factors'!G273-'Compiled w Factors'!G274)/'Compiled w Factors'!G274</f>
        <v>0.14103923647932132</v>
      </c>
      <c r="H273">
        <f>('Compiled w Factors'!H273-'Compiled w Factors'!H274)/'Compiled w Factors'!H274</f>
        <v>7.3022620312737235E-2</v>
      </c>
      <c r="I273">
        <f>('Compiled w Factors'!I273-'Compiled w Factors'!I274)/'Compiled w Factors'!I274</f>
        <v>-0.12380336351875817</v>
      </c>
      <c r="J273">
        <f>('Compiled w Factors'!J273-'Compiled w Factors'!J274)/'Compiled w Factors'!J274-('T-Bill Yield'!B36/100)</f>
        <v>5.291593430653984E-2</v>
      </c>
      <c r="K273">
        <f>('Compiled w Factors'!K273-'Compiled w Factors'!K274)/'Compiled w Factors'!K274</f>
        <v>1.4003294892916102E-2</v>
      </c>
      <c r="L273">
        <f>('Compiled w Factors'!L273-'Compiled w Factors'!L274)/'Compiled w Factors'!L274</f>
        <v>2.0784632584612339E-2</v>
      </c>
      <c r="M273">
        <f>('Compiled w Factors'!M273-'Compiled w Factors'!M274)/'Compiled w Factors'!M274</f>
        <v>1.4526348323288462E-2</v>
      </c>
      <c r="N273">
        <f>('Compiled w Factors'!N273-'Compiled w Factors'!N274)/'Compiled w Factors'!N274</f>
        <v>-4.3360433604336078E-2</v>
      </c>
      <c r="O273">
        <f>('Compiled w Factors'!O273-'Compiled w Factors'!O274)/'Compiled w Factors'!O274</f>
        <v>9.0956340956341759E-3</v>
      </c>
      <c r="P273">
        <f>('Compiled w Factors'!P273-'Compiled w Factors'!P274)/'Compiled w Factors'!P274</f>
        <v>6.9022543302289172E-2</v>
      </c>
      <c r="Q273">
        <f>('Compiled w Factors'!Q273-'Compiled w Factors'!Q274)/'Compiled w Factors'!Q274</f>
        <v>6.7325509573810893E-2</v>
      </c>
    </row>
    <row r="274" spans="1:17" x14ac:dyDescent="0.25">
      <c r="A274" s="1">
        <v>39171</v>
      </c>
      <c r="B274">
        <v>4</v>
      </c>
      <c r="C274">
        <f>('Compiled w Factors'!C274-'Compiled w Factors'!C275)/'Compiled w Factors'!C275</f>
        <v>5.8479532163741681E-3</v>
      </c>
      <c r="D274">
        <f>('Compiled w Factors'!D274-'Compiled w Factors'!D275)/'Compiled w Factors'!D275</f>
        <v>2.6775441161643567E-2</v>
      </c>
      <c r="E274">
        <f>('Compiled w Factors'!E274-'Compiled w Factors'!E275)/'Compiled w Factors'!E275</f>
        <v>3.7910170113482723E-2</v>
      </c>
      <c r="F274">
        <f>('Compiled w Factors'!F274-'Compiled w Factors'!F275)/'Compiled w Factors'!F275</f>
        <v>-2.4514523871439362E-2</v>
      </c>
      <c r="G274">
        <f>('Compiled w Factors'!G274-'Compiled w Factors'!G275)/'Compiled w Factors'!G275</f>
        <v>0.25</v>
      </c>
      <c r="H274">
        <f>('Compiled w Factors'!H274-'Compiled w Factors'!H275)/'Compiled w Factors'!H275</f>
        <v>7.895167895167908E-2</v>
      </c>
      <c r="I274">
        <f>('Compiled w Factors'!I274-'Compiled w Factors'!I275)/'Compiled w Factors'!I275</f>
        <v>0.22717891728845849</v>
      </c>
      <c r="J274">
        <f>('Compiled w Factors'!J274-'Compiled w Factors'!J275)/'Compiled w Factors'!J275-('T-Bill Yield'!B37/100)</f>
        <v>-4.6739735259545084E-2</v>
      </c>
      <c r="K274">
        <f>('Compiled w Factors'!K274-'Compiled w Factors'!K275)/'Compiled w Factors'!K275</f>
        <v>1.1896643176479369E-2</v>
      </c>
      <c r="L274">
        <f>('Compiled w Factors'!L274-'Compiled w Factors'!L275)/'Compiled w Factors'!L275</f>
        <v>4.5946497855829573E-3</v>
      </c>
      <c r="M274">
        <f>('Compiled w Factors'!M274-'Compiled w Factors'!M275)/'Compiled w Factors'!M275</f>
        <v>1.1093750000000036E-2</v>
      </c>
      <c r="N274">
        <f>('Compiled w Factors'!N274-'Compiled w Factors'!N275)/'Compiled w Factors'!N275</f>
        <v>1.0477437790213066E-2</v>
      </c>
      <c r="O274">
        <f>('Compiled w Factors'!O274-'Compiled w Factors'!O275)/'Compiled w Factors'!O275</f>
        <v>1.3164823591363888E-2</v>
      </c>
      <c r="P274">
        <f>('Compiled w Factors'!P274-'Compiled w Factors'!P275)/'Compiled w Factors'!P275</f>
        <v>1.6950652799291786E-2</v>
      </c>
      <c r="Q274">
        <f>('Compiled w Factors'!Q274-'Compiled w Factors'!Q275)/'Compiled w Factors'!Q275</f>
        <v>3.8708297690333626E-2</v>
      </c>
    </row>
    <row r="275" spans="1:17" x14ac:dyDescent="0.25">
      <c r="A275" s="1">
        <v>39080</v>
      </c>
      <c r="B275">
        <v>4</v>
      </c>
      <c r="C275">
        <f>('Compiled w Factors'!C275-'Compiled w Factors'!C276)/'Compiled w Factors'!C276</f>
        <v>0.133672525439408</v>
      </c>
      <c r="D275">
        <f>('Compiled w Factors'!D275-'Compiled w Factors'!D276)/'Compiled w Factors'!D276</f>
        <v>-0.12151458103391156</v>
      </c>
      <c r="E275">
        <f>('Compiled w Factors'!E275-'Compiled w Factors'!E276)/'Compiled w Factors'!E276</f>
        <v>-0.12034009537063452</v>
      </c>
      <c r="F275">
        <f>('Compiled w Factors'!F275-'Compiled w Factors'!F276)/'Compiled w Factors'!F276</f>
        <v>-4.4021903450129261E-2</v>
      </c>
      <c r="G275">
        <f>('Compiled w Factors'!G275-'Compiled w Factors'!G276)/'Compiled w Factors'!G276</f>
        <v>-0.24815626868646601</v>
      </c>
      <c r="H275">
        <f>('Compiled w Factors'!H275-'Compiled w Factors'!H276)/'Compiled w Factors'!H276</f>
        <v>-2.9566046733428702E-2</v>
      </c>
      <c r="I275">
        <f>('Compiled w Factors'!I275-'Compiled w Factors'!I276)/'Compiled w Factors'!I276</f>
        <v>0.12081850533807834</v>
      </c>
      <c r="J275">
        <f>('Compiled w Factors'!J275-'Compiled w Factors'!J276)/'Compiled w Factors'!J276-('T-Bill Yield'!B38/100)</f>
        <v>1.906548253414013E-2</v>
      </c>
      <c r="K275">
        <f>('Compiled w Factors'!K275-'Compiled w Factors'!K276)/'Compiled w Factors'!K276</f>
        <v>4.1265583083477997E-2</v>
      </c>
      <c r="L275">
        <f>('Compiled w Factors'!L275-'Compiled w Factors'!L276)/'Compiled w Factors'!L276</f>
        <v>4.6311628652315577E-2</v>
      </c>
      <c r="M275">
        <f>('Compiled w Factors'!M275-'Compiled w Factors'!M276)/'Compiled w Factors'!M276</f>
        <v>1.1697755295605509E-2</v>
      </c>
      <c r="N275">
        <f>('Compiled w Factors'!N275-'Compiled w Factors'!N276)/'Compiled w Factors'!N276</f>
        <v>-7.4450484519026881E-3</v>
      </c>
      <c r="O275">
        <f>('Compiled w Factors'!O275-'Compiled w Factors'!O276)/'Compiled w Factors'!O276</f>
        <v>1.7684887459807098E-2</v>
      </c>
      <c r="P275">
        <f>('Compiled w Factors'!P275-'Compiled w Factors'!P276)/'Compiled w Factors'!P276</f>
        <v>3.7800845122175311E-2</v>
      </c>
      <c r="Q275">
        <f>('Compiled w Factors'!Q275-'Compiled w Factors'!Q276)/'Compiled w Factors'!Q276</f>
        <v>1.696389734667253E-2</v>
      </c>
    </row>
    <row r="276" spans="1:17" x14ac:dyDescent="0.25">
      <c r="A276" s="1">
        <v>38989</v>
      </c>
      <c r="B276">
        <v>4</v>
      </c>
      <c r="C276">
        <f>('Compiled w Factors'!C276-'Compiled w Factors'!C277)/'Compiled w Factors'!C277</f>
        <v>4.5117628101836886E-2</v>
      </c>
      <c r="D276">
        <f>('Compiled w Factors'!D276-'Compiled w Factors'!D277)/'Compiled w Factors'!D277</f>
        <v>-1.3660790876356044E-2</v>
      </c>
      <c r="E276">
        <f>('Compiled w Factors'!E276-'Compiled w Factors'!E277)/'Compiled w Factors'!E277</f>
        <v>3.4158685909029805E-3</v>
      </c>
      <c r="F276">
        <f>('Compiled w Factors'!F276-'Compiled w Factors'!F277)/'Compiled w Factors'!F277</f>
        <v>-3.4460612272700739E-2</v>
      </c>
      <c r="G276">
        <f>('Compiled w Factors'!G276-'Compiled w Factors'!G277)/'Compiled w Factors'!G277</f>
        <v>0.1525384792097404</v>
      </c>
      <c r="H276">
        <f>('Compiled w Factors'!H276-'Compiled w Factors'!H277)/'Compiled w Factors'!H277</f>
        <v>-0.14905992154740982</v>
      </c>
      <c r="I276">
        <f>('Compiled w Factors'!I276-'Compiled w Factors'!I277)/'Compiled w Factors'!I277</f>
        <v>-7.9292267365661862E-2</v>
      </c>
      <c r="J276">
        <f>('Compiled w Factors'!J276-'Compiled w Factors'!J277)/'Compiled w Factors'!J277-('T-Bill Yield'!B39/100)</f>
        <v>-2.9004425562903433E-3</v>
      </c>
      <c r="K276">
        <f>('Compiled w Factors'!K276-'Compiled w Factors'!K277)/'Compiled w Factors'!K277</f>
        <v>-9.1470565241183813E-3</v>
      </c>
      <c r="L276">
        <f>('Compiled w Factors'!L276-'Compiled w Factors'!L277)/'Compiled w Factors'!L277</f>
        <v>1.2876697505816178E-2</v>
      </c>
      <c r="M276">
        <f>('Compiled w Factors'!M276-'Compiled w Factors'!M277)/'Compiled w Factors'!M277</f>
        <v>1.1350919264588368E-2</v>
      </c>
      <c r="N276">
        <f>('Compiled w Factors'!N276-'Compiled w Factors'!N277)/'Compiled w Factors'!N277</f>
        <v>-3.1696990502345743E-2</v>
      </c>
      <c r="O276">
        <f>('Compiled w Factors'!O276-'Compiled w Factors'!O277)/'Compiled w Factors'!O277</f>
        <v>1.8791946308724999E-3</v>
      </c>
      <c r="P276">
        <f>('Compiled w Factors'!P276-'Compiled w Factors'!P277)/'Compiled w Factors'!P277</f>
        <v>2.7172661539170092E-3</v>
      </c>
      <c r="Q276">
        <f>('Compiled w Factors'!Q276-'Compiled w Factors'!Q277)/'Compiled w Factors'!Q277</f>
        <v>-4.7619047619048378E-3</v>
      </c>
    </row>
    <row r="277" spans="1:17" x14ac:dyDescent="0.25">
      <c r="A277" s="1">
        <v>38898</v>
      </c>
      <c r="B277">
        <v>4</v>
      </c>
      <c r="C277">
        <f>('Compiled w Factors'!C277-'Compiled w Factors'!C278)/'Compiled w Factors'!C278</f>
        <v>7.0553734690357139E-2</v>
      </c>
      <c r="D277">
        <f>('Compiled w Factors'!D277-'Compiled w Factors'!D278)/'Compiled w Factors'!D278</f>
        <v>-3.2563322542564332E-2</v>
      </c>
      <c r="E277">
        <f>('Compiled w Factors'!E277-'Compiled w Factors'!E278)/'Compiled w Factors'!E278</f>
        <v>-2.785907183720486E-2</v>
      </c>
      <c r="F277">
        <f>('Compiled w Factors'!F277-'Compiled w Factors'!F278)/'Compiled w Factors'!F278</f>
        <v>-0.17193383936869142</v>
      </c>
      <c r="G277">
        <f>('Compiled w Factors'!G277-'Compiled w Factors'!G278)/'Compiled w Factors'!G278</f>
        <v>8.9339339339339338E-2</v>
      </c>
      <c r="H277">
        <f>('Compiled w Factors'!H277-'Compiled w Factors'!H278)/'Compiled w Factors'!H278</f>
        <v>0.10956025814197827</v>
      </c>
      <c r="I277">
        <f>('Compiled w Factors'!I277-'Compiled w Factors'!I278)/'Compiled w Factors'!I278</f>
        <v>-0.15339805825242717</v>
      </c>
      <c r="J277">
        <f>('Compiled w Factors'!J277-'Compiled w Factors'!J278)/'Compiled w Factors'!J278-('T-Bill Yield'!B40/100)</f>
        <v>-4.6428406527132211E-2</v>
      </c>
      <c r="K277">
        <f>('Compiled w Factors'!K277-'Compiled w Factors'!K278)/'Compiled w Factors'!K278</f>
        <v>5.5537217362601018E-2</v>
      </c>
      <c r="L277">
        <f>('Compiled w Factors'!L277-'Compiled w Factors'!L278)/'Compiled w Factors'!L278</f>
        <v>6.3953488372093012E-2</v>
      </c>
      <c r="M277">
        <f>('Compiled w Factors'!M277-'Compiled w Factors'!M278)/'Compiled w Factors'!M278</f>
        <v>2.9664074400705151E-3</v>
      </c>
      <c r="N277">
        <f>('Compiled w Factors'!N277-'Compiled w Factors'!N278)/'Compiled w Factors'!N278</f>
        <v>2.9207396066423266E-2</v>
      </c>
      <c r="O277">
        <f>('Compiled w Factors'!O277-'Compiled w Factors'!O278)/'Compiled w Factors'!O278</f>
        <v>3.1570202160066327E-2</v>
      </c>
      <c r="P277">
        <f>('Compiled w Factors'!P277-'Compiled w Factors'!P278)/'Compiled w Factors'!P278</f>
        <v>-3.1145419659988429E-2</v>
      </c>
      <c r="Q277">
        <f>('Compiled w Factors'!Q277-'Compiled w Factors'!Q278)/'Compiled w Factors'!Q278</f>
        <v>4.3308791684719248E-4</v>
      </c>
    </row>
    <row r="278" spans="1:17" x14ac:dyDescent="0.25">
      <c r="A278" s="1">
        <v>38807</v>
      </c>
      <c r="B278">
        <v>4</v>
      </c>
      <c r="C278">
        <f>('Compiled w Factors'!C278-'Compiled w Factors'!C279)/'Compiled w Factors'!C279</f>
        <v>2.1137924960366313E-2</v>
      </c>
      <c r="D278">
        <f>('Compiled w Factors'!D278-'Compiled w Factors'!D279)/'Compiled w Factors'!D279</f>
        <v>1.3135633665956722E-3</v>
      </c>
      <c r="E278">
        <f>('Compiled w Factors'!E278-'Compiled w Factors'!E279)/'Compiled w Factors'!E279</f>
        <v>2.0604402964027369E-2</v>
      </c>
      <c r="F278">
        <f>('Compiled w Factors'!F278-'Compiled w Factors'!F279)/'Compiled w Factors'!F279</f>
        <v>-9.0556893628871121E-2</v>
      </c>
      <c r="G278">
        <f>('Compiled w Factors'!G278-'Compiled w Factors'!G279)/'Compiled w Factors'!G279</f>
        <v>-3.5714285714285712E-2</v>
      </c>
      <c r="H278">
        <f>('Compiled w Factors'!H278-'Compiled w Factors'!H279)/'Compiled w Factors'!H279</f>
        <v>9.1579292267365608E-2</v>
      </c>
      <c r="I278">
        <f>('Compiled w Factors'!I278-'Compiled w Factors'!I279)/'Compiled w Factors'!I279</f>
        <v>-0.3576837416481069</v>
      </c>
      <c r="J278">
        <f>('Compiled w Factors'!J278-'Compiled w Factors'!J279)/'Compiled w Factors'!J279-('T-Bill Yield'!B41/100)</f>
        <v>-1.2211101003032451E-2</v>
      </c>
      <c r="K278">
        <f>('Compiled w Factors'!K278-'Compiled w Factors'!K279)/'Compiled w Factors'!K279</f>
        <v>2.2702337750021034E-2</v>
      </c>
      <c r="L278">
        <f>('Compiled w Factors'!L278-'Compiled w Factors'!L279)/'Compiled w Factors'!L279</f>
        <v>8.2414393499709755E-3</v>
      </c>
      <c r="M278">
        <f>('Compiled w Factors'!M278-'Compiled w Factors'!M279)/'Compiled w Factors'!M279</f>
        <v>6.6989507667473561E-3</v>
      </c>
      <c r="N278">
        <f>('Compiled w Factors'!N278-'Compiled w Factors'!N279)/'Compiled w Factors'!N279</f>
        <v>-3.531904874028174E-4</v>
      </c>
      <c r="O278">
        <f>('Compiled w Factors'!O278-'Compiled w Factors'!O279)/'Compiled w Factors'!O279</f>
        <v>3.8837744533947179E-2</v>
      </c>
      <c r="P278">
        <f>('Compiled w Factors'!P278-'Compiled w Factors'!P279)/'Compiled w Factors'!P279</f>
        <v>9.3226445685461561E-3</v>
      </c>
      <c r="Q278">
        <f>('Compiled w Factors'!Q278-'Compiled w Factors'!Q279)/'Compiled w Factors'!Q279</f>
        <v>7.9728781856441347E-2</v>
      </c>
    </row>
    <row r="279" spans="1:17" x14ac:dyDescent="0.25">
      <c r="A279" s="1">
        <v>38716</v>
      </c>
      <c r="B279">
        <v>4</v>
      </c>
      <c r="C279">
        <f>('Compiled w Factors'!C279-'Compiled w Factors'!C280)/'Compiled w Factors'!C280</f>
        <v>-0.12297234667078635</v>
      </c>
      <c r="D279">
        <f>('Compiled w Factors'!D279-'Compiled w Factors'!D280)/'Compiled w Factors'!D280</f>
        <v>0.15590135655530091</v>
      </c>
      <c r="E279">
        <f>('Compiled w Factors'!E279-'Compiled w Factors'!E280)/'Compiled w Factors'!E280</f>
        <v>0.19379006643727997</v>
      </c>
      <c r="F279">
        <f>('Compiled w Factors'!F279-'Compiled w Factors'!F280)/'Compiled w Factors'!F280</f>
        <v>-0.10802342708233466</v>
      </c>
      <c r="G279">
        <f>('Compiled w Factors'!G279-'Compiled w Factors'!G280)/'Compiled w Factors'!G280</f>
        <v>0.1530328324986088</v>
      </c>
      <c r="H279">
        <f>('Compiled w Factors'!H279-'Compiled w Factors'!H280)/'Compiled w Factors'!H280</f>
        <v>-7.8502415458937144E-2</v>
      </c>
      <c r="I279">
        <f>('Compiled w Factors'!I279-'Compiled w Factors'!I280)/'Compiled w Factors'!I280</f>
        <v>-0.19366424825802742</v>
      </c>
      <c r="J279">
        <f>('Compiled w Factors'!J279-'Compiled w Factors'!J280)/'Compiled w Factors'!J280-('T-Bill Yield'!B42/100)</f>
        <v>-3.5730690340344672E-2</v>
      </c>
      <c r="K279">
        <f>('Compiled w Factors'!K279-'Compiled w Factors'!K280)/'Compiled w Factors'!K280</f>
        <v>-1.4718110760019814E-2</v>
      </c>
      <c r="L279">
        <f>('Compiled w Factors'!L279-'Compiled w Factors'!L280)/'Compiled w Factors'!L280</f>
        <v>-2.3408717338321085E-2</v>
      </c>
      <c r="M279">
        <f>('Compiled w Factors'!M279-'Compiled w Factors'!M280)/'Compiled w Factors'!M280</f>
        <v>2.7516995791517732E-3</v>
      </c>
      <c r="N279">
        <f>('Compiled w Factors'!N279-'Compiled w Factors'!N280)/'Compiled w Factors'!N280</f>
        <v>-3.6087153881071331E-2</v>
      </c>
      <c r="O279">
        <f>('Compiled w Factors'!O279-'Compiled w Factors'!O280)/'Compiled w Factors'!O280</f>
        <v>-7.707679132172407E-3</v>
      </c>
      <c r="P279">
        <f>('Compiled w Factors'!P279-'Compiled w Factors'!P280)/'Compiled w Factors'!P280</f>
        <v>-2.2711267605633762E-2</v>
      </c>
      <c r="Q279">
        <f>('Compiled w Factors'!Q279-'Compiled w Factors'!Q280)/'Compiled w Factors'!Q280</f>
        <v>-4.6164139161462968E-2</v>
      </c>
    </row>
    <row r="280" spans="1:17" x14ac:dyDescent="0.25">
      <c r="A280" s="1">
        <v>38625</v>
      </c>
      <c r="B280">
        <v>4</v>
      </c>
      <c r="C280">
        <f>('Compiled w Factors'!C280-'Compiled w Factors'!C281)/'Compiled w Factors'!C281</f>
        <v>0.15754649499284695</v>
      </c>
      <c r="D280">
        <f>('Compiled w Factors'!D280-'Compiled w Factors'!D281)/'Compiled w Factors'!D281</f>
        <v>1.0587786553409747E-2</v>
      </c>
      <c r="E280">
        <f>('Compiled w Factors'!E280-'Compiled w Factors'!E281)/'Compiled w Factors'!E281</f>
        <v>-5.4058303764165771E-3</v>
      </c>
      <c r="F280">
        <f>('Compiled w Factors'!F280-'Compiled w Factors'!F281)/'Compiled w Factors'!F281</f>
        <v>-8.5330499064604059E-3</v>
      </c>
      <c r="G280">
        <f>('Compiled w Factors'!G280-'Compiled w Factors'!G281)/'Compiled w Factors'!G281</f>
        <v>-2.4429967426710098E-2</v>
      </c>
      <c r="H280">
        <f>('Compiled w Factors'!H280-'Compiled w Factors'!H281)/'Compiled w Factors'!H281</f>
        <v>0.17238938053097336</v>
      </c>
      <c r="I280">
        <f>('Compiled w Factors'!I280-'Compiled w Factors'!I281)/'Compiled w Factors'!I281</f>
        <v>0.99412691591462532</v>
      </c>
      <c r="J280">
        <f>('Compiled w Factors'!J280-'Compiled w Factors'!J281)/'Compiled w Factors'!J281-('T-Bill Yield'!B43/100)</f>
        <v>-1.7483055220599047E-2</v>
      </c>
      <c r="K280">
        <f>('Compiled w Factors'!K280-'Compiled w Factors'!K281)/'Compiled w Factors'!K281</f>
        <v>-6.7723818962671014E-3</v>
      </c>
      <c r="L280">
        <f>('Compiled w Factors'!L280-'Compiled w Factors'!L281)/'Compiled w Factors'!L281</f>
        <v>-1.5182807703042206E-2</v>
      </c>
      <c r="M280">
        <f>('Compiled w Factors'!M280-'Compiled w Factors'!M281)/'Compiled w Factors'!M281</f>
        <v>2.3101763683033873E-2</v>
      </c>
      <c r="N280">
        <f>('Compiled w Factors'!N280-'Compiled w Factors'!N281)/'Compiled w Factors'!N281</f>
        <v>-2.2518025513033838E-2</v>
      </c>
      <c r="O280">
        <f>('Compiled w Factors'!O280-'Compiled w Factors'!O281)/'Compiled w Factors'!O281</f>
        <v>2.8628685943314033E-3</v>
      </c>
      <c r="P280">
        <f>('Compiled w Factors'!P280-'Compiled w Factors'!P281)/'Compiled w Factors'!P281</f>
        <v>-1.1012928220084437E-2</v>
      </c>
      <c r="Q280">
        <f>('Compiled w Factors'!Q280-'Compiled w Factors'!Q281)/'Compiled w Factors'!Q281</f>
        <v>4.5952880802425926E-2</v>
      </c>
    </row>
    <row r="281" spans="1:17" x14ac:dyDescent="0.25">
      <c r="A281" s="1">
        <v>38533</v>
      </c>
      <c r="B281">
        <v>4</v>
      </c>
      <c r="C281">
        <f>('Compiled w Factors'!C281-'Compiled w Factors'!C282)/'Compiled w Factors'!C282</f>
        <v>-4.0987823700908942E-2</v>
      </c>
      <c r="D281">
        <f>('Compiled w Factors'!D281-'Compiled w Factors'!D282)/'Compiled w Factors'!D282</f>
        <v>8.5345597552238445E-2</v>
      </c>
      <c r="E281">
        <f>('Compiled w Factors'!E281-'Compiled w Factors'!E282)/'Compiled w Factors'!E282</f>
        <v>9.3230709612304064E-2</v>
      </c>
      <c r="F281">
        <f>('Compiled w Factors'!F281-'Compiled w Factors'!F282)/'Compiled w Factors'!F282</f>
        <v>-2.0275733037592763E-2</v>
      </c>
      <c r="G281">
        <f>('Compiled w Factors'!G281-'Compiled w Factors'!G282)/'Compiled w Factors'!G282</f>
        <v>0.37616735151288755</v>
      </c>
      <c r="H281">
        <f>('Compiled w Factors'!H281-'Compiled w Factors'!H282)/'Compiled w Factors'!H282</f>
        <v>1.9855595667870062E-2</v>
      </c>
      <c r="I281">
        <f>('Compiled w Factors'!I281-'Compiled w Factors'!I282)/'Compiled w Factors'!I282</f>
        <v>-8.7808702469619831E-2</v>
      </c>
      <c r="J281">
        <f>('Compiled w Factors'!J281-'Compiled w Factors'!J282)/'Compiled w Factors'!J282-('T-Bill Yield'!B44/100)</f>
        <v>-6.25717238779257E-2</v>
      </c>
      <c r="K281">
        <f>('Compiled w Factors'!K281-'Compiled w Factors'!K282)/'Compiled w Factors'!K282</f>
        <v>-6.6029003394014116E-2</v>
      </c>
      <c r="L281">
        <f>('Compiled w Factors'!L281-'Compiled w Factors'!L282)/'Compiled w Factors'!L282</f>
        <v>-5.2367098651150475E-2</v>
      </c>
      <c r="M281">
        <f>('Compiled w Factors'!M281-'Compiled w Factors'!M282)/'Compiled w Factors'!M282</f>
        <v>-4.1383876841577961E-4</v>
      </c>
      <c r="N281">
        <f>('Compiled w Factors'!N281-'Compiled w Factors'!N282)/'Compiled w Factors'!N282</f>
        <v>-3.4072645451623147E-2</v>
      </c>
      <c r="O281">
        <f>('Compiled w Factors'!O281-'Compiled w Factors'!O282)/'Compiled w Factors'!O282</f>
        <v>-2.6205742960691284E-2</v>
      </c>
      <c r="P281">
        <f>('Compiled w Factors'!P281-'Compiled w Factors'!P282)/'Compiled w Factors'!P282</f>
        <v>5.1629840297527912E-3</v>
      </c>
      <c r="Q281">
        <f>('Compiled w Factors'!Q281-'Compiled w Factors'!Q282)/'Compiled w Factors'!Q282</f>
        <v>0.15241935483870975</v>
      </c>
    </row>
    <row r="282" spans="1:17" x14ac:dyDescent="0.25">
      <c r="A282" s="1">
        <v>38442</v>
      </c>
      <c r="B282">
        <v>4</v>
      </c>
      <c r="C282">
        <f>('Compiled w Factors'!C282-'Compiled w Factors'!C283)/'Compiled w Factors'!C283</f>
        <v>0.11045515139973347</v>
      </c>
      <c r="D282">
        <f>('Compiled w Factors'!D282-'Compiled w Factors'!D283)/'Compiled w Factors'!D283</f>
        <v>-7.0470594612485102E-2</v>
      </c>
      <c r="E282">
        <f>('Compiled w Factors'!E282-'Compiled w Factors'!E283)/'Compiled w Factors'!E283</f>
        <v>-6.8658688259488496E-2</v>
      </c>
      <c r="F282">
        <f>('Compiled w Factors'!F282-'Compiled w Factors'!F283)/'Compiled w Factors'!F283</f>
        <v>-4.8447059866033482E-2</v>
      </c>
      <c r="G282">
        <f>('Compiled w Factors'!G282-'Compiled w Factors'!G283)/'Compiled w Factors'!G283</f>
        <v>-0.22180232558139534</v>
      </c>
      <c r="H282">
        <f>('Compiled w Factors'!H282-'Compiled w Factors'!H283)/'Compiled w Factors'!H283</f>
        <v>0.27502876869965465</v>
      </c>
      <c r="I282">
        <f>('Compiled w Factors'!I282-'Compiled w Factors'!I283)/'Compiled w Factors'!I283</f>
        <v>0.24459261668564</v>
      </c>
      <c r="J282">
        <f>('Compiled w Factors'!J282-'Compiled w Factors'!J283)/'Compiled w Factors'!J283-('T-Bill Yield'!B45/100)</f>
        <v>-6.1327221647758834E-2</v>
      </c>
      <c r="K282">
        <f>('Compiled w Factors'!K282-'Compiled w Factors'!K283)/'Compiled w Factors'!K283</f>
        <v>-4.3529585362254646E-2</v>
      </c>
      <c r="L282">
        <f>('Compiled w Factors'!L282-'Compiled w Factors'!L283)/'Compiled w Factors'!L283</f>
        <v>-1.4440621415910664E-2</v>
      </c>
      <c r="M282">
        <f>('Compiled w Factors'!M282-'Compiled w Factors'!M283)/'Compiled w Factors'!M283</f>
        <v>0</v>
      </c>
      <c r="N282">
        <f>('Compiled w Factors'!N282-'Compiled w Factors'!N283)/'Compiled w Factors'!N283</f>
        <v>-4.2179802955665022E-2</v>
      </c>
      <c r="O282">
        <f>('Compiled w Factors'!O282-'Compiled w Factors'!O283)/'Compiled w Factors'!O283</f>
        <v>-5.2689961175818815E-3</v>
      </c>
      <c r="P282">
        <f>('Compiled w Factors'!P282-'Compiled w Factors'!P283)/'Compiled w Factors'!P283</f>
        <v>-6.2611417887733509E-3</v>
      </c>
      <c r="Q282">
        <f>('Compiled w Factors'!Q282-'Compiled w Factors'!Q283)/'Compiled w Factors'!Q283</f>
        <v>-1.3000795967100067E-2</v>
      </c>
    </row>
    <row r="283" spans="1:17" x14ac:dyDescent="0.25">
      <c r="A283" s="1">
        <v>38352</v>
      </c>
      <c r="B283">
        <v>4</v>
      </c>
      <c r="C283">
        <f>('Compiled w Factors'!C283-'Compiled w Factors'!C284)/'Compiled w Factors'!C284</f>
        <v>-2.106636838180467E-2</v>
      </c>
      <c r="D283">
        <f>('Compiled w Factors'!D283-'Compiled w Factors'!D284)/'Compiled w Factors'!D284</f>
        <v>5.1780808419309168E-2</v>
      </c>
      <c r="E283">
        <f>('Compiled w Factors'!E283-'Compiled w Factors'!E284)/'Compiled w Factors'!E284</f>
        <v>8.3481988939008892E-2</v>
      </c>
      <c r="F283">
        <f>('Compiled w Factors'!F283-'Compiled w Factors'!F284)/'Compiled w Factors'!F284</f>
        <v>-9.8664720745839402E-2</v>
      </c>
      <c r="G283">
        <f>('Compiled w Factors'!G283-'Compiled w Factors'!G284)/'Compiled w Factors'!G284</f>
        <v>7.4664167447672597E-2</v>
      </c>
      <c r="H283">
        <f>('Compiled w Factors'!H283-'Compiled w Factors'!H284)/'Compiled w Factors'!H284</f>
        <v>-0.12469782433521349</v>
      </c>
      <c r="I283">
        <f>('Compiled w Factors'!I283-'Compiled w Factors'!I284)/'Compiled w Factors'!I284</f>
        <v>-9.5069904341427508E-2</v>
      </c>
      <c r="J283">
        <f>('Compiled w Factors'!J283-'Compiled w Factors'!J284)/'Compiled w Factors'!J284-('T-Bill Yield'!B46/100)</f>
        <v>3.8504402491203085E-2</v>
      </c>
      <c r="K283">
        <f>('Compiled w Factors'!K283-'Compiled w Factors'!K284)/'Compiled w Factors'!K284</f>
        <v>8.9900289482148524E-2</v>
      </c>
      <c r="L283">
        <f>('Compiled w Factors'!L283-'Compiled w Factors'!L284)/'Compiled w Factors'!L284</f>
        <v>5.860927152317872E-2</v>
      </c>
      <c r="M283">
        <f>('Compiled w Factors'!M283-'Compiled w Factors'!M284)/'Compiled w Factors'!M284</f>
        <v>0</v>
      </c>
      <c r="N283">
        <f>('Compiled w Factors'!N283-'Compiled w Factors'!N284)/'Compiled w Factors'!N284</f>
        <v>7.23010894684714E-2</v>
      </c>
      <c r="O283">
        <f>('Compiled w Factors'!O283-'Compiled w Factors'!O284)/'Compiled w Factors'!O284</f>
        <v>5.3769725306838143E-2</v>
      </c>
      <c r="P283">
        <f>('Compiled w Factors'!P283-'Compiled w Factors'!P284)/'Compiled w Factors'!P284</f>
        <v>5.7376672336904008E-2</v>
      </c>
      <c r="Q283">
        <f>('Compiled w Factors'!Q283-'Compiled w Factors'!Q284)/'Compiled w Factors'!Q284</f>
        <v>7.8089244851258552E-2</v>
      </c>
    </row>
    <row r="284" spans="1:17" x14ac:dyDescent="0.25">
      <c r="A284" s="1">
        <v>38260</v>
      </c>
      <c r="B284">
        <v>4</v>
      </c>
      <c r="C284">
        <f>('Compiled w Factors'!C284-'Compiled w Factors'!C285)/'Compiled w Factors'!C285</f>
        <v>0.13994262033790247</v>
      </c>
      <c r="D284">
        <f>('Compiled w Factors'!D284-'Compiled w Factors'!D285)/'Compiled w Factors'!D285</f>
        <v>-9.3516567834811229E-2</v>
      </c>
      <c r="E284">
        <f>('Compiled w Factors'!E284-'Compiled w Factors'!E285)/'Compiled w Factors'!E285</f>
        <v>-7.901911527073753E-2</v>
      </c>
      <c r="F284">
        <f>('Compiled w Factors'!F284-'Compiled w Factors'!F285)/'Compiled w Factors'!F285</f>
        <v>-6.3637105327567917E-2</v>
      </c>
      <c r="G284">
        <f>('Compiled w Factors'!G284-'Compiled w Factors'!G285)/'Compiled w Factors'!G285</f>
        <v>-0.224</v>
      </c>
      <c r="H284">
        <f>('Compiled w Factors'!H284-'Compiled w Factors'!H285)/'Compiled w Factors'!H285</f>
        <v>0.33981106612685574</v>
      </c>
      <c r="I284">
        <f>('Compiled w Factors'!I284-'Compiled w Factors'!I285)/'Compiled w Factors'!I285</f>
        <v>0.10398050365556452</v>
      </c>
      <c r="J284">
        <f>('Compiled w Factors'!J284-'Compiled w Factors'!J285)/'Compiled w Factors'!J285-('T-Bill Yield'!B47/100)</f>
        <v>-6.1758683414658372E-2</v>
      </c>
      <c r="K284">
        <f>('Compiled w Factors'!K284-'Compiled w Factors'!K285)/'Compiled w Factors'!K285</f>
        <v>1.9344262295082022E-2</v>
      </c>
      <c r="L284">
        <f>('Compiled w Factors'!L284-'Compiled w Factors'!L285)/'Compiled w Factors'!L285</f>
        <v>-4.6143704680289841E-3</v>
      </c>
      <c r="M284">
        <f>('Compiled w Factors'!M284-'Compiled w Factors'!M285)/'Compiled w Factors'!M285</f>
        <v>0</v>
      </c>
      <c r="N284">
        <f>('Compiled w Factors'!N284-'Compiled w Factors'!N285)/'Compiled w Factors'!N285</f>
        <v>-1.1638024798781944E-2</v>
      </c>
      <c r="O284">
        <f>('Compiled w Factors'!O284-'Compiled w Factors'!O285)/'Compiled w Factors'!O285</f>
        <v>-5.2325581395348724E-3</v>
      </c>
      <c r="P284">
        <f>('Compiled w Factors'!P284-'Compiled w Factors'!P285)/'Compiled w Factors'!P285</f>
        <v>4.5977011494298857E-5</v>
      </c>
      <c r="Q284">
        <f>('Compiled w Factors'!Q284-'Compiled w Factors'!Q285)/'Compiled w Factors'!Q285</f>
        <v>7.8014184397163261E-2</v>
      </c>
    </row>
    <row r="285" spans="1:17" x14ac:dyDescent="0.25">
      <c r="A285" s="1">
        <v>38168</v>
      </c>
      <c r="B285">
        <v>4</v>
      </c>
      <c r="C285">
        <f>('Compiled w Factors'!C285-'Compiled w Factors'!C286)/'Compiled w Factors'!C286</f>
        <v>7.2112098427887877E-2</v>
      </c>
      <c r="D285">
        <f>('Compiled w Factors'!D285-'Compiled w Factors'!D286)/'Compiled w Factors'!D286</f>
        <v>-2.4847931248632993E-2</v>
      </c>
      <c r="E285">
        <f>('Compiled w Factors'!E285-'Compiled w Factors'!E286)/'Compiled w Factors'!E286</f>
        <v>4.2204681108171851E-3</v>
      </c>
      <c r="F285">
        <f>('Compiled w Factors'!F285-'Compiled w Factors'!F286)/'Compiled w Factors'!F286</f>
        <v>-8.7902070582107181E-2</v>
      </c>
      <c r="G285">
        <f>('Compiled w Factors'!G285-'Compiled w Factors'!G286)/'Compiled w Factors'!G286</f>
        <v>0.61007025761124123</v>
      </c>
      <c r="H285">
        <f>('Compiled w Factors'!H285-'Compiled w Factors'!H286)/'Compiled w Factors'!H286</f>
        <v>3.607382550335568E-2</v>
      </c>
      <c r="I285">
        <f>('Compiled w Factors'!I285-'Compiled w Factors'!I286)/'Compiled w Factors'!I286</f>
        <v>3.7417832462497962E-2</v>
      </c>
      <c r="J285">
        <f>('Compiled w Factors'!J285-'Compiled w Factors'!J286)/'Compiled w Factors'!J286-('T-Bill Yield'!B48/100)</f>
        <v>-1.4660610849899225E-2</v>
      </c>
      <c r="K285">
        <f>('Compiled w Factors'!K285-'Compiled w Factors'!K286)/'Compiled w Factors'!K286</f>
        <v>-9.4186424163689945E-3</v>
      </c>
      <c r="L285">
        <f>('Compiled w Factors'!L285-'Compiled w Factors'!L286)/'Compiled w Factors'!L286</f>
        <v>-1.3974650633734181E-2</v>
      </c>
      <c r="M285">
        <f>('Compiled w Factors'!M285-'Compiled w Factors'!M286)/'Compiled w Factors'!M286</f>
        <v>8.2774604751230217E-5</v>
      </c>
      <c r="N285">
        <f>('Compiled w Factors'!N285-'Compiled w Factors'!N286)/'Compiled w Factors'!N286</f>
        <v>-4.1392972578458948E-2</v>
      </c>
      <c r="O285">
        <f>('Compiled w Factors'!O285-'Compiled w Factors'!O286)/'Compiled w Factors'!O286</f>
        <v>-1.9943019943019922E-2</v>
      </c>
      <c r="P285">
        <f>('Compiled w Factors'!P285-'Compiled w Factors'!P286)/'Compiled w Factors'!P286</f>
        <v>-5.4347826086956569E-2</v>
      </c>
      <c r="Q285">
        <f>('Compiled w Factors'!Q285-'Compiled w Factors'!Q286)/'Compiled w Factors'!Q286</f>
        <v>-6.1088592935726715E-2</v>
      </c>
    </row>
    <row r="286" spans="1:17" x14ac:dyDescent="0.25">
      <c r="A286" s="1">
        <v>38077</v>
      </c>
      <c r="B286">
        <v>4</v>
      </c>
      <c r="C286">
        <f>('Compiled w Factors'!C286-'Compiled w Factors'!C287)/'Compiled w Factors'!C287</f>
        <v>1.608982521125131E-2</v>
      </c>
      <c r="D286">
        <f>('Compiled w Factors'!D286-'Compiled w Factors'!D287)/'Compiled w Factors'!D287</f>
        <v>2.7230728181068024E-2</v>
      </c>
      <c r="E286">
        <f>('Compiled w Factors'!E286-'Compiled w Factors'!E287)/'Compiled w Factors'!E287</f>
        <v>3.4431576183681339E-2</v>
      </c>
      <c r="F286">
        <f>('Compiled w Factors'!F286-'Compiled w Factors'!F287)/'Compiled w Factors'!F287</f>
        <v>-6.3887219943749199E-2</v>
      </c>
      <c r="G286">
        <f>('Compiled w Factors'!G286-'Compiled w Factors'!G287)/'Compiled w Factors'!G287</f>
        <v>0.47665706051873197</v>
      </c>
      <c r="H286">
        <f>('Compiled w Factors'!H286-'Compiled w Factors'!H287)/'Compiled w Factors'!H287</f>
        <v>9.963099630996293E-2</v>
      </c>
      <c r="I286">
        <f>('Compiled w Factors'!I286-'Compiled w Factors'!I287)/'Compiled w Factors'!I287</f>
        <v>-4.1363709807723414E-2</v>
      </c>
      <c r="J286">
        <f>('Compiled w Factors'!J286-'Compiled w Factors'!J287)/'Compiled w Factors'!J287-('T-Bill Yield'!B49/100)</f>
        <v>-2.6254202825351576E-2</v>
      </c>
      <c r="K286">
        <f>('Compiled w Factors'!K286-'Compiled w Factors'!K287)/'Compiled w Factors'!K287</f>
        <v>-2.2151647479158425E-2</v>
      </c>
      <c r="L286">
        <f>('Compiled w Factors'!L286-'Compiled w Factors'!L287)/'Compiled w Factors'!L287</f>
        <v>3.3822376525926762E-2</v>
      </c>
      <c r="M286">
        <f>('Compiled w Factors'!M286-'Compiled w Factors'!M287)/'Compiled w Factors'!M287</f>
        <v>-8.2767753683132955E-5</v>
      </c>
      <c r="N286">
        <f>('Compiled w Factors'!N286-'Compiled w Factors'!N287)/'Compiled w Factors'!N287</f>
        <v>2.830492119652625E-2</v>
      </c>
      <c r="O286">
        <f>('Compiled w Factors'!O286-'Compiled w Factors'!O287)/'Compiled w Factors'!O287</f>
        <v>2.631578947368415E-2</v>
      </c>
      <c r="P286">
        <f>('Compiled w Factors'!P286-'Compiled w Factors'!P287)/'Compiled w Factors'!P287</f>
        <v>5.0228310502283116E-2</v>
      </c>
      <c r="Q286">
        <f>('Compiled w Factors'!Q286-'Compiled w Factors'!Q287)/'Compiled w Factors'!Q287</f>
        <v>-1.7341040462427442E-3</v>
      </c>
    </row>
    <row r="287" spans="1:17" x14ac:dyDescent="0.25">
      <c r="A287" s="1">
        <v>37986</v>
      </c>
      <c r="B287">
        <v>4</v>
      </c>
      <c r="C287">
        <f>('Compiled w Factors'!C287-'Compiled w Factors'!C288)/'Compiled w Factors'!C288</f>
        <v>0.20909727081875434</v>
      </c>
      <c r="D287">
        <f>('Compiled w Factors'!D287-'Compiled w Factors'!D288)/'Compiled w Factors'!D288</f>
        <v>-0.17146588774977745</v>
      </c>
      <c r="E287">
        <f>('Compiled w Factors'!E287-'Compiled w Factors'!E288)/'Compiled w Factors'!E288</f>
        <v>-0.14858577891657795</v>
      </c>
      <c r="F287">
        <f>('Compiled w Factors'!F287-'Compiled w Factors'!F288)/'Compiled w Factors'!F288</f>
        <v>-7.761071755578039E-2</v>
      </c>
      <c r="G287">
        <f>('Compiled w Factors'!G287-'Compiled w Factors'!G288)/'Compiled w Factors'!G288</f>
        <v>-0.12151898734177215</v>
      </c>
      <c r="H287">
        <f>('Compiled w Factors'!H287-'Compiled w Factors'!H288)/'Compiled w Factors'!H288</f>
        <v>0.11369863013698643</v>
      </c>
      <c r="I287">
        <f>('Compiled w Factors'!I287-'Compiled w Factors'!I288)/'Compiled w Factors'!I288</f>
        <v>0.2813664596273292</v>
      </c>
      <c r="J287">
        <f>('Compiled w Factors'!J287-'Compiled w Factors'!J288)/'Compiled w Factors'!J288-('T-Bill Yield'!B50/100)</f>
        <v>0.1144399864151823</v>
      </c>
      <c r="K287">
        <f>('Compiled w Factors'!K287-'Compiled w Factors'!K288)/'Compiled w Factors'!K288</f>
        <v>8.0466672385691093E-2</v>
      </c>
      <c r="L287">
        <f>('Compiled w Factors'!L287-'Compiled w Factors'!L288)/'Compiled w Factors'!L288</f>
        <v>7.4617884221928096E-2</v>
      </c>
      <c r="M287">
        <f>('Compiled w Factors'!M287-'Compiled w Factors'!M288)/'Compiled w Factors'!M288</f>
        <v>8.2774604751230217E-5</v>
      </c>
      <c r="N287">
        <f>('Compiled w Factors'!N287-'Compiled w Factors'!N288)/'Compiled w Factors'!N288</f>
        <v>4.0031222123104365E-2</v>
      </c>
      <c r="O287">
        <f>('Compiled w Factors'!O287-'Compiled w Factors'!O288)/'Compiled w Factors'!O288</f>
        <v>4.9079754601227127E-2</v>
      </c>
      <c r="P287">
        <f>('Compiled w Factors'!P287-'Compiled w Factors'!P288)/'Compiled w Factors'!P288</f>
        <v>2.2883295194507077E-3</v>
      </c>
      <c r="Q287">
        <f>('Compiled w Factors'!Q287-'Compiled w Factors'!Q288)/'Compiled w Factors'!Q288</f>
        <v>3.4802784222737206E-3</v>
      </c>
    </row>
    <row r="288" spans="1:17" x14ac:dyDescent="0.25">
      <c r="A288" s="1">
        <v>37894</v>
      </c>
      <c r="B288">
        <v>4</v>
      </c>
      <c r="C288">
        <f>('Compiled w Factors'!C288-'Compiled w Factors'!C289)/'Compiled w Factors'!C289</f>
        <v>-1.038781163434903E-2</v>
      </c>
      <c r="D288">
        <f>('Compiled w Factors'!D288-'Compiled w Factors'!D289)/'Compiled w Factors'!D289</f>
        <v>1.9406661521991195E-2</v>
      </c>
      <c r="E288">
        <f>('Compiled w Factors'!E288-'Compiled w Factors'!E289)/'Compiled w Factors'!E289</f>
        <v>4.2401521404342522E-2</v>
      </c>
      <c r="F288">
        <f>('Compiled w Factors'!F288-'Compiled w Factors'!F289)/'Compiled w Factors'!F289</f>
        <v>-1.9467939328072718E-2</v>
      </c>
      <c r="G288">
        <f>('Compiled w Factors'!G288-'Compiled w Factors'!G289)/'Compiled w Factors'!G289</f>
        <v>0.234375</v>
      </c>
      <c r="H288">
        <f>('Compiled w Factors'!H288-'Compiled w Factors'!H289)/'Compiled w Factors'!H289</f>
        <v>-3.2792315336204109E-2</v>
      </c>
      <c r="I288">
        <f>('Compiled w Factors'!I288-'Compiled w Factors'!I289)/'Compiled w Factors'!I289</f>
        <v>-0.10737386804657172</v>
      </c>
      <c r="J288">
        <f>('Compiled w Factors'!J288-'Compiled w Factors'!J289)/'Compiled w Factors'!J289-('T-Bill Yield'!B51/100)</f>
        <v>2.2802144447016393E-2</v>
      </c>
      <c r="K288">
        <f>('Compiled w Factors'!K288-'Compiled w Factors'!K289)/'Compiled w Factors'!K289</f>
        <v>1.259555246699093E-2</v>
      </c>
      <c r="L288">
        <f>('Compiled w Factors'!L288-'Compiled w Factors'!L289)/'Compiled w Factors'!L289</f>
        <v>4.3515048954429307E-3</v>
      </c>
      <c r="M288">
        <f>('Compiled w Factors'!M288-'Compiled w Factors'!M289)/'Compiled w Factors'!M289</f>
        <v>8.2781456953610292E-5</v>
      </c>
      <c r="N288">
        <f>('Compiled w Factors'!N288-'Compiled w Factors'!N289)/'Compiled w Factors'!N289</f>
        <v>7.4269286056540582E-2</v>
      </c>
      <c r="O288">
        <f>('Compiled w Factors'!O288-'Compiled w Factors'!O289)/'Compiled w Factors'!O289</f>
        <v>-9.1185410334347003E-3</v>
      </c>
      <c r="P288">
        <f>('Compiled w Factors'!P288-'Compiled w Factors'!P289)/'Compiled w Factors'!P289</f>
        <v>3.5545023696682491E-2</v>
      </c>
      <c r="Q288">
        <f>('Compiled w Factors'!Q288-'Compiled w Factors'!Q289)/'Compiled w Factors'!Q289</f>
        <v>-2.0454545454545409E-2</v>
      </c>
    </row>
    <row r="289" spans="1:17" x14ac:dyDescent="0.25">
      <c r="A289" s="1">
        <v>37802</v>
      </c>
      <c r="B289">
        <v>4</v>
      </c>
      <c r="C289">
        <f>('Compiled w Factors'!C289-'Compiled w Factors'!C290)/'Compiled w Factors'!C290</f>
        <v>0.11678267594740907</v>
      </c>
      <c r="D289">
        <f>('Compiled w Factors'!D289-'Compiled w Factors'!D290)/'Compiled w Factors'!D290</f>
        <v>-0.11281679762095917</v>
      </c>
      <c r="E289">
        <f>('Compiled w Factors'!E289-'Compiled w Factors'!E290)/'Compiled w Factors'!E290</f>
        <v>-7.0276955944308453E-2</v>
      </c>
      <c r="F289">
        <f>('Compiled w Factors'!F289-'Compiled w Factors'!F290)/'Compiled w Factors'!F290</f>
        <v>-0.17463859807252294</v>
      </c>
      <c r="G289">
        <f>('Compiled w Factors'!G289-'Compiled w Factors'!G290)/'Compiled w Factors'!G290</f>
        <v>-0.16666666666666666</v>
      </c>
      <c r="H289">
        <f>('Compiled w Factors'!H289-'Compiled w Factors'!H290)/'Compiled w Factors'!H290</f>
        <v>-2.7384020618556631E-2</v>
      </c>
      <c r="I289">
        <f>('Compiled w Factors'!I289-'Compiled w Factors'!I290)/'Compiled w Factors'!I290</f>
        <v>6.9367588932806326E-2</v>
      </c>
      <c r="J289">
        <f>('Compiled w Factors'!J289-'Compiled w Factors'!J290)/'Compiled w Factors'!J290-('T-Bill Yield'!B52/100)</f>
        <v>0.11506601636860266</v>
      </c>
      <c r="K289">
        <f>('Compiled w Factors'!K289-'Compiled w Factors'!K290)/'Compiled w Factors'!K290</f>
        <v>5.4695373339441217E-2</v>
      </c>
      <c r="L289">
        <f>('Compiled w Factors'!L289-'Compiled w Factors'!L290)/'Compiled w Factors'!L290</f>
        <v>4.5428697794907484E-2</v>
      </c>
      <c r="M289">
        <f>('Compiled w Factors'!M289-'Compiled w Factors'!M290)/'Compiled w Factors'!M290</f>
        <v>-8.2774604751230217E-5</v>
      </c>
      <c r="N289">
        <f>('Compiled w Factors'!N289-'Compiled w Factors'!N290)/'Compiled w Factors'!N290</f>
        <v>-1.3938105362626985E-2</v>
      </c>
      <c r="O289">
        <f>('Compiled w Factors'!O289-'Compiled w Factors'!O290)/'Compiled w Factors'!O290</f>
        <v>3.1347962382445173E-2</v>
      </c>
      <c r="P289">
        <f>('Compiled w Factors'!P289-'Compiled w Factors'!P290)/'Compiled w Factors'!P290</f>
        <v>2.3752969121140824E-3</v>
      </c>
      <c r="Q289">
        <f>('Compiled w Factors'!Q289-'Compiled w Factors'!Q290)/'Compiled w Factors'!Q290</f>
        <v>0.18041582830315209</v>
      </c>
    </row>
    <row r="290" spans="1:17" x14ac:dyDescent="0.25">
      <c r="A290" s="1">
        <v>37711</v>
      </c>
      <c r="B290">
        <v>4</v>
      </c>
      <c r="C290">
        <f>('Compiled w Factors'!C290-'Compiled w Factors'!C291)/'Compiled w Factors'!C291</f>
        <v>-2.752707581227434E-2</v>
      </c>
      <c r="D290">
        <f>('Compiled w Factors'!D290-'Compiled w Factors'!D291)/'Compiled w Factors'!D291</f>
        <v>8.0518895858116071E-2</v>
      </c>
      <c r="E290">
        <f>('Compiled w Factors'!E290-'Compiled w Factors'!E291)/'Compiled w Factors'!E291</f>
        <v>6.7684619626250275E-2</v>
      </c>
      <c r="F290">
        <f>('Compiled w Factors'!F290-'Compiled w Factors'!F291)/'Compiled w Factors'!F291</f>
        <v>-9.4828668256558321E-2</v>
      </c>
      <c r="G290">
        <f>('Compiled w Factors'!G290-'Compiled w Factors'!G291)/'Compiled w Factors'!G291</f>
        <v>1.1238938053097345</v>
      </c>
      <c r="H290">
        <f>('Compiled w Factors'!H290-'Compiled w Factors'!H291)/'Compiled w Factors'!H291</f>
        <v>-5.1282051282051325E-3</v>
      </c>
      <c r="I290">
        <f>('Compiled w Factors'!I290-'Compiled w Factors'!I291)/'Compiled w Factors'!I291</f>
        <v>5.6588014199206498E-2</v>
      </c>
      <c r="J290">
        <f>('Compiled w Factors'!J290-'Compiled w Factors'!J291)/'Compiled w Factors'!J291-('T-Bill Yield'!B53/100)</f>
        <v>-5.1328286066392198E-2</v>
      </c>
      <c r="K290">
        <f>('Compiled w Factors'!K290-'Compiled w Factors'!K291)/'Compiled w Factors'!K291</f>
        <v>4.0316431566908131E-2</v>
      </c>
      <c r="L290">
        <f>('Compiled w Factors'!L290-'Compiled w Factors'!L291)/'Compiled w Factors'!L291</f>
        <v>-1.6956521739130499E-2</v>
      </c>
      <c r="M290">
        <f>('Compiled w Factors'!M290-'Compiled w Factors'!M291)/'Compiled w Factors'!M291</f>
        <v>0</v>
      </c>
      <c r="N290">
        <f>('Compiled w Factors'!N290-'Compiled w Factors'!N291)/'Compiled w Factors'!N291</f>
        <v>5.941064638783234E-3</v>
      </c>
      <c r="O290">
        <f>('Compiled w Factors'!O290-'Compiled w Factors'!O291)/'Compiled w Factors'!O291</f>
        <v>1.9169329073482313E-2</v>
      </c>
      <c r="P290">
        <f>('Compiled w Factors'!P290-'Compiled w Factors'!P291)/'Compiled w Factors'!P291</f>
        <v>7.1770334928230066E-3</v>
      </c>
      <c r="Q290">
        <f>('Compiled w Factors'!Q290-'Compiled w Factors'!Q291)/'Compiled w Factors'!Q291</f>
        <v>5.5575221238938224E-2</v>
      </c>
    </row>
    <row r="291" spans="1:17" x14ac:dyDescent="0.25">
      <c r="A291" s="1">
        <v>37621</v>
      </c>
      <c r="B291">
        <v>4</v>
      </c>
      <c r="C291">
        <f>('Compiled w Factors'!C291-'Compiled w Factors'!C292)/'Compiled w Factors'!C292</f>
        <v>-3.9999999999999945E-2</v>
      </c>
      <c r="D291">
        <f>('Compiled w Factors'!D291-'Compiled w Factors'!D292)/'Compiled w Factors'!D292</f>
        <v>5.4113313980587351E-2</v>
      </c>
      <c r="E291">
        <f>('Compiled w Factors'!E291-'Compiled w Factors'!E292)/'Compiled w Factors'!E292</f>
        <v>2.5234605102995595E-2</v>
      </c>
      <c r="F291">
        <f>('Compiled w Factors'!F291-'Compiled w Factors'!F292)/'Compiled w Factors'!F292</f>
        <v>7.9099482811063903E-4</v>
      </c>
      <c r="G291">
        <f>('Compiled w Factors'!G291-'Compiled w Factors'!G292)/'Compiled w Factors'!G292</f>
        <v>-2</v>
      </c>
      <c r="H291">
        <f>('Compiled w Factors'!H291-'Compiled w Factors'!H292)/'Compiled w Factors'!H292</f>
        <v>2.4630541871921183E-2</v>
      </c>
      <c r="I291">
        <f>('Compiled w Factors'!I291-'Compiled w Factors'!I292)/'Compiled w Factors'!I292</f>
        <v>0.15732237796036727</v>
      </c>
      <c r="J291">
        <f>('Compiled w Factors'!J291-'Compiled w Factors'!J292)/'Compiled w Factors'!J292-('T-Bill Yield'!B54/100)</f>
        <v>9.0239593318167957E-2</v>
      </c>
      <c r="K291">
        <f>('Compiled w Factors'!K291-'Compiled w Factors'!K292)/'Compiled w Factors'!K292</f>
        <v>6.3450233123859598E-2</v>
      </c>
      <c r="L291">
        <f>('Compiled w Factors'!L291-'Compiled w Factors'!L292)/'Compiled w Factors'!L292</f>
        <v>2.6523845957663914E-2</v>
      </c>
      <c r="M291">
        <f>('Compiled w Factors'!M291-'Compiled w Factors'!M292)/'Compiled w Factors'!M292</f>
        <v>0</v>
      </c>
      <c r="N291">
        <f>('Compiled w Factors'!N291-'Compiled w Factors'!N292)/'Compiled w Factors'!N292</f>
        <v>2.4467437614120485E-2</v>
      </c>
      <c r="O291">
        <f>('Compiled w Factors'!O291-'Compiled w Factors'!O292)/'Compiled w Factors'!O292</f>
        <v>-8.2382762991126852E-3</v>
      </c>
      <c r="P291">
        <f>('Compiled w Factors'!P291-'Compiled w Factors'!P292)/'Compiled w Factors'!P292</f>
        <v>1.1127237542331764E-2</v>
      </c>
      <c r="Q291">
        <f>('Compiled w Factors'!Q291-'Compiled w Factors'!Q292)/'Compiled w Factors'!Q292</f>
        <v>5.6469708302168832E-2</v>
      </c>
    </row>
    <row r="292" spans="1:17" x14ac:dyDescent="0.25">
      <c r="A292" s="1">
        <v>37529</v>
      </c>
      <c r="B292">
        <v>4</v>
      </c>
      <c r="C292">
        <f>('Compiled w Factors'!C292-'Compiled w Factors'!C293)/'Compiled w Factors'!C293</f>
        <v>-0.2175141242937853</v>
      </c>
      <c r="D292">
        <f>('Compiled w Factors'!D292-'Compiled w Factors'!D293)/'Compiled w Factors'!D293</f>
        <v>0.25820982316270197</v>
      </c>
      <c r="E292">
        <f>('Compiled w Factors'!E292-'Compiled w Factors'!E293)/'Compiled w Factors'!E293</f>
        <v>0.21695322347951063</v>
      </c>
      <c r="F292">
        <f>('Compiled w Factors'!F292-'Compiled w Factors'!F293)/'Compiled w Factors'!F293</f>
        <v>3.4344496597424203E-2</v>
      </c>
      <c r="G292">
        <f>('Compiled w Factors'!G292-'Compiled w Factors'!G293)/'Compiled w Factors'!G293</f>
        <v>-3.2211302211302213</v>
      </c>
      <c r="H292">
        <f>('Compiled w Factors'!H292-'Compiled w Factors'!H293)/'Compiled w Factors'!H293</f>
        <v>0.1336559940431869</v>
      </c>
      <c r="I292">
        <f>('Compiled w Factors'!I292-'Compiled w Factors'!I293)/'Compiled w Factors'!I293</f>
        <v>0.27519260400616324</v>
      </c>
      <c r="J292">
        <f>('Compiled w Factors'!J292-'Compiled w Factors'!J293)/'Compiled w Factors'!J293-('T-Bill Yield'!B55/100)</f>
        <v>-0.18978233694605581</v>
      </c>
      <c r="K292">
        <f>('Compiled w Factors'!K292-'Compiled w Factors'!K293)/'Compiled w Factors'!K293</f>
        <v>-4.9420070600101011E-3</v>
      </c>
      <c r="L292">
        <f>('Compiled w Factors'!L292-'Compiled w Factors'!L293)/'Compiled w Factors'!L293</f>
        <v>2.2758395826540549E-2</v>
      </c>
      <c r="M292">
        <f>('Compiled w Factors'!M292-'Compiled w Factors'!M293)/'Compiled w Factors'!M293</f>
        <v>0</v>
      </c>
      <c r="N292">
        <f>('Compiled w Factors'!N292-'Compiled w Factors'!N293)/'Compiled w Factors'!N293</f>
        <v>-1.7696998684682597E-2</v>
      </c>
      <c r="O292">
        <f>('Compiled w Factors'!O292-'Compiled w Factors'!O293)/'Compiled w Factors'!O293</f>
        <v>-6.6100094428706907E-3</v>
      </c>
      <c r="P292">
        <f>('Compiled w Factors'!P292-'Compiled w Factors'!P293)/'Compiled w Factors'!P293</f>
        <v>1.075794621026902E-2</v>
      </c>
      <c r="Q292">
        <f>('Compiled w Factors'!Q292-'Compiled w Factors'!Q293)/'Compiled w Factors'!Q293</f>
        <v>-0.24654832347140029</v>
      </c>
    </row>
    <row r="293" spans="1:17" x14ac:dyDescent="0.25">
      <c r="A293" s="1">
        <v>37435</v>
      </c>
      <c r="B293">
        <v>4</v>
      </c>
      <c r="C293">
        <f>('Compiled w Factors'!C293-'Compiled w Factors'!C294)/'Compiled w Factors'!C294</f>
        <v>-1.960784313725486E-2</v>
      </c>
      <c r="D293">
        <f>('Compiled w Factors'!D293-'Compiled w Factors'!D294)/'Compiled w Factors'!D294</f>
        <v>6.1011930032735737E-3</v>
      </c>
      <c r="E293">
        <f>('Compiled w Factors'!E293-'Compiled w Factors'!E294)/'Compiled w Factors'!E294</f>
        <v>8.3734297599225242E-3</v>
      </c>
      <c r="F293">
        <f>('Compiled w Factors'!F293-'Compiled w Factors'!F294)/'Compiled w Factors'!F294</f>
        <v>-4.9524055781858832E-2</v>
      </c>
      <c r="G293">
        <f>('Compiled w Factors'!G293-'Compiled w Factors'!G294)/'Compiled w Factors'!G294</f>
        <v>-0.43862068965517242</v>
      </c>
      <c r="H293">
        <f>('Compiled w Factors'!H293-'Compiled w Factors'!H294)/'Compiled w Factors'!H294</f>
        <v>2.0904599011782619E-2</v>
      </c>
      <c r="I293">
        <f>('Compiled w Factors'!I293-'Compiled w Factors'!I294)/'Compiled w Factors'!I294</f>
        <v>-1.1574779165397446E-2</v>
      </c>
      <c r="J293">
        <f>('Compiled w Factors'!J293-'Compiled w Factors'!J294)/'Compiled w Factors'!J294-('T-Bill Yield'!B56/100)</f>
        <v>-0.12351158147778632</v>
      </c>
      <c r="K293">
        <f>('Compiled w Factors'!K293-'Compiled w Factors'!K294)/'Compiled w Factors'!K294</f>
        <v>0.13743260295973386</v>
      </c>
      <c r="L293">
        <f>('Compiled w Factors'!L293-'Compiled w Factors'!L294)/'Compiled w Factors'!L294</f>
        <v>7.5461112279963632E-2</v>
      </c>
      <c r="M293">
        <f>('Compiled w Factors'!M293-'Compiled w Factors'!M294)/'Compiled w Factors'!M294</f>
        <v>0</v>
      </c>
      <c r="N293">
        <f>('Compiled w Factors'!N293-'Compiled w Factors'!N294)/'Compiled w Factors'!N294</f>
        <v>0.11003451022033459</v>
      </c>
      <c r="O293">
        <f>('Compiled w Factors'!O293-'Compiled w Factors'!O294)/'Compiled w Factors'!O294</f>
        <v>-8.4269662921348139E-3</v>
      </c>
      <c r="P293">
        <f>('Compiled w Factors'!P293-'Compiled w Factors'!P294)/'Compiled w Factors'!P294</f>
        <v>-1.952171791117708E-3</v>
      </c>
      <c r="Q293">
        <f>('Compiled w Factors'!Q293-'Compiled w Factors'!Q294)/'Compiled w Factors'!Q294</f>
        <v>-0.17484305975354567</v>
      </c>
    </row>
    <row r="294" spans="1:17" x14ac:dyDescent="0.25">
      <c r="A294" s="1">
        <v>37343</v>
      </c>
      <c r="B294">
        <v>4</v>
      </c>
      <c r="C294">
        <f>('Compiled w Factors'!C294-'Compiled w Factors'!C295)/'Compiled w Factors'!C295</f>
        <v>7.3652494141278491E-3</v>
      </c>
      <c r="D294">
        <f>('Compiled w Factors'!D294-'Compiled w Factors'!D295)/'Compiled w Factors'!D295</f>
        <v>6.5067541732079419E-3</v>
      </c>
      <c r="E294">
        <f>('Compiled w Factors'!E294-'Compiled w Factors'!E295)/'Compiled w Factors'!E295</f>
        <v>-2.4977902991006008E-3</v>
      </c>
      <c r="F294">
        <f>('Compiled w Factors'!F294-'Compiled w Factors'!F295)/'Compiled w Factors'!F295</f>
        <v>1.876395747491592E-2</v>
      </c>
      <c r="G294">
        <f>('Compiled w Factors'!G294-'Compiled w Factors'!G295)/'Compiled w Factors'!G295</f>
        <v>-1.2874702616970659</v>
      </c>
      <c r="H294">
        <f>('Compiled w Factors'!H294-'Compiled w Factors'!H295)/'Compiled w Factors'!H295</f>
        <v>0.32610887096774188</v>
      </c>
      <c r="I294">
        <f>('Compiled w Factors'!I294-'Compiled w Factors'!I295)/'Compiled w Factors'!I295</f>
        <v>0.27743190661478606</v>
      </c>
      <c r="J294">
        <f>('Compiled w Factors'!J294-'Compiled w Factors'!J295)/'Compiled w Factors'!J295-('T-Bill Yield'!B57/100)</f>
        <v>2.2641951803622266E-2</v>
      </c>
      <c r="K294">
        <f>('Compiled w Factors'!K294-'Compiled w Factors'!K295)/'Compiled w Factors'!K295</f>
        <v>-2.0011242270938649E-2</v>
      </c>
      <c r="L294">
        <f>('Compiled w Factors'!L294-'Compiled w Factors'!L295)/'Compiled w Factors'!L295</f>
        <v>-1.9730510105870996E-2</v>
      </c>
      <c r="M294">
        <f>('Compiled w Factors'!M294-'Compiled w Factors'!M295)/'Compiled w Factors'!M295</f>
        <v>-8.2767753683132955E-5</v>
      </c>
      <c r="N294">
        <f>('Compiled w Factors'!N294-'Compiled w Factors'!N295)/'Compiled w Factors'!N295</f>
        <v>-8.0315997366688999E-3</v>
      </c>
      <c r="O294">
        <f>('Compiled w Factors'!O294-'Compiled w Factors'!O295)/'Compiled w Factors'!O295</f>
        <v>-2.2574740695545995E-2</v>
      </c>
      <c r="P294">
        <f>('Compiled w Factors'!P294-'Compiled w Factors'!P295)/'Compiled w Factors'!P295</f>
        <v>-1.1100386100385983E-2</v>
      </c>
      <c r="Q294">
        <f>('Compiled w Factors'!Q294-'Compiled w Factors'!Q295)/'Compiled w Factors'!Q295</f>
        <v>-6.238447319778271E-3</v>
      </c>
    </row>
    <row r="295" spans="1:17" x14ac:dyDescent="0.25">
      <c r="A295" s="1">
        <v>37256</v>
      </c>
      <c r="B295">
        <v>4</v>
      </c>
      <c r="C295">
        <f>('Compiled w Factors'!C295-'Compiled w Factors'!C296)/'Compiled w Factors'!C296</f>
        <v>5.7345132743362823E-2</v>
      </c>
      <c r="D295">
        <f>('Compiled w Factors'!D295-'Compiled w Factors'!D296)/'Compiled w Factors'!D296</f>
        <v>-8.1365687880796539E-3</v>
      </c>
      <c r="E295">
        <f>('Compiled w Factors'!E295-'Compiled w Factors'!E296)/'Compiled w Factors'!E296</f>
        <v>-0.15247641575628335</v>
      </c>
      <c r="F295">
        <f>('Compiled w Factors'!F295-'Compiled w Factors'!F296)/'Compiled w Factors'!F296</f>
        <v>0.77723740846330158</v>
      </c>
      <c r="G295">
        <f>('Compiled w Factors'!G295-'Compiled w Factors'!G296)/'Compiled w Factors'!G296</f>
        <v>-2.987391646966115</v>
      </c>
      <c r="H295">
        <f>('Compiled w Factors'!H295-'Compiled w Factors'!H296)/'Compiled w Factors'!H296</f>
        <v>-0.15322236448997012</v>
      </c>
      <c r="I295">
        <f>('Compiled w Factors'!I295-'Compiled w Factors'!I296)/'Compiled w Factors'!I296</f>
        <v>0.14527629233511591</v>
      </c>
      <c r="J295">
        <f>('Compiled w Factors'!J295-'Compiled w Factors'!J296)/'Compiled w Factors'!J296-('T-Bill Yield'!B58/100)</f>
        <v>0.11583516969650395</v>
      </c>
      <c r="K295">
        <f>('Compiled w Factors'!K295-'Compiled w Factors'!K296)/'Compiled w Factors'!K296</f>
        <v>-2.4028966425279824E-2</v>
      </c>
      <c r="L295">
        <f>('Compiled w Factors'!L295-'Compiled w Factors'!L296)/'Compiled w Factors'!L296</f>
        <v>-1.3429191535539908E-2</v>
      </c>
      <c r="M295">
        <f>('Compiled w Factors'!M295-'Compiled w Factors'!M296)/'Compiled w Factors'!M296</f>
        <v>8.2774604751230217E-5</v>
      </c>
      <c r="N295">
        <f>('Compiled w Factors'!N295-'Compiled w Factors'!N296)/'Compiled w Factors'!N296</f>
        <v>-9.1941654710664719E-2</v>
      </c>
      <c r="O295">
        <f>('Compiled w Factors'!O295-'Compiled w Factors'!O296)/'Compiled w Factors'!O296</f>
        <v>-3.4177961107837398E-2</v>
      </c>
      <c r="P295">
        <f>('Compiled w Factors'!P295-'Compiled w Factors'!P296)/'Compiled w Factors'!P296</f>
        <v>-8.1378650071804708E-3</v>
      </c>
      <c r="Q295">
        <f>('Compiled w Factors'!Q295-'Compiled w Factors'!Q296)/'Compiled w Factors'!Q296</f>
        <v>0.15629174458990114</v>
      </c>
    </row>
    <row r="296" spans="1:17" x14ac:dyDescent="0.25">
      <c r="A296" s="1">
        <v>37162</v>
      </c>
      <c r="B296">
        <v>4</v>
      </c>
      <c r="C296">
        <f>('Compiled w Factors'!C296-'Compiled w Factors'!C297)/'Compiled w Factors'!C297</f>
        <v>-6.3535911602209949E-2</v>
      </c>
      <c r="D296">
        <f>('Compiled w Factors'!D296-'Compiled w Factors'!D297)/'Compiled w Factors'!D297</f>
        <v>7.9275388268924676E-2</v>
      </c>
      <c r="E296">
        <f>('Compiled w Factors'!E296-'Compiled w Factors'!E297)/'Compiled w Factors'!E297</f>
        <v>0.10521504442078355</v>
      </c>
      <c r="F296">
        <f>('Compiled w Factors'!F296-'Compiled w Factors'!F297)/'Compiled w Factors'!F297</f>
        <v>-5.1864807655996888E-2</v>
      </c>
      <c r="G296">
        <f>('Compiled w Factors'!G296-'Compiled w Factors'!G297)/'Compiled w Factors'!G297</f>
        <v>-0.39800759013282733</v>
      </c>
      <c r="H296">
        <f>('Compiled w Factors'!H296-'Compiled w Factors'!H297)/'Compiled w Factors'!H297</f>
        <v>-0.10742857142857144</v>
      </c>
      <c r="I296">
        <f>('Compiled w Factors'!I296-'Compiled w Factors'!I297)/'Compiled w Factors'!I297</f>
        <v>-0.2751937984496125</v>
      </c>
      <c r="J296">
        <f>('Compiled w Factors'!J296-'Compiled w Factors'!J297)/'Compiled w Factors'!J297-('T-Bill Yield'!B59/100)</f>
        <v>-0.17533779402803171</v>
      </c>
      <c r="K296">
        <f>('Compiled w Factors'!K296-'Compiled w Factors'!K297)/'Compiled w Factors'!K297</f>
        <v>7.3498233215547715E-2</v>
      </c>
      <c r="L296">
        <f>('Compiled w Factors'!L296-'Compiled w Factors'!L297)/'Compiled w Factors'!L297</f>
        <v>4.175793118066836E-2</v>
      </c>
      <c r="M296">
        <f>('Compiled w Factors'!M296-'Compiled w Factors'!M297)/'Compiled w Factors'!M297</f>
        <v>-8.2767753683132955E-5</v>
      </c>
      <c r="N296">
        <f>('Compiled w Factors'!N296-'Compiled w Factors'!N297)/'Compiled w Factors'!N297</f>
        <v>4.2762747787058915E-2</v>
      </c>
      <c r="O296">
        <f>('Compiled w Factors'!O296-'Compiled w Factors'!O297)/'Compiled w Factors'!O297</f>
        <v>-1.0495626822157413E-2</v>
      </c>
      <c r="P296">
        <f>('Compiled w Factors'!P296-'Compiled w Factors'!P297)/'Compiled w Factors'!P297</f>
        <v>-1.7403574788335006E-2</v>
      </c>
      <c r="Q296">
        <f>('Compiled w Factors'!Q296-'Compiled w Factors'!Q297)/'Compiled w Factors'!Q297</f>
        <v>-0.13135298213042465</v>
      </c>
    </row>
    <row r="297" spans="1:17" x14ac:dyDescent="0.25">
      <c r="A297" s="1">
        <v>37071</v>
      </c>
      <c r="B297">
        <v>4</v>
      </c>
      <c r="C297">
        <f>('Compiled w Factors'!C297-'Compiled w Factors'!C298)/'Compiled w Factors'!C298</f>
        <v>3.0751708428246045E-2</v>
      </c>
      <c r="D297">
        <f>('Compiled w Factors'!D297-'Compiled w Factors'!D298)/'Compiled w Factors'!D298</f>
        <v>-3.2545505021729345E-3</v>
      </c>
      <c r="E297">
        <f>('Compiled w Factors'!E297-'Compiled w Factors'!E298)/'Compiled w Factors'!E298</f>
        <v>1.3137953627872494E-2</v>
      </c>
      <c r="F297">
        <f>('Compiled w Factors'!F297-'Compiled w Factors'!F298)/'Compiled w Factors'!F298</f>
        <v>-3.9675142276358197E-2</v>
      </c>
      <c r="G297">
        <f>('Compiled w Factors'!G297-'Compiled w Factors'!G298)/'Compiled w Factors'!G298</f>
        <v>-0.13357994245787094</v>
      </c>
      <c r="H297">
        <f>('Compiled w Factors'!H297-'Compiled w Factors'!H298)/'Compiled w Factors'!H298</f>
        <v>-1.5214910612399827E-3</v>
      </c>
      <c r="I297">
        <f>('Compiled w Factors'!I297-'Compiled w Factors'!I298)/'Compiled w Factors'!I298</f>
        <v>-0.38388059701492538</v>
      </c>
      <c r="J297">
        <f>('Compiled w Factors'!J297-'Compiled w Factors'!J298)/'Compiled w Factors'!J298-('T-Bill Yield'!B60/100)</f>
        <v>4.587722826097948E-2</v>
      </c>
      <c r="K297">
        <f>('Compiled w Factors'!K297-'Compiled w Factors'!K298)/'Compiled w Factors'!K298</f>
        <v>-3.1595756815330278E-2</v>
      </c>
      <c r="L297">
        <f>('Compiled w Factors'!L297-'Compiled w Factors'!L298)/'Compiled w Factors'!L298</f>
        <v>-5.6493185509491704E-4</v>
      </c>
      <c r="M297">
        <f>('Compiled w Factors'!M297-'Compiled w Factors'!M298)/'Compiled w Factors'!M298</f>
        <v>1.6556291390722058E-4</v>
      </c>
      <c r="N297">
        <f>('Compiled w Factors'!N297-'Compiled w Factors'!N298)/'Compiled w Factors'!N298</f>
        <v>1.3264274886306333E-2</v>
      </c>
      <c r="O297">
        <f>('Compiled w Factors'!O297-'Compiled w Factors'!O298)/'Compiled w Factors'!O298</f>
        <v>-1.3517400057520999E-2</v>
      </c>
      <c r="P297">
        <f>('Compiled w Factors'!P297-'Compiled w Factors'!P298)/'Compiled w Factors'!P298</f>
        <v>-8.8578088578088205E-3</v>
      </c>
      <c r="Q297">
        <f>('Compiled w Factors'!Q297-'Compiled w Factors'!Q298)/'Compiled w Factors'!Q298</f>
        <v>-7.3532573640077412E-2</v>
      </c>
    </row>
    <row r="298" spans="1:17" x14ac:dyDescent="0.25">
      <c r="A298" s="1">
        <v>36980</v>
      </c>
      <c r="B298">
        <v>4</v>
      </c>
      <c r="C298">
        <f>('Compiled w Factors'!C298-'Compiled w Factors'!C299)/'Compiled w Factors'!C299</f>
        <v>3.9821122343600406E-2</v>
      </c>
      <c r="D298">
        <f>('Compiled w Factors'!D298-'Compiled w Factors'!D299)/'Compiled w Factors'!D299</f>
        <v>-0.11955262746640671</v>
      </c>
      <c r="E298">
        <f>('Compiled w Factors'!E298-'Compiled w Factors'!E299)/'Compiled w Factors'!E299</f>
        <v>-5.7858059429458835E-3</v>
      </c>
      <c r="F298">
        <f>('Compiled w Factors'!F298-'Compiled w Factors'!F299)/'Compiled w Factors'!F299</f>
        <v>-0.32616021092795439</v>
      </c>
      <c r="G298">
        <f>('Compiled w Factors'!G298-'Compiled w Factors'!G299)/'Compiled w Factors'!G299</f>
        <v>0.19323197645904855</v>
      </c>
      <c r="H298">
        <f>('Compiled w Factors'!H298-'Compiled w Factors'!H299)/'Compiled w Factors'!H299</f>
        <v>-1.9029850746268714E-2</v>
      </c>
      <c r="I298">
        <f>('Compiled w Factors'!I298-'Compiled w Factors'!I299)/'Compiled w Factors'!I299</f>
        <v>-0.48593350383631712</v>
      </c>
      <c r="J298">
        <f>('Compiled w Factors'!J298-'Compiled w Factors'!J299)/'Compiled w Factors'!J299-('T-Bill Yield'!B61/100)</f>
        <v>-0.1078930562212323</v>
      </c>
      <c r="K298">
        <f>('Compiled w Factors'!K298-'Compiled w Factors'!K299)/'Compiled w Factors'!K299</f>
        <v>-7.0011668611435179E-2</v>
      </c>
      <c r="L298">
        <f>('Compiled w Factors'!L298-'Compiled w Factors'!L299)/'Compiled w Factors'!L299</f>
        <v>-5.1507032819825979E-2</v>
      </c>
      <c r="M298">
        <f>('Compiled w Factors'!M298-'Compiled w Factors'!M299)/'Compiled w Factors'!M299</f>
        <v>-8.2774604751230217E-5</v>
      </c>
      <c r="N298">
        <f>('Compiled w Factors'!N298-'Compiled w Factors'!N299)/'Compiled w Factors'!N299</f>
        <v>-9.4382793730694553E-2</v>
      </c>
      <c r="O298">
        <f>('Compiled w Factors'!O298-'Compiled w Factors'!O299)/'Compiled w Factors'!O299</f>
        <v>-2.0839200225288585E-2</v>
      </c>
      <c r="P298">
        <f>('Compiled w Factors'!P298-'Compiled w Factors'!P299)/'Compiled w Factors'!P299</f>
        <v>1.8682858477347894E-3</v>
      </c>
      <c r="Q298">
        <f>('Compiled w Factors'!Q298-'Compiled w Factors'!Q299)/'Compiled w Factors'!Q299</f>
        <v>-9.3018720748829983E-2</v>
      </c>
    </row>
    <row r="299" spans="1:17" x14ac:dyDescent="0.25">
      <c r="A299" s="1">
        <v>36889</v>
      </c>
      <c r="B299">
        <v>4</v>
      </c>
      <c r="C299">
        <f>('Compiled w Factors'!C299-'Compiled w Factors'!C300)/'Compiled w Factors'!C300</f>
        <v>-9.5296187683284062E-3</v>
      </c>
      <c r="D299">
        <f>('Compiled w Factors'!D299-'Compiled w Factors'!D300)/'Compiled w Factors'!D300</f>
        <v>0.13436976634405368</v>
      </c>
      <c r="E299">
        <f>('Compiled w Factors'!E299-'Compiled w Factors'!E300)/'Compiled w Factors'!E300</f>
        <v>9.7652256570321963E-2</v>
      </c>
      <c r="F299">
        <f>('Compiled w Factors'!F299-'Compiled w Factors'!F300)/'Compiled w Factors'!F300</f>
        <v>0.24763315824944659</v>
      </c>
      <c r="G299">
        <f>('Compiled w Factors'!G299-'Compiled w Factors'!G300)/'Compiled w Factors'!G300</f>
        <v>0.3318092749836708</v>
      </c>
      <c r="H299">
        <f>('Compiled w Factors'!H299-'Compiled w Factors'!H300)/'Compiled w Factors'!H300</f>
        <v>-0.13099870298313876</v>
      </c>
      <c r="I299">
        <f>('Compiled w Factors'!I299-'Compiled w Factors'!I300)/'Compiled w Factors'!I300</f>
        <v>0.88488237562668737</v>
      </c>
      <c r="J299">
        <f>('Compiled w Factors'!J299-'Compiled w Factors'!J300)/'Compiled w Factors'!J300-('T-Bill Yield'!B62/100)</f>
        <v>-2.3797722187379092E-2</v>
      </c>
      <c r="K299">
        <f>('Compiled w Factors'!K299-'Compiled w Factors'!K300)/'Compiled w Factors'!K300</f>
        <v>6.785228817399179E-2</v>
      </c>
      <c r="L299">
        <f>('Compiled w Factors'!L299-'Compiled w Factors'!L300)/'Compiled w Factors'!L300</f>
        <v>1.1928968415345031E-2</v>
      </c>
      <c r="M299">
        <f>('Compiled w Factors'!M299-'Compiled w Factors'!M300)/'Compiled w Factors'!M300</f>
        <v>3.3120808147717455E-4</v>
      </c>
      <c r="N299">
        <f>('Compiled w Factors'!N299-'Compiled w Factors'!N300)/'Compiled w Factors'!N300</f>
        <v>-5.4720449875635291E-2</v>
      </c>
      <c r="O299">
        <f>('Compiled w Factors'!O299-'Compiled w Factors'!O300)/'Compiled w Factors'!O300</f>
        <v>-1.3337038066129516E-2</v>
      </c>
      <c r="P299">
        <f>('Compiled w Factors'!P299-'Compiled w Factors'!P300)/'Compiled w Factors'!P300</f>
        <v>-1.4726184997699072E-2</v>
      </c>
      <c r="Q299">
        <f>('Compiled w Factors'!Q299-'Compiled w Factors'!Q300)/'Compiled w Factors'!Q300</f>
        <v>-5.4397934722478281E-2</v>
      </c>
    </row>
    <row r="300" spans="1:17" x14ac:dyDescent="0.25">
      <c r="A300" s="1">
        <v>36798</v>
      </c>
      <c r="B300">
        <v>4</v>
      </c>
      <c r="C300">
        <f>('Compiled w Factors'!C300-'Compiled w Factors'!C301)/'Compiled w Factors'!C301</f>
        <v>5.157252578036715E-3</v>
      </c>
      <c r="D300">
        <f>('Compiled w Factors'!D300-'Compiled w Factors'!D301)/'Compiled w Factors'!D301</f>
        <v>1.8240532184653917E-2</v>
      </c>
      <c r="E300">
        <f>('Compiled w Factors'!E300-'Compiled w Factors'!E301)/'Compiled w Factors'!E301</f>
        <v>2.0644769735739341E-2</v>
      </c>
      <c r="F300">
        <f>('Compiled w Factors'!F300-'Compiled w Factors'!F301)/'Compiled w Factors'!F301</f>
        <v>-7.0538140111809186E-2</v>
      </c>
      <c r="G300">
        <f>('Compiled w Factors'!G300-'Compiled w Factors'!G301)/'Compiled w Factors'!G301</f>
        <v>0.37186379928315411</v>
      </c>
      <c r="H300">
        <f>('Compiled w Factors'!H300-'Compiled w Factors'!H301)/'Compiled w Factors'!H301</f>
        <v>-5.1076923076923082E-2</v>
      </c>
      <c r="I300">
        <f>('Compiled w Factors'!I300-'Compiled w Factors'!I301)/'Compiled w Factors'!I301</f>
        <v>0.1586237712243074</v>
      </c>
      <c r="J300">
        <f>('Compiled w Factors'!J300-'Compiled w Factors'!J301)/'Compiled w Factors'!J301-('T-Bill Yield'!B63/100)</f>
        <v>-2.3428343877717007E-2</v>
      </c>
      <c r="K300">
        <f>('Compiled w Factors'!K300-'Compiled w Factors'!K301)/'Compiled w Factors'!K301</f>
        <v>-7.3175853018372691E-2</v>
      </c>
      <c r="L300">
        <f>('Compiled w Factors'!L300-'Compiled w Factors'!L301)/'Compiled w Factors'!L301</f>
        <v>-2.5559738458490164E-2</v>
      </c>
      <c r="M300">
        <f>('Compiled w Factors'!M300-'Compiled w Factors'!M301)/'Compiled w Factors'!M301</f>
        <v>-1.6557662058110976E-4</v>
      </c>
      <c r="N300">
        <f>('Compiled w Factors'!N300-'Compiled w Factors'!N301)/'Compiled w Factors'!N301</f>
        <v>-2.0029673590504445E-2</v>
      </c>
      <c r="O300">
        <f>('Compiled w Factors'!O300-'Compiled w Factors'!O301)/'Compiled w Factors'!O301</f>
        <v>1.0387422796181984E-2</v>
      </c>
      <c r="P300">
        <f>('Compiled w Factors'!P300-'Compiled w Factors'!P301)/'Compiled w Factors'!P301</f>
        <v>-2.9043789097408457E-2</v>
      </c>
      <c r="Q300">
        <f>('Compiled w Factors'!Q300-'Compiled w Factors'!Q301)/'Compiled w Factors'!Q301</f>
        <v>-2.3938084953203705E-2</v>
      </c>
    </row>
    <row r="301" spans="1:17" x14ac:dyDescent="0.25">
      <c r="A301" s="1">
        <v>36707</v>
      </c>
      <c r="B301">
        <v>4</v>
      </c>
      <c r="C301">
        <f>('Compiled w Factors'!C301-'Compiled w Factors'!C302)/'Compiled w Factors'!C302</f>
        <v>-8.2488078444269433E-2</v>
      </c>
      <c r="D301">
        <f>('Compiled w Factors'!D301-'Compiled w Factors'!D302)/'Compiled w Factors'!D302</f>
        <v>9.2143459894118734E-2</v>
      </c>
      <c r="E301">
        <f>('Compiled w Factors'!E301-'Compiled w Factors'!E302)/'Compiled w Factors'!E302</f>
        <v>0.13378776191041222</v>
      </c>
      <c r="F301">
        <f>('Compiled w Factors'!F301-'Compiled w Factors'!F302)/'Compiled w Factors'!F302</f>
        <v>-0.18724417848210204</v>
      </c>
      <c r="G301">
        <f>('Compiled w Factors'!G301-'Compiled w Factors'!G302)/'Compiled w Factors'!G302</f>
        <v>6.8965517241379309E-2</v>
      </c>
      <c r="H301">
        <f>('Compiled w Factors'!H301-'Compiled w Factors'!H302)/'Compiled w Factors'!H302</f>
        <v>0.2081784386617101</v>
      </c>
      <c r="I301">
        <f>('Compiled w Factors'!I301-'Compiled w Factors'!I302)/'Compiled w Factors'!I302</f>
        <v>0.51986417657045847</v>
      </c>
      <c r="J301">
        <f>('Compiled w Factors'!J301-'Compiled w Factors'!J302)/'Compiled w Factors'!J302-('T-Bill Yield'!B64/100)</f>
        <v>-0.1023516698513908</v>
      </c>
      <c r="K301">
        <f>('Compiled w Factors'!K301-'Compiled w Factors'!K302)/'Compiled w Factors'!K302</f>
        <v>-3.1397174254317139E-3</v>
      </c>
      <c r="L301">
        <f>('Compiled w Factors'!L301-'Compiled w Factors'!L302)/'Compiled w Factors'!L302</f>
        <v>-4.8394192696876351E-2</v>
      </c>
      <c r="M301">
        <f>('Compiled w Factors'!M301-'Compiled w Factors'!M302)/'Compiled w Factors'!M302</f>
        <v>0</v>
      </c>
      <c r="N301">
        <f>('Compiled w Factors'!N301-'Compiled w Factors'!N302)/'Compiled w Factors'!N302</f>
        <v>-3.0016447368421111E-2</v>
      </c>
      <c r="O301">
        <f>('Compiled w Factors'!O301-'Compiled w Factors'!O302)/'Compiled w Factors'!O302</f>
        <v>2.092290054456869E-2</v>
      </c>
      <c r="P301">
        <f>('Compiled w Factors'!P301-'Compiled w Factors'!P302)/'Compiled w Factors'!P302</f>
        <v>-2.3986044483209699E-2</v>
      </c>
      <c r="Q301">
        <f>('Compiled w Factors'!Q301-'Compiled w Factors'!Q302)/'Compiled w Factors'!Q302</f>
        <v>-3.5416666666666624E-2</v>
      </c>
    </row>
    <row r="302" spans="1:17" x14ac:dyDescent="0.25">
      <c r="A302" s="1">
        <v>36616</v>
      </c>
      <c r="B302">
        <v>4</v>
      </c>
      <c r="C302">
        <f>('Compiled w Factors'!C302-'Compiled w Factors'!C303)/'Compiled w Factors'!C303</f>
        <v>6.7100721500721536E-2</v>
      </c>
      <c r="D302">
        <f>('Compiled w Factors'!D302-'Compiled w Factors'!D303)/'Compiled w Factors'!D303</f>
        <v>-4.3112468407391323E-2</v>
      </c>
      <c r="E302">
        <f>('Compiled w Factors'!E302-'Compiled w Factors'!E303)/'Compiled w Factors'!E303</f>
        <v>-4.2983286430995173E-2</v>
      </c>
      <c r="F302">
        <f>('Compiled w Factors'!F302-'Compiled w Factors'!F303)/'Compiled w Factors'!F303</f>
        <v>-1.4990835948554009E-2</v>
      </c>
      <c r="G302">
        <f>('Compiled w Factors'!G302-'Compiled w Factors'!G303)/'Compiled w Factors'!G303</f>
        <v>0.29048207663782449</v>
      </c>
      <c r="H302">
        <f>('Compiled w Factors'!H302-'Compiled w Factors'!H303)/'Compiled w Factors'!H303</f>
        <v>5.0781249999999889E-2</v>
      </c>
      <c r="I302">
        <f>('Compiled w Factors'!I302-'Compiled w Factors'!I303)/'Compiled w Factors'!I303</f>
        <v>0.26449119793902948</v>
      </c>
      <c r="J302">
        <f>('Compiled w Factors'!J302-'Compiled w Factors'!J303)/'Compiled w Factors'!J303-('T-Bill Yield'!B65/100)</f>
        <v>-0.11211905075358006</v>
      </c>
      <c r="K302">
        <f>('Compiled w Factors'!K302-'Compiled w Factors'!K303)/'Compiled w Factors'!K303</f>
        <v>-5.0387596899224778E-2</v>
      </c>
      <c r="L302">
        <f>('Compiled w Factors'!L302-'Compiled w Factors'!L303)/'Compiled w Factors'!L303</f>
        <v>-1.6747002842664765E-2</v>
      </c>
      <c r="M302">
        <f>('Compiled w Factors'!M302-'Compiled w Factors'!M303)/'Compiled w Factors'!M303</f>
        <v>8.2795164762345785E-5</v>
      </c>
      <c r="N302">
        <f>('Compiled w Factors'!N302-'Compiled w Factors'!N303)/'Compiled w Factors'!N303</f>
        <v>-2.7678113787800358E-3</v>
      </c>
      <c r="O302">
        <f>('Compiled w Factors'!O302-'Compiled w Factors'!O303)/'Compiled w Factors'!O303</f>
        <v>-3.8578120694406318E-2</v>
      </c>
      <c r="P302">
        <f>('Compiled w Factors'!P302-'Compiled w Factors'!P303)/'Compiled w Factors'!P303</f>
        <v>-1.3066202090593314E-3</v>
      </c>
      <c r="Q302">
        <f>('Compiled w Factors'!Q302-'Compiled w Factors'!Q303)/'Compiled w Factors'!Q303</f>
        <v>3.6157582298974651E-2</v>
      </c>
    </row>
    <row r="303" spans="1:17" x14ac:dyDescent="0.25">
      <c r="A303" s="1">
        <v>36525</v>
      </c>
      <c r="B303">
        <v>4</v>
      </c>
      <c r="C303">
        <f>('Compiled w Factors'!C303-'Compiled w Factors'!C304)/'Compiled w Factors'!C304</f>
        <v>-2.3943661971830985E-2</v>
      </c>
      <c r="D303">
        <f>('Compiled w Factors'!D303-'Compiled w Factors'!D304)/'Compiled w Factors'!D304</f>
        <v>3.75451210806391E-2</v>
      </c>
      <c r="E303">
        <f>('Compiled w Factors'!E303-'Compiled w Factors'!E304)/'Compiled w Factors'!E304</f>
        <v>4.9779718795113621E-2</v>
      </c>
      <c r="F303">
        <f>('Compiled w Factors'!F303-'Compiled w Factors'!F304)/'Compiled w Factors'!F304</f>
        <v>4.6462277903189637E-2</v>
      </c>
      <c r="G303">
        <f>('Compiled w Factors'!G303-'Compiled w Factors'!G304)/'Compiled w Factors'!G304</f>
        <v>0.39003436426116839</v>
      </c>
      <c r="H303">
        <f>('Compiled w Factors'!H303-'Compiled w Factors'!H304)/'Compiled w Factors'!H304</f>
        <v>4.4471644226846178E-2</v>
      </c>
      <c r="I303">
        <f>('Compiled w Factors'!I303-'Compiled w Factors'!I304)/'Compiled w Factors'!I304</f>
        <v>-0.15123906705539344</v>
      </c>
      <c r="J303">
        <f>('Compiled w Factors'!J303-'Compiled w Factors'!J304)/'Compiled w Factors'!J304-('T-Bill Yield'!B66/100)</f>
        <v>5.369415781815947E-2</v>
      </c>
      <c r="K303">
        <f>('Compiled w Factors'!K303-'Compiled w Factors'!K304)/'Compiled w Factors'!K304</f>
        <v>-5.8217895919131443E-2</v>
      </c>
      <c r="L303">
        <f>('Compiled w Factors'!L303-'Compiled w Factors'!L304)/'Compiled w Factors'!L304</f>
        <v>-1.7665270442542284E-2</v>
      </c>
      <c r="M303">
        <f>('Compiled w Factors'!M303-'Compiled w Factors'!M304)/'Compiled w Factors'!M304</f>
        <v>-1.6556291390733545E-4</v>
      </c>
      <c r="N303">
        <f>('Compiled w Factors'!N303-'Compiled w Factors'!N304)/'Compiled w Factors'!N304</f>
        <v>3.7214247740563491E-2</v>
      </c>
      <c r="O303">
        <f>('Compiled w Factors'!O303-'Compiled w Factors'!O304)/'Compiled w Factors'!O304</f>
        <v>-8.4048460373548697E-2</v>
      </c>
      <c r="P303">
        <f>('Compiled w Factors'!P303-'Compiled w Factors'!P304)/'Compiled w Factors'!P304</f>
        <v>1.7452006980803595E-3</v>
      </c>
      <c r="Q303">
        <f>('Compiled w Factors'!Q303-'Compiled w Factors'!Q304)/'Compiled w Factors'!Q304</f>
        <v>7.7116837822127388E-2</v>
      </c>
    </row>
    <row r="304" spans="1:17" x14ac:dyDescent="0.25">
      <c r="A304" s="1">
        <v>36433</v>
      </c>
      <c r="B304">
        <v>4</v>
      </c>
      <c r="C304">
        <f>('Compiled w Factors'!C304-'Compiled w Factors'!C305)/'Compiled w Factors'!C305</f>
        <v>-6.6404663874120876E-2</v>
      </c>
      <c r="D304">
        <f>('Compiled w Factors'!D304-'Compiled w Factors'!D305)/'Compiled w Factors'!D305</f>
        <v>0.11939819199191863</v>
      </c>
      <c r="E304">
        <f>('Compiled w Factors'!E304-'Compiled w Factors'!E305)/'Compiled w Factors'!E305</f>
        <v>8.1447681486987E-2</v>
      </c>
      <c r="F304">
        <f>('Compiled w Factors'!F304-'Compiled w Factors'!F305)/'Compiled w Factors'!F305</f>
        <v>1.3970184551712488E-2</v>
      </c>
      <c r="G304">
        <f>('Compiled w Factors'!G304-'Compiled w Factors'!G305)/'Compiled w Factors'!G305</f>
        <v>0.66285714285714281</v>
      </c>
      <c r="H304">
        <f>('Compiled w Factors'!H304-'Compiled w Factors'!H305)/'Compiled w Factors'!H305</f>
        <v>0.27060653188180417</v>
      </c>
      <c r="I304">
        <f>('Compiled w Factors'!I304-'Compiled w Factors'!I305)/'Compiled w Factors'!I305</f>
        <v>0.14619883040935658</v>
      </c>
      <c r="J304">
        <f>('Compiled w Factors'!J304-'Compiled w Factors'!J305)/'Compiled w Factors'!J305-('T-Bill Yield'!B67/100)</f>
        <v>-0.11648604388372422</v>
      </c>
      <c r="K304">
        <f>('Compiled w Factors'!K304-'Compiled w Factors'!K305)/'Compiled w Factors'!K305</f>
        <v>3.2170804753164049E-2</v>
      </c>
      <c r="L304">
        <f>('Compiled w Factors'!L304-'Compiled w Factors'!L305)/'Compiled w Factors'!L305</f>
        <v>4.4048675370769355E-2</v>
      </c>
      <c r="M304">
        <f>('Compiled w Factors'!M304-'Compiled w Factors'!M305)/'Compiled w Factors'!M305</f>
        <v>8.2788310290669766E-5</v>
      </c>
      <c r="N304">
        <f>('Compiled w Factors'!N304-'Compiled w Factors'!N305)/'Compiled w Factors'!N305</f>
        <v>0.13889561637200296</v>
      </c>
      <c r="O304">
        <f>('Compiled w Factors'!O304-'Compiled w Factors'!O305)/'Compiled w Factors'!O305</f>
        <v>-3.8816108685104253E-2</v>
      </c>
      <c r="P304">
        <f>('Compiled w Factors'!P304-'Compiled w Factors'!P305)/'Compiled w Factors'!P305</f>
        <v>-5.6399132321041925E-3</v>
      </c>
      <c r="Q304">
        <f>('Compiled w Factors'!Q304-'Compiled w Factors'!Q305)/'Compiled w Factors'!Q305</f>
        <v>-5.9927140255009177E-2</v>
      </c>
    </row>
    <row r="305" spans="1:17" x14ac:dyDescent="0.25">
      <c r="A305" s="1">
        <v>36341</v>
      </c>
      <c r="B305">
        <v>4</v>
      </c>
      <c r="C305">
        <f>('Compiled w Factors'!C305-'Compiled w Factors'!C306)/'Compiled w Factors'!C306</f>
        <v>7.1127887323943706E-2</v>
      </c>
      <c r="D305">
        <f>('Compiled w Factors'!D305-'Compiled w Factors'!D306)/'Compiled w Factors'!D306</f>
        <v>-5.1594644905895957E-2</v>
      </c>
      <c r="E305">
        <f>('Compiled w Factors'!E305-'Compiled w Factors'!E306)/'Compiled w Factors'!E306</f>
        <v>-6.9689150683025003E-2</v>
      </c>
      <c r="F305">
        <f>('Compiled w Factors'!F305-'Compiled w Factors'!F306)/'Compiled w Factors'!F306</f>
        <v>9.6380652852107076E-4</v>
      </c>
      <c r="G305">
        <f>('Compiled w Factors'!G305-'Compiled w Factors'!G306)/'Compiled w Factors'!G306</f>
        <v>6.3829787234042548E-2</v>
      </c>
      <c r="H305">
        <f>('Compiled w Factors'!H305-'Compiled w Factors'!H306)/'Compiled w Factors'!H306</f>
        <v>0.15095465393794733</v>
      </c>
      <c r="I305">
        <f>('Compiled w Factors'!I305-'Compiled w Factors'!I306)/'Compiled w Factors'!I306</f>
        <v>0.18926974664679594</v>
      </c>
      <c r="J305">
        <f>('Compiled w Factors'!J305-'Compiled w Factors'!J306)/'Compiled w Factors'!J306-('T-Bill Yield'!B68/100)</f>
        <v>6.7773610404898321E-2</v>
      </c>
      <c r="K305">
        <f>('Compiled w Factors'!K305-'Compiled w Factors'!K306)/'Compiled w Factors'!K306</f>
        <v>-3.8189927522765413E-2</v>
      </c>
      <c r="L305">
        <f>('Compiled w Factors'!L305-'Compiled w Factors'!L306)/'Compiled w Factors'!L306</f>
        <v>-2.0729890764647391E-2</v>
      </c>
      <c r="M305">
        <f>('Compiled w Factors'!M305-'Compiled w Factors'!M306)/'Compiled w Factors'!M306</f>
        <v>1.6560404073852981E-4</v>
      </c>
      <c r="N305">
        <f>('Compiled w Factors'!N305-'Compiled w Factors'!N306)/'Compiled w Factors'!N306</f>
        <v>-1.8423867823606398E-2</v>
      </c>
      <c r="O305">
        <f>('Compiled w Factors'!O305-'Compiled w Factors'!O306)/'Compiled w Factors'!O306</f>
        <v>2.5373134328358211E-2</v>
      </c>
      <c r="P305">
        <f>('Compiled w Factors'!P305-'Compiled w Factors'!P306)/'Compiled w Factors'!P306</f>
        <v>-2.164685908319185E-2</v>
      </c>
      <c r="Q305">
        <f>('Compiled w Factors'!Q305-'Compiled w Factors'!Q306)/'Compiled w Factors'!Q306</f>
        <v>-5.7025077293026458E-2</v>
      </c>
    </row>
    <row r="306" spans="1:17" x14ac:dyDescent="0.25">
      <c r="A306" s="1">
        <v>36250</v>
      </c>
      <c r="B306">
        <v>4</v>
      </c>
      <c r="C306">
        <f>('Compiled w Factors'!C306-'Compiled w Factors'!C307)/'Compiled w Factors'!C307</f>
        <v>7.0081603518789989E-2</v>
      </c>
      <c r="D306">
        <f>('Compiled w Factors'!D306-'Compiled w Factors'!D307)/'Compiled w Factors'!D307</f>
        <v>-3.7492760516400839E-2</v>
      </c>
      <c r="E306">
        <f>('Compiled w Factors'!E306-'Compiled w Factors'!E307)/'Compiled w Factors'!E307</f>
        <v>-6.0210057993391013E-2</v>
      </c>
      <c r="F306">
        <f>('Compiled w Factors'!F306-'Compiled w Factors'!F307)/'Compiled w Factors'!F307</f>
        <v>6.63126745263138E-2</v>
      </c>
      <c r="G306">
        <f>('Compiled w Factors'!G306-'Compiled w Factors'!G307)/'Compiled w Factors'!G307</f>
        <v>-2.5970873786407767</v>
      </c>
      <c r="H306">
        <f>('Compiled w Factors'!H306-'Compiled w Factors'!H307)/'Compiled w Factors'!H307</f>
        <v>0.39087136929460586</v>
      </c>
      <c r="I306">
        <f>('Compiled w Factors'!I306-'Compiled w Factors'!I307)/'Compiled w Factors'!I307</f>
        <v>3.4961439588688983E-2</v>
      </c>
      <c r="J306">
        <f>('Compiled w Factors'!J306-'Compiled w Factors'!J307)/'Compiled w Factors'!J307-('T-Bill Yield'!B69/100)</f>
        <v>1.7354467735418072E-2</v>
      </c>
      <c r="K306">
        <f>('Compiled w Factors'!K306-'Compiled w Factors'!K307)/'Compiled w Factors'!K307</f>
        <v>-8.2992501704158089E-2</v>
      </c>
      <c r="L306">
        <f>('Compiled w Factors'!L306-'Compiled w Factors'!L307)/'Compiled w Factors'!L307</f>
        <v>-2.9397590361445756E-2</v>
      </c>
      <c r="M306">
        <f>('Compiled w Factors'!M306-'Compiled w Factors'!M307)/'Compiled w Factors'!M307</f>
        <v>-8.2795164762345785E-5</v>
      </c>
      <c r="N306">
        <f>('Compiled w Factors'!N306-'Compiled w Factors'!N307)/'Compiled w Factors'!N307</f>
        <v>-4.1690397539583098E-2</v>
      </c>
      <c r="O306">
        <f>('Compiled w Factors'!O306-'Compiled w Factors'!O307)/'Compiled w Factors'!O307</f>
        <v>-0.17096308517220044</v>
      </c>
      <c r="P306">
        <f>('Compiled w Factors'!P306-'Compiled w Factors'!P307)/'Compiled w Factors'!P307</f>
        <v>1.2749681257969506E-3</v>
      </c>
      <c r="Q306">
        <f>('Compiled w Factors'!Q306-'Compiled w Factors'!Q307)/'Compiled w Factors'!Q307</f>
        <v>-0.2965200579990333</v>
      </c>
    </row>
    <row r="307" spans="1:17" x14ac:dyDescent="0.25">
      <c r="A307" s="1">
        <v>36160</v>
      </c>
      <c r="B307">
        <v>4</v>
      </c>
      <c r="C307">
        <f>('Compiled w Factors'!C307-'Compiled w Factors'!C308)/'Compiled w Factors'!C308</f>
        <v>-1.3382883708093729E-2</v>
      </c>
      <c r="D307">
        <f>('Compiled w Factors'!D307-'Compiled w Factors'!D308)/'Compiled w Factors'!D308</f>
        <v>1.1773377159752688E-2</v>
      </c>
      <c r="E307">
        <f>('Compiled w Factors'!E307-'Compiled w Factors'!E308)/'Compiled w Factors'!E308</f>
        <v>-1.9403207418786476E-2</v>
      </c>
      <c r="F307">
        <f>('Compiled w Factors'!F307-'Compiled w Factors'!F308)/'Compiled w Factors'!F308</f>
        <v>8.7611745297934279E-2</v>
      </c>
      <c r="G307">
        <f>('Compiled w Factors'!G307-'Compiled w Factors'!G308)/'Compiled w Factors'!G308</f>
        <v>-1.4468546637744035</v>
      </c>
      <c r="H307">
        <f>('Compiled w Factors'!H307-'Compiled w Factors'!H308)/'Compiled w Factors'!H308</f>
        <v>-0.25340768277571252</v>
      </c>
      <c r="I307">
        <f>('Compiled w Factors'!I307-'Compiled w Factors'!I308)/'Compiled w Factors'!I308</f>
        <v>-0.20057542129058775</v>
      </c>
      <c r="J307">
        <f>('Compiled w Factors'!J307-'Compiled w Factors'!J308)/'Compiled w Factors'!J308-('T-Bill Yield'!B70/100)</f>
        <v>0.12291953329372077</v>
      </c>
      <c r="K307">
        <f>('Compiled w Factors'!K307-'Compiled w Factors'!K308)/'Compiled w Factors'!K308</f>
        <v>2.562788313685197E-3</v>
      </c>
      <c r="L307">
        <f>('Compiled w Factors'!L307-'Compiled w Factors'!L308)/'Compiled w Factors'!L308</f>
        <v>-2.2897168756254138E-2</v>
      </c>
      <c r="M307">
        <f>('Compiled w Factors'!M307-'Compiled w Factors'!M308)/'Compiled w Factors'!M308</f>
        <v>-1.6556291390733545E-4</v>
      </c>
      <c r="N307">
        <f>('Compiled w Factors'!N307-'Compiled w Factors'!N308)/'Compiled w Factors'!N308</f>
        <v>0.19800764192139739</v>
      </c>
      <c r="O307">
        <f>('Compiled w Factors'!O307-'Compiled w Factors'!O308)/'Compiled w Factors'!O308</f>
        <v>-0.22848050914876697</v>
      </c>
      <c r="P307">
        <f>('Compiled w Factors'!P307-'Compiled w Factors'!P308)/'Compiled w Factors'!P308</f>
        <v>-8.492569002124269E-4</v>
      </c>
      <c r="Q307">
        <f>('Compiled w Factors'!Q307-'Compiled w Factors'!Q308)/'Compiled w Factors'!Q308</f>
        <v>-1.8850029638411411E-2</v>
      </c>
    </row>
    <row r="308" spans="1:17" x14ac:dyDescent="0.25">
      <c r="A308" s="1">
        <v>36068</v>
      </c>
      <c r="B308">
        <v>4</v>
      </c>
      <c r="C308">
        <f>('Compiled w Factors'!C308-'Compiled w Factors'!C309)/'Compiled w Factors'!C309</f>
        <v>3.7325373134328753E-3</v>
      </c>
      <c r="D308">
        <f>('Compiled w Factors'!D308-'Compiled w Factors'!D309)/'Compiled w Factors'!D309</f>
        <v>1.0245653230319427E-2</v>
      </c>
      <c r="E308">
        <f>('Compiled w Factors'!E308-'Compiled w Factors'!E309)/'Compiled w Factors'!E309</f>
        <v>-5.3882994276094063E-3</v>
      </c>
      <c r="F308">
        <f>('Compiled w Factors'!F308-'Compiled w Factors'!F309)/'Compiled w Factors'!F309</f>
        <v>-7.261347680821764E-3</v>
      </c>
      <c r="G308">
        <f>('Compiled w Factors'!G308-'Compiled w Factors'!G309)/'Compiled w Factors'!G309</f>
        <v>-0.20103986135181975</v>
      </c>
      <c r="H308">
        <f>('Compiled w Factors'!H308-'Compiled w Factors'!H309)/'Compiled w Factors'!H309</f>
        <v>0.13822284908321586</v>
      </c>
      <c r="I308">
        <f>('Compiled w Factors'!I308-'Compiled w Factors'!I309)/'Compiled w Factors'!I309</f>
        <v>-1.4580801944106939E-2</v>
      </c>
      <c r="J308">
        <f>('Compiled w Factors'!J308-'Compiled w Factors'!J309)/'Compiled w Factors'!J309-('T-Bill Yield'!B71/100)</f>
        <v>-0.16867635843793743</v>
      </c>
      <c r="K308">
        <f>('Compiled w Factors'!K308-'Compiled w Factors'!K309)/'Compiled w Factors'!K309</f>
        <v>7.8794581144595088E-2</v>
      </c>
      <c r="L308">
        <f>('Compiled w Factors'!L308-'Compiled w Factors'!L309)/'Compiled w Factors'!L309</f>
        <v>1.8586246177828492E-2</v>
      </c>
      <c r="M308">
        <f>('Compiled w Factors'!M308-'Compiled w Factors'!M309)/'Compiled w Factors'!M309</f>
        <v>2.4840606110790965E-4</v>
      </c>
      <c r="N308">
        <f>('Compiled w Factors'!N308-'Compiled w Factors'!N309)/'Compiled w Factors'!N309</f>
        <v>1.6930335831251815E-2</v>
      </c>
      <c r="O308">
        <f>('Compiled w Factors'!O308-'Compiled w Factors'!O309)/'Compiled w Factors'!O309</f>
        <v>-0.61044998140572704</v>
      </c>
      <c r="P308">
        <f>('Compiled w Factors'!P308-'Compiled w Factors'!P309)/'Compiled w Factors'!P309</f>
        <v>-8.4853627492571847E-4</v>
      </c>
      <c r="Q308">
        <f>('Compiled w Factors'!Q308-'Compiled w Factors'!Q309)/'Compiled w Factors'!Q309</f>
        <v>-2.4517173586214868E-2</v>
      </c>
    </row>
    <row r="309" spans="1:17" x14ac:dyDescent="0.25">
      <c r="A309" s="1">
        <v>35976</v>
      </c>
      <c r="B309">
        <v>4</v>
      </c>
      <c r="C309">
        <f>('Compiled w Factors'!C309-'Compiled w Factors'!C310)/'Compiled w Factors'!C310</f>
        <v>4.2800257991896622E-2</v>
      </c>
      <c r="D309">
        <f>('Compiled w Factors'!D309-'Compiled w Factors'!D310)/'Compiled w Factors'!D310</f>
        <v>-3.288511261694483E-2</v>
      </c>
      <c r="E309">
        <f>('Compiled w Factors'!E309-'Compiled w Factors'!E310)/'Compiled w Factors'!E310</f>
        <v>-3.0797226800742383E-2</v>
      </c>
      <c r="F309">
        <f>('Compiled w Factors'!F309-'Compiled w Factors'!F310)/'Compiled w Factors'!F310</f>
        <v>1.5993611455866016E-2</v>
      </c>
      <c r="G309">
        <f>('Compiled w Factors'!G309-'Compiled w Factors'!G310)/'Compiled w Factors'!G310</f>
        <v>0.13806706114398423</v>
      </c>
      <c r="H309">
        <f>('Compiled w Factors'!H309-'Compiled w Factors'!H310)/'Compiled w Factors'!H310</f>
        <v>-9.1607943625880831E-2</v>
      </c>
      <c r="I309">
        <f>('Compiled w Factors'!I309-'Compiled w Factors'!I310)/'Compiled w Factors'!I310</f>
        <v>-2.1015067406820132E-2</v>
      </c>
      <c r="J309">
        <f>('Compiled w Factors'!J309-'Compiled w Factors'!J310)/'Compiled w Factors'!J310-('T-Bill Yield'!B72/100)</f>
        <v>-2.7223015977635743E-2</v>
      </c>
      <c r="K309">
        <f>('Compiled w Factors'!K309-'Compiled w Factors'!K310)/'Compiled w Factors'!K310</f>
        <v>2.4742657474737938E-2</v>
      </c>
      <c r="L309">
        <f>('Compiled w Factors'!L309-'Compiled w Factors'!L310)/'Compiled w Factors'!L310</f>
        <v>-2.750373692077823E-3</v>
      </c>
      <c r="M309">
        <f>('Compiled w Factors'!M309-'Compiled w Factors'!M310)/'Compiled w Factors'!M310</f>
        <v>-8.2795164762345785E-5</v>
      </c>
      <c r="N309">
        <f>('Compiled w Factors'!N309-'Compiled w Factors'!N310)/'Compiled w Factors'!N310</f>
        <v>-4.1117764471057916E-2</v>
      </c>
      <c r="O309">
        <f>('Compiled w Factors'!O309-'Compiled w Factors'!O310)/'Compiled w Factors'!O310</f>
        <v>-1.4837882396043157E-2</v>
      </c>
      <c r="P309">
        <f>('Compiled w Factors'!P309-'Compiled w Factors'!P310)/'Compiled w Factors'!P310</f>
        <v>-6.9115323854660279E-2</v>
      </c>
      <c r="Q309">
        <f>('Compiled w Factors'!Q309-'Compiled w Factors'!Q310)/'Compiled w Factors'!Q310</f>
        <v>-1.6827743035815721E-2</v>
      </c>
    </row>
    <row r="310" spans="1:17" x14ac:dyDescent="0.25">
      <c r="A310" s="1">
        <v>35885</v>
      </c>
      <c r="B310">
        <v>4</v>
      </c>
      <c r="C310">
        <f>('Compiled w Factors'!C310-'Compiled w Factors'!C311)/'Compiled w Factors'!C311</f>
        <v>4.3020779220779265E-2</v>
      </c>
      <c r="D310">
        <f>('Compiled w Factors'!D310-'Compiled w Factors'!D311)/'Compiled w Factors'!D311</f>
        <v>-2.8260616022695473E-2</v>
      </c>
      <c r="E310">
        <f>('Compiled w Factors'!E310-'Compiled w Factors'!E311)/'Compiled w Factors'!E311</f>
        <v>-3.8204304923165157E-2</v>
      </c>
      <c r="F310">
        <f>('Compiled w Factors'!F310-'Compiled w Factors'!F311)/'Compiled w Factors'!F311</f>
        <v>0.16462759754563075</v>
      </c>
      <c r="G310">
        <f>('Compiled w Factors'!G310-'Compiled w Factors'!G311)/'Compiled w Factors'!G311</f>
        <v>-0.4205714285714286</v>
      </c>
      <c r="H310">
        <f>('Compiled w Factors'!H310-'Compiled w Factors'!H311)/'Compiled w Factors'!H311</f>
        <v>-0.11507936507936514</v>
      </c>
      <c r="I310">
        <f>('Compiled w Factors'!I310-'Compiled w Factors'!I311)/'Compiled w Factors'!I311</f>
        <v>0.11395759717314487</v>
      </c>
      <c r="J310">
        <f>('Compiled w Factors'!J310-'Compiled w Factors'!J311)/'Compiled w Factors'!J311-('T-Bill Yield'!B73/100)</f>
        <v>6.9128106076699683E-2</v>
      </c>
      <c r="K310">
        <f>('Compiled w Factors'!K310-'Compiled w Factors'!K311)/'Compiled w Factors'!K311</f>
        <v>-2.9333577779814858E-2</v>
      </c>
      <c r="L310">
        <f>('Compiled w Factors'!L310-'Compiled w Factors'!L311)/'Compiled w Factors'!L311</f>
        <v>1.6593727206418735E-2</v>
      </c>
      <c r="M310">
        <f>('Compiled w Factors'!M310-'Compiled w Factors'!M311)/'Compiled w Factors'!M311</f>
        <v>0</v>
      </c>
      <c r="N310">
        <f>('Compiled w Factors'!N310-'Compiled w Factors'!N311)/'Compiled w Factors'!N311</f>
        <v>-1.8673282841472957E-2</v>
      </c>
      <c r="O310">
        <f>('Compiled w Factors'!O310-'Compiled w Factors'!O311)/'Compiled w Factors'!O311</f>
        <v>-2.4249285033365053E-2</v>
      </c>
      <c r="P310">
        <f>('Compiled w Factors'!P310-'Compiled w Factors'!P311)/'Compiled w Factors'!P311</f>
        <v>-7.4480595844767803E-3</v>
      </c>
      <c r="Q310">
        <f>('Compiled w Factors'!Q310-'Compiled w Factors'!Q311)/'Compiled w Factors'!Q311</f>
        <v>-1.8524718223412631E-2</v>
      </c>
    </row>
    <row r="311" spans="1:17" x14ac:dyDescent="0.25">
      <c r="A311" s="1">
        <v>35795</v>
      </c>
      <c r="B311">
        <v>4</v>
      </c>
      <c r="C311">
        <f>('Compiled w Factors'!C311-'Compiled w Factors'!C312)/'Compiled w Factors'!C312</f>
        <v>-7.2988324468533414E-2</v>
      </c>
      <c r="D311">
        <f>('Compiled w Factors'!D311-'Compiled w Factors'!D312)/'Compiled w Factors'!D312</f>
        <v>8.0145871638169205E-2</v>
      </c>
      <c r="E311">
        <f>('Compiled w Factors'!E311-'Compiled w Factors'!E312)/'Compiled w Factors'!E312</f>
        <v>0.10662315318925628</v>
      </c>
      <c r="F311">
        <f>('Compiled w Factors'!F311-'Compiled w Factors'!F312)/'Compiled w Factors'!F312</f>
        <v>-4.7371005214376344E-2</v>
      </c>
      <c r="G311">
        <f>('Compiled w Factors'!G311-'Compiled w Factors'!G312)/'Compiled w Factors'!G312</f>
        <v>0.20357634112792297</v>
      </c>
      <c r="H311">
        <f>('Compiled w Factors'!H311-'Compiled w Factors'!H312)/'Compiled w Factors'!H312</f>
        <v>-0.16713881019830024</v>
      </c>
      <c r="I311">
        <f>('Compiled w Factors'!I311-'Compiled w Factors'!I312)/'Compiled w Factors'!I312</f>
        <v>-0.26541207008436069</v>
      </c>
      <c r="J311">
        <f>('Compiled w Factors'!J311-'Compiled w Factors'!J312)/'Compiled w Factors'!J312-('T-Bill Yield'!B74/100)</f>
        <v>-5.5438129070828512E-2</v>
      </c>
      <c r="K311">
        <f>('Compiled w Factors'!K311-'Compiled w Factors'!K312)/'Compiled w Factors'!K312</f>
        <v>-1.7738159553394608E-2</v>
      </c>
      <c r="L311">
        <f>('Compiled w Factors'!L311-'Compiled w Factors'!L312)/'Compiled w Factors'!L312</f>
        <v>1.8321366674919581E-2</v>
      </c>
      <c r="M311">
        <f>('Compiled w Factors'!M311-'Compiled w Factors'!M312)/'Compiled w Factors'!M312</f>
        <v>6.6280033140013873E-4</v>
      </c>
      <c r="N311">
        <f>('Compiled w Factors'!N311-'Compiled w Factors'!N312)/'Compiled w Factors'!N312</f>
        <v>-7.7127018558688837E-2</v>
      </c>
      <c r="O311">
        <f>('Compiled w Factors'!O311-'Compiled w Factors'!O312)/'Compiled w Factors'!O312</f>
        <v>-1.6235859562745574E-2</v>
      </c>
      <c r="P311">
        <f>('Compiled w Factors'!P311-'Compiled w Factors'!P312)/'Compiled w Factors'!P312</f>
        <v>-7.7729573391178558E-2</v>
      </c>
      <c r="Q311">
        <f>('Compiled w Factors'!Q311-'Compiled w Factors'!Q312)/'Compiled w Factors'!Q312</f>
        <v>-1.7864971503726415E-2</v>
      </c>
    </row>
    <row r="312" spans="1:17" x14ac:dyDescent="0.25">
      <c r="A312" s="1">
        <v>35703</v>
      </c>
      <c r="B312">
        <v>4</v>
      </c>
      <c r="C312">
        <f>('Compiled w Factors'!C312-'Compiled w Factors'!C313)/'Compiled w Factors'!C313</f>
        <v>0.12341487957412736</v>
      </c>
      <c r="D312">
        <f>('Compiled w Factors'!D312-'Compiled w Factors'!D313)/'Compiled w Factors'!D313</f>
        <v>-9.9604960564671954E-2</v>
      </c>
      <c r="E312">
        <f>('Compiled w Factors'!E312-'Compiled w Factors'!E313)/'Compiled w Factors'!E313</f>
        <v>-8.546235293600267E-2</v>
      </c>
      <c r="F312">
        <f>('Compiled w Factors'!F312-'Compiled w Factors'!F313)/'Compiled w Factors'!F313</f>
        <v>-6.3473918382235844E-2</v>
      </c>
      <c r="G312">
        <f>('Compiled w Factors'!G312-'Compiled w Factors'!G313)/'Compiled w Factors'!G313</f>
        <v>-0.1166464155528554</v>
      </c>
      <c r="H312">
        <f>('Compiled w Factors'!H312-'Compiled w Factors'!H313)/'Compiled w Factors'!H313</f>
        <v>6.9696969696969646E-2</v>
      </c>
      <c r="I312">
        <f>('Compiled w Factors'!I312-'Compiled w Factors'!I313)/'Compiled w Factors'!I313</f>
        <v>0.44086021505376322</v>
      </c>
      <c r="J312">
        <f>('Compiled w Factors'!J312-'Compiled w Factors'!J313)/'Compiled w Factors'!J313-('T-Bill Yield'!B75/100)</f>
        <v>-1.5690100732588794E-2</v>
      </c>
      <c r="K312">
        <f>('Compiled w Factors'!K312-'Compiled w Factors'!K313)/'Compiled w Factors'!K313</f>
        <v>-1.3238560639715605E-2</v>
      </c>
      <c r="L312">
        <f>('Compiled w Factors'!L312-'Compiled w Factors'!L313)/'Compiled w Factors'!L313</f>
        <v>-3.0019212295869385E-2</v>
      </c>
      <c r="M312">
        <f>('Compiled w Factors'!M312-'Compiled w Factors'!M313)/'Compiled w Factors'!M313</f>
        <v>7.4620678219058738E-4</v>
      </c>
      <c r="N312">
        <f>('Compiled w Factors'!N312-'Compiled w Factors'!N313)/'Compiled w Factors'!N313</f>
        <v>-4.9266727772685592E-2</v>
      </c>
      <c r="O312">
        <f>('Compiled w Factors'!O312-'Compiled w Factors'!O313)/'Compiled w Factors'!O313</f>
        <v>-1.3529921942757914E-2</v>
      </c>
      <c r="P312">
        <f>('Compiled w Factors'!P312-'Compiled w Factors'!P313)/'Compiled w Factors'!P313</f>
        <v>-9.6670247046186687E-3</v>
      </c>
      <c r="Q312">
        <f>('Compiled w Factors'!Q312-'Compiled w Factors'!Q313)/'Compiled w Factors'!Q313</f>
        <v>-1.7762945419313125E-2</v>
      </c>
    </row>
    <row r="313" spans="1:17" x14ac:dyDescent="0.25">
      <c r="A313" s="1">
        <v>35611</v>
      </c>
      <c r="B313">
        <v>4</v>
      </c>
      <c r="C313">
        <f>('Compiled w Factors'!C313-'Compiled w Factors'!C314)/'Compiled w Factors'!C314</f>
        <v>6.1940394973070065E-2</v>
      </c>
      <c r="D313">
        <f>('Compiled w Factors'!D313-'Compiled w Factors'!D314)/'Compiled w Factors'!D314</f>
        <v>-5.9011908756386136E-2</v>
      </c>
      <c r="E313">
        <f>('Compiled w Factors'!E313-'Compiled w Factors'!E314)/'Compiled w Factors'!E314</f>
        <v>-3.6624341578364181E-2</v>
      </c>
      <c r="F313">
        <f>('Compiled w Factors'!F313-'Compiled w Factors'!F314)/'Compiled w Factors'!F314</f>
        <v>-7.3549081112470369E-2</v>
      </c>
      <c r="G313">
        <f>('Compiled w Factors'!G313-'Compiled w Factors'!G314)/'Compiled w Factors'!G314</f>
        <v>-9.6269554753309269E-3</v>
      </c>
      <c r="H313">
        <f>('Compiled w Factors'!H313-'Compiled w Factors'!H314)/'Compiled w Factors'!H314</f>
        <v>-2.9887310142087183E-2</v>
      </c>
      <c r="I313">
        <f>('Compiled w Factors'!I313-'Compiled w Factors'!I314)/'Compiled w Factors'!I314</f>
        <v>0.11059190031152651</v>
      </c>
      <c r="J313">
        <f>('Compiled w Factors'!J313-'Compiled w Factors'!J314)/'Compiled w Factors'!J314-('T-Bill Yield'!B76/100)</f>
        <v>0.11199289418801935</v>
      </c>
      <c r="K313">
        <f>('Compiled w Factors'!K313-'Compiled w Factors'!K314)/'Compiled w Factors'!K314</f>
        <v>-3.423717178651111E-2</v>
      </c>
      <c r="L313">
        <f>('Compiled w Factors'!L313-'Compiled w Factors'!L314)/'Compiled w Factors'!L314</f>
        <v>1.7222425796995237E-2</v>
      </c>
      <c r="M313">
        <f>('Compiled w Factors'!M313-'Compiled w Factors'!M314)/'Compiled w Factors'!M314</f>
        <v>5.8072009291521996E-4</v>
      </c>
      <c r="N313">
        <f>('Compiled w Factors'!N313-'Compiled w Factors'!N314)/'Compiled w Factors'!N314</f>
        <v>8.0465461747957351E-2</v>
      </c>
      <c r="O313">
        <f>('Compiled w Factors'!O313-'Compiled w Factors'!O314)/'Compiled w Factors'!O314</f>
        <v>-9.6770499312872037E-3</v>
      </c>
      <c r="P313">
        <f>('Compiled w Factors'!P313-'Compiled w Factors'!P314)/'Compiled w Factors'!P314</f>
        <v>2.152852529601759E-3</v>
      </c>
      <c r="Q313">
        <f>('Compiled w Factors'!Q313-'Compiled w Factors'!Q314)/'Compiled w Factors'!Q314</f>
        <v>-1.5891513931560561E-2</v>
      </c>
    </row>
    <row r="314" spans="1:17" x14ac:dyDescent="0.25">
      <c r="A314" s="1">
        <v>35520</v>
      </c>
      <c r="B314">
        <v>4</v>
      </c>
      <c r="C314">
        <f>('Compiled w Factors'!C314-'Compiled w Factors'!C315)/'Compiled w Factors'!C315</f>
        <v>7.1153846153846151E-2</v>
      </c>
      <c r="D314">
        <f>('Compiled w Factors'!D314-'Compiled w Factors'!D315)/'Compiled w Factors'!D315</f>
        <v>-6.4892996014882603E-2</v>
      </c>
      <c r="E314">
        <f>('Compiled w Factors'!E314-'Compiled w Factors'!E315)/'Compiled w Factors'!E315</f>
        <v>-3.5512001665850251E-2</v>
      </c>
      <c r="F314">
        <f>('Compiled w Factors'!F314-'Compiled w Factors'!F315)/'Compiled w Factors'!F315</f>
        <v>-1.9345533303304012E-2</v>
      </c>
      <c r="G314">
        <f>('Compiled w Factors'!G314-'Compiled w Factors'!G315)/'Compiled w Factors'!G315</f>
        <v>0.79094827586206895</v>
      </c>
      <c r="H314">
        <f>('Compiled w Factors'!H314-'Compiled w Factors'!H315)/'Compiled w Factors'!H315</f>
        <v>-0.21257716049382722</v>
      </c>
      <c r="I314">
        <f>('Compiled w Factors'!I314-'Compiled w Factors'!I315)/'Compiled w Factors'!I315</f>
        <v>-0.30141458106637647</v>
      </c>
      <c r="J314">
        <f>('Compiled w Factors'!J314-'Compiled w Factors'!J315)/'Compiled w Factors'!J315-('T-Bill Yield'!B77/100)</f>
        <v>-3.003155269793711E-2</v>
      </c>
      <c r="K314">
        <f>('Compiled w Factors'!K314-'Compiled w Factors'!K315)/'Compiled w Factors'!K315</f>
        <v>-8.3516829191569733E-2</v>
      </c>
      <c r="L314">
        <f>('Compiled w Factors'!L314-'Compiled w Factors'!L315)/'Compiled w Factors'!L315</f>
        <v>-4.4690781796966166E-2</v>
      </c>
      <c r="M314">
        <f>('Compiled w Factors'!M314-'Compiled w Factors'!M315)/'Compiled w Factors'!M315</f>
        <v>3.3195020746886616E-4</v>
      </c>
      <c r="N314">
        <f>('Compiled w Factors'!N314-'Compiled w Factors'!N315)/'Compiled w Factors'!N315</f>
        <v>-6.5370820317019504E-2</v>
      </c>
      <c r="O314">
        <f>('Compiled w Factors'!O314-'Compiled w Factors'!O315)/'Compiled w Factors'!O315</f>
        <v>-3.0747030747030842E-2</v>
      </c>
      <c r="P314">
        <f>('Compiled w Factors'!P314-'Compiled w Factors'!P315)/'Compiled w Factors'!P315</f>
        <v>-7.1710290426685742E-4</v>
      </c>
      <c r="Q314">
        <f>('Compiled w Factors'!Q314-'Compiled w Factors'!Q315)/'Compiled w Factors'!Q315</f>
        <v>-1.9732059403884117E-2</v>
      </c>
    </row>
    <row r="315" spans="1:17" x14ac:dyDescent="0.25">
      <c r="A315" s="1">
        <v>35430</v>
      </c>
      <c r="B315">
        <v>4</v>
      </c>
      <c r="C315">
        <f>('Compiled w Factors'!C315-'Compiled w Factors'!C316)/'Compiled w Factors'!C316</f>
        <v>3.7924151696606789E-2</v>
      </c>
      <c r="D315">
        <f>('Compiled w Factors'!D315-'Compiled w Factors'!D316)/'Compiled w Factors'!D316</f>
        <v>-4.4089555992069977E-2</v>
      </c>
      <c r="E315">
        <f>('Compiled w Factors'!E315-'Compiled w Factors'!E316)/'Compiled w Factors'!E316</f>
        <v>-3.0033781346764432E-2</v>
      </c>
      <c r="F315">
        <f>('Compiled w Factors'!F315-'Compiled w Factors'!F316)/'Compiled w Factors'!F316</f>
        <v>-0.11176181581855092</v>
      </c>
      <c r="G315">
        <f>('Compiled w Factors'!G315-'Compiled w Factors'!G316)/'Compiled w Factors'!G316</f>
        <v>-0.2916030534351145</v>
      </c>
      <c r="H315">
        <f>('Compiled w Factors'!H315-'Compiled w Factors'!H316)/'Compiled w Factors'!H316</f>
        <v>6.3166529942575989E-2</v>
      </c>
      <c r="I315">
        <f>('Compiled w Factors'!I315-'Compiled w Factors'!I316)/'Compiled w Factors'!I316</f>
        <v>0.2452574525745258</v>
      </c>
      <c r="J315">
        <f>('Compiled w Factors'!J315-'Compiled w Factors'!J316)/'Compiled w Factors'!J316-('T-Bill Yield'!B78/100)</f>
        <v>4.4570156677139074E-2</v>
      </c>
      <c r="K315">
        <f>('Compiled w Factors'!K315-'Compiled w Factors'!K316)/'Compiled w Factors'!K316</f>
        <v>-6.8728522336769125E-3</v>
      </c>
      <c r="L315">
        <f>('Compiled w Factors'!L315-'Compiled w Factors'!L316)/'Compiled w Factors'!L316</f>
        <v>9.4997764006899674E-2</v>
      </c>
      <c r="M315">
        <f>('Compiled w Factors'!M315-'Compiled w Factors'!M316)/'Compiled w Factors'!M316</f>
        <v>4.1511000415105434E-4</v>
      </c>
      <c r="N315">
        <f>('Compiled w Factors'!N315-'Compiled w Factors'!N316)/'Compiled w Factors'!N316</f>
        <v>-3.7206193605881802E-2</v>
      </c>
      <c r="O315">
        <f>('Compiled w Factors'!O315-'Compiled w Factors'!O316)/'Compiled w Factors'!O316</f>
        <v>-2.7735808331534672E-2</v>
      </c>
      <c r="P315">
        <f>('Compiled w Factors'!P315-'Compiled w Factors'!P316)/'Compiled w Factors'!P316</f>
        <v>-2.1466905187834547E-3</v>
      </c>
      <c r="Q315">
        <f>('Compiled w Factors'!Q315-'Compiled w Factors'!Q316)/'Compiled w Factors'!Q316</f>
        <v>-1.6847049213804442E-2</v>
      </c>
    </row>
    <row r="316" spans="1:17" x14ac:dyDescent="0.25">
      <c r="A316" s="1">
        <v>35338</v>
      </c>
      <c r="B316">
        <v>4</v>
      </c>
      <c r="C316">
        <f>('Compiled w Factors'!C316-'Compiled w Factors'!C317)/'Compiled w Factors'!C317</f>
        <v>6.1440677966101698E-2</v>
      </c>
      <c r="D316">
        <f>('Compiled w Factors'!D316-'Compiled w Factors'!D317)/'Compiled w Factors'!D317</f>
        <v>-4.5963643956370447E-2</v>
      </c>
      <c r="E316">
        <f>('Compiled w Factors'!E316-'Compiled w Factors'!E317)/'Compiled w Factors'!E317</f>
        <v>-3.893140611833229E-2</v>
      </c>
      <c r="F316">
        <f>('Compiled w Factors'!F316-'Compiled w Factors'!F317)/'Compiled w Factors'!F317</f>
        <v>-1.1826137546194269E-2</v>
      </c>
      <c r="G316">
        <f>('Compiled w Factors'!G316-'Compiled w Factors'!G317)/'Compiled w Factors'!G317</f>
        <v>-0.24885321100917432</v>
      </c>
      <c r="H316">
        <f>('Compiled w Factors'!H316-'Compiled w Factors'!H317)/'Compiled w Factors'!H317</f>
        <v>0.16539196940726564</v>
      </c>
      <c r="I316">
        <f>('Compiled w Factors'!I316-'Compiled w Factors'!I317)/'Compiled w Factors'!I317</f>
        <v>-0.23943661971830987</v>
      </c>
      <c r="J316">
        <f>('Compiled w Factors'!J316-'Compiled w Factors'!J317)/'Compiled w Factors'!J317-('T-Bill Yield'!B79/100)</f>
        <v>-1.2980337564681629E-2</v>
      </c>
      <c r="K316">
        <f>('Compiled w Factors'!K316-'Compiled w Factors'!K317)/'Compiled w Factors'!K317</f>
        <v>-3.9035053478018967E-4</v>
      </c>
      <c r="L316">
        <f>('Compiled w Factors'!L316-'Compiled w Factors'!L317)/'Compiled w Factors'!L317</f>
        <v>8.1148966316738225E-3</v>
      </c>
      <c r="M316">
        <f>('Compiled w Factors'!M316-'Compiled w Factors'!M317)/'Compiled w Factors'!M317</f>
        <v>2.4134487350199615E-3</v>
      </c>
      <c r="N316">
        <f>('Compiled w Factors'!N316-'Compiled w Factors'!N317)/'Compiled w Factors'!N317</f>
        <v>-1.5031819179284613E-2</v>
      </c>
      <c r="O316">
        <f>('Compiled w Factors'!O316-'Compiled w Factors'!O317)/'Compiled w Factors'!O317</f>
        <v>-5.3910557484173914E-2</v>
      </c>
      <c r="P316">
        <f>('Compiled w Factors'!P316-'Compiled w Factors'!P317)/'Compiled w Factors'!P317</f>
        <v>-1.8954018954019033E-2</v>
      </c>
      <c r="Q316">
        <f>('Compiled w Factors'!Q316-'Compiled w Factors'!Q317)/'Compiled w Factors'!Q317</f>
        <v>-1.676538500150581E-2</v>
      </c>
    </row>
    <row r="317" spans="1:17" x14ac:dyDescent="0.25">
      <c r="A317" s="1">
        <v>35244</v>
      </c>
      <c r="B317">
        <v>4</v>
      </c>
    </row>
    <row r="318" spans="1:17" x14ac:dyDescent="0.25">
      <c r="A318" s="1">
        <v>42369</v>
      </c>
      <c r="B318">
        <v>5</v>
      </c>
      <c r="C318">
        <f>('Compiled w Factors'!C318-'Compiled w Factors'!C319)/'Compiled w Factors'!C319</f>
        <v>-3.1562125449460757E-2</v>
      </c>
      <c r="D318">
        <f>('Compiled w Factors'!D318-'Compiled w Factors'!D319)/'Compiled w Factors'!D319</f>
        <v>-3.1275745034553118E-2</v>
      </c>
      <c r="E318">
        <f>('Compiled w Factors'!E318-'Compiled w Factors'!E319)/'Compiled w Factors'!E319</f>
        <v>-5.7832816487710777E-2</v>
      </c>
      <c r="F318">
        <f>('Compiled w Factors'!F318-'Compiled w Factors'!F319)/'Compiled w Factors'!F319</f>
        <v>0.10922098135051729</v>
      </c>
      <c r="G318">
        <f>('Compiled w Factors'!G318-'Compiled w Factors'!G319)/'Compiled w Factors'!G319</f>
        <v>5.5268817204301079</v>
      </c>
      <c r="H318">
        <f>('Compiled w Factors'!H318-'Compiled w Factors'!H319)/'Compiled w Factors'!H319</f>
        <v>-0.17853182523841216</v>
      </c>
      <c r="I318">
        <f>('Compiled w Factors'!I318-'Compiled w Factors'!I319)/'Compiled w Factors'!I319</f>
        <v>-7.4088748019017367E-2</v>
      </c>
      <c r="J318">
        <f>('Compiled w Factors'!J318-'Compiled w Factors'!J319)/'Compiled w Factors'!J319-('T-Bill Yield'!B2/100)</f>
        <v>6.7074624340638642E-2</v>
      </c>
      <c r="K318">
        <f>('Compiled w Factors'!K318-'Compiled w Factors'!K319)/'Compiled w Factors'!K319</f>
        <v>-2.8182875548000235E-2</v>
      </c>
      <c r="L318">
        <f>('Compiled w Factors'!L318-'Compiled w Factors'!L319)/'Compiled w Factors'!L319</f>
        <v>-2.5912215758857684E-2</v>
      </c>
      <c r="M318">
        <f>('Compiled w Factors'!M318-'Compiled w Factors'!M319)/'Compiled w Factors'!M319</f>
        <v>-2.1103483346046212E-2</v>
      </c>
      <c r="N318">
        <f>('Compiled w Factors'!N318-'Compiled w Factors'!N319)/'Compiled w Factors'!N319</f>
        <v>-3.116758571086068E-3</v>
      </c>
      <c r="O318">
        <f>('Compiled w Factors'!O318-'Compiled w Factors'!O319)/'Compiled w Factors'!O319</f>
        <v>-0.10398953564421187</v>
      </c>
      <c r="P318">
        <f>('Compiled w Factors'!P318-'Compiled w Factors'!P319)/'Compiled w Factors'!P319</f>
        <v>-9.8996918638955198E-3</v>
      </c>
      <c r="Q318">
        <f>('Compiled w Factors'!Q318-'Compiled w Factors'!Q319)/'Compiled w Factors'!Q319</f>
        <v>-3.1583103039874568E-3</v>
      </c>
    </row>
    <row r="319" spans="1:17" x14ac:dyDescent="0.25">
      <c r="A319" s="1">
        <v>42277</v>
      </c>
      <c r="B319">
        <v>5</v>
      </c>
      <c r="C319">
        <f>('Compiled w Factors'!C319-'Compiled w Factors'!C320)/'Compiled w Factors'!C320</f>
        <v>-0.25149521531100472</v>
      </c>
      <c r="D319">
        <f>('Compiled w Factors'!D319-'Compiled w Factors'!D320)/'Compiled w Factors'!D320</f>
        <v>0.37433563012432214</v>
      </c>
      <c r="E319">
        <f>('Compiled w Factors'!E319-'Compiled w Factors'!E320)/'Compiled w Factors'!E320</f>
        <v>0.42051878347250932</v>
      </c>
      <c r="F319">
        <f>('Compiled w Factors'!F319-'Compiled w Factors'!F320)/'Compiled w Factors'!F320</f>
        <v>3.7912442167761309E-2</v>
      </c>
      <c r="G319">
        <f>('Compiled w Factors'!G319-'Compiled w Factors'!G320)/'Compiled w Factors'!G320</f>
        <v>-0.50793650793650791</v>
      </c>
      <c r="H319">
        <f>('Compiled w Factors'!H319-'Compiled w Factors'!H320)/'Compiled w Factors'!H320</f>
        <v>-0.24180258954094494</v>
      </c>
      <c r="I319">
        <f>('Compiled w Factors'!I319-'Compiled w Factors'!I320)/'Compiled w Factors'!I320</f>
        <v>-0.1087570621468926</v>
      </c>
      <c r="J319">
        <f>('Compiled w Factors'!J319-'Compiled w Factors'!J320)/'Compiled w Factors'!J320-('T-Bill Yield'!B3/100)</f>
        <v>-7.7767498364029297E-2</v>
      </c>
      <c r="K319">
        <f>('Compiled w Factors'!K319-'Compiled w Factors'!K320)/'Compiled w Factors'!K320</f>
        <v>2.6913070781375181E-3</v>
      </c>
      <c r="L319">
        <f>('Compiled w Factors'!L319-'Compiled w Factors'!L320)/'Compiled w Factors'!L320</f>
        <v>-3.7169042769857441E-2</v>
      </c>
      <c r="M319">
        <f>('Compiled w Factors'!M319-'Compiled w Factors'!M320)/'Compiled w Factors'!M320</f>
        <v>-2.3342438539856056E-2</v>
      </c>
      <c r="N319">
        <f>('Compiled w Factors'!N319-'Compiled w Factors'!N320)/'Compiled w Factors'!N320</f>
        <v>2.1928212666911716E-2</v>
      </c>
      <c r="O319">
        <f>('Compiled w Factors'!O319-'Compiled w Factors'!O320)/'Compiled w Factors'!O320</f>
        <v>-0.15384615384615383</v>
      </c>
      <c r="P319">
        <f>('Compiled w Factors'!P319-'Compiled w Factors'!P320)/'Compiled w Factors'!P320</f>
        <v>-2.9830810329474666E-2</v>
      </c>
      <c r="Q319">
        <f>('Compiled w Factors'!Q319-'Compiled w Factors'!Q320)/'Compiled w Factors'!Q320</f>
        <v>-0.21384233395406568</v>
      </c>
    </row>
    <row r="320" spans="1:17" x14ac:dyDescent="0.25">
      <c r="A320" s="1">
        <v>42185</v>
      </c>
      <c r="B320">
        <v>5</v>
      </c>
      <c r="C320">
        <f>('Compiled w Factors'!C320-'Compiled w Factors'!C321)/'Compiled w Factors'!C321</f>
        <v>-1.4586709886547944E-2</v>
      </c>
      <c r="D320">
        <f>('Compiled w Factors'!D320-'Compiled w Factors'!D321)/'Compiled w Factors'!D321</f>
        <v>6.678948271780223E-4</v>
      </c>
      <c r="E320">
        <f>('Compiled w Factors'!E320-'Compiled w Factors'!E321)/'Compiled w Factors'!E321</f>
        <v>-1.0496605750293238E-2</v>
      </c>
      <c r="F320">
        <f>('Compiled w Factors'!F320-'Compiled w Factors'!F321)/'Compiled w Factors'!F321</f>
        <v>2.2775692401339233E-2</v>
      </c>
      <c r="G320">
        <f>('Compiled w Factors'!G320-'Compiled w Factors'!G321)/'Compiled w Factors'!G321</f>
        <v>0.45758354755784064</v>
      </c>
      <c r="H320">
        <f>('Compiled w Factors'!H320-'Compiled w Factors'!H321)/'Compiled w Factors'!H321</f>
        <v>0.24936974789915961</v>
      </c>
      <c r="I320">
        <f>('Compiled w Factors'!I320-'Compiled w Factors'!I321)/'Compiled w Factors'!I321</f>
        <v>7.2727272727272627E-2</v>
      </c>
      <c r="J320">
        <f>('Compiled w Factors'!J320-'Compiled w Factors'!J321)/'Compiled w Factors'!J321-('T-Bill Yield'!B4/100)</f>
        <v>-1.0460134044999729E-2</v>
      </c>
      <c r="K320">
        <f>('Compiled w Factors'!K320-'Compiled w Factors'!K321)/'Compiled w Factors'!K321</f>
        <v>3.8766191408070153E-2</v>
      </c>
      <c r="L320">
        <f>('Compiled w Factors'!L320-'Compiled w Factors'!L321)/'Compiled w Factors'!L321</f>
        <v>6.0332028613847968E-2</v>
      </c>
      <c r="M320">
        <f>('Compiled w Factors'!M320-'Compiled w Factors'!M321)/'Compiled w Factors'!M321</f>
        <v>-1.3020026040051335E-3</v>
      </c>
      <c r="N320">
        <f>('Compiled w Factors'!N320-'Compiled w Factors'!N321)/'Compiled w Factors'!N321</f>
        <v>-1.9341662662181607E-2</v>
      </c>
      <c r="O320">
        <f>('Compiled w Factors'!O320-'Compiled w Factors'!O321)/'Compiled w Factors'!O321</f>
        <v>5.1804423748544728E-2</v>
      </c>
      <c r="P320">
        <f>('Compiled w Factors'!P320-'Compiled w Factors'!P321)/'Compiled w Factors'!P321</f>
        <v>-2.0314057826520432E-2</v>
      </c>
      <c r="Q320">
        <f>('Compiled w Factors'!Q320-'Compiled w Factors'!Q321)/'Compiled w Factors'!Q321</f>
        <v>3.0051150895140547E-2</v>
      </c>
    </row>
    <row r="321" spans="1:17" x14ac:dyDescent="0.25">
      <c r="A321" s="1">
        <v>42094</v>
      </c>
      <c r="B321">
        <v>5</v>
      </c>
      <c r="C321">
        <f>('Compiled w Factors'!C321-'Compiled w Factors'!C322)/'Compiled w Factors'!C322</f>
        <v>-8.0601463018152117E-2</v>
      </c>
      <c r="D321">
        <f>('Compiled w Factors'!D321-'Compiled w Factors'!D322)/'Compiled w Factors'!D322</f>
        <v>1.6859164366765877E-2</v>
      </c>
      <c r="E321">
        <f>('Compiled w Factors'!E321-'Compiled w Factors'!E322)/'Compiled w Factors'!E322</f>
        <v>5.0162614468842154E-2</v>
      </c>
      <c r="F321">
        <f>('Compiled w Factors'!F321-'Compiled w Factors'!F322)/'Compiled w Factors'!F322</f>
        <v>2.8933584357000375E-2</v>
      </c>
      <c r="G321">
        <f>('Compiled w Factors'!G321-'Compiled w Factors'!G322)/'Compiled w Factors'!G322</f>
        <v>47.625</v>
      </c>
      <c r="H321">
        <f>('Compiled w Factors'!H321-'Compiled w Factors'!H322)/'Compiled w Factors'!H322</f>
        <v>-0.10643889618922472</v>
      </c>
      <c r="I321">
        <f>('Compiled w Factors'!I321-'Compiled w Factors'!I322)/'Compiled w Factors'!I322</f>
        <v>-8.6188992731048839E-2</v>
      </c>
      <c r="J321">
        <f>('Compiled w Factors'!J321-'Compiled w Factors'!J322)/'Compiled w Factors'!J322-('T-Bill Yield'!B5/100)</f>
        <v>-2.4842263145463004E-3</v>
      </c>
      <c r="K321">
        <f>('Compiled w Factors'!K321-'Compiled w Factors'!K322)/'Compiled w Factors'!K322</f>
        <v>-0.11299388328649368</v>
      </c>
      <c r="L321">
        <f>('Compiled w Factors'!L321-'Compiled w Factors'!L322)/'Compiled w Factors'!L322</f>
        <v>-4.8725685305257803E-2</v>
      </c>
      <c r="M321">
        <f>('Compiled w Factors'!M321-'Compiled w Factors'!M322)/'Compiled w Factors'!M322</f>
        <v>9.9298702910689189E-4</v>
      </c>
      <c r="N321">
        <f>('Compiled w Factors'!N321-'Compiled w Factors'!N322)/'Compiled w Factors'!N322</f>
        <v>-3.710353081986808E-3</v>
      </c>
      <c r="O321">
        <f>('Compiled w Factors'!O321-'Compiled w Factors'!O322)/'Compiled w Factors'!O322</f>
        <v>-2.9019152640741711E-3</v>
      </c>
      <c r="P321">
        <f>('Compiled w Factors'!P321-'Compiled w Factors'!P322)/'Compiled w Factors'!P322</f>
        <v>1.4861190159994883E-2</v>
      </c>
      <c r="Q321">
        <f>('Compiled w Factors'!Q321-'Compiled w Factors'!Q322)/'Compiled w Factors'!Q322</f>
        <v>-0.17095149748210972</v>
      </c>
    </row>
    <row r="322" spans="1:17" x14ac:dyDescent="0.25">
      <c r="A322" s="1">
        <v>42004</v>
      </c>
      <c r="B322">
        <v>5</v>
      </c>
      <c r="C322">
        <f>('Compiled w Factors'!C322-'Compiled w Factors'!C323)/'Compiled w Factors'!C323</f>
        <v>-0.21734520780322308</v>
      </c>
      <c r="D322">
        <f>('Compiled w Factors'!D322-'Compiled w Factors'!D323)/'Compiled w Factors'!D323</f>
        <v>0.25265463968627139</v>
      </c>
      <c r="E322">
        <f>('Compiled w Factors'!E322-'Compiled w Factors'!E323)/'Compiled w Factors'!E323</f>
        <v>0.22424320638027948</v>
      </c>
      <c r="F322">
        <f>('Compiled w Factors'!F322-'Compiled w Factors'!F323)/'Compiled w Factors'!F323</f>
        <v>8.9982973777992595E-2</v>
      </c>
      <c r="G322">
        <f>('Compiled w Factors'!G322-'Compiled w Factors'!G323)/'Compiled w Factors'!G323</f>
        <v>-1.0079365079365079</v>
      </c>
      <c r="H322">
        <f>('Compiled w Factors'!H322-'Compiled w Factors'!H323)/'Compiled w Factors'!H323</f>
        <v>-0.41564282580078976</v>
      </c>
      <c r="I322">
        <f>('Compiled w Factors'!I322-'Compiled w Factors'!I323)/'Compiled w Factors'!I323</f>
        <v>-0.29895656394079106</v>
      </c>
      <c r="J322">
        <f>('Compiled w Factors'!J322-'Compiled w Factors'!J323)/'Compiled w Factors'!J323-('T-Bill Yield'!B6/100)</f>
        <v>4.5696833754818617E-2</v>
      </c>
      <c r="K322">
        <f>('Compiled w Factors'!K322-'Compiled w Factors'!K323)/'Compiled w Factors'!K323</f>
        <v>-4.2197767397672323E-2</v>
      </c>
      <c r="L322">
        <f>('Compiled w Factors'!L322-'Compiled w Factors'!L323)/'Compiled w Factors'!L323</f>
        <v>-3.9227780176401578E-2</v>
      </c>
      <c r="M322">
        <f>('Compiled w Factors'!M322-'Compiled w Factors'!M323)/'Compiled w Factors'!M323</f>
        <v>-1.0865561694290938E-2</v>
      </c>
      <c r="N322">
        <f>('Compiled w Factors'!N322-'Compiled w Factors'!N323)/'Compiled w Factors'!N323</f>
        <v>-8.3881578947368432E-2</v>
      </c>
      <c r="O322">
        <f>('Compiled w Factors'!O322-'Compiled w Factors'!O323)/'Compiled w Factors'!O323</f>
        <v>-0.31789390340459234</v>
      </c>
      <c r="P322">
        <f>('Compiled w Factors'!P322-'Compiled w Factors'!P323)/'Compiled w Factors'!P323</f>
        <v>-2.092749674942716E-2</v>
      </c>
      <c r="Q322">
        <f>('Compiled w Factors'!Q322-'Compiled w Factors'!Q323)/'Compiled w Factors'!Q323</f>
        <v>-7.7506112469437533E-2</v>
      </c>
    </row>
    <row r="323" spans="1:17" x14ac:dyDescent="0.25">
      <c r="A323" s="1">
        <v>41912</v>
      </c>
      <c r="B323">
        <v>5</v>
      </c>
      <c r="C323">
        <f>('Compiled w Factors'!C323-'Compiled w Factors'!C324)/'Compiled w Factors'!C324</f>
        <v>-4.6212963899282103E-2</v>
      </c>
      <c r="D323">
        <f>('Compiled w Factors'!D323-'Compiled w Factors'!D324)/'Compiled w Factors'!D324</f>
        <v>7.6635984068112672E-2</v>
      </c>
      <c r="E323">
        <f>('Compiled w Factors'!E323-'Compiled w Factors'!E324)/'Compiled w Factors'!E324</f>
        <v>7.9645850673264171E-2</v>
      </c>
      <c r="F323">
        <f>('Compiled w Factors'!F323-'Compiled w Factors'!F324)/'Compiled w Factors'!F324</f>
        <v>-1.377400532204796E-2</v>
      </c>
      <c r="G323">
        <f>('Compiled w Factors'!G323-'Compiled w Factors'!G324)/'Compiled w Factors'!G324</f>
        <v>8.2706766917293228E-2</v>
      </c>
      <c r="H323">
        <f>('Compiled w Factors'!H323-'Compiled w Factors'!H324)/'Compiled w Factors'!H324</f>
        <v>-0.13485811900920572</v>
      </c>
      <c r="I323">
        <f>('Compiled w Factors'!I323-'Compiled w Factors'!I324)/'Compiled w Factors'!I324</f>
        <v>-7.621609504595378E-2</v>
      </c>
      <c r="J323">
        <f>('Compiled w Factors'!J323-'Compiled w Factors'!J324)/'Compiled w Factors'!J324-('T-Bill Yield'!B7/100)</f>
        <v>1.2624646809218912E-2</v>
      </c>
      <c r="K323">
        <f>('Compiled w Factors'!K323-'Compiled w Factors'!K324)/'Compiled w Factors'!K324</f>
        <v>-7.7490505404615898E-2</v>
      </c>
      <c r="L323">
        <f>('Compiled w Factors'!L323-'Compiled w Factors'!L324)/'Compiled w Factors'!L324</f>
        <v>-5.2203905062551119E-2</v>
      </c>
      <c r="M323">
        <f>('Compiled w Factors'!M323-'Compiled w Factors'!M324)/'Compiled w Factors'!M324</f>
        <v>1.0734007569646842E-2</v>
      </c>
      <c r="N323">
        <f>('Compiled w Factors'!N323-'Compiled w Factors'!N324)/'Compiled w Factors'!N324</f>
        <v>-7.5894214206099875E-2</v>
      </c>
      <c r="O323">
        <f>('Compiled w Factors'!O323-'Compiled w Factors'!O324)/'Compiled w Factors'!O324</f>
        <v>-0.14140040788579197</v>
      </c>
      <c r="P323">
        <f>('Compiled w Factors'!P323-'Compiled w Factors'!P324)/'Compiled w Factors'!P324</f>
        <v>-3.0261182827979644E-2</v>
      </c>
      <c r="Q323">
        <f>('Compiled w Factors'!Q323-'Compiled w Factors'!Q324)/'Compiled w Factors'!Q324</f>
        <v>-9.473218238158479E-2</v>
      </c>
    </row>
    <row r="324" spans="1:17" x14ac:dyDescent="0.25">
      <c r="A324" s="1">
        <v>41820</v>
      </c>
      <c r="B324">
        <v>5</v>
      </c>
      <c r="C324">
        <f>('Compiled w Factors'!C324-'Compiled w Factors'!C325)/'Compiled w Factors'!C325</f>
        <v>0.1931708494208495</v>
      </c>
      <c r="D324">
        <f>('Compiled w Factors'!D324-'Compiled w Factors'!D325)/'Compiled w Factors'!D325</f>
        <v>-0.15153067237681753</v>
      </c>
      <c r="E324">
        <f>('Compiled w Factors'!E324-'Compiled w Factors'!E325)/'Compiled w Factors'!E325</f>
        <v>-0.14028449809398996</v>
      </c>
      <c r="F324">
        <f>('Compiled w Factors'!F324-'Compiled w Factors'!F325)/'Compiled w Factors'!F325</f>
        <v>8.4838314189571051E-2</v>
      </c>
      <c r="G324">
        <f>('Compiled w Factors'!G324-'Compiled w Factors'!G325)/'Compiled w Factors'!G325</f>
        <v>1.4119170984455958</v>
      </c>
      <c r="H324">
        <f>('Compiled w Factors'!H324-'Compiled w Factors'!H325)/'Compiled w Factors'!H325</f>
        <v>3.7310494191770092E-2</v>
      </c>
      <c r="I324">
        <f>('Compiled w Factors'!I324-'Compiled w Factors'!I325)/'Compiled w Factors'!I325</f>
        <v>2.0590253946465305E-2</v>
      </c>
      <c r="J324">
        <f>('Compiled w Factors'!J324-'Compiled w Factors'!J325)/'Compiled w Factors'!J325-('T-Bill Yield'!B8/100)</f>
        <v>2.2007524727087488E-2</v>
      </c>
      <c r="K324">
        <f>('Compiled w Factors'!K324-'Compiled w Factors'!K325)/'Compiled w Factors'!K325</f>
        <v>-5.5922724961871163E-3</v>
      </c>
      <c r="L324">
        <f>('Compiled w Factors'!L324-'Compiled w Factors'!L325)/'Compiled w Factors'!L325</f>
        <v>2.6647461289160963E-2</v>
      </c>
      <c r="M324">
        <f>('Compiled w Factors'!M324-'Compiled w Factors'!M325)/'Compiled w Factors'!M325</f>
        <v>2.0517284257647161E-3</v>
      </c>
      <c r="N324">
        <f>('Compiled w Factors'!N324-'Compiled w Factors'!N325)/'Compiled w Factors'!N325</f>
        <v>1.8788066480850612E-2</v>
      </c>
      <c r="O324">
        <f>('Compiled w Factors'!O324-'Compiled w Factors'!O325)/'Compiled w Factors'!O325</f>
        <v>3.1556802244039325E-2</v>
      </c>
      <c r="P324">
        <f>('Compiled w Factors'!P324-'Compiled w Factors'!P325)/'Compiled w Factors'!P325</f>
        <v>-2.6946107784431078E-3</v>
      </c>
      <c r="Q324">
        <f>('Compiled w Factors'!Q324-'Compiled w Factors'!Q325)/'Compiled w Factors'!Q325</f>
        <v>2.6118555530320133E-2</v>
      </c>
    </row>
    <row r="325" spans="1:17" x14ac:dyDescent="0.25">
      <c r="A325" s="1">
        <v>41729</v>
      </c>
      <c r="B325">
        <v>5</v>
      </c>
      <c r="C325">
        <f>('Compiled w Factors'!C325-'Compiled w Factors'!C326)/'Compiled w Factors'!C326</f>
        <v>-1.4457831325301752E-3</v>
      </c>
      <c r="D325">
        <f>('Compiled w Factors'!D325-'Compiled w Factors'!D326)/'Compiled w Factors'!D326</f>
        <v>4.5901926018448854E-3</v>
      </c>
      <c r="E325">
        <f>('Compiled w Factors'!E325-'Compiled w Factors'!E326)/'Compiled w Factors'!E326</f>
        <v>1.4169861505348498E-2</v>
      </c>
      <c r="F325">
        <f>('Compiled w Factors'!F325-'Compiled w Factors'!F326)/'Compiled w Factors'!F326</f>
        <v>-1.6786283721109227E-2</v>
      </c>
      <c r="G325">
        <f>('Compiled w Factors'!G325-'Compiled w Factors'!G326)/'Compiled w Factors'!G326</f>
        <v>-0.79948051948051946</v>
      </c>
      <c r="H325">
        <f>('Compiled w Factors'!H325-'Compiled w Factors'!H326)/'Compiled w Factors'!H326</f>
        <v>3.2107295265189968E-2</v>
      </c>
      <c r="I325">
        <f>('Compiled w Factors'!I325-'Compiled w Factors'!I326)/'Compiled w Factors'!I326</f>
        <v>3.3333333333333333E-2</v>
      </c>
      <c r="J325">
        <f>('Compiled w Factors'!J325-'Compiled w Factors'!J326)/'Compiled w Factors'!J326-('T-Bill Yield'!B9/100)</f>
        <v>-7.3587682198947195E-3</v>
      </c>
      <c r="K325">
        <f>('Compiled w Factors'!K325-'Compiled w Factors'!K326)/'Compiled w Factors'!K326</f>
        <v>1.8918722258603911E-3</v>
      </c>
      <c r="L325">
        <f>('Compiled w Factors'!L325-'Compiled w Factors'!L326)/'Compiled w Factors'!L326</f>
        <v>6.3417285740170045E-3</v>
      </c>
      <c r="M325">
        <f>('Compiled w Factors'!M325-'Compiled w Factors'!M326)/'Compiled w Factors'!M326</f>
        <v>-2.5979531278386654E-2</v>
      </c>
      <c r="N325">
        <f>('Compiled w Factors'!N325-'Compiled w Factors'!N326)/'Compiled w Factors'!N326</f>
        <v>2.0006317784563462E-2</v>
      </c>
      <c r="O325">
        <f>('Compiled w Factors'!O325-'Compiled w Factors'!O326)/'Compiled w Factors'!O326</f>
        <v>-6.1533399144455415E-2</v>
      </c>
      <c r="P325">
        <f>('Compiled w Factors'!P325-'Compiled w Factors'!P326)/'Compiled w Factors'!P326</f>
        <v>3.309619548407057E-2</v>
      </c>
      <c r="Q325">
        <f>('Compiled w Factors'!Q325-'Compiled w Factors'!Q326)/'Compiled w Factors'!Q326</f>
        <v>4.0652328054833486E-2</v>
      </c>
    </row>
    <row r="326" spans="1:17" x14ac:dyDescent="0.25">
      <c r="A326" s="1">
        <v>41639</v>
      </c>
      <c r="B326">
        <v>5</v>
      </c>
      <c r="C326">
        <f>('Compiled w Factors'!C326-'Compiled w Factors'!C327)/'Compiled w Factors'!C327</f>
        <v>7.3183346263253124E-2</v>
      </c>
      <c r="D326">
        <f>('Compiled w Factors'!D326-'Compiled w Factors'!D327)/'Compiled w Factors'!D327</f>
        <v>-1.3271289675119438E-2</v>
      </c>
      <c r="E326">
        <f>('Compiled w Factors'!E326-'Compiled w Factors'!E327)/'Compiled w Factors'!E327</f>
        <v>5.1301251349037376E-3</v>
      </c>
      <c r="F326">
        <f>('Compiled w Factors'!F326-'Compiled w Factors'!F327)/'Compiled w Factors'!F327</f>
        <v>-0.10168840693794323</v>
      </c>
      <c r="G326">
        <f>('Compiled w Factors'!G326-'Compiled w Factors'!G327)/'Compiled w Factors'!G327</f>
        <v>3.5833333333333335</v>
      </c>
      <c r="H326">
        <f>('Compiled w Factors'!H326-'Compiled w Factors'!H327)/'Compiled w Factors'!H327</f>
        <v>-3.8209713671455064E-2</v>
      </c>
      <c r="I326">
        <f>('Compiled w Factors'!I326-'Compiled w Factors'!I327)/'Compiled w Factors'!I327</f>
        <v>0.18820224719101133</v>
      </c>
      <c r="J326">
        <f>('Compiled w Factors'!J326-'Compiled w Factors'!J327)/'Compiled w Factors'!J327-('T-Bill Yield'!B10/100)</f>
        <v>9.5409230730082006E-2</v>
      </c>
      <c r="K326">
        <f>('Compiled w Factors'!K326-'Compiled w Factors'!K327)/'Compiled w Factors'!K327</f>
        <v>1.5968063872255536E-2</v>
      </c>
      <c r="L326">
        <f>('Compiled w Factors'!L326-'Compiled w Factors'!L327)/'Compiled w Factors'!L327</f>
        <v>2.2921042876559935E-2</v>
      </c>
      <c r="M326">
        <f>('Compiled w Factors'!M326-'Compiled w Factors'!M327)/'Compiled w Factors'!M327</f>
        <v>1.064936654630021E-2</v>
      </c>
      <c r="N326">
        <f>('Compiled w Factors'!N326-'Compiled w Factors'!N327)/'Compiled w Factors'!N327</f>
        <v>-6.7092337917485229E-2</v>
      </c>
      <c r="O326">
        <f>('Compiled w Factors'!O326-'Compiled w Factors'!O327)/'Compiled w Factors'!O327</f>
        <v>-1.6504854368932041E-2</v>
      </c>
      <c r="P326">
        <f>('Compiled w Factors'!P326-'Compiled w Factors'!P327)/'Compiled w Factors'!P327</f>
        <v>1.107080310232675E-2</v>
      </c>
      <c r="Q326">
        <f>('Compiled w Factors'!Q326-'Compiled w Factors'!Q327)/'Compiled w Factors'!Q327</f>
        <v>-6.0821309655937926E-2</v>
      </c>
    </row>
    <row r="327" spans="1:17" x14ac:dyDescent="0.25">
      <c r="A327" s="1">
        <v>41547</v>
      </c>
      <c r="B327">
        <v>5</v>
      </c>
      <c r="C327">
        <f>('Compiled w Factors'!C327-'Compiled w Factors'!C328)/'Compiled w Factors'!C328</f>
        <v>0.16318243344863903</v>
      </c>
      <c r="D327">
        <f>('Compiled w Factors'!D327-'Compiled w Factors'!D328)/'Compiled w Factors'!D328</f>
        <v>-0.11557255888389695</v>
      </c>
      <c r="E327">
        <f>('Compiled w Factors'!E327-'Compiled w Factors'!E328)/'Compiled w Factors'!E328</f>
        <v>-0.13023102149878008</v>
      </c>
      <c r="F327">
        <f>('Compiled w Factors'!F327-'Compiled w Factors'!F328)/'Compiled w Factors'!F328</f>
        <v>7.6399422995052535E-2</v>
      </c>
      <c r="G327">
        <f>('Compiled w Factors'!G327-'Compiled w Factors'!G328)/'Compiled w Factors'!G328</f>
        <v>-0.70649895178197064</v>
      </c>
      <c r="H327">
        <f>('Compiled w Factors'!H327-'Compiled w Factors'!H328)/'Compiled w Factors'!H328</f>
        <v>5.9755592377796145E-2</v>
      </c>
      <c r="I327">
        <f>('Compiled w Factors'!I327-'Compiled w Factors'!I328)/'Compiled w Factors'!I328</f>
        <v>-1.4025245441794932E-3</v>
      </c>
      <c r="J327">
        <f>('Compiled w Factors'!J327-'Compiled w Factors'!J328)/'Compiled w Factors'!J328-('T-Bill Yield'!B11/100)</f>
        <v>1.4430288673069679E-2</v>
      </c>
      <c r="K327">
        <f>('Compiled w Factors'!K327-'Compiled w Factors'!K328)/'Compiled w Factors'!K328</f>
        <v>3.9738662567256021E-2</v>
      </c>
      <c r="L327">
        <f>('Compiled w Factors'!L327-'Compiled w Factors'!L328)/'Compiled w Factors'!L328</f>
        <v>6.3958456583185386E-2</v>
      </c>
      <c r="M327">
        <f>('Compiled w Factors'!M327-'Compiled w Factors'!M328)/'Compiled w Factors'!M328</f>
        <v>2.8232983489843242E-3</v>
      </c>
      <c r="N327">
        <f>('Compiled w Factors'!N327-'Compiled w Factors'!N328)/'Compiled w Factors'!N328</f>
        <v>9.3198492960539694E-3</v>
      </c>
      <c r="O327">
        <f>('Compiled w Factors'!O327-'Compiled w Factors'!O328)/'Compiled w Factors'!O328</f>
        <v>1.4445173998686783E-2</v>
      </c>
      <c r="P327">
        <f>('Compiled w Factors'!P327-'Compiled w Factors'!P328)/'Compiled w Factors'!P328</f>
        <v>-4.5777379886601036E-2</v>
      </c>
      <c r="Q327">
        <f>('Compiled w Factors'!Q327-'Compiled w Factors'!Q328)/'Compiled w Factors'!Q328</f>
        <v>5.1316376617581982E-3</v>
      </c>
    </row>
    <row r="328" spans="1:17" x14ac:dyDescent="0.25">
      <c r="A328" s="1">
        <v>41453</v>
      </c>
      <c r="B328">
        <v>5</v>
      </c>
      <c r="C328">
        <f>('Compiled w Factors'!C328-'Compiled w Factors'!C329)/'Compiled w Factors'!C329</f>
        <v>-7.149839407903931E-2</v>
      </c>
      <c r="D328">
        <f>('Compiled w Factors'!D328-'Compiled w Factors'!D329)/'Compiled w Factors'!D329</f>
        <v>5.251842684566365E-2</v>
      </c>
      <c r="E328">
        <f>('Compiled w Factors'!E328-'Compiled w Factors'!E329)/'Compiled w Factors'!E329</f>
        <v>0.14589290578716324</v>
      </c>
      <c r="F328">
        <f>('Compiled w Factors'!F328-'Compiled w Factors'!F329)/'Compiled w Factors'!F329</f>
        <v>-0.26116020985897437</v>
      </c>
      <c r="G328">
        <f>('Compiled w Factors'!G328-'Compiled w Factors'!G329)/'Compiled w Factors'!G329</f>
        <v>0.12147335423197492</v>
      </c>
      <c r="H328">
        <f>('Compiled w Factors'!H328-'Compiled w Factors'!H329)/'Compiled w Factors'!H329</f>
        <v>-6.8908773012444895E-3</v>
      </c>
      <c r="I328">
        <f>('Compiled w Factors'!I328-'Compiled w Factors'!I329)/'Compiled w Factors'!I329</f>
        <v>-0.11406560636182904</v>
      </c>
      <c r="J328">
        <f>('Compiled w Factors'!J328-'Compiled w Factors'!J329)/'Compiled w Factors'!J329-('T-Bill Yield'!B12/100)</f>
        <v>2.2028721175097059E-2</v>
      </c>
      <c r="K328">
        <f>('Compiled w Factors'!K328-'Compiled w Factors'!K329)/'Compiled w Factors'!K329</f>
        <v>1.4899758171464151E-2</v>
      </c>
      <c r="L328">
        <f>('Compiled w Factors'!L328-'Compiled w Factors'!L329)/'Compiled w Factors'!L329</f>
        <v>9.8697196999608943E-4</v>
      </c>
      <c r="M328">
        <f>('Compiled w Factors'!M328-'Compiled w Factors'!M329)/'Compiled w Factors'!M329</f>
        <v>1.1924725172349576E-2</v>
      </c>
      <c r="N328">
        <f>('Compiled w Factors'!N328-'Compiled w Factors'!N329)/'Compiled w Factors'!N329</f>
        <v>-4.9745618993781861E-2</v>
      </c>
      <c r="O328">
        <f>('Compiled w Factors'!O328-'Compiled w Factors'!O329)/'Compiled w Factors'!O329</f>
        <v>-5.3449347420758214E-2</v>
      </c>
      <c r="P328">
        <f>('Compiled w Factors'!P328-'Compiled w Factors'!P329)/'Compiled w Factors'!P329</f>
        <v>-8.7269161627716918E-2</v>
      </c>
      <c r="Q328">
        <f>('Compiled w Factors'!Q328-'Compiled w Factors'!Q329)/'Compiled w Factors'!Q329</f>
        <v>-9.3629929221435815E-2</v>
      </c>
    </row>
    <row r="329" spans="1:17" x14ac:dyDescent="0.25">
      <c r="A329" s="1">
        <v>41361</v>
      </c>
      <c r="B329">
        <v>5</v>
      </c>
      <c r="C329">
        <f>('Compiled w Factors'!C329-'Compiled w Factors'!C330)/'Compiled w Factors'!C330</f>
        <v>0.35215256797583078</v>
      </c>
      <c r="D329">
        <f>('Compiled w Factors'!D329-'Compiled w Factors'!D330)/'Compiled w Factors'!D330</f>
        <v>-0.28223879830432769</v>
      </c>
      <c r="E329">
        <f>('Compiled w Factors'!E329-'Compiled w Factors'!E330)/'Compiled w Factors'!E330</f>
        <v>-0.21837836007351399</v>
      </c>
      <c r="F329">
        <f>('Compiled w Factors'!F329-'Compiled w Factors'!F330)/'Compiled w Factors'!F330</f>
        <v>-0.1439901709625136</v>
      </c>
      <c r="G329">
        <f>('Compiled w Factors'!G329-'Compiled w Factors'!G330)/'Compiled w Factors'!G330</f>
        <v>2.4117647058823528</v>
      </c>
      <c r="H329">
        <f>('Compiled w Factors'!H329-'Compiled w Factors'!H330)/'Compiled w Factors'!H330</f>
        <v>5.8919625353953509E-2</v>
      </c>
      <c r="I329">
        <f>('Compiled w Factors'!I329-'Compiled w Factors'!I330)/'Compiled w Factors'!I330</f>
        <v>0.20083557147120265</v>
      </c>
      <c r="J329">
        <f>('Compiled w Factors'!J329-'Compiled w Factors'!J330)/'Compiled w Factors'!J330-('T-Bill Yield'!B13/100)</f>
        <v>0.11243406044196731</v>
      </c>
      <c r="K329">
        <f>('Compiled w Factors'!K329-'Compiled w Factors'!K330)/'Compiled w Factors'!K330</f>
        <v>-2.8348366558023103E-2</v>
      </c>
      <c r="L329">
        <f>('Compiled w Factors'!L329-'Compiled w Factors'!L330)/'Compiled w Factors'!L330</f>
        <v>-6.502614580129186E-2</v>
      </c>
      <c r="M329">
        <f>('Compiled w Factors'!M329-'Compiled w Factors'!M330)/'Compiled w Factors'!M330</f>
        <v>3.3651149747615438E-3</v>
      </c>
      <c r="N329">
        <f>('Compiled w Factors'!N329-'Compiled w Factors'!N330)/'Compiled w Factors'!N330</f>
        <v>-7.944492627927148E-2</v>
      </c>
      <c r="O329">
        <f>('Compiled w Factors'!O329-'Compiled w Factors'!O330)/'Compiled w Factors'!O330</f>
        <v>-1.6804155209288171E-2</v>
      </c>
      <c r="P329">
        <f>('Compiled w Factors'!P329-'Compiled w Factors'!P330)/'Compiled w Factors'!P330</f>
        <v>6.6352270234700363E-3</v>
      </c>
      <c r="Q329">
        <f>('Compiled w Factors'!Q329-'Compiled w Factors'!Q330)/'Compiled w Factors'!Q330</f>
        <v>1.4150943396226452E-2</v>
      </c>
    </row>
    <row r="330" spans="1:17" x14ac:dyDescent="0.25">
      <c r="A330" s="1">
        <v>41274</v>
      </c>
      <c r="B330">
        <v>5</v>
      </c>
      <c r="C330">
        <f>('Compiled w Factors'!C330-'Compiled w Factors'!C331)/'Compiled w Factors'!C331</f>
        <v>-1.4147431124348436E-2</v>
      </c>
      <c r="D330">
        <f>('Compiled w Factors'!D330-'Compiled w Factors'!D331)/'Compiled w Factors'!D331</f>
        <v>4.3942604928247898E-2</v>
      </c>
      <c r="E330">
        <f>('Compiled w Factors'!E330-'Compiled w Factors'!E331)/'Compiled w Factors'!E331</f>
        <v>4.1472806145604606E-2</v>
      </c>
      <c r="F330">
        <f>('Compiled w Factors'!F330-'Compiled w Factors'!F331)/'Compiled w Factors'!F331</f>
        <v>7.5512348784347628E-3</v>
      </c>
      <c r="G330">
        <f>('Compiled w Factors'!G330-'Compiled w Factors'!G331)/'Compiled w Factors'!G331</f>
        <v>-0.32854578096947934</v>
      </c>
      <c r="H330">
        <f>('Compiled w Factors'!H330-'Compiled w Factors'!H331)/'Compiled w Factors'!H331</f>
        <v>-4.0134504826988236E-3</v>
      </c>
      <c r="I330">
        <f>('Compiled w Factors'!I330-'Compiled w Factors'!I331)/'Compiled w Factors'!I331</f>
        <v>9.3373493975904033E-3</v>
      </c>
      <c r="J330">
        <f>('Compiled w Factors'!J330-'Compiled w Factors'!J331)/'Compiled w Factors'!J331-('T-Bill Yield'!B14/100)</f>
        <v>-2.5111333513927438E-2</v>
      </c>
      <c r="K330">
        <f>('Compiled w Factors'!K330-'Compiled w Factors'!K331)/'Compiled w Factors'!K331</f>
        <v>2.5894245723172539E-2</v>
      </c>
      <c r="L330">
        <f>('Compiled w Factors'!L330-'Compiled w Factors'!L331)/'Compiled w Factors'!L331</f>
        <v>5.4431867384177142E-3</v>
      </c>
      <c r="M330">
        <f>('Compiled w Factors'!M330-'Compiled w Factors'!M331)/'Compiled w Factors'!M331</f>
        <v>8.6743352819158483E-3</v>
      </c>
      <c r="N330">
        <f>('Compiled w Factors'!N330-'Compiled w Factors'!N331)/'Compiled w Factors'!N331</f>
        <v>-0.10132501948558061</v>
      </c>
      <c r="O330">
        <f>('Compiled w Factors'!O330-'Compiled w Factors'!O331)/'Compiled w Factors'!O331</f>
        <v>2.0579981290926124E-2</v>
      </c>
      <c r="P330">
        <f>('Compiled w Factors'!P330-'Compiled w Factors'!P331)/'Compiled w Factors'!P331</f>
        <v>-3.5693511712759876E-2</v>
      </c>
      <c r="Q330">
        <f>('Compiled w Factors'!Q330-'Compiled w Factors'!Q331)/'Compiled w Factors'!Q331</f>
        <v>-1.1354420113544301E-2</v>
      </c>
    </row>
    <row r="331" spans="1:17" x14ac:dyDescent="0.25">
      <c r="A331" s="1">
        <v>41180</v>
      </c>
      <c r="B331">
        <v>5</v>
      </c>
      <c r="C331">
        <f>('Compiled w Factors'!C331-'Compiled w Factors'!C332)/'Compiled w Factors'!C332</f>
        <v>0.23636363636363625</v>
      </c>
      <c r="D331">
        <f>('Compiled w Factors'!D331-'Compiled w Factors'!D332)/'Compiled w Factors'!D332</f>
        <v>-0.15943764287934353</v>
      </c>
      <c r="E331">
        <f>('Compiled w Factors'!E331-'Compiled w Factors'!E332)/'Compiled w Factors'!E332</f>
        <v>-0.16317795937872884</v>
      </c>
      <c r="F331">
        <f>('Compiled w Factors'!F331-'Compiled w Factors'!F332)/'Compiled w Factors'!F332</f>
        <v>-3.4048583407962144E-2</v>
      </c>
      <c r="G331">
        <f>('Compiled w Factors'!G331-'Compiled w Factors'!G332)/'Compiled w Factors'!G332</f>
        <v>1.4571948998178506E-2</v>
      </c>
      <c r="H331">
        <f>('Compiled w Factors'!H331-'Compiled w Factors'!H332)/'Compiled w Factors'!H332</f>
        <v>8.5098870056497231E-2</v>
      </c>
      <c r="I331">
        <f>('Compiled w Factors'!I331-'Compiled w Factors'!I332)/'Compiled w Factors'!I332</f>
        <v>0.1756373937677054</v>
      </c>
      <c r="J331">
        <f>('Compiled w Factors'!J331-'Compiled w Factors'!J332)/'Compiled w Factors'!J332-('T-Bill Yield'!B15/100)</f>
        <v>4.2508145005197874E-2</v>
      </c>
      <c r="K331">
        <f>('Compiled w Factors'!K331-'Compiled w Factors'!K332)/'Compiled w Factors'!K332</f>
        <v>1.52364411462857E-2</v>
      </c>
      <c r="L331">
        <f>('Compiled w Factors'!L331-'Compiled w Factors'!L332)/'Compiled w Factors'!L332</f>
        <v>2.9286305468899244E-2</v>
      </c>
      <c r="M331">
        <f>('Compiled w Factors'!M331-'Compiled w Factors'!M332)/'Compiled w Factors'!M332</f>
        <v>1.1058150619637873E-2</v>
      </c>
      <c r="N331">
        <f>('Compiled w Factors'!N331-'Compiled w Factors'!N332)/'Compiled w Factors'!N332</f>
        <v>2.394253790901835E-2</v>
      </c>
      <c r="O331">
        <f>('Compiled w Factors'!O331-'Compiled w Factors'!O332)/'Compiled w Factors'!O332</f>
        <v>3.8200064745872467E-2</v>
      </c>
      <c r="P331">
        <f>('Compiled w Factors'!P331-'Compiled w Factors'!P332)/'Compiled w Factors'!P332</f>
        <v>4.7410689559678705E-2</v>
      </c>
      <c r="Q331">
        <f>('Compiled w Factors'!Q331-'Compiled w Factors'!Q332)/'Compiled w Factors'!Q332</f>
        <v>-7.8455039227518786E-3</v>
      </c>
    </row>
    <row r="332" spans="1:17" x14ac:dyDescent="0.25">
      <c r="A332" s="1">
        <v>41089</v>
      </c>
      <c r="B332">
        <v>5</v>
      </c>
      <c r="C332">
        <f>('Compiled w Factors'!C332-'Compiled w Factors'!C333)/'Compiled w Factors'!C333</f>
        <v>-0.26293469041560641</v>
      </c>
      <c r="D332">
        <f>('Compiled w Factors'!D332-'Compiled w Factors'!D333)/'Compiled w Factors'!D333</f>
        <v>0.35602185060877772</v>
      </c>
      <c r="E332">
        <f>('Compiled w Factors'!E332-'Compiled w Factors'!E333)/'Compiled w Factors'!E333</f>
        <v>0.41393908485597736</v>
      </c>
      <c r="F332">
        <f>('Compiled w Factors'!F332-'Compiled w Factors'!F333)/'Compiled w Factors'!F333</f>
        <v>7.9074159993191492E-2</v>
      </c>
      <c r="G332">
        <f>('Compiled w Factors'!G332-'Compiled w Factors'!G333)/'Compiled w Factors'!G333</f>
        <v>7.3394495412844041E-3</v>
      </c>
      <c r="H332">
        <f>('Compiled w Factors'!H332-'Compiled w Factors'!H333)/'Compiled w Factors'!H333</f>
        <v>-0.17530576587070473</v>
      </c>
      <c r="I332">
        <f>('Compiled w Factors'!I332-'Compiled w Factors'!I333)/'Compiled w Factors'!I333</f>
        <v>0.32831608654750705</v>
      </c>
      <c r="J332">
        <f>('Compiled w Factors'!J332-'Compiled w Factors'!J333)/'Compiled w Factors'!J333-('T-Bill Yield'!B16/100)</f>
        <v>-2.5554810400210771E-2</v>
      </c>
      <c r="K332">
        <f>('Compiled w Factors'!K332-'Compiled w Factors'!K333)/'Compiled w Factors'!K333</f>
        <v>-5.0663269129880915E-2</v>
      </c>
      <c r="L332">
        <f>('Compiled w Factors'!L332-'Compiled w Factors'!L333)/'Compiled w Factors'!L333</f>
        <v>-1.8803098450774623E-2</v>
      </c>
      <c r="M332">
        <f>('Compiled w Factors'!M332-'Compiled w Factors'!M333)/'Compiled w Factors'!M333</f>
        <v>-9.5675709699755852E-3</v>
      </c>
      <c r="N332">
        <f>('Compiled w Factors'!N332-'Compiled w Factors'!N333)/'Compiled w Factors'!N333</f>
        <v>3.8283062645011502E-2</v>
      </c>
      <c r="O332">
        <f>('Compiled w Factors'!O332-'Compiled w Factors'!O333)/'Compiled w Factors'!O333</f>
        <v>-9.4665885111371542E-2</v>
      </c>
      <c r="P332">
        <f>('Compiled w Factors'!P332-'Compiled w Factors'!P333)/'Compiled w Factors'!P333</f>
        <v>-8.0093748407805421E-2</v>
      </c>
      <c r="Q332">
        <f>('Compiled w Factors'!Q332-'Compiled w Factors'!Q333)/'Compiled w Factors'!Q333</f>
        <v>-9.1888929484837428E-2</v>
      </c>
    </row>
    <row r="333" spans="1:17" x14ac:dyDescent="0.25">
      <c r="A333" s="1">
        <v>40998</v>
      </c>
      <c r="B333">
        <v>5</v>
      </c>
      <c r="C333">
        <f>('Compiled w Factors'!C333-'Compiled w Factors'!C334)/'Compiled w Factors'!C334</f>
        <v>3.785211267605644E-2</v>
      </c>
      <c r="D333">
        <f>('Compiled w Factors'!D333-'Compiled w Factors'!D334)/'Compiled w Factors'!D334</f>
        <v>-4.0605788600705543E-3</v>
      </c>
      <c r="E333">
        <f>('Compiled w Factors'!E333-'Compiled w Factors'!E334)/'Compiled w Factors'!E334</f>
        <v>-1.194243129340563E-2</v>
      </c>
      <c r="F333">
        <f>('Compiled w Factors'!F333-'Compiled w Factors'!F334)/'Compiled w Factors'!F334</f>
        <v>0.11807787344414267</v>
      </c>
      <c r="G333">
        <f>('Compiled w Factors'!G333-'Compiled w Factors'!G334)/'Compiled w Factors'!G334</f>
        <v>-5.1603053435114505</v>
      </c>
      <c r="H333">
        <f>('Compiled w Factors'!H333-'Compiled w Factors'!H334)/'Compiled w Factors'!H334</f>
        <v>4.2396033593038528E-2</v>
      </c>
      <c r="I333">
        <f>('Compiled w Factors'!I333-'Compiled w Factors'!I334)/'Compiled w Factors'!I334</f>
        <v>-0.28872532619605218</v>
      </c>
      <c r="J333">
        <f>('Compiled w Factors'!J333-'Compiled w Factors'!J334)/'Compiled w Factors'!J334-('T-Bill Yield'!B17/100)</f>
        <v>8.0457594937123414E-2</v>
      </c>
      <c r="K333">
        <f>('Compiled w Factors'!K333-'Compiled w Factors'!K334)/'Compiled w Factors'!K334</f>
        <v>2.9473034488079631E-2</v>
      </c>
      <c r="L333">
        <f>('Compiled w Factors'!L333-'Compiled w Factors'!L334)/'Compiled w Factors'!L334</f>
        <v>2.9917004439297422E-2</v>
      </c>
      <c r="M333">
        <f>('Compiled w Factors'!M333-'Compiled w Factors'!M334)/'Compiled w Factors'!M334</f>
        <v>9.4506048387103857E-4</v>
      </c>
      <c r="N333">
        <f>('Compiled w Factors'!N333-'Compiled w Factors'!N334)/'Compiled w Factors'!N334</f>
        <v>-7.1763710483808918E-2</v>
      </c>
      <c r="O333">
        <f>('Compiled w Factors'!O333-'Compiled w Factors'!O334)/'Compiled w Factors'!O334</f>
        <v>9.7812097812097737E-2</v>
      </c>
      <c r="P333">
        <f>('Compiled w Factors'!P333-'Compiled w Factors'!P334)/'Compiled w Factors'!P334</f>
        <v>4.276909998937415E-2</v>
      </c>
      <c r="Q333">
        <f>('Compiled w Factors'!Q333-'Compiled w Factors'!Q334)/'Compiled w Factors'!Q334</f>
        <v>2.0697370874510533E-2</v>
      </c>
    </row>
    <row r="334" spans="1:17" x14ac:dyDescent="0.25">
      <c r="A334" s="1">
        <v>40907</v>
      </c>
      <c r="B334">
        <v>5</v>
      </c>
      <c r="C334">
        <f>('Compiled w Factors'!C334-'Compiled w Factors'!C335)/'Compiled w Factors'!C335</f>
        <v>8.2729698818147082E-2</v>
      </c>
      <c r="D334">
        <f>('Compiled w Factors'!D334-'Compiled w Factors'!D335)/'Compiled w Factors'!D335</f>
        <v>-3.2175508703057923E-2</v>
      </c>
      <c r="E334">
        <f>('Compiled w Factors'!E334-'Compiled w Factors'!E335)/'Compiled w Factors'!E335</f>
        <v>-9.2335016524348223E-2</v>
      </c>
      <c r="F334">
        <f>('Compiled w Factors'!F334-'Compiled w Factors'!F335)/'Compiled w Factors'!F335</f>
        <v>0.10191304700765076</v>
      </c>
      <c r="G334">
        <f>('Compiled w Factors'!G334-'Compiled w Factors'!G335)/'Compiled w Factors'!G335</f>
        <v>-1.4395973154362416</v>
      </c>
      <c r="H334">
        <f>('Compiled w Factors'!H334-'Compiled w Factors'!H335)/'Compiled w Factors'!H335</f>
        <v>0.2478535353535353</v>
      </c>
      <c r="I334">
        <f>('Compiled w Factors'!I334-'Compiled w Factors'!I335)/'Compiled w Factors'!I335</f>
        <v>-0.18466993998908895</v>
      </c>
      <c r="J334">
        <f>('Compiled w Factors'!J334-'Compiled w Factors'!J335)/'Compiled w Factors'!J335-('T-Bill Yield'!B18/100)</f>
        <v>0.11866284879661484</v>
      </c>
      <c r="K334">
        <f>('Compiled w Factors'!K334-'Compiled w Factors'!K335)/'Compiled w Factors'!K335</f>
        <v>-3.182191678494059E-2</v>
      </c>
      <c r="L334">
        <f>('Compiled w Factors'!L334-'Compiled w Factors'!L335)/'Compiled w Factors'!L335</f>
        <v>-2.6309034907597488E-3</v>
      </c>
      <c r="M334">
        <f>('Compiled w Factors'!M334-'Compiled w Factors'!M335)/'Compiled w Factors'!M335</f>
        <v>1.3149495723222306E-2</v>
      </c>
      <c r="N334">
        <f>('Compiled w Factors'!N334-'Compiled w Factors'!N335)/'Compiled w Factors'!N335</f>
        <v>1.3864284063776211E-3</v>
      </c>
      <c r="O334">
        <f>('Compiled w Factors'!O334-'Compiled w Factors'!O335)/'Compiled w Factors'!O335</f>
        <v>2.5806451612903295E-3</v>
      </c>
      <c r="P334">
        <f>('Compiled w Factors'!P334-'Compiled w Factors'!P335)/'Compiled w Factors'!P335</f>
        <v>-7.8572477603172375E-2</v>
      </c>
      <c r="Q334">
        <f>('Compiled w Factors'!Q334-'Compiled w Factors'!Q335)/'Compiled w Factors'!Q335</f>
        <v>8.4618277547949382E-3</v>
      </c>
    </row>
    <row r="335" spans="1:17" x14ac:dyDescent="0.25">
      <c r="A335" s="1">
        <v>40816</v>
      </c>
      <c r="B335">
        <v>5</v>
      </c>
      <c r="C335">
        <f>('Compiled w Factors'!C335-'Compiled w Factors'!C336)/'Compiled w Factors'!C336</f>
        <v>-0.29828785446762979</v>
      </c>
      <c r="D335">
        <f>('Compiled w Factors'!D335-'Compiled w Factors'!D336)/'Compiled w Factors'!D336</f>
        <v>0.43841637121760102</v>
      </c>
      <c r="E335">
        <f>('Compiled w Factors'!E335-'Compiled w Factors'!E336)/'Compiled w Factors'!E336</f>
        <v>0.42576412477773273</v>
      </c>
      <c r="F335">
        <f>('Compiled w Factors'!F335-'Compiled w Factors'!F336)/'Compiled w Factors'!F336</f>
        <v>8.6690116098569869E-3</v>
      </c>
      <c r="G335">
        <f>('Compiled w Factors'!G335-'Compiled w Factors'!G336)/'Compiled w Factors'!G336</f>
        <v>-0.50906095551894559</v>
      </c>
      <c r="H335">
        <f>('Compiled w Factors'!H335-'Compiled w Factors'!H336)/'Compiled w Factors'!H336</f>
        <v>-0.16998532802347516</v>
      </c>
      <c r="I335">
        <f>('Compiled w Factors'!I335-'Compiled w Factors'!I336)/'Compiled w Factors'!I336</f>
        <v>-0.16186556927297663</v>
      </c>
      <c r="J335">
        <f>('Compiled w Factors'!J335-'Compiled w Factors'!J336)/'Compiled w Factors'!J336-('T-Bill Yield'!B19/100)</f>
        <v>-0.12159534011473835</v>
      </c>
      <c r="K335">
        <f>('Compiled w Factors'!K335-'Compiled w Factors'!K336)/'Compiled w Factors'!K336</f>
        <v>-7.6885946765963276E-2</v>
      </c>
      <c r="L335">
        <f>('Compiled w Factors'!L335-'Compiled w Factors'!L336)/'Compiled w Factors'!L336</f>
        <v>-2.9215722917834638E-2</v>
      </c>
      <c r="M335">
        <f>('Compiled w Factors'!M335-'Compiled w Factors'!M336)/'Compiled w Factors'!M336</f>
        <v>1.2604227263913175E-2</v>
      </c>
      <c r="N335">
        <f>('Compiled w Factors'!N335-'Compiled w Factors'!N336)/'Compiled w Factors'!N336</f>
        <v>4.5919600418915595E-2</v>
      </c>
      <c r="O335">
        <f>('Compiled w Factors'!O335-'Compiled w Factors'!O336)/'Compiled w Factors'!O336</f>
        <v>-0.13576805129634792</v>
      </c>
      <c r="P335">
        <f>('Compiled w Factors'!P335-'Compiled w Factors'!P336)/'Compiled w Factors'!P336</f>
        <v>-8.8527955022087351E-2</v>
      </c>
      <c r="Q335">
        <f>('Compiled w Factors'!Q335-'Compiled w Factors'!Q336)/'Compiled w Factors'!Q336</f>
        <v>-0.16867281538221041</v>
      </c>
    </row>
    <row r="336" spans="1:17" x14ac:dyDescent="0.25">
      <c r="A336" s="1">
        <v>40724</v>
      </c>
      <c r="B336">
        <v>5</v>
      </c>
      <c r="C336">
        <f>('Compiled w Factors'!C336-'Compiled w Factors'!C337)/'Compiled w Factors'!C337</f>
        <v>-0.12263818800610245</v>
      </c>
      <c r="D336">
        <f>('Compiled w Factors'!D336-'Compiled w Factors'!D337)/'Compiled w Factors'!D337</f>
        <v>0.15033651646942689</v>
      </c>
      <c r="E336">
        <f>('Compiled w Factors'!E336-'Compiled w Factors'!E337)/'Compiled w Factors'!E337</f>
        <v>0.18882016508120777</v>
      </c>
      <c r="F336">
        <f>('Compiled w Factors'!F336-'Compiled w Factors'!F337)/'Compiled w Factors'!F337</f>
        <v>-4.3530329283772706E-2</v>
      </c>
      <c r="G336">
        <f>('Compiled w Factors'!G336-'Compiled w Factors'!G337)/'Compiled w Factors'!G337</f>
        <v>-0.34660925726587727</v>
      </c>
      <c r="H336">
        <f>('Compiled w Factors'!H336-'Compiled w Factors'!H337)/'Compiled w Factors'!H337</f>
        <v>-0.1058845577211394</v>
      </c>
      <c r="I336">
        <f>('Compiled w Factors'!I336-'Compiled w Factors'!I337)/'Compiled w Factors'!I337</f>
        <v>-3.4176349965824942E-3</v>
      </c>
      <c r="J336">
        <f>('Compiled w Factors'!J336-'Compiled w Factors'!J337)/'Compiled w Factors'!J337-('T-Bill Yield'!B20/100)</f>
        <v>7.5495514187405559E-3</v>
      </c>
      <c r="K336">
        <f>('Compiled w Factors'!K336-'Compiled w Factors'!K337)/'Compiled w Factors'!K337</f>
        <v>2.4297217121062288E-2</v>
      </c>
      <c r="L336">
        <f>('Compiled w Factors'!L336-'Compiled w Factors'!L337)/'Compiled w Factors'!L337</f>
        <v>1.5597704017968222E-3</v>
      </c>
      <c r="M336">
        <f>('Compiled w Factors'!M336-'Compiled w Factors'!M337)/'Compiled w Factors'!M337</f>
        <v>1.3030382399161811E-2</v>
      </c>
      <c r="N336">
        <f>('Compiled w Factors'!N336-'Compiled w Factors'!N337)/'Compiled w Factors'!N337</f>
        <v>3.1922853104996311E-2</v>
      </c>
      <c r="O336">
        <f>('Compiled w Factors'!O336-'Compiled w Factors'!O337)/'Compiled w Factors'!O337</f>
        <v>1.8166335509508989E-2</v>
      </c>
      <c r="P336">
        <f>('Compiled w Factors'!P336-'Compiled w Factors'!P337)/'Compiled w Factors'!P337</f>
        <v>-7.5798109505973137E-4</v>
      </c>
      <c r="Q336">
        <f>('Compiled w Factors'!Q336-'Compiled w Factors'!Q337)/'Compiled w Factors'!Q337</f>
        <v>4.4237675481554051E-2</v>
      </c>
    </row>
    <row r="337" spans="1:17" x14ac:dyDescent="0.25">
      <c r="A337" s="1">
        <v>40633</v>
      </c>
      <c r="B337">
        <v>5</v>
      </c>
      <c r="C337">
        <f>('Compiled w Factors'!C337-'Compiled w Factors'!C338)/'Compiled w Factors'!C338</f>
        <v>0.11327410504311454</v>
      </c>
      <c r="D337">
        <f>('Compiled w Factors'!D337-'Compiled w Factors'!D338)/'Compiled w Factors'!D338</f>
        <v>-7.5909290055758985E-2</v>
      </c>
      <c r="E337">
        <f>('Compiled w Factors'!E337-'Compiled w Factors'!E338)/'Compiled w Factors'!E338</f>
        <v>-3.7738093989853588E-2</v>
      </c>
      <c r="F337">
        <f>('Compiled w Factors'!F337-'Compiled w Factors'!F338)/'Compiled w Factors'!F338</f>
        <v>-7.7346203291955642E-2</v>
      </c>
      <c r="G337">
        <f>('Compiled w Factors'!G337-'Compiled w Factors'!G338)/'Compiled w Factors'!G338</f>
        <v>15.017241379310345</v>
      </c>
      <c r="H337">
        <f>('Compiled w Factors'!H337-'Compiled w Factors'!H338)/'Compiled w Factors'!H338</f>
        <v>0.16787043116655728</v>
      </c>
      <c r="I337">
        <f>('Compiled w Factors'!I337-'Compiled w Factors'!I338)/'Compiled w Factors'!I338</f>
        <v>-3.6322360953462006E-3</v>
      </c>
      <c r="J337">
        <f>('Compiled w Factors'!J337-'Compiled w Factors'!J338)/'Compiled w Factors'!J338-('T-Bill Yield'!B21/100)</f>
        <v>6.387877641219912E-2</v>
      </c>
      <c r="K337">
        <f>('Compiled w Factors'!K337-'Compiled w Factors'!K338)/'Compiled w Factors'!K338</f>
        <v>5.7830245068738725E-2</v>
      </c>
      <c r="L337">
        <f>('Compiled w Factors'!L337-'Compiled w Factors'!L338)/'Compiled w Factors'!L338</f>
        <v>2.6646169613118168E-2</v>
      </c>
      <c r="M337">
        <f>('Compiled w Factors'!M337-'Compiled w Factors'!M338)/'Compiled w Factors'!M338</f>
        <v>8.0528052805280449E-3</v>
      </c>
      <c r="N337">
        <f>('Compiled w Factors'!N337-'Compiled w Factors'!N338)/'Compiled w Factors'!N338</f>
        <v>-2.3857826827882889E-2</v>
      </c>
      <c r="O337">
        <f>('Compiled w Factors'!O337-'Compiled w Factors'!O338)/'Compiled w Factors'!O338</f>
        <v>7.5068660360085346E-2</v>
      </c>
      <c r="P337">
        <f>('Compiled w Factors'!P337-'Compiled w Factors'!P338)/'Compiled w Factors'!P338</f>
        <v>2.8169014084507291E-3</v>
      </c>
      <c r="Q337">
        <f>('Compiled w Factors'!Q337-'Compiled w Factors'!Q338)/'Compiled w Factors'!Q338</f>
        <v>1.6932270916334639E-2</v>
      </c>
    </row>
    <row r="338" spans="1:17" x14ac:dyDescent="0.25">
      <c r="A338" s="1">
        <v>40543</v>
      </c>
      <c r="B338">
        <v>5</v>
      </c>
      <c r="C338">
        <f>('Compiled w Factors'!C338-'Compiled w Factors'!C339)/'Compiled w Factors'!C339</f>
        <v>0.29465493910690138</v>
      </c>
      <c r="D338">
        <f>('Compiled w Factors'!D338-'Compiled w Factors'!D339)/'Compiled w Factors'!D339</f>
        <v>-0.20571816056754191</v>
      </c>
      <c r="E338">
        <f>('Compiled w Factors'!E338-'Compiled w Factors'!E339)/'Compiled w Factors'!E339</f>
        <v>-0.20202996114535818</v>
      </c>
      <c r="F338">
        <f>('Compiled w Factors'!F338-'Compiled w Factors'!F339)/'Compiled w Factors'!F339</f>
        <v>-5.8532907398956266E-2</v>
      </c>
      <c r="G338">
        <f>('Compiled w Factors'!G338-'Compiled w Factors'!G339)/'Compiled w Factors'!G339</f>
        <v>-0.94974003466204504</v>
      </c>
      <c r="H338">
        <f>('Compiled w Factors'!H338-'Compiled w Factors'!H339)/'Compiled w Factors'!H339</f>
        <v>0.14267850443916463</v>
      </c>
      <c r="I338">
        <f>('Compiled w Factors'!I338-'Compiled w Factors'!I339)/'Compiled w Factors'!I339</f>
        <v>0.13765495867768604</v>
      </c>
      <c r="J338">
        <f>('Compiled w Factors'!J338-'Compiled w Factors'!J339)/'Compiled w Factors'!J339-('T-Bill Yield'!B22/100)</f>
        <v>7.3029119488693603E-2</v>
      </c>
      <c r="K338">
        <f>('Compiled w Factors'!K338-'Compiled w Factors'!K339)/'Compiled w Factors'!K339</f>
        <v>-1.8336511662021354E-2</v>
      </c>
      <c r="L338">
        <f>('Compiled w Factors'!L338-'Compiled w Factors'!L339)/'Compiled w Factors'!L339</f>
        <v>-6.6174599134641039E-3</v>
      </c>
      <c r="M338">
        <f>('Compiled w Factors'!M338-'Compiled w Factors'!M339)/'Compiled w Factors'!M339</f>
        <v>1.3513513513513473E-2</v>
      </c>
      <c r="N338">
        <f>('Compiled w Factors'!N338-'Compiled w Factors'!N339)/'Compiled w Factors'!N339</f>
        <v>2.9232439655892541E-2</v>
      </c>
      <c r="O338">
        <f>('Compiled w Factors'!O338-'Compiled w Factors'!O339)/'Compiled w Factors'!O339</f>
        <v>2.1406727828746368E-3</v>
      </c>
      <c r="P338">
        <f>('Compiled w Factors'!P338-'Compiled w Factors'!P339)/'Compiled w Factors'!P339</f>
        <v>4.9878673496899428E-3</v>
      </c>
      <c r="Q338">
        <f>('Compiled w Factors'!Q338-'Compiled w Factors'!Q339)/'Compiled w Factors'!Q339</f>
        <v>1.6194331983805758E-2</v>
      </c>
    </row>
    <row r="339" spans="1:17" x14ac:dyDescent="0.25">
      <c r="A339" s="1">
        <v>40451</v>
      </c>
      <c r="B339">
        <v>5</v>
      </c>
      <c r="C339">
        <f>('Compiled w Factors'!C339-'Compiled w Factors'!C340)/'Compiled w Factors'!C340</f>
        <v>0.17441398490266177</v>
      </c>
      <c r="D339">
        <f>('Compiled w Factors'!D339-'Compiled w Factors'!D340)/'Compiled w Factors'!D340</f>
        <v>-3.3714943983725924E-2</v>
      </c>
      <c r="E339">
        <f>('Compiled w Factors'!E339-'Compiled w Factors'!E340)/'Compiled w Factors'!E340</f>
        <v>-7.2663395181405452E-2</v>
      </c>
      <c r="F339">
        <f>('Compiled w Factors'!F339-'Compiled w Factors'!F340)/'Compiled w Factors'!F340</f>
        <v>0.18494671328624351</v>
      </c>
      <c r="G339">
        <f>('Compiled w Factors'!G339-'Compiled w Factors'!G340)/'Compiled w Factors'!G340</f>
        <v>2.0773333333333333</v>
      </c>
      <c r="H339">
        <f>('Compiled w Factors'!H339-'Compiled w Factors'!H340)/'Compiled w Factors'!H340</f>
        <v>5.7384635726563583E-2</v>
      </c>
      <c r="I339">
        <f>('Compiled w Factors'!I339-'Compiled w Factors'!I340)/'Compiled w Factors'!I340</f>
        <v>-0.16117850953206236</v>
      </c>
      <c r="J339">
        <f>('Compiled w Factors'!J339-'Compiled w Factors'!J340)/'Compiled w Factors'!J340-('T-Bill Yield'!B23/100)</f>
        <v>0.10280748568142881</v>
      </c>
      <c r="K339">
        <f>('Compiled w Factors'!K339-'Compiled w Factors'!K340)/'Compiled w Factors'!K340</f>
        <v>0.11407092662199701</v>
      </c>
      <c r="L339">
        <f>('Compiled w Factors'!L339-'Compiled w Factors'!L340)/'Compiled w Factors'!L340</f>
        <v>5.1589160254265756E-2</v>
      </c>
      <c r="M339">
        <f>('Compiled w Factors'!M339-'Compiled w Factors'!M340)/'Compiled w Factors'!M340</f>
        <v>1.3698630136986261E-2</v>
      </c>
      <c r="N339">
        <f>('Compiled w Factors'!N339-'Compiled w Factors'!N340)/'Compiled w Factors'!N340</f>
        <v>5.8807923593915713E-2</v>
      </c>
      <c r="O339">
        <f>('Compiled w Factors'!O339-'Compiled w Factors'!O340)/'Compiled w Factors'!O340</f>
        <v>2.2194435761175441E-2</v>
      </c>
      <c r="P339">
        <f>('Compiled w Factors'!P339-'Compiled w Factors'!P340)/'Compiled w Factors'!P340</f>
        <v>3.37715427138012E-2</v>
      </c>
      <c r="Q339">
        <f>('Compiled w Factors'!Q339-'Compiled w Factors'!Q340)/'Compiled w Factors'!Q340</f>
        <v>7.003610108303239E-2</v>
      </c>
    </row>
    <row r="340" spans="1:17" x14ac:dyDescent="0.25">
      <c r="A340" s="1">
        <v>40359</v>
      </c>
      <c r="B340">
        <v>5</v>
      </c>
      <c r="C340">
        <f>('Compiled w Factors'!C340-'Compiled w Factors'!C341)/'Compiled w Factors'!C341</f>
        <v>-0.19520383693045554</v>
      </c>
      <c r="D340">
        <f>('Compiled w Factors'!D340-'Compiled w Factors'!D341)/'Compiled w Factors'!D341</f>
        <v>0.22362028008333268</v>
      </c>
      <c r="E340">
        <f>('Compiled w Factors'!E340-'Compiled w Factors'!E341)/'Compiled w Factors'!E341</f>
        <v>0.28679034441367818</v>
      </c>
      <c r="F340">
        <f>('Compiled w Factors'!F340-'Compiled w Factors'!F341)/'Compiled w Factors'!F341</f>
        <v>-3.6622261338890148E-2</v>
      </c>
      <c r="G340">
        <f>('Compiled w Factors'!G340-'Compiled w Factors'!G341)/'Compiled w Factors'!G341</f>
        <v>-0.30297397769516726</v>
      </c>
      <c r="H340">
        <f>('Compiled w Factors'!H340-'Compiled w Factors'!H341)/'Compiled w Factors'!H341</f>
        <v>-9.7063037249283779E-2</v>
      </c>
      <c r="I340">
        <f>('Compiled w Factors'!I340-'Compiled w Factors'!I341)/'Compiled w Factors'!I341</f>
        <v>0.19307314551563709</v>
      </c>
      <c r="J340">
        <f>('Compiled w Factors'!J340-'Compiled w Factors'!J341)/'Compiled w Factors'!J341-('T-Bill Yield'!B24/100)</f>
        <v>-0.10096878934807568</v>
      </c>
      <c r="K340">
        <f>('Compiled w Factors'!K340-'Compiled w Factors'!K341)/'Compiled w Factors'!K341</f>
        <v>-9.4152479644707604E-2</v>
      </c>
      <c r="L340">
        <f>('Compiled w Factors'!L340-'Compiled w Factors'!L341)/'Compiled w Factors'!L341</f>
        <v>-1.5740252897787167E-2</v>
      </c>
      <c r="M340">
        <f>('Compiled w Factors'!M340-'Compiled w Factors'!M341)/'Compiled w Factors'!M341</f>
        <v>6.6216123967506217E-3</v>
      </c>
      <c r="N340">
        <f>('Compiled w Factors'!N340-'Compiled w Factors'!N341)/'Compiled w Factors'!N341</f>
        <v>5.6822429906542141E-2</v>
      </c>
      <c r="O340">
        <f>('Compiled w Factors'!O340-'Compiled w Factors'!O341)/'Compiled w Factors'!O341</f>
        <v>-5.8286723579629163E-2</v>
      </c>
      <c r="P340">
        <f>('Compiled w Factors'!P340-'Compiled w Factors'!P341)/'Compiled w Factors'!P341</f>
        <v>-3.4923339011924973E-2</v>
      </c>
      <c r="Q340">
        <f>('Compiled w Factors'!Q340-'Compiled w Factors'!Q341)/'Compiled w Factors'!Q341</f>
        <v>-1.5111111111111027E-2</v>
      </c>
    </row>
    <row r="341" spans="1:17" x14ac:dyDescent="0.25">
      <c r="A341" s="1">
        <v>40268</v>
      </c>
      <c r="B341">
        <v>5</v>
      </c>
      <c r="C341">
        <f>('Compiled w Factors'!C341-'Compiled w Factors'!C342)/'Compiled w Factors'!C342</f>
        <v>3.3884297520661112E-2</v>
      </c>
      <c r="D341">
        <f>('Compiled w Factors'!D341-'Compiled w Factors'!D342)/'Compiled w Factors'!D342</f>
        <v>-2.0209428140608811E-2</v>
      </c>
      <c r="E341">
        <f>('Compiled w Factors'!E341-'Compiled w Factors'!E342)/'Compiled w Factors'!E342</f>
        <v>-4.8669845450973885E-4</v>
      </c>
      <c r="F341">
        <f>('Compiled w Factors'!F341-'Compiled w Factors'!F342)/'Compiled w Factors'!F342</f>
        <v>-6.4072512749694249E-2</v>
      </c>
      <c r="G341">
        <f>('Compiled w Factors'!G341-'Compiled w Factors'!G342)/'Compiled w Factors'!G342</f>
        <v>0.5027932960893855</v>
      </c>
      <c r="H341">
        <f>('Compiled w Factors'!H341-'Compiled w Factors'!H342)/'Compiled w Factors'!H342</f>
        <v>5.5443548387096843E-2</v>
      </c>
      <c r="I341">
        <f>('Compiled w Factors'!I341-'Compiled w Factors'!I342)/'Compiled w Factors'!I342</f>
        <v>-0.30563531945441497</v>
      </c>
      <c r="J341">
        <f>('Compiled w Factors'!J341-'Compiled w Factors'!J342)/'Compiled w Factors'!J342-('T-Bill Yield'!B25/100)</f>
        <v>3.9518767267130481E-2</v>
      </c>
      <c r="K341">
        <f>('Compiled w Factors'!K341-'Compiled w Factors'!K342)/'Compiled w Factors'!K342</f>
        <v>-5.6630123594721006E-2</v>
      </c>
      <c r="L341">
        <f>('Compiled w Factors'!L341-'Compiled w Factors'!L342)/'Compiled w Factors'!L342</f>
        <v>-6.0977118119975277E-2</v>
      </c>
      <c r="M341">
        <f>('Compiled w Factors'!M341-'Compiled w Factors'!M342)/'Compiled w Factors'!M342</f>
        <v>1.3654673311954668E-4</v>
      </c>
      <c r="N341">
        <f>('Compiled w Factors'!N341-'Compiled w Factors'!N342)/'Compiled w Factors'!N342</f>
        <v>-4.9288570631452581E-3</v>
      </c>
      <c r="O341">
        <f>('Compiled w Factors'!O341-'Compiled w Factors'!O342)/'Compiled w Factors'!O342</f>
        <v>2.0426554520877143E-2</v>
      </c>
      <c r="P341">
        <f>('Compiled w Factors'!P341-'Compiled w Factors'!P342)/'Compiled w Factors'!P342</f>
        <v>3.7826269017819651E-2</v>
      </c>
      <c r="Q341">
        <f>('Compiled w Factors'!Q341-'Compiled w Factors'!Q342)/'Compiled w Factors'!Q342</f>
        <v>-1.9693272917392781E-2</v>
      </c>
    </row>
    <row r="342" spans="1:17" x14ac:dyDescent="0.25">
      <c r="A342" s="1">
        <v>40178</v>
      </c>
      <c r="B342">
        <v>5</v>
      </c>
      <c r="C342">
        <f>('Compiled w Factors'!C342-'Compiled w Factors'!C343)/'Compiled w Factors'!C343</f>
        <v>0.13168724279835389</v>
      </c>
      <c r="D342">
        <f>('Compiled w Factors'!D342-'Compiled w Factors'!D343)/'Compiled w Factors'!D343</f>
        <v>-8.4862184288306303E-2</v>
      </c>
      <c r="E342">
        <f>('Compiled w Factors'!E342-'Compiled w Factors'!E343)/'Compiled w Factors'!E343</f>
        <v>-8.1413013098568104E-2</v>
      </c>
      <c r="F342">
        <f>('Compiled w Factors'!F342-'Compiled w Factors'!F343)/'Compiled w Factors'!F343</f>
        <v>-1.9191184114772757E-2</v>
      </c>
      <c r="G342">
        <f>('Compiled w Factors'!G342-'Compiled w Factors'!G343)/'Compiled w Factors'!G343</f>
        <v>4.9853372434017593E-2</v>
      </c>
      <c r="H342">
        <f>('Compiled w Factors'!H342-'Compiled w Factors'!H343)/'Compiled w Factors'!H343</f>
        <v>0.12392012462823963</v>
      </c>
      <c r="I342">
        <f>('Compiled w Factors'!I342-'Compiled w Factors'!I343)/'Compiled w Factors'!I343</f>
        <v>0.15100185912001649</v>
      </c>
      <c r="J342">
        <f>('Compiled w Factors'!J342-'Compiled w Factors'!J343)/'Compiled w Factors'!J343-('T-Bill Yield'!B26/100)</f>
        <v>7.1947422232472552E-2</v>
      </c>
      <c r="K342">
        <f>('Compiled w Factors'!K342-'Compiled w Factors'!K343)/'Compiled w Factors'!K343</f>
        <v>-2.1789617486338824E-2</v>
      </c>
      <c r="L342">
        <f>('Compiled w Factors'!L342-'Compiled w Factors'!L343)/'Compiled w Factors'!L343</f>
        <v>1.1763233637842527E-2</v>
      </c>
      <c r="M342">
        <f>('Compiled w Factors'!M342-'Compiled w Factors'!M343)/'Compiled w Factors'!M343</f>
        <v>-2.0477815699660237E-4</v>
      </c>
      <c r="N342">
        <f>('Compiled w Factors'!N342-'Compiled w Factors'!N343)/'Compiled w Factors'!N343</f>
        <v>-3.5605381165919263E-2</v>
      </c>
      <c r="O342">
        <f>('Compiled w Factors'!O342-'Compiled w Factors'!O343)/'Compiled w Factors'!O343</f>
        <v>-6.0042029420591966E-4</v>
      </c>
      <c r="P342">
        <f>('Compiled w Factors'!P342-'Compiled w Factors'!P343)/'Compiled w Factors'!P343</f>
        <v>3.3864062725479982E-2</v>
      </c>
      <c r="Q342">
        <f>('Compiled w Factors'!Q342-'Compiled w Factors'!Q343)/'Compiled w Factors'!Q343</f>
        <v>1.3960063615479799E-2</v>
      </c>
    </row>
    <row r="343" spans="1:17" x14ac:dyDescent="0.25">
      <c r="A343" s="1">
        <v>40086</v>
      </c>
      <c r="B343">
        <v>5</v>
      </c>
      <c r="C343">
        <f>('Compiled w Factors'!C343-'Compiled w Factors'!C344)/'Compiled w Factors'!C344</f>
        <v>-5.3953488372092866E-3</v>
      </c>
      <c r="D343">
        <f>('Compiled w Factors'!D343-'Compiled w Factors'!D344)/'Compiled w Factors'!D344</f>
        <v>-1.1287908085934014E-2</v>
      </c>
      <c r="E343">
        <f>('Compiled w Factors'!E343-'Compiled w Factors'!E344)/'Compiled w Factors'!E344</f>
        <v>5.6454860575571718E-2</v>
      </c>
      <c r="F343">
        <f>('Compiled w Factors'!F343-'Compiled w Factors'!F344)/'Compiled w Factors'!F344</f>
        <v>-3.3796252450199557E-2</v>
      </c>
      <c r="G343">
        <f>('Compiled w Factors'!G343-'Compiled w Factors'!G344)/'Compiled w Factors'!G344</f>
        <v>2.41</v>
      </c>
      <c r="H343">
        <f>('Compiled w Factors'!H343-'Compiled w Factors'!H344)/'Compiled w Factors'!H344</f>
        <v>1.0301902990413491E-2</v>
      </c>
      <c r="I343">
        <f>('Compiled w Factors'!I343-'Compiled w Factors'!I344)/'Compiled w Factors'!I344</f>
        <v>0.26232073011734036</v>
      </c>
      <c r="J343">
        <f>('Compiled w Factors'!J343-'Compiled w Factors'!J344)/'Compiled w Factors'!J344-('T-Bill Yield'!B27/100)</f>
        <v>0.14824045815082285</v>
      </c>
      <c r="K343">
        <f>('Compiled w Factors'!K343-'Compiled w Factors'!K344)/'Compiled w Factors'!K344</f>
        <v>4.3255184208651022E-2</v>
      </c>
      <c r="L343">
        <f>('Compiled w Factors'!L343-'Compiled w Factors'!L344)/'Compiled w Factors'!L344</f>
        <v>-2.8922104751488556E-2</v>
      </c>
      <c r="M343">
        <f>('Compiled w Factors'!M343-'Compiled w Factors'!M344)/'Compiled w Factors'!M344</f>
        <v>6.8306010928954224E-4</v>
      </c>
      <c r="N343">
        <f>('Compiled w Factors'!N343-'Compiled w Factors'!N344)/'Compiled w Factors'!N344</f>
        <v>7.4491664257492471E-2</v>
      </c>
      <c r="O343">
        <f>('Compiled w Factors'!O343-'Compiled w Factors'!O344)/'Compiled w Factors'!O344</f>
        <v>3.7694704049844326E-2</v>
      </c>
      <c r="P343">
        <f>('Compiled w Factors'!P343-'Compiled w Factors'!P344)/'Compiled w Factors'!P344</f>
        <v>-4.1197604790420474E-3</v>
      </c>
      <c r="Q343">
        <f>('Compiled w Factors'!Q343-'Compiled w Factors'!Q344)/'Compiled w Factors'!Q344</f>
        <v>0.10505760593634048</v>
      </c>
    </row>
    <row r="344" spans="1:17" x14ac:dyDescent="0.25">
      <c r="A344" s="1">
        <v>39994</v>
      </c>
      <c r="B344">
        <v>5</v>
      </c>
      <c r="C344">
        <f>('Compiled w Factors'!C344-'Compiled w Factors'!C345)/'Compiled w Factors'!C345</f>
        <v>-8.3025830258303106E-3</v>
      </c>
      <c r="D344">
        <f>('Compiled w Factors'!D344-'Compiled w Factors'!D345)/'Compiled w Factors'!D345</f>
        <v>2.5457717506449387E-2</v>
      </c>
      <c r="E344">
        <f>('Compiled w Factors'!E344-'Compiled w Factors'!E345)/'Compiled w Factors'!E345</f>
        <v>2.8859572228497037E-2</v>
      </c>
      <c r="F344">
        <f>('Compiled w Factors'!F344-'Compiled w Factors'!F345)/'Compiled w Factors'!F345</f>
        <v>-2.3351047727960764E-2</v>
      </c>
      <c r="G344">
        <f>('Compiled w Factors'!G344-'Compiled w Factors'!G345)/'Compiled w Factors'!G345</f>
        <v>-2.6949152542372881</v>
      </c>
      <c r="H344">
        <f>('Compiled w Factors'!H344-'Compiled w Factors'!H345)/'Compiled w Factors'!H345</f>
        <v>0.40737011679420065</v>
      </c>
      <c r="I344">
        <f>('Compiled w Factors'!I344-'Compiled w Factors'!I345)/'Compiled w Factors'!I345</f>
        <v>1.5625000000000045E-2</v>
      </c>
      <c r="J344">
        <f>('Compiled w Factors'!J344-'Compiled w Factors'!J345)/'Compiled w Factors'!J345-('T-Bill Yield'!B28/100)</f>
        <v>0.10961440945626973</v>
      </c>
      <c r="K344">
        <f>('Compiled w Factors'!K344-'Compiled w Factors'!K345)/'Compiled w Factors'!K345</f>
        <v>5.9094339622641538E-2</v>
      </c>
      <c r="L344">
        <f>('Compiled w Factors'!L344-'Compiled w Factors'!L345)/'Compiled w Factors'!L345</f>
        <v>0.14906095091810379</v>
      </c>
      <c r="M344">
        <f>('Compiled w Factors'!M344-'Compiled w Factors'!M345)/'Compiled w Factors'!M345</f>
        <v>4.1000410004103112E-4</v>
      </c>
      <c r="N344">
        <f>('Compiled w Factors'!N344-'Compiled w Factors'!N345)/'Compiled w Factors'!N345</f>
        <v>2.7019002375296978E-2</v>
      </c>
      <c r="O344">
        <f>('Compiled w Factors'!O344-'Compiled w Factors'!O345)/'Compiled w Factors'!O345</f>
        <v>8.9983022071307164E-2</v>
      </c>
      <c r="P344">
        <f>('Compiled w Factors'!P344-'Compiled w Factors'!P345)/'Compiled w Factors'!P345</f>
        <v>5.8999594155844194E-2</v>
      </c>
      <c r="Q344">
        <f>('Compiled w Factors'!Q344-'Compiled w Factors'!Q345)/'Compiled w Factors'!Q345</f>
        <v>0.19009993028119912</v>
      </c>
    </row>
    <row r="345" spans="1:17" x14ac:dyDescent="0.25">
      <c r="A345" s="1">
        <v>39903</v>
      </c>
      <c r="B345">
        <v>5</v>
      </c>
      <c r="C345">
        <f>('Compiled w Factors'!C345-'Compiled w Factors'!C346)/'Compiled w Factors'!C346</f>
        <v>1.0439970171513838E-2</v>
      </c>
      <c r="D345">
        <f>('Compiled w Factors'!D345-'Compiled w Factors'!D346)/'Compiled w Factors'!D346</f>
        <v>-1.8456096920967072E-2</v>
      </c>
      <c r="E345">
        <f>('Compiled w Factors'!E345-'Compiled w Factors'!E346)/'Compiled w Factors'!E346</f>
        <v>-2.7184657145708745E-2</v>
      </c>
      <c r="F345">
        <f>('Compiled w Factors'!F345-'Compiled w Factors'!F346)/'Compiled w Factors'!F346</f>
        <v>0.11018726545142228</v>
      </c>
      <c r="G345">
        <f>('Compiled w Factors'!G345-'Compiled w Factors'!G346)/'Compiled w Factors'!G346</f>
        <v>-0.20270270270270271</v>
      </c>
      <c r="H345">
        <f>('Compiled w Factors'!H345-'Compiled w Factors'!H346)/'Compiled w Factors'!H346</f>
        <v>0.11345291479820617</v>
      </c>
      <c r="I345">
        <f>('Compiled w Factors'!I345-'Compiled w Factors'!I346)/'Compiled w Factors'!I346</f>
        <v>-0.32835289932408396</v>
      </c>
      <c r="J345">
        <f>('Compiled w Factors'!J345-'Compiled w Factors'!J346)/'Compiled w Factors'!J346-('T-Bill Yield'!B29/100)</f>
        <v>-0.13415394264612207</v>
      </c>
      <c r="K345">
        <f>('Compiled w Factors'!K345-'Compiled w Factors'!K346)/'Compiled w Factors'!K346</f>
        <v>-5.1606900007157723E-2</v>
      </c>
      <c r="L345">
        <f>('Compiled w Factors'!L345-'Compiled w Factors'!L346)/'Compiled w Factors'!L346</f>
        <v>-1.8502021517165856E-2</v>
      </c>
      <c r="M345">
        <f>('Compiled w Factors'!M345-'Compiled w Factors'!M346)/'Compiled w Factors'!M346</f>
        <v>-1.4329580348005167E-3</v>
      </c>
      <c r="N345">
        <f>('Compiled w Factors'!N345-'Compiled w Factors'!N346)/'Compiled w Factors'!N346</f>
        <v>-8.320479085382447E-2</v>
      </c>
      <c r="O345">
        <f>('Compiled w Factors'!O345-'Compiled w Factors'!O346)/'Compiled w Factors'!O346</f>
        <v>-0.13407821229050274</v>
      </c>
      <c r="P345">
        <f>('Compiled w Factors'!P345-'Compiled w Factors'!P346)/'Compiled w Factors'!P346</f>
        <v>-4.0311587147030134E-2</v>
      </c>
      <c r="Q345">
        <f>('Compiled w Factors'!Q345-'Compiled w Factors'!Q346)/'Compiled w Factors'!Q346</f>
        <v>-4.1657023837074021E-3</v>
      </c>
    </row>
    <row r="346" spans="1:17" x14ac:dyDescent="0.25">
      <c r="A346" s="1">
        <v>39813</v>
      </c>
      <c r="B346">
        <v>5</v>
      </c>
      <c r="C346">
        <f>('Compiled w Factors'!C346-'Compiled w Factors'!C347)/'Compiled w Factors'!C347</f>
        <v>-0.34649122807017541</v>
      </c>
      <c r="D346">
        <f>('Compiled w Factors'!D346-'Compiled w Factors'!D347)/'Compiled w Factors'!D347</f>
        <v>0.47874119851360086</v>
      </c>
      <c r="E346">
        <f>('Compiled w Factors'!E346-'Compiled w Factors'!E347)/'Compiled w Factors'!E347</f>
        <v>0.53940271114627858</v>
      </c>
      <c r="F346">
        <f>('Compiled w Factors'!F346-'Compiled w Factors'!F347)/'Compiled w Factors'!F347</f>
        <v>-3.6083340073019872E-4</v>
      </c>
      <c r="G346">
        <f>('Compiled w Factors'!G346-'Compiled w Factors'!G347)/'Compiled w Factors'!G347</f>
        <v>-1.0954838709677419</v>
      </c>
      <c r="H346">
        <f>('Compiled w Factors'!H346-'Compiled w Factors'!H347)/'Compiled w Factors'!H347</f>
        <v>-0.55683624801271858</v>
      </c>
      <c r="I346">
        <f>('Compiled w Factors'!I346-'Compiled w Factors'!I347)/'Compiled w Factors'!I347</f>
        <v>-0.24415165367034147</v>
      </c>
      <c r="J346">
        <f>('Compiled w Factors'!J346-'Compiled w Factors'!J347)/'Compiled w Factors'!J347-('T-Bill Yield'!B30/100)</f>
        <v>-0.1930453300352237</v>
      </c>
      <c r="K346">
        <f>('Compiled w Factors'!K346-'Compiled w Factors'!K347)/'Compiled w Factors'!K347</f>
        <v>-8.5864320181663345E-3</v>
      </c>
      <c r="L346">
        <f>('Compiled w Factors'!L346-'Compiled w Factors'!L347)/'Compiled w Factors'!L347</f>
        <v>-0.18039876439202468</v>
      </c>
      <c r="M346">
        <f>('Compiled w Factors'!M346-'Compiled w Factors'!M347)/'Compiled w Factors'!M347</f>
        <v>3.6983768235053262E-3</v>
      </c>
      <c r="N346">
        <f>('Compiled w Factors'!N346-'Compiled w Factors'!N347)/'Compiled w Factors'!N347</f>
        <v>0.16946095076400675</v>
      </c>
      <c r="O346">
        <f>('Compiled w Factors'!O346-'Compiled w Factors'!O347)/'Compiled w Factors'!O347</f>
        <v>-0.12772505770710435</v>
      </c>
      <c r="P346">
        <f>('Compiled w Factors'!P346-'Compiled w Factors'!P347)/'Compiled w Factors'!P347</f>
        <v>-3.5137166478767481E-2</v>
      </c>
      <c r="Q346">
        <f>('Compiled w Factors'!Q346-'Compiled w Factors'!Q347)/'Compiled w Factors'!Q347</f>
        <v>-0.17695238095238103</v>
      </c>
    </row>
    <row r="347" spans="1:17" x14ac:dyDescent="0.25">
      <c r="A347" s="1">
        <v>39721</v>
      </c>
      <c r="B347">
        <v>5</v>
      </c>
      <c r="C347">
        <f>('Compiled w Factors'!C347-'Compiled w Factors'!C348)/'Compiled w Factors'!C348</f>
        <v>-0.34955226246136778</v>
      </c>
      <c r="D347">
        <f>('Compiled w Factors'!D347-'Compiled w Factors'!D348)/'Compiled w Factors'!D348</f>
        <v>0.47601443758311696</v>
      </c>
      <c r="E347">
        <f>('Compiled w Factors'!E347-'Compiled w Factors'!E348)/'Compiled w Factors'!E348</f>
        <v>0.68994386576632105</v>
      </c>
      <c r="F347">
        <f>('Compiled w Factors'!F347-'Compiled w Factors'!F348)/'Compiled w Factors'!F348</f>
        <v>-9.5297193400142546E-2</v>
      </c>
      <c r="G347">
        <f>('Compiled w Factors'!G347-'Compiled w Factors'!G348)/'Compiled w Factors'!G348</f>
        <v>-0.1388888888888889</v>
      </c>
      <c r="H347">
        <f>('Compiled w Factors'!H347-'Compiled w Factors'!H348)/'Compiled w Factors'!H348</f>
        <v>-0.28114285714285714</v>
      </c>
      <c r="I347">
        <f>('Compiled w Factors'!I347-'Compiled w Factors'!I348)/'Compiled w Factors'!I348</f>
        <v>-0.44297161686512393</v>
      </c>
      <c r="J347">
        <f>('Compiled w Factors'!J347-'Compiled w Factors'!J348)/'Compiled w Factors'!J348-('T-Bill Yield'!B31/100)</f>
        <v>-4.6055555951052055E-2</v>
      </c>
      <c r="K347">
        <f>('Compiled w Factors'!K347-'Compiled w Factors'!K348)/'Compiled w Factors'!K348</f>
        <v>-0.10555379244684221</v>
      </c>
      <c r="L347">
        <f>('Compiled w Factors'!L347-'Compiled w Factors'!L348)/'Compiled w Factors'!L348</f>
        <v>-0.10630929076946243</v>
      </c>
      <c r="M347">
        <f>('Compiled w Factors'!M347-'Compiled w Factors'!M348)/'Compiled w Factors'!M348</f>
        <v>7.5394105551747077E-4</v>
      </c>
      <c r="N347">
        <f>('Compiled w Factors'!N347-'Compiled w Factors'!N348)/'Compiled w Factors'!N348</f>
        <v>9.5592140201809111E-4</v>
      </c>
      <c r="O347">
        <f>('Compiled w Factors'!O347-'Compiled w Factors'!O348)/'Compiled w Factors'!O348</f>
        <v>-8.5814771395076289E-2</v>
      </c>
      <c r="P347">
        <f>('Compiled w Factors'!P347-'Compiled w Factors'!P348)/'Compiled w Factors'!P348</f>
        <v>-8.2492888544090981E-2</v>
      </c>
      <c r="Q347">
        <f>('Compiled w Factors'!Q347-'Compiled w Factors'!Q348)/'Compiled w Factors'!Q348</f>
        <v>-0.15784408084696813</v>
      </c>
    </row>
    <row r="348" spans="1:17" x14ac:dyDescent="0.25">
      <c r="A348" s="1">
        <v>39629</v>
      </c>
      <c r="B348">
        <v>5</v>
      </c>
      <c r="C348">
        <f>('Compiled w Factors'!C348-'Compiled w Factors'!C349)/'Compiled w Factors'!C349</f>
        <v>0.43105012474483995</v>
      </c>
      <c r="D348">
        <f>('Compiled w Factors'!D348-'Compiled w Factors'!D349)/'Compiled w Factors'!D349</f>
        <v>-0.210631067625248</v>
      </c>
      <c r="E348">
        <f>('Compiled w Factors'!E348-'Compiled w Factors'!E349)/'Compiled w Factors'!E349</f>
        <v>-0.28393256825720636</v>
      </c>
      <c r="F348">
        <f>('Compiled w Factors'!F348-'Compiled w Factors'!F349)/'Compiled w Factors'!F349</f>
        <v>-3.4926575430267552E-2</v>
      </c>
      <c r="G348">
        <f>('Compiled w Factors'!G348-'Compiled w Factors'!G349)/'Compiled w Factors'!G349</f>
        <v>0.1857707509881423</v>
      </c>
      <c r="H348">
        <f>('Compiled w Factors'!H348-'Compiled w Factors'!H349)/'Compiled w Factors'!H349</f>
        <v>0.37822405985430207</v>
      </c>
      <c r="I348">
        <f>('Compiled w Factors'!I348-'Compiled w Factors'!I349)/'Compiled w Factors'!I349</f>
        <v>0.32194832194832179</v>
      </c>
      <c r="J348">
        <f>('Compiled w Factors'!J348-'Compiled w Factors'!J349)/'Compiled w Factors'!J349-('T-Bill Yield'!B32/100)</f>
        <v>-7.5252484601916789E-2</v>
      </c>
      <c r="K348">
        <f>('Compiled w Factors'!K348-'Compiled w Factors'!K349)/'Compiled w Factors'!K349</f>
        <v>-2.0901950848746394E-3</v>
      </c>
      <c r="L348">
        <f>('Compiled w Factors'!L348-'Compiled w Factors'!L349)/'Compiled w Factors'!L349</f>
        <v>4.3353329636537487E-3</v>
      </c>
      <c r="M348">
        <f>('Compiled w Factors'!M348-'Compiled w Factors'!M349)/'Compiled w Factors'!M349</f>
        <v>2.3069910945936578E-2</v>
      </c>
      <c r="N348">
        <f>('Compiled w Factors'!N348-'Compiled w Factors'!N349)/'Compiled w Factors'!N349</f>
        <v>-6.1409630146545734E-2</v>
      </c>
      <c r="O348">
        <f>('Compiled w Factors'!O348-'Compiled w Factors'!O349)/'Compiled w Factors'!O349</f>
        <v>2.1146616541353335E-3</v>
      </c>
      <c r="P348">
        <f>('Compiled w Factors'!P348-'Compiled w Factors'!P349)/'Compiled w Factors'!P349</f>
        <v>-6.9314079422382685E-2</v>
      </c>
      <c r="Q348">
        <f>('Compiled w Factors'!Q348-'Compiled w Factors'!Q349)/'Compiled w Factors'!Q349</f>
        <v>9.7148891235480303E-2</v>
      </c>
    </row>
    <row r="349" spans="1:17" x14ac:dyDescent="0.25">
      <c r="A349" s="1">
        <v>39538</v>
      </c>
      <c r="B349">
        <v>5</v>
      </c>
      <c r="C349">
        <f>('Compiled w Factors'!C349-'Compiled w Factors'!C350)/'Compiled w Factors'!C350</f>
        <v>-0.12571881816379132</v>
      </c>
      <c r="D349">
        <f>('Compiled w Factors'!D349-'Compiled w Factors'!D350)/'Compiled w Factors'!D350</f>
        <v>0.17375943038681516</v>
      </c>
      <c r="E349">
        <f>('Compiled w Factors'!E349-'Compiled w Factors'!E350)/'Compiled w Factors'!E350</f>
        <v>0.24939679040520105</v>
      </c>
      <c r="F349">
        <f>('Compiled w Factors'!F349-'Compiled w Factors'!F350)/'Compiled w Factors'!F350</f>
        <v>-9.5780237375461499E-2</v>
      </c>
      <c r="G349">
        <f>('Compiled w Factors'!G349-'Compiled w Factors'!G350)/'Compiled w Factors'!G350</f>
        <v>0.48823529411764705</v>
      </c>
      <c r="H349">
        <f>('Compiled w Factors'!H349-'Compiled w Factors'!H350)/'Compiled w Factors'!H350</f>
        <v>5.8345488643467329E-2</v>
      </c>
      <c r="I349">
        <f>('Compiled w Factors'!I349-'Compiled w Factors'!I350)/'Compiled w Factors'!I350</f>
        <v>0.34985968194574385</v>
      </c>
      <c r="J349">
        <f>('Compiled w Factors'!J349-'Compiled w Factors'!J350)/'Compiled w Factors'!J350-('T-Bill Yield'!B33/100)</f>
        <v>-8.4632875681690381E-2</v>
      </c>
      <c r="K349">
        <f>('Compiled w Factors'!K349-'Compiled w Factors'!K350)/'Compiled w Factors'!K350</f>
        <v>8.218520803344978E-2</v>
      </c>
      <c r="L349">
        <f>('Compiled w Factors'!L349-'Compiled w Factors'!L350)/'Compiled w Factors'!L350</f>
        <v>-6.5491183879097168E-4</v>
      </c>
      <c r="M349">
        <f>('Compiled w Factors'!M349-'Compiled w Factors'!M350)/'Compiled w Factors'!M350</f>
        <v>4.1633189686655338E-2</v>
      </c>
      <c r="N349">
        <f>('Compiled w Factors'!N349-'Compiled w Factors'!N350)/'Compiled w Factors'!N350</f>
        <v>0.12103263299061251</v>
      </c>
      <c r="O349">
        <f>('Compiled w Factors'!O349-'Compiled w Factors'!O350)/'Compiled w Factors'!O350</f>
        <v>4.8534121704853397E-2</v>
      </c>
      <c r="P349">
        <f>('Compiled w Factors'!P349-'Compiled w Factors'!P350)/'Compiled w Factors'!P350</f>
        <v>-1.749822653109482E-2</v>
      </c>
      <c r="Q349">
        <f>('Compiled w Factors'!Q349-'Compiled w Factors'!Q350)/'Compiled w Factors'!Q350</f>
        <v>8.5197018104366824E-3</v>
      </c>
    </row>
    <row r="350" spans="1:17" x14ac:dyDescent="0.25">
      <c r="A350" s="1">
        <v>39447</v>
      </c>
      <c r="B350">
        <v>5</v>
      </c>
      <c r="C350">
        <f>('Compiled w Factors'!C350-'Compiled w Factors'!C351)/'Compiled w Factors'!C351</f>
        <v>0.51600781602284684</v>
      </c>
      <c r="D350">
        <f>('Compiled w Factors'!D350-'Compiled w Factors'!D351)/'Compiled w Factors'!D351</f>
        <v>-0.2824684052333421</v>
      </c>
      <c r="E350">
        <f>('Compiled w Factors'!E350-'Compiled w Factors'!E351)/'Compiled w Factors'!E351</f>
        <v>-0.32442423378082524</v>
      </c>
      <c r="F350">
        <f>('Compiled w Factors'!F350-'Compiled w Factors'!F351)/'Compiled w Factors'!F351</f>
        <v>-2.8333695239776861E-2</v>
      </c>
      <c r="G350">
        <f>('Compiled w Factors'!G350-'Compiled w Factors'!G351)/'Compiled w Factors'!G351</f>
        <v>0.29113924050632911</v>
      </c>
      <c r="H350">
        <f>('Compiled w Factors'!H350-'Compiled w Factors'!H351)/'Compiled w Factors'!H351</f>
        <v>0.17536125397991684</v>
      </c>
      <c r="I350">
        <f>('Compiled w Factors'!I350-'Compiled w Factors'!I351)/'Compiled w Factors'!I351</f>
        <v>8.9228529839883483E-2</v>
      </c>
      <c r="J350">
        <f>('Compiled w Factors'!J350-'Compiled w Factors'!J351)/'Compiled w Factors'!J351-('T-Bill Yield'!B34/100)</f>
        <v>-6.2756286458404517E-2</v>
      </c>
      <c r="K350">
        <f>('Compiled w Factors'!K350-'Compiled w Factors'!K351)/'Compiled w Factors'!K351</f>
        <v>2.256956613163244E-2</v>
      </c>
      <c r="L350">
        <f>('Compiled w Factors'!L350-'Compiled w Factors'!L351)/'Compiled w Factors'!L351</f>
        <v>-3.0430322864260149E-2</v>
      </c>
      <c r="M350">
        <f>('Compiled w Factors'!M350-'Compiled w Factors'!M351)/'Compiled w Factors'!M351</f>
        <v>2.7698543762197859E-2</v>
      </c>
      <c r="N350">
        <f>('Compiled w Factors'!N350-'Compiled w Factors'!N351)/'Compiled w Factors'!N351</f>
        <v>2.7324913892077911E-2</v>
      </c>
      <c r="O350">
        <f>('Compiled w Factors'!O350-'Compiled w Factors'!O351)/'Compiled w Factors'!O351</f>
        <v>8.6978131212724422E-3</v>
      </c>
      <c r="P350">
        <f>('Compiled w Factors'!P350-'Compiled w Factors'!P351)/'Compiled w Factors'!P351</f>
        <v>8.9867981549228773E-3</v>
      </c>
      <c r="Q350">
        <f>('Compiled w Factors'!Q350-'Compiled w Factors'!Q351)/'Compiled w Factors'!Q351</f>
        <v>3.2624633431085112E-2</v>
      </c>
    </row>
    <row r="351" spans="1:17" x14ac:dyDescent="0.25">
      <c r="A351" s="1">
        <v>39353</v>
      </c>
      <c r="B351">
        <v>5</v>
      </c>
      <c r="C351">
        <f>('Compiled w Factors'!C351-'Compiled w Factors'!C352)/'Compiled w Factors'!C352</f>
        <v>0.12839213025780191</v>
      </c>
      <c r="D351">
        <f>('Compiled w Factors'!D351-'Compiled w Factors'!D352)/'Compiled w Factors'!D352</f>
        <v>-9.1291133879541284E-2</v>
      </c>
      <c r="E351">
        <f>('Compiled w Factors'!E351-'Compiled w Factors'!E352)/'Compiled w Factors'!E352</f>
        <v>-7.6860006279313886E-2</v>
      </c>
      <c r="F351">
        <f>('Compiled w Factors'!F351-'Compiled w Factors'!F352)/'Compiled w Factors'!F352</f>
        <v>-4.5815222712255722E-2</v>
      </c>
      <c r="G351">
        <f>('Compiled w Factors'!G351-'Compiled w Factors'!G352)/'Compiled w Factors'!G352</f>
        <v>-0.29084380610412924</v>
      </c>
      <c r="H351">
        <f>('Compiled w Factors'!H351-'Compiled w Factors'!H352)/'Compiled w Factors'!H352</f>
        <v>0.15534804753820017</v>
      </c>
      <c r="I351">
        <f>('Compiled w Factors'!I351-'Compiled w Factors'!I352)/'Compiled w Factors'!I352</f>
        <v>1.4321570943452005E-2</v>
      </c>
      <c r="J351">
        <f>('Compiled w Factors'!J351-'Compiled w Factors'!J352)/'Compiled w Factors'!J352-('T-Bill Yield'!B35/100)</f>
        <v>2.3110665363027541E-2</v>
      </c>
      <c r="K351">
        <f>('Compiled w Factors'!K351-'Compiled w Factors'!K352)/'Compiled w Factors'!K352</f>
        <v>5.3614947197400481E-2</v>
      </c>
      <c r="L351">
        <f>('Compiled w Factors'!L351-'Compiled w Factors'!L352)/'Compiled w Factors'!L352</f>
        <v>1.9216408622492031E-2</v>
      </c>
      <c r="M351">
        <f>('Compiled w Factors'!M351-'Compiled w Factors'!M352)/'Compiled w Factors'!M352</f>
        <v>1.4623000761614661E-2</v>
      </c>
      <c r="N351">
        <f>('Compiled w Factors'!N351-'Compiled w Factors'!N352)/'Compiled w Factors'!N352</f>
        <v>7.27922157901221E-2</v>
      </c>
      <c r="O351">
        <f>('Compiled w Factors'!O351-'Compiled w Factors'!O352)/'Compiled w Factors'!O352</f>
        <v>3.6312129796548916E-2</v>
      </c>
      <c r="P351">
        <f>('Compiled w Factors'!P351-'Compiled w Factors'!P352)/'Compiled w Factors'!P352</f>
        <v>2.3774629539163053E-2</v>
      </c>
      <c r="Q351">
        <f>('Compiled w Factors'!Q351-'Compiled w Factors'!Q352)/'Compiled w Factors'!Q352</f>
        <v>5.246913580246914E-2</v>
      </c>
    </row>
    <row r="352" spans="1:17" x14ac:dyDescent="0.25">
      <c r="A352" s="1">
        <v>39262</v>
      </c>
      <c r="B352">
        <v>5</v>
      </c>
      <c r="C352">
        <f>('Compiled w Factors'!C352-'Compiled w Factors'!C353)/'Compiled w Factors'!C353</f>
        <v>6.2916892013701139E-2</v>
      </c>
      <c r="D352">
        <f>('Compiled w Factors'!D352-'Compiled w Factors'!D353)/'Compiled w Factors'!D353</f>
        <v>-4.0240546929533251E-2</v>
      </c>
      <c r="E352">
        <f>('Compiled w Factors'!E352-'Compiled w Factors'!E353)/'Compiled w Factors'!E353</f>
        <v>-9.6458332232650899E-3</v>
      </c>
      <c r="F352">
        <f>('Compiled w Factors'!F352-'Compiled w Factors'!F353)/'Compiled w Factors'!F353</f>
        <v>-8.6496042929791905E-2</v>
      </c>
      <c r="G352">
        <f>('Compiled w Factors'!G352-'Compiled w Factors'!G353)/'Compiled w Factors'!G353</f>
        <v>0.50540540540540535</v>
      </c>
      <c r="H352">
        <f>('Compiled w Factors'!H352-'Compiled w Factors'!H353)/'Compiled w Factors'!H353</f>
        <v>7.3022620312737235E-2</v>
      </c>
      <c r="I352">
        <f>('Compiled w Factors'!I352-'Compiled w Factors'!I353)/'Compiled w Factors'!I353</f>
        <v>-0.12380336351875817</v>
      </c>
      <c r="J352">
        <f>('Compiled w Factors'!J352-'Compiled w Factors'!J353)/'Compiled w Factors'!J353-('T-Bill Yield'!B36/100)</f>
        <v>5.291593430653984E-2</v>
      </c>
      <c r="K352">
        <f>('Compiled w Factors'!K352-'Compiled w Factors'!K353)/'Compiled w Factors'!K353</f>
        <v>1.4003294892916102E-2</v>
      </c>
      <c r="L352">
        <f>('Compiled w Factors'!L352-'Compiled w Factors'!L353)/'Compiled w Factors'!L353</f>
        <v>2.0784632584612339E-2</v>
      </c>
      <c r="M352">
        <f>('Compiled w Factors'!M352-'Compiled w Factors'!M353)/'Compiled w Factors'!M353</f>
        <v>1.4526348323288462E-2</v>
      </c>
      <c r="N352">
        <f>('Compiled w Factors'!N352-'Compiled w Factors'!N353)/'Compiled w Factors'!N353</f>
        <v>-4.3360433604336078E-2</v>
      </c>
      <c r="O352">
        <f>('Compiled w Factors'!O352-'Compiled w Factors'!O353)/'Compiled w Factors'!O353</f>
        <v>9.0956340956341759E-3</v>
      </c>
      <c r="P352">
        <f>('Compiled w Factors'!P352-'Compiled w Factors'!P353)/'Compiled w Factors'!P353</f>
        <v>6.9022543302289172E-2</v>
      </c>
      <c r="Q352">
        <f>('Compiled w Factors'!Q352-'Compiled w Factors'!Q353)/'Compiled w Factors'!Q353</f>
        <v>6.7325509573810893E-2</v>
      </c>
    </row>
    <row r="353" spans="1:17" x14ac:dyDescent="0.25">
      <c r="A353" s="1">
        <v>39171</v>
      </c>
      <c r="B353">
        <v>5</v>
      </c>
      <c r="C353">
        <f>('Compiled w Factors'!C353-'Compiled w Factors'!C354)/'Compiled w Factors'!C354</f>
        <v>0.1190236029856768</v>
      </c>
      <c r="D353">
        <f>('Compiled w Factors'!D353-'Compiled w Factors'!D354)/'Compiled w Factors'!D354</f>
        <v>-0.10145860949998636</v>
      </c>
      <c r="E353">
        <f>('Compiled w Factors'!E353-'Compiled w Factors'!E354)/'Compiled w Factors'!E354</f>
        <v>-6.1975321732816405E-2</v>
      </c>
      <c r="F353">
        <f>('Compiled w Factors'!F353-'Compiled w Factors'!F354)/'Compiled w Factors'!F354</f>
        <v>3.8428226776646639E-2</v>
      </c>
      <c r="G353">
        <f>('Compiled w Factors'!G353-'Compiled w Factors'!G354)/'Compiled w Factors'!G354</f>
        <v>3.3519553072625698E-2</v>
      </c>
      <c r="H353">
        <f>('Compiled w Factors'!H353-'Compiled w Factors'!H354)/'Compiled w Factors'!H354</f>
        <v>7.895167895167908E-2</v>
      </c>
      <c r="I353">
        <f>('Compiled w Factors'!I353-'Compiled w Factors'!I354)/'Compiled w Factors'!I354</f>
        <v>0.22717891728845849</v>
      </c>
      <c r="J353">
        <f>('Compiled w Factors'!J353-'Compiled w Factors'!J354)/'Compiled w Factors'!J354-('T-Bill Yield'!B37/100)</f>
        <v>-4.6739735259545084E-2</v>
      </c>
      <c r="K353">
        <f>('Compiled w Factors'!K353-'Compiled w Factors'!K354)/'Compiled w Factors'!K354</f>
        <v>1.1896643176479369E-2</v>
      </c>
      <c r="L353">
        <f>('Compiled w Factors'!L353-'Compiled w Factors'!L354)/'Compiled w Factors'!L354</f>
        <v>4.5946497855829573E-3</v>
      </c>
      <c r="M353">
        <f>('Compiled w Factors'!M353-'Compiled w Factors'!M354)/'Compiled w Factors'!M354</f>
        <v>1.1093750000000036E-2</v>
      </c>
      <c r="N353">
        <f>('Compiled w Factors'!N353-'Compiled w Factors'!N354)/'Compiled w Factors'!N354</f>
        <v>1.0477437790213066E-2</v>
      </c>
      <c r="O353">
        <f>('Compiled w Factors'!O353-'Compiled w Factors'!O354)/'Compiled w Factors'!O354</f>
        <v>1.3164823591363888E-2</v>
      </c>
      <c r="P353">
        <f>('Compiled w Factors'!P353-'Compiled w Factors'!P354)/'Compiled w Factors'!P354</f>
        <v>1.6950652799291786E-2</v>
      </c>
      <c r="Q353">
        <f>('Compiled w Factors'!Q353-'Compiled w Factors'!Q354)/'Compiled w Factors'!Q354</f>
        <v>3.8708297690333626E-2</v>
      </c>
    </row>
    <row r="354" spans="1:17" x14ac:dyDescent="0.25">
      <c r="A354" s="1">
        <v>39080</v>
      </c>
      <c r="B354">
        <v>5</v>
      </c>
      <c r="C354">
        <f>('Compiled w Factors'!C354-'Compiled w Factors'!C355)/'Compiled w Factors'!C355</f>
        <v>0.19676484789956539</v>
      </c>
      <c r="D354">
        <f>('Compiled w Factors'!D354-'Compiled w Factors'!D355)/'Compiled w Factors'!D355</f>
        <v>-0.22612373088430829</v>
      </c>
      <c r="E354">
        <f>('Compiled w Factors'!E354-'Compiled w Factors'!E355)/'Compiled w Factors'!E355</f>
        <v>-0.21399651098926645</v>
      </c>
      <c r="F354">
        <f>('Compiled w Factors'!F354-'Compiled w Factors'!F355)/'Compiled w Factors'!F355</f>
        <v>-5.1937414637242843E-2</v>
      </c>
      <c r="G354">
        <f>('Compiled w Factors'!G354-'Compiled w Factors'!G355)/'Compiled w Factors'!G355</f>
        <v>0.2053872053872054</v>
      </c>
      <c r="H354">
        <f>('Compiled w Factors'!H354-'Compiled w Factors'!H355)/'Compiled w Factors'!H355</f>
        <v>-2.9566046733428702E-2</v>
      </c>
      <c r="I354">
        <f>('Compiled w Factors'!I354-'Compiled w Factors'!I355)/'Compiled w Factors'!I355</f>
        <v>0.12081850533807834</v>
      </c>
      <c r="J354">
        <f>('Compiled w Factors'!J354-'Compiled w Factors'!J355)/'Compiled w Factors'!J355-('T-Bill Yield'!B38/100)</f>
        <v>1.906548253414013E-2</v>
      </c>
      <c r="K354">
        <f>('Compiled w Factors'!K354-'Compiled w Factors'!K355)/'Compiled w Factors'!K355</f>
        <v>4.1265583083477997E-2</v>
      </c>
      <c r="L354">
        <f>('Compiled w Factors'!L354-'Compiled w Factors'!L355)/'Compiled w Factors'!L355</f>
        <v>4.6311628652315577E-2</v>
      </c>
      <c r="M354">
        <f>('Compiled w Factors'!M354-'Compiled w Factors'!M355)/'Compiled w Factors'!M355</f>
        <v>1.1697755295605509E-2</v>
      </c>
      <c r="N354">
        <f>('Compiled w Factors'!N354-'Compiled w Factors'!N355)/'Compiled w Factors'!N355</f>
        <v>-7.4450484519026881E-3</v>
      </c>
      <c r="O354">
        <f>('Compiled w Factors'!O354-'Compiled w Factors'!O355)/'Compiled w Factors'!O355</f>
        <v>1.7684887459807098E-2</v>
      </c>
      <c r="P354">
        <f>('Compiled w Factors'!P354-'Compiled w Factors'!P355)/'Compiled w Factors'!P355</f>
        <v>3.7800845122175311E-2</v>
      </c>
      <c r="Q354">
        <f>('Compiled w Factors'!Q354-'Compiled w Factors'!Q355)/'Compiled w Factors'!Q355</f>
        <v>1.696389734667253E-2</v>
      </c>
    </row>
    <row r="355" spans="1:17" x14ac:dyDescent="0.25">
      <c r="A355" s="1">
        <v>38989</v>
      </c>
      <c r="B355">
        <v>5</v>
      </c>
      <c r="C355">
        <f>('Compiled w Factors'!C355-'Compiled w Factors'!C356)/'Compiled w Factors'!C356</f>
        <v>-0.21627246925260168</v>
      </c>
      <c r="D355">
        <f>('Compiled w Factors'!D355-'Compiled w Factors'!D356)/'Compiled w Factors'!D356</f>
        <v>0.29603746778311496</v>
      </c>
      <c r="E355">
        <f>('Compiled w Factors'!E355-'Compiled w Factors'!E356)/'Compiled w Factors'!E356</f>
        <v>0.37481850571648878</v>
      </c>
      <c r="F355">
        <f>('Compiled w Factors'!F355-'Compiled w Factors'!F356)/'Compiled w Factors'!F356</f>
        <v>-7.3751711737684023E-2</v>
      </c>
      <c r="G355">
        <f>('Compiled w Factors'!G355-'Compiled w Factors'!G356)/'Compiled w Factors'!G356</f>
        <v>-0.47526501766784451</v>
      </c>
      <c r="H355">
        <f>('Compiled w Factors'!H355-'Compiled w Factors'!H356)/'Compiled w Factors'!H356</f>
        <v>-0.14905992154740982</v>
      </c>
      <c r="I355">
        <f>('Compiled w Factors'!I355-'Compiled w Factors'!I356)/'Compiled w Factors'!I356</f>
        <v>-7.9292267365661862E-2</v>
      </c>
      <c r="J355">
        <f>('Compiled w Factors'!J355-'Compiled w Factors'!J356)/'Compiled w Factors'!J356-('T-Bill Yield'!B39/100)</f>
        <v>-2.9004425562903433E-3</v>
      </c>
      <c r="K355">
        <f>('Compiled w Factors'!K355-'Compiled w Factors'!K356)/'Compiled w Factors'!K356</f>
        <v>-9.1470565241183813E-3</v>
      </c>
      <c r="L355">
        <f>('Compiled w Factors'!L355-'Compiled w Factors'!L356)/'Compiled w Factors'!L356</f>
        <v>1.2876697505816178E-2</v>
      </c>
      <c r="M355">
        <f>('Compiled w Factors'!M355-'Compiled w Factors'!M356)/'Compiled w Factors'!M356</f>
        <v>1.1350919264588368E-2</v>
      </c>
      <c r="N355">
        <f>('Compiled w Factors'!N355-'Compiled w Factors'!N356)/'Compiled w Factors'!N356</f>
        <v>-3.1696990502345743E-2</v>
      </c>
      <c r="O355">
        <f>('Compiled w Factors'!O355-'Compiled w Factors'!O356)/'Compiled w Factors'!O356</f>
        <v>1.8791946308724999E-3</v>
      </c>
      <c r="P355">
        <f>('Compiled w Factors'!P355-'Compiled w Factors'!P356)/'Compiled w Factors'!P356</f>
        <v>2.7172661539170092E-3</v>
      </c>
      <c r="Q355">
        <f>('Compiled w Factors'!Q355-'Compiled w Factors'!Q356)/'Compiled w Factors'!Q356</f>
        <v>-4.7619047619048378E-3</v>
      </c>
    </row>
    <row r="356" spans="1:17" x14ac:dyDescent="0.25">
      <c r="A356" s="1">
        <v>38898</v>
      </c>
      <c r="B356">
        <v>5</v>
      </c>
      <c r="C356">
        <f>('Compiled w Factors'!C356-'Compiled w Factors'!C357)/'Compiled w Factors'!C357</f>
        <v>0.11341213945776719</v>
      </c>
      <c r="D356">
        <f>('Compiled w Factors'!D356-'Compiled w Factors'!D357)/'Compiled w Factors'!D357</f>
        <v>-4.0947696226553608E-2</v>
      </c>
      <c r="E356">
        <f>('Compiled w Factors'!E356-'Compiled w Factors'!E357)/'Compiled w Factors'!E357</f>
        <v>-4.930580280213704E-2</v>
      </c>
      <c r="F356">
        <f>('Compiled w Factors'!F356-'Compiled w Factors'!F357)/'Compiled w Factors'!F357</f>
        <v>-5.5993124625121939E-2</v>
      </c>
      <c r="G356">
        <f>('Compiled w Factors'!G356-'Compiled w Factors'!G357)/'Compiled w Factors'!G357</f>
        <v>-0.19027181688125894</v>
      </c>
      <c r="H356">
        <f>('Compiled w Factors'!H356-'Compiled w Factors'!H357)/'Compiled w Factors'!H357</f>
        <v>0.10956025814197827</v>
      </c>
      <c r="I356">
        <f>('Compiled w Factors'!I356-'Compiled w Factors'!I357)/'Compiled w Factors'!I357</f>
        <v>-0.15339805825242717</v>
      </c>
      <c r="J356">
        <f>('Compiled w Factors'!J356-'Compiled w Factors'!J357)/'Compiled w Factors'!J357-('T-Bill Yield'!B40/100)</f>
        <v>-4.6428406527132211E-2</v>
      </c>
      <c r="K356">
        <f>('Compiled w Factors'!K356-'Compiled w Factors'!K357)/'Compiled w Factors'!K357</f>
        <v>5.5537217362601018E-2</v>
      </c>
      <c r="L356">
        <f>('Compiled w Factors'!L356-'Compiled w Factors'!L357)/'Compiled w Factors'!L357</f>
        <v>6.3953488372093012E-2</v>
      </c>
      <c r="M356">
        <f>('Compiled w Factors'!M356-'Compiled w Factors'!M357)/'Compiled w Factors'!M357</f>
        <v>2.9664074400705151E-3</v>
      </c>
      <c r="N356">
        <f>('Compiled w Factors'!N356-'Compiled w Factors'!N357)/'Compiled w Factors'!N357</f>
        <v>2.9207396066423266E-2</v>
      </c>
      <c r="O356">
        <f>('Compiled w Factors'!O356-'Compiled w Factors'!O357)/'Compiled w Factors'!O357</f>
        <v>3.1570202160066327E-2</v>
      </c>
      <c r="P356">
        <f>('Compiled w Factors'!P356-'Compiled w Factors'!P357)/'Compiled w Factors'!P357</f>
        <v>-3.1145419659988429E-2</v>
      </c>
      <c r="Q356">
        <f>('Compiled w Factors'!Q356-'Compiled w Factors'!Q357)/'Compiled w Factors'!Q357</f>
        <v>4.3308791684719248E-4</v>
      </c>
    </row>
    <row r="357" spans="1:17" x14ac:dyDescent="0.25">
      <c r="A357" s="1">
        <v>38807</v>
      </c>
      <c r="B357">
        <v>5</v>
      </c>
      <c r="C357">
        <f>('Compiled w Factors'!C357-'Compiled w Factors'!C358)/'Compiled w Factors'!C358</f>
        <v>0.1228529591964669</v>
      </c>
      <c r="D357">
        <f>('Compiled w Factors'!D357-'Compiled w Factors'!D358)/'Compiled w Factors'!D358</f>
        <v>-7.7470244284508646E-2</v>
      </c>
      <c r="E357">
        <f>('Compiled w Factors'!E357-'Compiled w Factors'!E358)/'Compiled w Factors'!E358</f>
        <v>-4.6463855845063642E-2</v>
      </c>
      <c r="F357">
        <f>('Compiled w Factors'!F357-'Compiled w Factors'!F358)/'Compiled w Factors'!F358</f>
        <v>-7.2437605043412387E-2</v>
      </c>
      <c r="G357">
        <f>('Compiled w Factors'!G357-'Compiled w Factors'!G358)/'Compiled w Factors'!G358</f>
        <v>0.54646017699115046</v>
      </c>
      <c r="H357">
        <f>('Compiled w Factors'!H357-'Compiled w Factors'!H358)/'Compiled w Factors'!H358</f>
        <v>9.1579292267365608E-2</v>
      </c>
      <c r="I357">
        <f>('Compiled w Factors'!I357-'Compiled w Factors'!I358)/'Compiled w Factors'!I358</f>
        <v>-0.3576837416481069</v>
      </c>
      <c r="J357">
        <f>('Compiled w Factors'!J357-'Compiled w Factors'!J358)/'Compiled w Factors'!J358-('T-Bill Yield'!B41/100)</f>
        <v>-1.2211101003032451E-2</v>
      </c>
      <c r="K357">
        <f>('Compiled w Factors'!K357-'Compiled w Factors'!K358)/'Compiled w Factors'!K358</f>
        <v>2.2702337750021034E-2</v>
      </c>
      <c r="L357">
        <f>('Compiled w Factors'!L357-'Compiled w Factors'!L358)/'Compiled w Factors'!L358</f>
        <v>8.2414393499709755E-3</v>
      </c>
      <c r="M357">
        <f>('Compiled w Factors'!M357-'Compiled w Factors'!M358)/'Compiled w Factors'!M358</f>
        <v>6.6989507667473561E-3</v>
      </c>
      <c r="N357">
        <f>('Compiled w Factors'!N357-'Compiled w Factors'!N358)/'Compiled w Factors'!N358</f>
        <v>-3.531904874028174E-4</v>
      </c>
      <c r="O357">
        <f>('Compiled w Factors'!O357-'Compiled w Factors'!O358)/'Compiled w Factors'!O358</f>
        <v>3.8837744533947179E-2</v>
      </c>
      <c r="P357">
        <f>('Compiled w Factors'!P357-'Compiled w Factors'!P358)/'Compiled w Factors'!P358</f>
        <v>9.3226445685461561E-3</v>
      </c>
      <c r="Q357">
        <f>('Compiled w Factors'!Q357-'Compiled w Factors'!Q358)/'Compiled w Factors'!Q358</f>
        <v>7.9728781856441347E-2</v>
      </c>
    </row>
    <row r="358" spans="1:17" x14ac:dyDescent="0.25">
      <c r="A358" s="1">
        <v>38716</v>
      </c>
      <c r="B358">
        <v>5</v>
      </c>
      <c r="C358">
        <f>('Compiled w Factors'!C358-'Compiled w Factors'!C359)/'Compiled w Factors'!C359</f>
        <v>-7.7672783762024605E-2</v>
      </c>
      <c r="D358">
        <f>('Compiled w Factors'!D358-'Compiled w Factors'!D359)/'Compiled w Factors'!D359</f>
        <v>9.879842794498446E-2</v>
      </c>
      <c r="E358">
        <f>('Compiled w Factors'!E358-'Compiled w Factors'!E359)/'Compiled w Factors'!E359</f>
        <v>0.23336315562540172</v>
      </c>
      <c r="F358">
        <f>('Compiled w Factors'!F358-'Compiled w Factors'!F359)/'Compiled w Factors'!F359</f>
        <v>-0.1216855273253457</v>
      </c>
      <c r="G358">
        <f>('Compiled w Factors'!G358-'Compiled w Factors'!G359)/'Compiled w Factors'!G359</f>
        <v>0.66176470588235292</v>
      </c>
      <c r="H358">
        <f>('Compiled w Factors'!H358-'Compiled w Factors'!H359)/'Compiled w Factors'!H359</f>
        <v>-7.8502415458937144E-2</v>
      </c>
      <c r="I358">
        <f>('Compiled w Factors'!I358-'Compiled w Factors'!I359)/'Compiled w Factors'!I359</f>
        <v>-0.19366424825802742</v>
      </c>
      <c r="J358">
        <f>('Compiled w Factors'!J358-'Compiled w Factors'!J359)/'Compiled w Factors'!J359-('T-Bill Yield'!B42/100)</f>
        <v>-3.5730690340344672E-2</v>
      </c>
      <c r="K358">
        <f>('Compiled w Factors'!K358-'Compiled w Factors'!K359)/'Compiled w Factors'!K359</f>
        <v>-1.4718110760019814E-2</v>
      </c>
      <c r="L358">
        <f>('Compiled w Factors'!L358-'Compiled w Factors'!L359)/'Compiled w Factors'!L359</f>
        <v>-2.3408717338321085E-2</v>
      </c>
      <c r="M358">
        <f>('Compiled w Factors'!M358-'Compiled w Factors'!M359)/'Compiled w Factors'!M359</f>
        <v>2.7516995791517732E-3</v>
      </c>
      <c r="N358">
        <f>('Compiled w Factors'!N358-'Compiled w Factors'!N359)/'Compiled w Factors'!N359</f>
        <v>-3.6087153881071331E-2</v>
      </c>
      <c r="O358">
        <f>('Compiled w Factors'!O358-'Compiled w Factors'!O359)/'Compiled w Factors'!O359</f>
        <v>-7.707679132172407E-3</v>
      </c>
      <c r="P358">
        <f>('Compiled w Factors'!P358-'Compiled w Factors'!P359)/'Compiled w Factors'!P359</f>
        <v>-2.2711267605633762E-2</v>
      </c>
      <c r="Q358">
        <f>('Compiled w Factors'!Q358-'Compiled w Factors'!Q359)/'Compiled w Factors'!Q359</f>
        <v>-4.6164139161462968E-2</v>
      </c>
    </row>
    <row r="359" spans="1:17" x14ac:dyDescent="0.25">
      <c r="A359" s="1">
        <v>38625</v>
      </c>
      <c r="B359">
        <v>5</v>
      </c>
      <c r="C359">
        <f>('Compiled w Factors'!C359-'Compiled w Factors'!C360)/'Compiled w Factors'!C360</f>
        <v>0.29095886861221343</v>
      </c>
      <c r="D359">
        <f>('Compiled w Factors'!D359-'Compiled w Factors'!D360)/'Compiled w Factors'!D360</f>
        <v>-0.16477509804379864</v>
      </c>
      <c r="E359">
        <f>('Compiled w Factors'!E359-'Compiled w Factors'!E360)/'Compiled w Factors'!E360</f>
        <v>-0.18887719113664617</v>
      </c>
      <c r="F359">
        <f>('Compiled w Factors'!F359-'Compiled w Factors'!F360)/'Compiled w Factors'!F360</f>
        <v>-4.6271989315748788E-2</v>
      </c>
      <c r="G359">
        <f>('Compiled w Factors'!G359-'Compiled w Factors'!G360)/'Compiled w Factors'!G360</f>
        <v>-9.0301003344481601E-2</v>
      </c>
      <c r="H359">
        <f>('Compiled w Factors'!H359-'Compiled w Factors'!H360)/'Compiled w Factors'!H360</f>
        <v>0.17238938053097336</v>
      </c>
      <c r="I359">
        <f>('Compiled w Factors'!I359-'Compiled w Factors'!I360)/'Compiled w Factors'!I360</f>
        <v>0.99412691591462532</v>
      </c>
      <c r="J359">
        <f>('Compiled w Factors'!J359-'Compiled w Factors'!J360)/'Compiled w Factors'!J360-('T-Bill Yield'!B43/100)</f>
        <v>-1.7483055220599047E-2</v>
      </c>
      <c r="K359">
        <f>('Compiled w Factors'!K359-'Compiled w Factors'!K360)/'Compiled w Factors'!K360</f>
        <v>-6.7723818962671014E-3</v>
      </c>
      <c r="L359">
        <f>('Compiled w Factors'!L359-'Compiled w Factors'!L360)/'Compiled w Factors'!L360</f>
        <v>-1.5182807703042206E-2</v>
      </c>
      <c r="M359">
        <f>('Compiled w Factors'!M359-'Compiled w Factors'!M360)/'Compiled w Factors'!M360</f>
        <v>2.3101763683033873E-2</v>
      </c>
      <c r="N359">
        <f>('Compiled w Factors'!N359-'Compiled w Factors'!N360)/'Compiled w Factors'!N360</f>
        <v>-2.2518025513033838E-2</v>
      </c>
      <c r="O359">
        <f>('Compiled w Factors'!O359-'Compiled w Factors'!O360)/'Compiled w Factors'!O360</f>
        <v>2.8628685943314033E-3</v>
      </c>
      <c r="P359">
        <f>('Compiled w Factors'!P359-'Compiled w Factors'!P360)/'Compiled w Factors'!P360</f>
        <v>-1.1012928220084437E-2</v>
      </c>
      <c r="Q359">
        <f>('Compiled w Factors'!Q359-'Compiled w Factors'!Q360)/'Compiled w Factors'!Q360</f>
        <v>4.5952880802425926E-2</v>
      </c>
    </row>
    <row r="360" spans="1:17" x14ac:dyDescent="0.25">
      <c r="A360" s="1">
        <v>38533</v>
      </c>
      <c r="B360">
        <v>5</v>
      </c>
      <c r="C360">
        <f>('Compiled w Factors'!C360-'Compiled w Factors'!C361)/'Compiled w Factors'!C361</f>
        <v>0.10705643903960095</v>
      </c>
      <c r="D360">
        <f>('Compiled w Factors'!D360-'Compiled w Factors'!D361)/'Compiled w Factors'!D361</f>
        <v>-7.3419899760183926E-2</v>
      </c>
      <c r="E360">
        <f>('Compiled w Factors'!E360-'Compiled w Factors'!E361)/'Compiled w Factors'!E361</f>
        <v>-5.9189589530694524E-2</v>
      </c>
      <c r="F360">
        <f>('Compiled w Factors'!F360-'Compiled w Factors'!F361)/'Compiled w Factors'!F361</f>
        <v>-5.5733919042827366E-2</v>
      </c>
      <c r="G360">
        <f>('Compiled w Factors'!G360-'Compiled w Factors'!G361)/'Compiled w Factors'!G361</f>
        <v>0.36529680365296802</v>
      </c>
      <c r="H360">
        <f>('Compiled w Factors'!H360-'Compiled w Factors'!H361)/'Compiled w Factors'!H361</f>
        <v>1.9855595667870062E-2</v>
      </c>
      <c r="I360">
        <f>('Compiled w Factors'!I360-'Compiled w Factors'!I361)/'Compiled w Factors'!I361</f>
        <v>-8.7808702469619831E-2</v>
      </c>
      <c r="J360">
        <f>('Compiled w Factors'!J360-'Compiled w Factors'!J361)/'Compiled w Factors'!J361-('T-Bill Yield'!B44/100)</f>
        <v>-6.25717238779257E-2</v>
      </c>
      <c r="K360">
        <f>('Compiled w Factors'!K360-'Compiled w Factors'!K361)/'Compiled w Factors'!K361</f>
        <v>-6.6029003394014116E-2</v>
      </c>
      <c r="L360">
        <f>('Compiled w Factors'!L360-'Compiled w Factors'!L361)/'Compiled w Factors'!L361</f>
        <v>-5.2367098651150475E-2</v>
      </c>
      <c r="M360">
        <f>('Compiled w Factors'!M360-'Compiled w Factors'!M361)/'Compiled w Factors'!M361</f>
        <v>-4.1383876841577961E-4</v>
      </c>
      <c r="N360">
        <f>('Compiled w Factors'!N360-'Compiled w Factors'!N361)/'Compiled w Factors'!N361</f>
        <v>-3.4072645451623147E-2</v>
      </c>
      <c r="O360">
        <f>('Compiled w Factors'!O360-'Compiled w Factors'!O361)/'Compiled w Factors'!O361</f>
        <v>-2.6205742960691284E-2</v>
      </c>
      <c r="P360">
        <f>('Compiled w Factors'!P360-'Compiled w Factors'!P361)/'Compiled w Factors'!P361</f>
        <v>5.1629840297527912E-3</v>
      </c>
      <c r="Q360">
        <f>('Compiled w Factors'!Q360-'Compiled w Factors'!Q361)/'Compiled w Factors'!Q361</f>
        <v>0.15241935483870975</v>
      </c>
    </row>
    <row r="361" spans="1:17" x14ac:dyDescent="0.25">
      <c r="A361" s="1">
        <v>38442</v>
      </c>
      <c r="B361">
        <v>5</v>
      </c>
      <c r="C361">
        <f>('Compiled w Factors'!C361-'Compiled w Factors'!C362)/'Compiled w Factors'!C362</f>
        <v>0.16788055353241074</v>
      </c>
      <c r="D361">
        <f>('Compiled w Factors'!D361-'Compiled w Factors'!D362)/'Compiled w Factors'!D362</f>
        <v>-0.11784272739442631</v>
      </c>
      <c r="E361">
        <f>('Compiled w Factors'!E361-'Compiled w Factors'!E362)/'Compiled w Factors'!E362</f>
        <v>-0.23612423354151052</v>
      </c>
      <c r="F361">
        <f>('Compiled w Factors'!F361-'Compiled w Factors'!F362)/'Compiled w Factors'!F362</f>
        <v>0.11099727374092955</v>
      </c>
      <c r="G361">
        <f>('Compiled w Factors'!G361-'Compiled w Factors'!G362)/'Compiled w Factors'!G362</f>
        <v>-4.3668122270742356E-2</v>
      </c>
      <c r="H361">
        <f>('Compiled w Factors'!H361-'Compiled w Factors'!H362)/'Compiled w Factors'!H362</f>
        <v>0.27502876869965465</v>
      </c>
      <c r="I361">
        <f>('Compiled w Factors'!I361-'Compiled w Factors'!I362)/'Compiled w Factors'!I362</f>
        <v>0.24459261668564</v>
      </c>
      <c r="J361">
        <f>('Compiled w Factors'!J361-'Compiled w Factors'!J362)/'Compiled w Factors'!J362-('T-Bill Yield'!B45/100)</f>
        <v>-6.1327221647758834E-2</v>
      </c>
      <c r="K361">
        <f>('Compiled w Factors'!K361-'Compiled w Factors'!K362)/'Compiled w Factors'!K362</f>
        <v>-4.3529585362254646E-2</v>
      </c>
      <c r="L361">
        <f>('Compiled w Factors'!L361-'Compiled w Factors'!L362)/'Compiled w Factors'!L362</f>
        <v>-1.4440621415910664E-2</v>
      </c>
      <c r="M361">
        <f>('Compiled w Factors'!M361-'Compiled w Factors'!M362)/'Compiled w Factors'!M362</f>
        <v>0</v>
      </c>
      <c r="N361">
        <f>('Compiled w Factors'!N361-'Compiled w Factors'!N362)/'Compiled w Factors'!N362</f>
        <v>-4.2179802955665022E-2</v>
      </c>
      <c r="O361">
        <f>('Compiled w Factors'!O361-'Compiled w Factors'!O362)/'Compiled w Factors'!O362</f>
        <v>-5.2689961175818815E-3</v>
      </c>
      <c r="P361">
        <f>('Compiled w Factors'!P361-'Compiled w Factors'!P362)/'Compiled w Factors'!P362</f>
        <v>-6.2611417887733509E-3</v>
      </c>
      <c r="Q361">
        <f>('Compiled w Factors'!Q361-'Compiled w Factors'!Q362)/'Compiled w Factors'!Q362</f>
        <v>-1.3000795967100067E-2</v>
      </c>
    </row>
    <row r="362" spans="1:17" x14ac:dyDescent="0.25">
      <c r="A362" s="1">
        <v>38352</v>
      </c>
      <c r="B362">
        <v>5</v>
      </c>
      <c r="C362">
        <f>('Compiled w Factors'!C362-'Compiled w Factors'!C363)/'Compiled w Factors'!C363</f>
        <v>-7.4383062490940954E-2</v>
      </c>
      <c r="D362">
        <f>('Compiled w Factors'!D362-'Compiled w Factors'!D363)/'Compiled w Factors'!D363</f>
        <v>0.11921880643235756</v>
      </c>
      <c r="E362">
        <f>('Compiled w Factors'!E362-'Compiled w Factors'!E363)/'Compiled w Factors'!E363</f>
        <v>0.14858076414866364</v>
      </c>
      <c r="F362">
        <f>('Compiled w Factors'!F362-'Compiled w Factors'!F363)/'Compiled w Factors'!F363</f>
        <v>-6.0277944260285071E-2</v>
      </c>
      <c r="G362">
        <f>('Compiled w Factors'!G362-'Compiled w Factors'!G363)/'Compiled w Factors'!G363</f>
        <v>0.28651685393258425</v>
      </c>
      <c r="H362">
        <f>('Compiled w Factors'!H362-'Compiled w Factors'!H363)/'Compiled w Factors'!H363</f>
        <v>-0.12469782433521349</v>
      </c>
      <c r="I362">
        <f>('Compiled w Factors'!I362-'Compiled w Factors'!I363)/'Compiled w Factors'!I363</f>
        <v>-9.5069904341427508E-2</v>
      </c>
      <c r="J362">
        <f>('Compiled w Factors'!J362-'Compiled w Factors'!J363)/'Compiled w Factors'!J363-('T-Bill Yield'!B46/100)</f>
        <v>3.8504402491203085E-2</v>
      </c>
      <c r="K362">
        <f>('Compiled w Factors'!K362-'Compiled w Factors'!K363)/'Compiled w Factors'!K363</f>
        <v>8.9900289482148524E-2</v>
      </c>
      <c r="L362">
        <f>('Compiled w Factors'!L362-'Compiled w Factors'!L363)/'Compiled w Factors'!L363</f>
        <v>5.860927152317872E-2</v>
      </c>
      <c r="M362">
        <f>('Compiled w Factors'!M362-'Compiled w Factors'!M363)/'Compiled w Factors'!M363</f>
        <v>0</v>
      </c>
      <c r="N362">
        <f>('Compiled w Factors'!N362-'Compiled w Factors'!N363)/'Compiled w Factors'!N363</f>
        <v>7.23010894684714E-2</v>
      </c>
      <c r="O362">
        <f>('Compiled w Factors'!O362-'Compiled w Factors'!O363)/'Compiled w Factors'!O363</f>
        <v>5.3769725306838143E-2</v>
      </c>
      <c r="P362">
        <f>('Compiled w Factors'!P362-'Compiled w Factors'!P363)/'Compiled w Factors'!P363</f>
        <v>5.7376672336904008E-2</v>
      </c>
      <c r="Q362">
        <f>('Compiled w Factors'!Q362-'Compiled w Factors'!Q363)/'Compiled w Factors'!Q363</f>
        <v>7.8089244851258552E-2</v>
      </c>
    </row>
    <row r="363" spans="1:17" x14ac:dyDescent="0.25">
      <c r="A363" s="1">
        <v>38260</v>
      </c>
      <c r="B363">
        <v>5</v>
      </c>
      <c r="C363">
        <f>('Compiled w Factors'!C363-'Compiled w Factors'!C364)/'Compiled w Factors'!C364</f>
        <v>0.12387912125379308</v>
      </c>
      <c r="D363">
        <f>('Compiled w Factors'!D363-'Compiled w Factors'!D364)/'Compiled w Factors'!D364</f>
        <v>-4.2839204017028794E-2</v>
      </c>
      <c r="E363">
        <f>('Compiled w Factors'!E363-'Compiled w Factors'!E364)/'Compiled w Factors'!E364</f>
        <v>-0.1638025888204451</v>
      </c>
      <c r="F363">
        <f>('Compiled w Factors'!F363-'Compiled w Factors'!F364)/'Compiled w Factors'!F364</f>
        <v>4.3742958941053442E-2</v>
      </c>
      <c r="G363">
        <f>('Compiled w Factors'!G363-'Compiled w Factors'!G364)/'Compiled w Factors'!G364</f>
        <v>-0.38194444444444442</v>
      </c>
      <c r="H363">
        <f>('Compiled w Factors'!H363-'Compiled w Factors'!H364)/'Compiled w Factors'!H364</f>
        <v>0.33981106612685574</v>
      </c>
      <c r="I363">
        <f>('Compiled w Factors'!I363-'Compiled w Factors'!I364)/'Compiled w Factors'!I364</f>
        <v>0.10398050365556452</v>
      </c>
      <c r="J363">
        <f>('Compiled w Factors'!J363-'Compiled w Factors'!J364)/'Compiled w Factors'!J364-('T-Bill Yield'!B47/100)</f>
        <v>-6.1758683414658372E-2</v>
      </c>
      <c r="K363">
        <f>('Compiled w Factors'!K363-'Compiled w Factors'!K364)/'Compiled w Factors'!K364</f>
        <v>1.9344262295082022E-2</v>
      </c>
      <c r="L363">
        <f>('Compiled w Factors'!L363-'Compiled w Factors'!L364)/'Compiled w Factors'!L364</f>
        <v>-4.6143704680289841E-3</v>
      </c>
      <c r="M363">
        <f>('Compiled w Factors'!M363-'Compiled w Factors'!M364)/'Compiled w Factors'!M364</f>
        <v>0</v>
      </c>
      <c r="N363">
        <f>('Compiled w Factors'!N363-'Compiled w Factors'!N364)/'Compiled w Factors'!N364</f>
        <v>-1.1638024798781944E-2</v>
      </c>
      <c r="O363">
        <f>('Compiled w Factors'!O363-'Compiled w Factors'!O364)/'Compiled w Factors'!O364</f>
        <v>-5.2325581395348724E-3</v>
      </c>
      <c r="P363">
        <f>('Compiled w Factors'!P363-'Compiled w Factors'!P364)/'Compiled w Factors'!P364</f>
        <v>4.5977011494298857E-5</v>
      </c>
      <c r="Q363">
        <f>('Compiled w Factors'!Q363-'Compiled w Factors'!Q364)/'Compiled w Factors'!Q364</f>
        <v>7.8014184397163261E-2</v>
      </c>
    </row>
    <row r="364" spans="1:17" x14ac:dyDescent="0.25">
      <c r="A364" s="1">
        <v>38168</v>
      </c>
      <c r="B364">
        <v>5</v>
      </c>
      <c r="C364">
        <f>('Compiled w Factors'!C364-'Compiled w Factors'!C365)/'Compiled w Factors'!C365</f>
        <v>0.21308363970588223</v>
      </c>
      <c r="D364">
        <f>('Compiled w Factors'!D364-'Compiled w Factors'!D365)/'Compiled w Factors'!D365</f>
        <v>-0.16102729416648609</v>
      </c>
      <c r="E364">
        <f>('Compiled w Factors'!E364-'Compiled w Factors'!E365)/'Compiled w Factors'!E365</f>
        <v>-0.1742589233384218</v>
      </c>
      <c r="F364">
        <f>('Compiled w Factors'!F364-'Compiled w Factors'!F365)/'Compiled w Factors'!F365</f>
        <v>-2.3800573773813633E-2</v>
      </c>
      <c r="G364">
        <f>('Compiled w Factors'!G364-'Compiled w Factors'!G365)/'Compiled w Factors'!G365</f>
        <v>2.491103202846975E-2</v>
      </c>
      <c r="H364">
        <f>('Compiled w Factors'!H364-'Compiled w Factors'!H365)/'Compiled w Factors'!H365</f>
        <v>3.607382550335568E-2</v>
      </c>
      <c r="I364">
        <f>('Compiled w Factors'!I364-'Compiled w Factors'!I365)/'Compiled w Factors'!I365</f>
        <v>3.7417832462497962E-2</v>
      </c>
      <c r="J364">
        <f>('Compiled w Factors'!J364-'Compiled w Factors'!J365)/'Compiled w Factors'!J365-('T-Bill Yield'!B48/100)</f>
        <v>-1.4660610849899225E-2</v>
      </c>
      <c r="K364">
        <f>('Compiled w Factors'!K364-'Compiled w Factors'!K365)/'Compiled w Factors'!K365</f>
        <v>-9.4186424163689945E-3</v>
      </c>
      <c r="L364">
        <f>('Compiled w Factors'!L364-'Compiled w Factors'!L365)/'Compiled w Factors'!L365</f>
        <v>-1.3974650633734181E-2</v>
      </c>
      <c r="M364">
        <f>('Compiled w Factors'!M364-'Compiled w Factors'!M365)/'Compiled w Factors'!M365</f>
        <v>8.2774604751230217E-5</v>
      </c>
      <c r="N364">
        <f>('Compiled w Factors'!N364-'Compiled w Factors'!N365)/'Compiled w Factors'!N365</f>
        <v>-4.1392972578458948E-2</v>
      </c>
      <c r="O364">
        <f>('Compiled w Factors'!O364-'Compiled w Factors'!O365)/'Compiled w Factors'!O365</f>
        <v>-1.9943019943019922E-2</v>
      </c>
      <c r="P364">
        <f>('Compiled w Factors'!P364-'Compiled w Factors'!P365)/'Compiled w Factors'!P365</f>
        <v>-5.4347826086956569E-2</v>
      </c>
      <c r="Q364">
        <f>('Compiled w Factors'!Q364-'Compiled w Factors'!Q365)/'Compiled w Factors'!Q365</f>
        <v>-6.1088592935726715E-2</v>
      </c>
    </row>
    <row r="365" spans="1:17" x14ac:dyDescent="0.25">
      <c r="A365" s="1">
        <v>38077</v>
      </c>
      <c r="B365">
        <v>5</v>
      </c>
      <c r="C365">
        <f>('Compiled w Factors'!C365-'Compiled w Factors'!C366)/'Compiled w Factors'!C366</f>
        <v>0.22776232417213496</v>
      </c>
      <c r="D365">
        <f>('Compiled w Factors'!D365-'Compiled w Factors'!D366)/'Compiled w Factors'!D366</f>
        <v>-0.17914078694005731</v>
      </c>
      <c r="E365">
        <f>('Compiled w Factors'!E365-'Compiled w Factors'!E366)/'Compiled w Factors'!E366</f>
        <v>-0.1641865440887316</v>
      </c>
      <c r="F365">
        <f>('Compiled w Factors'!F365-'Compiled w Factors'!F366)/'Compiled w Factors'!F366</f>
        <v>-3.0354396590855218E-2</v>
      </c>
      <c r="G365">
        <f>('Compiled w Factors'!G365-'Compiled w Factors'!G366)/'Compiled w Factors'!G366</f>
        <v>3.1323529411764706</v>
      </c>
      <c r="H365">
        <f>('Compiled w Factors'!H365-'Compiled w Factors'!H366)/'Compiled w Factors'!H366</f>
        <v>9.963099630996293E-2</v>
      </c>
      <c r="I365">
        <f>('Compiled w Factors'!I365-'Compiled w Factors'!I366)/'Compiled w Factors'!I366</f>
        <v>-4.1363709807723414E-2</v>
      </c>
      <c r="J365">
        <f>('Compiled w Factors'!J365-'Compiled w Factors'!J366)/'Compiled w Factors'!J366-('T-Bill Yield'!B49/100)</f>
        <v>-2.6254202825351576E-2</v>
      </c>
      <c r="K365">
        <f>('Compiled w Factors'!K365-'Compiled w Factors'!K366)/'Compiled w Factors'!K366</f>
        <v>-2.2151647479158425E-2</v>
      </c>
      <c r="L365">
        <f>('Compiled w Factors'!L365-'Compiled w Factors'!L366)/'Compiled w Factors'!L366</f>
        <v>3.3822376525926762E-2</v>
      </c>
      <c r="M365">
        <f>('Compiled w Factors'!M365-'Compiled w Factors'!M366)/'Compiled w Factors'!M366</f>
        <v>-8.2767753683132955E-5</v>
      </c>
      <c r="N365">
        <f>('Compiled w Factors'!N365-'Compiled w Factors'!N366)/'Compiled w Factors'!N366</f>
        <v>2.830492119652625E-2</v>
      </c>
      <c r="O365">
        <f>('Compiled w Factors'!O365-'Compiled w Factors'!O366)/'Compiled w Factors'!O366</f>
        <v>2.631578947368415E-2</v>
      </c>
      <c r="P365">
        <f>('Compiled w Factors'!P365-'Compiled w Factors'!P366)/'Compiled w Factors'!P366</f>
        <v>5.0228310502283116E-2</v>
      </c>
      <c r="Q365">
        <f>('Compiled w Factors'!Q365-'Compiled w Factors'!Q366)/'Compiled w Factors'!Q366</f>
        <v>-1.7341040462427442E-3</v>
      </c>
    </row>
    <row r="366" spans="1:17" x14ac:dyDescent="0.25">
      <c r="A366" s="1">
        <v>37986</v>
      </c>
      <c r="B366">
        <v>5</v>
      </c>
      <c r="C366">
        <f>('Compiled w Factors'!C366-'Compiled w Factors'!C367)/'Compiled w Factors'!C367</f>
        <v>6.127544910179656E-2</v>
      </c>
      <c r="D366">
        <f>('Compiled w Factors'!D366-'Compiled w Factors'!D367)/'Compiled w Factors'!D367</f>
        <v>-2.5884036527045111E-3</v>
      </c>
      <c r="E366">
        <f>('Compiled w Factors'!E366-'Compiled w Factors'!E367)/'Compiled w Factors'!E367</f>
        <v>6.7484129396617659E-2</v>
      </c>
      <c r="F366">
        <f>('Compiled w Factors'!F366-'Compiled w Factors'!F367)/'Compiled w Factors'!F367</f>
        <v>-0.22516645983861105</v>
      </c>
      <c r="G366">
        <f>('Compiled w Factors'!G366-'Compiled w Factors'!G367)/'Compiled w Factors'!G367</f>
        <v>-0.53424657534246578</v>
      </c>
      <c r="H366">
        <f>('Compiled w Factors'!H366-'Compiled w Factors'!H367)/'Compiled w Factors'!H367</f>
        <v>0.11369863013698643</v>
      </c>
      <c r="I366">
        <f>('Compiled w Factors'!I366-'Compiled w Factors'!I367)/'Compiled w Factors'!I367</f>
        <v>0.2813664596273292</v>
      </c>
      <c r="J366">
        <f>('Compiled w Factors'!J366-'Compiled w Factors'!J367)/'Compiled w Factors'!J367-('T-Bill Yield'!B50/100)</f>
        <v>0.1144399864151823</v>
      </c>
      <c r="K366">
        <f>('Compiled w Factors'!K366-'Compiled w Factors'!K367)/'Compiled w Factors'!K367</f>
        <v>8.0466672385691093E-2</v>
      </c>
      <c r="L366">
        <f>('Compiled w Factors'!L366-'Compiled w Factors'!L367)/'Compiled w Factors'!L367</f>
        <v>7.4617884221928096E-2</v>
      </c>
      <c r="M366">
        <f>('Compiled w Factors'!M366-'Compiled w Factors'!M367)/'Compiled w Factors'!M367</f>
        <v>8.2774604751230217E-5</v>
      </c>
      <c r="N366">
        <f>('Compiled w Factors'!N366-'Compiled w Factors'!N367)/'Compiled w Factors'!N367</f>
        <v>4.0031222123104365E-2</v>
      </c>
      <c r="O366">
        <f>('Compiled w Factors'!O366-'Compiled w Factors'!O367)/'Compiled w Factors'!O367</f>
        <v>4.9079754601227127E-2</v>
      </c>
      <c r="P366">
        <f>('Compiled w Factors'!P366-'Compiled w Factors'!P367)/'Compiled w Factors'!P367</f>
        <v>2.2883295194507077E-3</v>
      </c>
      <c r="Q366">
        <f>('Compiled w Factors'!Q366-'Compiled w Factors'!Q367)/'Compiled w Factors'!Q367</f>
        <v>3.4802784222737206E-3</v>
      </c>
    </row>
    <row r="367" spans="1:17" x14ac:dyDescent="0.25">
      <c r="A367" s="1">
        <v>37894</v>
      </c>
      <c r="B367">
        <v>5</v>
      </c>
      <c r="C367">
        <f>('Compiled w Factors'!C367-'Compiled w Factors'!C368)/'Compiled w Factors'!C368</f>
        <v>1.8708862767106031E-2</v>
      </c>
      <c r="D367">
        <f>('Compiled w Factors'!D367-'Compiled w Factors'!D368)/'Compiled w Factors'!D368</f>
        <v>-4.5751335004381874E-2</v>
      </c>
      <c r="E367">
        <f>('Compiled w Factors'!E367-'Compiled w Factors'!E368)/'Compiled w Factors'!E368</f>
        <v>1.2635512265034076E-2</v>
      </c>
      <c r="F367">
        <f>('Compiled w Factors'!F367-'Compiled w Factors'!F368)/'Compiled w Factors'!F368</f>
        <v>-6.1676365323631722E-2</v>
      </c>
      <c r="G367">
        <f>('Compiled w Factors'!G367-'Compiled w Factors'!G368)/'Compiled w Factors'!G368</f>
        <v>-0.42063492063492064</v>
      </c>
      <c r="H367">
        <f>('Compiled w Factors'!H367-'Compiled w Factors'!H368)/'Compiled w Factors'!H368</f>
        <v>-3.2792315336204109E-2</v>
      </c>
      <c r="I367">
        <f>('Compiled w Factors'!I367-'Compiled w Factors'!I368)/'Compiled w Factors'!I368</f>
        <v>-0.10737386804657172</v>
      </c>
      <c r="J367">
        <f>('Compiled w Factors'!J367-'Compiled w Factors'!J368)/'Compiled w Factors'!J368-('T-Bill Yield'!B51/100)</f>
        <v>2.2802144447016393E-2</v>
      </c>
      <c r="K367">
        <f>('Compiled w Factors'!K367-'Compiled w Factors'!K368)/'Compiled w Factors'!K368</f>
        <v>1.259555246699093E-2</v>
      </c>
      <c r="L367">
        <f>('Compiled w Factors'!L367-'Compiled w Factors'!L368)/'Compiled w Factors'!L368</f>
        <v>4.3515048954429307E-3</v>
      </c>
      <c r="M367">
        <f>('Compiled w Factors'!M367-'Compiled w Factors'!M368)/'Compiled w Factors'!M368</f>
        <v>8.2781456953610292E-5</v>
      </c>
      <c r="N367">
        <f>('Compiled w Factors'!N367-'Compiled w Factors'!N368)/'Compiled w Factors'!N368</f>
        <v>7.4269286056540582E-2</v>
      </c>
      <c r="O367">
        <f>('Compiled w Factors'!O367-'Compiled w Factors'!O368)/'Compiled w Factors'!O368</f>
        <v>-9.1185410334347003E-3</v>
      </c>
      <c r="P367">
        <f>('Compiled w Factors'!P367-'Compiled w Factors'!P368)/'Compiled w Factors'!P368</f>
        <v>3.5545023696682491E-2</v>
      </c>
      <c r="Q367">
        <f>('Compiled w Factors'!Q367-'Compiled w Factors'!Q368)/'Compiled w Factors'!Q368</f>
        <v>-2.0454545454545409E-2</v>
      </c>
    </row>
    <row r="368" spans="1:17" x14ac:dyDescent="0.25">
      <c r="A368" s="1">
        <v>37802</v>
      </c>
      <c r="B368">
        <v>5</v>
      </c>
      <c r="C368">
        <f>('Compiled w Factors'!C368-'Compiled w Factors'!C369)/'Compiled w Factors'!C369</f>
        <v>0.11116157063165534</v>
      </c>
      <c r="D368">
        <f>('Compiled w Factors'!D368-'Compiled w Factors'!D369)/'Compiled w Factors'!D369</f>
        <v>-0.12356385762631401</v>
      </c>
      <c r="E368">
        <f>('Compiled w Factors'!E368-'Compiled w Factors'!E369)/'Compiled w Factors'!E369</f>
        <v>-6.1805932725075209E-2</v>
      </c>
      <c r="F368">
        <f>('Compiled w Factors'!F368-'Compiled w Factors'!F369)/'Compiled w Factors'!F369</f>
        <v>-8.1835227843189362E-2</v>
      </c>
      <c r="G368">
        <f>('Compiled w Factors'!G368-'Compiled w Factors'!G369)/'Compiled w Factors'!G369</f>
        <v>0.43181818181818182</v>
      </c>
      <c r="H368">
        <f>('Compiled w Factors'!H368-'Compiled w Factors'!H369)/'Compiled w Factors'!H369</f>
        <v>-2.7384020618556631E-2</v>
      </c>
      <c r="I368">
        <f>('Compiled w Factors'!I368-'Compiled w Factors'!I369)/'Compiled w Factors'!I369</f>
        <v>6.9367588932806326E-2</v>
      </c>
      <c r="J368">
        <f>('Compiled w Factors'!J368-'Compiled w Factors'!J369)/'Compiled w Factors'!J369-('T-Bill Yield'!B52/100)</f>
        <v>0.11506601636860266</v>
      </c>
      <c r="K368">
        <f>('Compiled w Factors'!K368-'Compiled w Factors'!K369)/'Compiled w Factors'!K369</f>
        <v>5.4695373339441217E-2</v>
      </c>
      <c r="L368">
        <f>('Compiled w Factors'!L368-'Compiled w Factors'!L369)/'Compiled w Factors'!L369</f>
        <v>4.5428697794907484E-2</v>
      </c>
      <c r="M368">
        <f>('Compiled w Factors'!M368-'Compiled w Factors'!M369)/'Compiled w Factors'!M369</f>
        <v>-8.2774604751230217E-5</v>
      </c>
      <c r="N368">
        <f>('Compiled w Factors'!N368-'Compiled w Factors'!N369)/'Compiled w Factors'!N369</f>
        <v>-1.3938105362626985E-2</v>
      </c>
      <c r="O368">
        <f>('Compiled w Factors'!O368-'Compiled w Factors'!O369)/'Compiled w Factors'!O369</f>
        <v>3.1347962382445173E-2</v>
      </c>
      <c r="P368">
        <f>('Compiled w Factors'!P368-'Compiled w Factors'!P369)/'Compiled w Factors'!P369</f>
        <v>2.3752969121140824E-3</v>
      </c>
      <c r="Q368">
        <f>('Compiled w Factors'!Q368-'Compiled w Factors'!Q369)/'Compiled w Factors'!Q369</f>
        <v>0.18041582830315209</v>
      </c>
    </row>
    <row r="369" spans="1:17" x14ac:dyDescent="0.25">
      <c r="A369" s="1">
        <v>37711</v>
      </c>
      <c r="B369">
        <v>5</v>
      </c>
      <c r="C369">
        <f>('Compiled w Factors'!C369-'Compiled w Factors'!C370)/'Compiled w Factors'!C370</f>
        <v>-0.19600544959128074</v>
      </c>
      <c r="D369">
        <f>('Compiled w Factors'!D369-'Compiled w Factors'!D370)/'Compiled w Factors'!D370</f>
        <v>0.2988274757314433</v>
      </c>
      <c r="E369">
        <f>('Compiled w Factors'!E369-'Compiled w Factors'!E370)/'Compiled w Factors'!E370</f>
        <v>0.27339649175867459</v>
      </c>
      <c r="F369">
        <f>('Compiled w Factors'!F369-'Compiled w Factors'!F370)/'Compiled w Factors'!F370</f>
        <v>-5.8987202785000942E-2</v>
      </c>
      <c r="G369">
        <f>('Compiled w Factors'!G369-'Compiled w Factors'!G370)/'Compiled w Factors'!G370</f>
        <v>-1.4743935309973046</v>
      </c>
      <c r="H369">
        <f>('Compiled w Factors'!H369-'Compiled w Factors'!H370)/'Compiled w Factors'!H370</f>
        <v>-5.1282051282051325E-3</v>
      </c>
      <c r="I369">
        <f>('Compiled w Factors'!I369-'Compiled w Factors'!I370)/'Compiled w Factors'!I370</f>
        <v>5.6588014199206498E-2</v>
      </c>
      <c r="J369">
        <f>('Compiled w Factors'!J369-'Compiled w Factors'!J370)/'Compiled w Factors'!J370-('T-Bill Yield'!B53/100)</f>
        <v>-5.1328286066392198E-2</v>
      </c>
      <c r="K369">
        <f>('Compiled w Factors'!K369-'Compiled w Factors'!K370)/'Compiled w Factors'!K370</f>
        <v>4.0316431566908131E-2</v>
      </c>
      <c r="L369">
        <f>('Compiled w Factors'!L369-'Compiled w Factors'!L370)/'Compiled w Factors'!L370</f>
        <v>-1.6956521739130499E-2</v>
      </c>
      <c r="M369">
        <f>('Compiled w Factors'!M369-'Compiled w Factors'!M370)/'Compiled w Factors'!M370</f>
        <v>0</v>
      </c>
      <c r="N369">
        <f>('Compiled w Factors'!N369-'Compiled w Factors'!N370)/'Compiled w Factors'!N370</f>
        <v>5.941064638783234E-3</v>
      </c>
      <c r="O369">
        <f>('Compiled w Factors'!O369-'Compiled w Factors'!O370)/'Compiled w Factors'!O370</f>
        <v>1.9169329073482313E-2</v>
      </c>
      <c r="P369">
        <f>('Compiled w Factors'!P369-'Compiled w Factors'!P370)/'Compiled w Factors'!P370</f>
        <v>7.1770334928230066E-3</v>
      </c>
      <c r="Q369">
        <f>('Compiled w Factors'!Q369-'Compiled w Factors'!Q370)/'Compiled w Factors'!Q370</f>
        <v>5.5575221238938224E-2</v>
      </c>
    </row>
    <row r="370" spans="1:17" x14ac:dyDescent="0.25">
      <c r="A370" s="1">
        <v>37621</v>
      </c>
      <c r="B370">
        <v>5</v>
      </c>
      <c r="C370">
        <f>('Compiled w Factors'!C370-'Compiled w Factors'!C371)/'Compiled w Factors'!C371</f>
        <v>-0.18901121241718846</v>
      </c>
      <c r="D370">
        <f>('Compiled w Factors'!D370-'Compiled w Factors'!D371)/'Compiled w Factors'!D371</f>
        <v>0.20014087244908585</v>
      </c>
      <c r="E370">
        <f>('Compiled w Factors'!E370-'Compiled w Factors'!E371)/'Compiled w Factors'!E371</f>
        <v>0.11888649555393338</v>
      </c>
      <c r="F370">
        <f>('Compiled w Factors'!F370-'Compiled w Factors'!F371)/'Compiled w Factors'!F371</f>
        <v>8.2410875103071241E-2</v>
      </c>
      <c r="G370">
        <f>('Compiled w Factors'!G370-'Compiled w Factors'!G371)/'Compiled w Factors'!G371</f>
        <v>1.7279411764705883</v>
      </c>
      <c r="H370">
        <f>('Compiled w Factors'!H370-'Compiled w Factors'!H371)/'Compiled w Factors'!H371</f>
        <v>2.4630541871921183E-2</v>
      </c>
      <c r="I370">
        <f>('Compiled w Factors'!I370-'Compiled w Factors'!I371)/'Compiled w Factors'!I371</f>
        <v>0.15732237796036727</v>
      </c>
      <c r="J370">
        <f>('Compiled w Factors'!J370-'Compiled w Factors'!J371)/'Compiled w Factors'!J371-('T-Bill Yield'!B54/100)</f>
        <v>9.0239593318167957E-2</v>
      </c>
      <c r="K370">
        <f>('Compiled w Factors'!K370-'Compiled w Factors'!K371)/'Compiled w Factors'!K371</f>
        <v>6.3450233123859598E-2</v>
      </c>
      <c r="L370">
        <f>('Compiled w Factors'!L370-'Compiled w Factors'!L371)/'Compiled w Factors'!L371</f>
        <v>2.6523845957663914E-2</v>
      </c>
      <c r="M370">
        <f>('Compiled w Factors'!M370-'Compiled w Factors'!M371)/'Compiled w Factors'!M371</f>
        <v>0</v>
      </c>
      <c r="N370">
        <f>('Compiled w Factors'!N370-'Compiled w Factors'!N371)/'Compiled w Factors'!N371</f>
        <v>2.4467437614120485E-2</v>
      </c>
      <c r="O370">
        <f>('Compiled w Factors'!O370-'Compiled w Factors'!O371)/'Compiled w Factors'!O371</f>
        <v>-8.2382762991126852E-3</v>
      </c>
      <c r="P370">
        <f>('Compiled w Factors'!P370-'Compiled w Factors'!P371)/'Compiled w Factors'!P371</f>
        <v>1.1127237542331764E-2</v>
      </c>
      <c r="Q370">
        <f>('Compiled w Factors'!Q370-'Compiled w Factors'!Q371)/'Compiled w Factors'!Q371</f>
        <v>5.6469708302168832E-2</v>
      </c>
    </row>
    <row r="371" spans="1:17" x14ac:dyDescent="0.25">
      <c r="A371" s="1">
        <v>37529</v>
      </c>
      <c r="B371">
        <v>5</v>
      </c>
      <c r="C371">
        <f>('Compiled w Factors'!C371-'Compiled w Factors'!C372)/'Compiled w Factors'!C372</f>
        <v>-0.17721090909090911</v>
      </c>
      <c r="D371">
        <f>('Compiled w Factors'!D371-'Compiled w Factors'!D372)/'Compiled w Factors'!D372</f>
        <v>0.19521796655058915</v>
      </c>
      <c r="E371">
        <f>('Compiled w Factors'!E371-'Compiled w Factors'!E372)/'Compiled w Factors'!E372</f>
        <v>0.15048101230977551</v>
      </c>
      <c r="F371">
        <f>('Compiled w Factors'!F371-'Compiled w Factors'!F372)/'Compiled w Factors'!F372</f>
        <v>1.3149100928940493E-2</v>
      </c>
      <c r="G371">
        <f>('Compiled w Factors'!G371-'Compiled w Factors'!G372)/'Compiled w Factors'!G372</f>
        <v>-1.912751677852349</v>
      </c>
      <c r="H371">
        <f>('Compiled w Factors'!H371-'Compiled w Factors'!H372)/'Compiled w Factors'!H372</f>
        <v>0.1336559940431869</v>
      </c>
      <c r="I371">
        <f>('Compiled w Factors'!I371-'Compiled w Factors'!I372)/'Compiled w Factors'!I372</f>
        <v>0.27519260400616324</v>
      </c>
      <c r="J371">
        <f>('Compiled w Factors'!J371-'Compiled w Factors'!J372)/'Compiled w Factors'!J372-('T-Bill Yield'!B55/100)</f>
        <v>-0.18978233694605581</v>
      </c>
      <c r="K371">
        <f>('Compiled w Factors'!K371-'Compiled w Factors'!K372)/'Compiled w Factors'!K372</f>
        <v>-4.9420070600101011E-3</v>
      </c>
      <c r="L371">
        <f>('Compiled w Factors'!L371-'Compiled w Factors'!L372)/'Compiled w Factors'!L372</f>
        <v>2.2758395826540549E-2</v>
      </c>
      <c r="M371">
        <f>('Compiled w Factors'!M371-'Compiled w Factors'!M372)/'Compiled w Factors'!M372</f>
        <v>0</v>
      </c>
      <c r="N371">
        <f>('Compiled w Factors'!N371-'Compiled w Factors'!N372)/'Compiled w Factors'!N372</f>
        <v>-1.7696998684682597E-2</v>
      </c>
      <c r="O371">
        <f>('Compiled w Factors'!O371-'Compiled w Factors'!O372)/'Compiled w Factors'!O372</f>
        <v>-6.6100094428706907E-3</v>
      </c>
      <c r="P371">
        <f>('Compiled w Factors'!P371-'Compiled w Factors'!P372)/'Compiled w Factors'!P372</f>
        <v>1.075794621026902E-2</v>
      </c>
      <c r="Q371">
        <f>('Compiled w Factors'!Q371-'Compiled w Factors'!Q372)/'Compiled w Factors'!Q372</f>
        <v>-0.24654832347140029</v>
      </c>
    </row>
    <row r="372" spans="1:17" x14ac:dyDescent="0.25">
      <c r="A372" s="1">
        <v>37435</v>
      </c>
      <c r="B372">
        <v>5</v>
      </c>
      <c r="C372">
        <f>('Compiled w Factors'!C372-'Compiled w Factors'!C373)/'Compiled w Factors'!C373</f>
        <v>3.9567842197381853E-2</v>
      </c>
      <c r="D372">
        <f>('Compiled w Factors'!D372-'Compiled w Factors'!D373)/'Compiled w Factors'!D373</f>
        <v>-6.1244524935675865E-2</v>
      </c>
      <c r="E372">
        <f>('Compiled w Factors'!E372-'Compiled w Factors'!E373)/'Compiled w Factors'!E373</f>
        <v>-1.1568729352629866E-2</v>
      </c>
      <c r="F372">
        <f>('Compiled w Factors'!F372-'Compiled w Factors'!F373)/'Compiled w Factors'!F373</f>
        <v>-7.3894589431280799E-2</v>
      </c>
      <c r="G372">
        <f>('Compiled w Factors'!G372-'Compiled w Factors'!G373)/'Compiled w Factors'!G373</f>
        <v>5.6737588652482268E-2</v>
      </c>
      <c r="H372">
        <f>('Compiled w Factors'!H372-'Compiled w Factors'!H373)/'Compiled w Factors'!H373</f>
        <v>2.0904599011782619E-2</v>
      </c>
      <c r="I372">
        <f>('Compiled w Factors'!I372-'Compiled w Factors'!I373)/'Compiled w Factors'!I373</f>
        <v>-1.1574779165397446E-2</v>
      </c>
      <c r="J372">
        <f>('Compiled w Factors'!J372-'Compiled w Factors'!J373)/'Compiled w Factors'!J373-('T-Bill Yield'!B56/100)</f>
        <v>-0.12351158147778632</v>
      </c>
      <c r="K372">
        <f>('Compiled w Factors'!K372-'Compiled w Factors'!K373)/'Compiled w Factors'!K373</f>
        <v>0.13743260295973386</v>
      </c>
      <c r="L372">
        <f>('Compiled w Factors'!L372-'Compiled w Factors'!L373)/'Compiled w Factors'!L373</f>
        <v>7.5461112279963632E-2</v>
      </c>
      <c r="M372">
        <f>('Compiled w Factors'!M372-'Compiled w Factors'!M373)/'Compiled w Factors'!M373</f>
        <v>0</v>
      </c>
      <c r="N372">
        <f>('Compiled w Factors'!N372-'Compiled w Factors'!N373)/'Compiled w Factors'!N373</f>
        <v>0.11003451022033459</v>
      </c>
      <c r="O372">
        <f>('Compiled w Factors'!O372-'Compiled w Factors'!O373)/'Compiled w Factors'!O373</f>
        <v>-8.4269662921348139E-3</v>
      </c>
      <c r="P372">
        <f>('Compiled w Factors'!P372-'Compiled w Factors'!P373)/'Compiled w Factors'!P373</f>
        <v>-1.952171791117708E-3</v>
      </c>
      <c r="Q372">
        <f>('Compiled w Factors'!Q372-'Compiled w Factors'!Q373)/'Compiled w Factors'!Q373</f>
        <v>-0.17484305975354567</v>
      </c>
    </row>
    <row r="373" spans="1:17" x14ac:dyDescent="0.25">
      <c r="A373" s="1">
        <v>37343</v>
      </c>
      <c r="B373">
        <v>5</v>
      </c>
      <c r="C373">
        <f>('Compiled w Factors'!C373-'Compiled w Factors'!C374)/'Compiled w Factors'!C374</f>
        <v>0.26976043161669044</v>
      </c>
      <c r="D373">
        <f>('Compiled w Factors'!D373-'Compiled w Factors'!D374)/'Compiled w Factors'!D374</f>
        <v>-0.27602070380002791</v>
      </c>
      <c r="E373">
        <f>('Compiled w Factors'!E373-'Compiled w Factors'!E374)/'Compiled w Factors'!E374</f>
        <v>-0.23112938170902414</v>
      </c>
      <c r="F373">
        <f>('Compiled w Factors'!F373-'Compiled w Factors'!F374)/'Compiled w Factors'!F374</f>
        <v>2.0243002651426142E-3</v>
      </c>
      <c r="G373">
        <f>('Compiled w Factors'!G373-'Compiled w Factors'!G374)/'Compiled w Factors'!G374</f>
        <v>1.6111111111111112</v>
      </c>
      <c r="H373">
        <f>('Compiled w Factors'!H373-'Compiled w Factors'!H374)/'Compiled w Factors'!H374</f>
        <v>0.32610887096774188</v>
      </c>
      <c r="I373">
        <f>('Compiled w Factors'!I373-'Compiled w Factors'!I374)/'Compiled w Factors'!I374</f>
        <v>0.27743190661478606</v>
      </c>
      <c r="J373">
        <f>('Compiled w Factors'!J373-'Compiled w Factors'!J374)/'Compiled w Factors'!J374-('T-Bill Yield'!B57/100)</f>
        <v>2.2641951803622266E-2</v>
      </c>
      <c r="K373">
        <f>('Compiled w Factors'!K373-'Compiled w Factors'!K374)/'Compiled w Factors'!K374</f>
        <v>-2.0011242270938649E-2</v>
      </c>
      <c r="L373">
        <f>('Compiled w Factors'!L373-'Compiled w Factors'!L374)/'Compiled w Factors'!L374</f>
        <v>-1.9730510105870996E-2</v>
      </c>
      <c r="M373">
        <f>('Compiled w Factors'!M373-'Compiled w Factors'!M374)/'Compiled w Factors'!M374</f>
        <v>-8.2767753683132955E-5</v>
      </c>
      <c r="N373">
        <f>('Compiled w Factors'!N373-'Compiled w Factors'!N374)/'Compiled w Factors'!N374</f>
        <v>-8.0315997366688999E-3</v>
      </c>
      <c r="O373">
        <f>('Compiled w Factors'!O373-'Compiled w Factors'!O374)/'Compiled w Factors'!O374</f>
        <v>-2.2574740695545995E-2</v>
      </c>
      <c r="P373">
        <f>('Compiled w Factors'!P373-'Compiled w Factors'!P374)/'Compiled w Factors'!P374</f>
        <v>-1.1100386100385983E-2</v>
      </c>
      <c r="Q373">
        <f>('Compiled w Factors'!Q373-'Compiled w Factors'!Q374)/'Compiled w Factors'!Q374</f>
        <v>-6.238447319778271E-3</v>
      </c>
    </row>
    <row r="374" spans="1:17" x14ac:dyDescent="0.25">
      <c r="A374" s="1">
        <v>37256</v>
      </c>
      <c r="B374">
        <v>5</v>
      </c>
      <c r="C374">
        <f>('Compiled w Factors'!C374-'Compiled w Factors'!C375)/'Compiled w Factors'!C375</f>
        <v>-1.5751156297391541E-2</v>
      </c>
      <c r="D374">
        <f>('Compiled w Factors'!D374-'Compiled w Factors'!D375)/'Compiled w Factors'!D375</f>
        <v>2.0446257215448811E-2</v>
      </c>
      <c r="E374">
        <f>('Compiled w Factors'!E374-'Compiled w Factors'!E375)/'Compiled w Factors'!E375</f>
        <v>3.3592702904571996E-2</v>
      </c>
      <c r="F374">
        <f>('Compiled w Factors'!F374-'Compiled w Factors'!F375)/'Compiled w Factors'!F375</f>
        <v>1.2474468295959882E-2</v>
      </c>
      <c r="G374">
        <f>('Compiled w Factors'!G374-'Compiled w Factors'!G375)/'Compiled w Factors'!G375</f>
        <v>-0.67664670658682635</v>
      </c>
      <c r="H374">
        <f>('Compiled w Factors'!H374-'Compiled w Factors'!H375)/'Compiled w Factors'!H375</f>
        <v>-0.15322236448997012</v>
      </c>
      <c r="I374">
        <f>('Compiled w Factors'!I374-'Compiled w Factors'!I375)/'Compiled w Factors'!I375</f>
        <v>0.14527629233511591</v>
      </c>
      <c r="J374">
        <f>('Compiled w Factors'!J374-'Compiled w Factors'!J375)/'Compiled w Factors'!J375-('T-Bill Yield'!B58/100)</f>
        <v>0.11583516969650395</v>
      </c>
      <c r="K374">
        <f>('Compiled w Factors'!K374-'Compiled w Factors'!K375)/'Compiled w Factors'!K375</f>
        <v>-2.4028966425279824E-2</v>
      </c>
      <c r="L374">
        <f>('Compiled w Factors'!L374-'Compiled w Factors'!L375)/'Compiled w Factors'!L375</f>
        <v>-1.3429191535539908E-2</v>
      </c>
      <c r="M374">
        <f>('Compiled w Factors'!M374-'Compiled w Factors'!M375)/'Compiled w Factors'!M375</f>
        <v>8.2774604751230217E-5</v>
      </c>
      <c r="N374">
        <f>('Compiled w Factors'!N374-'Compiled w Factors'!N375)/'Compiled w Factors'!N375</f>
        <v>-9.1941654710664719E-2</v>
      </c>
      <c r="O374">
        <f>('Compiled w Factors'!O374-'Compiled w Factors'!O375)/'Compiled w Factors'!O375</f>
        <v>-3.4177961107837398E-2</v>
      </c>
      <c r="P374">
        <f>('Compiled w Factors'!P374-'Compiled w Factors'!P375)/'Compiled w Factors'!P375</f>
        <v>-8.1378650071804708E-3</v>
      </c>
      <c r="Q374">
        <f>('Compiled w Factors'!Q374-'Compiled w Factors'!Q375)/'Compiled w Factors'!Q375</f>
        <v>0.15629174458990114</v>
      </c>
    </row>
    <row r="375" spans="1:17" x14ac:dyDescent="0.25">
      <c r="A375" s="1">
        <v>37162</v>
      </c>
      <c r="B375">
        <v>5</v>
      </c>
      <c r="C375">
        <f>('Compiled w Factors'!C375-'Compiled w Factors'!C376)/'Compiled w Factors'!C376</f>
        <v>-0.21410670062710477</v>
      </c>
      <c r="D375">
        <f>('Compiled w Factors'!D375-'Compiled w Factors'!D376)/'Compiled w Factors'!D376</f>
        <v>0.80771120207077718</v>
      </c>
      <c r="E375">
        <f>('Compiled w Factors'!E375-'Compiled w Factors'!E376)/'Compiled w Factors'!E376</f>
        <v>0.33965814106727898</v>
      </c>
      <c r="F375">
        <f>('Compiled w Factors'!F375-'Compiled w Factors'!F376)/'Compiled w Factors'!F376</f>
        <v>1.3110032428050262</v>
      </c>
      <c r="G375">
        <f>('Compiled w Factors'!G375-'Compiled w Factors'!G376)/'Compiled w Factors'!G376</f>
        <v>-0.53221288515406162</v>
      </c>
      <c r="H375">
        <f>('Compiled w Factors'!H375-'Compiled w Factors'!H376)/'Compiled w Factors'!H376</f>
        <v>-0.10742857142857144</v>
      </c>
      <c r="I375">
        <f>('Compiled w Factors'!I375-'Compiled w Factors'!I376)/'Compiled w Factors'!I376</f>
        <v>-0.2751937984496125</v>
      </c>
      <c r="J375">
        <f>('Compiled w Factors'!J375-'Compiled w Factors'!J376)/'Compiled w Factors'!J376-('T-Bill Yield'!B59/100)</f>
        <v>-0.17533779402803171</v>
      </c>
      <c r="K375">
        <f>('Compiled w Factors'!K375-'Compiled w Factors'!K376)/'Compiled w Factors'!K376</f>
        <v>7.3498233215547715E-2</v>
      </c>
      <c r="L375">
        <f>('Compiled w Factors'!L375-'Compiled w Factors'!L376)/'Compiled w Factors'!L376</f>
        <v>4.175793118066836E-2</v>
      </c>
      <c r="M375">
        <f>('Compiled w Factors'!M375-'Compiled w Factors'!M376)/'Compiled w Factors'!M376</f>
        <v>-8.2767753683132955E-5</v>
      </c>
      <c r="N375">
        <f>('Compiled w Factors'!N375-'Compiled w Factors'!N376)/'Compiled w Factors'!N376</f>
        <v>4.2762747787058915E-2</v>
      </c>
      <c r="O375">
        <f>('Compiled w Factors'!O375-'Compiled w Factors'!O376)/'Compiled w Factors'!O376</f>
        <v>-1.0495626822157413E-2</v>
      </c>
      <c r="P375">
        <f>('Compiled w Factors'!P375-'Compiled w Factors'!P376)/'Compiled w Factors'!P376</f>
        <v>-1.7403574788335006E-2</v>
      </c>
      <c r="Q375">
        <f>('Compiled w Factors'!Q375-'Compiled w Factors'!Q376)/'Compiled w Factors'!Q376</f>
        <v>-0.13135298213042465</v>
      </c>
    </row>
    <row r="376" spans="1:17" x14ac:dyDescent="0.25">
      <c r="A376" s="1">
        <v>37071</v>
      </c>
      <c r="B376">
        <v>5</v>
      </c>
      <c r="C376">
        <f>('Compiled w Factors'!C376-'Compiled w Factors'!C377)/'Compiled w Factors'!C377</f>
        <v>3.4304915514592936E-2</v>
      </c>
      <c r="D376">
        <f>('Compiled w Factors'!D376-'Compiled w Factors'!D377)/'Compiled w Factors'!D377</f>
        <v>2.0727140906370494E-2</v>
      </c>
      <c r="E376">
        <f>('Compiled w Factors'!E376-'Compiled w Factors'!E377)/'Compiled w Factors'!E377</f>
        <v>3.7906087410816823E-2</v>
      </c>
      <c r="F376">
        <f>('Compiled w Factors'!F376-'Compiled w Factors'!F377)/'Compiled w Factors'!F377</f>
        <v>3.5608215181504303E-2</v>
      </c>
      <c r="G376">
        <f>('Compiled w Factors'!G376-'Compiled w Factors'!G377)/'Compiled w Factors'!G377</f>
        <v>5.9347181008902079E-2</v>
      </c>
      <c r="H376">
        <f>('Compiled w Factors'!H376-'Compiled w Factors'!H377)/'Compiled w Factors'!H377</f>
        <v>-1.5214910612399827E-3</v>
      </c>
      <c r="I376">
        <f>('Compiled w Factors'!I376-'Compiled w Factors'!I377)/'Compiled w Factors'!I377</f>
        <v>-0.38388059701492538</v>
      </c>
      <c r="J376">
        <f>('Compiled w Factors'!J376-'Compiled w Factors'!J377)/'Compiled w Factors'!J377-('T-Bill Yield'!B60/100)</f>
        <v>4.587722826097948E-2</v>
      </c>
      <c r="K376">
        <f>('Compiled w Factors'!K376-'Compiled w Factors'!K377)/'Compiled w Factors'!K377</f>
        <v>-3.1595756815330278E-2</v>
      </c>
      <c r="L376">
        <f>('Compiled w Factors'!L376-'Compiled w Factors'!L377)/'Compiled w Factors'!L377</f>
        <v>-5.6493185509491704E-4</v>
      </c>
      <c r="M376">
        <f>('Compiled w Factors'!M376-'Compiled w Factors'!M377)/'Compiled w Factors'!M377</f>
        <v>1.6556291390722058E-4</v>
      </c>
      <c r="N376">
        <f>('Compiled w Factors'!N376-'Compiled w Factors'!N377)/'Compiled w Factors'!N377</f>
        <v>1.3264274886306333E-2</v>
      </c>
      <c r="O376">
        <f>('Compiled w Factors'!O376-'Compiled w Factors'!O377)/'Compiled w Factors'!O377</f>
        <v>-1.3517400057520999E-2</v>
      </c>
      <c r="P376">
        <f>('Compiled w Factors'!P376-'Compiled w Factors'!P377)/'Compiled w Factors'!P377</f>
        <v>-8.8578088578088205E-3</v>
      </c>
      <c r="Q376">
        <f>('Compiled w Factors'!Q376-'Compiled w Factors'!Q377)/'Compiled w Factors'!Q377</f>
        <v>-7.3532573640077412E-2</v>
      </c>
    </row>
    <row r="377" spans="1:17" x14ac:dyDescent="0.25">
      <c r="A377" s="1">
        <v>36980</v>
      </c>
      <c r="B377">
        <v>5</v>
      </c>
      <c r="C377">
        <f>('Compiled w Factors'!C377-'Compiled w Factors'!C378)/'Compiled w Factors'!C378</f>
        <v>6.9220093454106499E-2</v>
      </c>
      <c r="D377">
        <f>('Compiled w Factors'!D377-'Compiled w Factors'!D378)/'Compiled w Factors'!D378</f>
        <v>-7.1401267453307785E-2</v>
      </c>
      <c r="E377">
        <f>('Compiled w Factors'!E377-'Compiled w Factors'!E378)/'Compiled w Factors'!E378</f>
        <v>2.7775054516471064E-2</v>
      </c>
      <c r="F377">
        <f>('Compiled w Factors'!F377-'Compiled w Factors'!F378)/'Compiled w Factors'!F378</f>
        <v>-9.7561853385409764E-2</v>
      </c>
      <c r="G377">
        <f>('Compiled w Factors'!G377-'Compiled w Factors'!G378)/'Compiled w Factors'!G378</f>
        <v>-8.8235294117647058E-3</v>
      </c>
      <c r="H377">
        <f>('Compiled w Factors'!H377-'Compiled w Factors'!H378)/'Compiled w Factors'!H378</f>
        <v>-1.9029850746268714E-2</v>
      </c>
      <c r="I377">
        <f>('Compiled w Factors'!I377-'Compiled w Factors'!I378)/'Compiled w Factors'!I378</f>
        <v>-0.48593350383631712</v>
      </c>
      <c r="J377">
        <f>('Compiled w Factors'!J377-'Compiled w Factors'!J378)/'Compiled w Factors'!J378-('T-Bill Yield'!B61/100)</f>
        <v>-0.1078930562212323</v>
      </c>
      <c r="K377">
        <f>('Compiled w Factors'!K377-'Compiled w Factors'!K378)/'Compiled w Factors'!K378</f>
        <v>-7.0011668611435179E-2</v>
      </c>
      <c r="L377">
        <f>('Compiled w Factors'!L377-'Compiled w Factors'!L378)/'Compiled w Factors'!L378</f>
        <v>-5.1507032819825979E-2</v>
      </c>
      <c r="M377">
        <f>('Compiled w Factors'!M377-'Compiled w Factors'!M378)/'Compiled w Factors'!M378</f>
        <v>-8.2774604751230217E-5</v>
      </c>
      <c r="N377">
        <f>('Compiled w Factors'!N377-'Compiled w Factors'!N378)/'Compiled w Factors'!N378</f>
        <v>-9.4382793730694553E-2</v>
      </c>
      <c r="O377">
        <f>('Compiled w Factors'!O377-'Compiled w Factors'!O378)/'Compiled w Factors'!O378</f>
        <v>-2.0839200225288585E-2</v>
      </c>
      <c r="P377">
        <f>('Compiled w Factors'!P377-'Compiled w Factors'!P378)/'Compiled w Factors'!P378</f>
        <v>1.8682858477347894E-3</v>
      </c>
      <c r="Q377">
        <f>('Compiled w Factors'!Q377-'Compiled w Factors'!Q378)/'Compiled w Factors'!Q378</f>
        <v>-9.3018720748829983E-2</v>
      </c>
    </row>
    <row r="378" spans="1:17" x14ac:dyDescent="0.25">
      <c r="A378" s="1">
        <v>36889</v>
      </c>
      <c r="B378">
        <v>5</v>
      </c>
      <c r="C378">
        <f>('Compiled w Factors'!C378-'Compiled w Factors'!C379)/'Compiled w Factors'!C379</f>
        <v>9.1504761904761853E-2</v>
      </c>
      <c r="D378">
        <f>('Compiled w Factors'!D378-'Compiled w Factors'!D379)/'Compiled w Factors'!D379</f>
        <v>3.5916707799570464E-2</v>
      </c>
      <c r="E378">
        <f>('Compiled w Factors'!E378-'Compiled w Factors'!E379)/'Compiled w Factors'!E379</f>
        <v>2.1688886585515882E-3</v>
      </c>
      <c r="F378">
        <f>('Compiled w Factors'!F378-'Compiled w Factors'!F379)/'Compiled w Factors'!F379</f>
        <v>-6.4282688568638308E-2</v>
      </c>
      <c r="G378">
        <f>('Compiled w Factors'!G378-'Compiled w Factors'!G379)/'Compiled w Factors'!G379</f>
        <v>0.32295719844357978</v>
      </c>
      <c r="H378">
        <f>('Compiled w Factors'!H378-'Compiled w Factors'!H379)/'Compiled w Factors'!H379</f>
        <v>-0.13099870298313876</v>
      </c>
      <c r="I378">
        <f>('Compiled w Factors'!I378-'Compiled w Factors'!I379)/'Compiled w Factors'!I379</f>
        <v>0.88488237562668737</v>
      </c>
      <c r="J378">
        <f>('Compiled w Factors'!J378-'Compiled w Factors'!J379)/'Compiled w Factors'!J379-('T-Bill Yield'!B62/100)</f>
        <v>-2.3797722187379092E-2</v>
      </c>
      <c r="K378">
        <f>('Compiled w Factors'!K378-'Compiled w Factors'!K379)/'Compiled w Factors'!K379</f>
        <v>6.785228817399179E-2</v>
      </c>
      <c r="L378">
        <f>('Compiled w Factors'!L378-'Compiled w Factors'!L379)/'Compiled w Factors'!L379</f>
        <v>1.1928968415345031E-2</v>
      </c>
      <c r="M378">
        <f>('Compiled w Factors'!M378-'Compiled w Factors'!M379)/'Compiled w Factors'!M379</f>
        <v>3.3120808147717455E-4</v>
      </c>
      <c r="N378">
        <f>('Compiled w Factors'!N378-'Compiled w Factors'!N379)/'Compiled w Factors'!N379</f>
        <v>-5.4720449875635291E-2</v>
      </c>
      <c r="O378">
        <f>('Compiled w Factors'!O378-'Compiled w Factors'!O379)/'Compiled w Factors'!O379</f>
        <v>-1.3337038066129516E-2</v>
      </c>
      <c r="P378">
        <f>('Compiled w Factors'!P378-'Compiled w Factors'!P379)/'Compiled w Factors'!P379</f>
        <v>-1.4726184997699072E-2</v>
      </c>
      <c r="Q378">
        <f>('Compiled w Factors'!Q378-'Compiled w Factors'!Q379)/'Compiled w Factors'!Q379</f>
        <v>-5.4397934722478281E-2</v>
      </c>
    </row>
    <row r="379" spans="1:17" x14ac:dyDescent="0.25">
      <c r="A379" s="1">
        <v>36798</v>
      </c>
      <c r="B379">
        <v>5</v>
      </c>
      <c r="C379">
        <f>('Compiled w Factors'!C379-'Compiled w Factors'!C380)/'Compiled w Factors'!C380</f>
        <v>8.4009852647534591E-2</v>
      </c>
      <c r="D379">
        <f>('Compiled w Factors'!D379-'Compiled w Factors'!D380)/'Compiled w Factors'!D380</f>
        <v>-4.1812610533824131E-2</v>
      </c>
      <c r="E379">
        <f>('Compiled w Factors'!E379-'Compiled w Factors'!E380)/'Compiled w Factors'!E380</f>
        <v>-2.4616103825984739E-2</v>
      </c>
      <c r="F379">
        <f>('Compiled w Factors'!F379-'Compiled w Factors'!F380)/'Compiled w Factors'!F380</f>
        <v>-9.0429707966242417E-2</v>
      </c>
      <c r="G379">
        <f>('Compiled w Factors'!G379-'Compiled w Factors'!G380)/'Compiled w Factors'!G380</f>
        <v>0.2722772277227723</v>
      </c>
      <c r="H379">
        <f>('Compiled w Factors'!H379-'Compiled w Factors'!H380)/'Compiled w Factors'!H380</f>
        <v>-5.1076923076923082E-2</v>
      </c>
      <c r="I379">
        <f>('Compiled w Factors'!I379-'Compiled w Factors'!I380)/'Compiled w Factors'!I380</f>
        <v>0.1586237712243074</v>
      </c>
      <c r="J379">
        <f>('Compiled w Factors'!J379-'Compiled w Factors'!J380)/'Compiled w Factors'!J380-('T-Bill Yield'!B63/100)</f>
        <v>-2.3428343877717007E-2</v>
      </c>
      <c r="K379">
        <f>('Compiled w Factors'!K379-'Compiled w Factors'!K380)/'Compiled w Factors'!K380</f>
        <v>-7.3175853018372691E-2</v>
      </c>
      <c r="L379">
        <f>('Compiled w Factors'!L379-'Compiled w Factors'!L380)/'Compiled w Factors'!L380</f>
        <v>-2.5559738458490164E-2</v>
      </c>
      <c r="M379">
        <f>('Compiled w Factors'!M379-'Compiled w Factors'!M380)/'Compiled w Factors'!M380</f>
        <v>-1.6557662058110976E-4</v>
      </c>
      <c r="N379">
        <f>('Compiled w Factors'!N379-'Compiled w Factors'!N380)/'Compiled w Factors'!N380</f>
        <v>-2.0029673590504445E-2</v>
      </c>
      <c r="O379">
        <f>('Compiled w Factors'!O379-'Compiled w Factors'!O380)/'Compiled w Factors'!O380</f>
        <v>1.0387422796181984E-2</v>
      </c>
      <c r="P379">
        <f>('Compiled w Factors'!P379-'Compiled w Factors'!P380)/'Compiled w Factors'!P380</f>
        <v>-2.9043789097408457E-2</v>
      </c>
      <c r="Q379">
        <f>('Compiled w Factors'!Q379-'Compiled w Factors'!Q380)/'Compiled w Factors'!Q380</f>
        <v>-2.3938084953203705E-2</v>
      </c>
    </row>
    <row r="380" spans="1:17" x14ac:dyDescent="0.25">
      <c r="A380" s="1">
        <v>36707</v>
      </c>
      <c r="B380">
        <v>5</v>
      </c>
      <c r="C380">
        <f>('Compiled w Factors'!C380-'Compiled w Factors'!C381)/'Compiled w Factors'!C381</f>
        <v>-4.4490453399685145E-2</v>
      </c>
      <c r="D380">
        <f>('Compiled w Factors'!D380-'Compiled w Factors'!D381)/'Compiled w Factors'!D381</f>
        <v>0.16339759515197252</v>
      </c>
      <c r="E380">
        <f>('Compiled w Factors'!E380-'Compiled w Factors'!E381)/'Compiled w Factors'!E381</f>
        <v>0.10373102010980009</v>
      </c>
      <c r="F380">
        <f>('Compiled w Factors'!F380-'Compiled w Factors'!F381)/'Compiled w Factors'!F381</f>
        <v>-1.2253184713375696E-2</v>
      </c>
      <c r="G380">
        <f>('Compiled w Factors'!G380-'Compiled w Factors'!G381)/'Compiled w Factors'!G381</f>
        <v>-9.8214285714285712E-2</v>
      </c>
      <c r="H380">
        <f>('Compiled w Factors'!H380-'Compiled w Factors'!H381)/'Compiled w Factors'!H381</f>
        <v>0.2081784386617101</v>
      </c>
      <c r="I380">
        <f>('Compiled w Factors'!I380-'Compiled w Factors'!I381)/'Compiled w Factors'!I381</f>
        <v>0.51986417657045847</v>
      </c>
      <c r="J380">
        <f>('Compiled w Factors'!J380-'Compiled w Factors'!J381)/'Compiled w Factors'!J381-('T-Bill Yield'!B64/100)</f>
        <v>-0.1023516698513908</v>
      </c>
      <c r="K380">
        <f>('Compiled w Factors'!K380-'Compiled w Factors'!K381)/'Compiled w Factors'!K381</f>
        <v>-3.1397174254317139E-3</v>
      </c>
      <c r="L380">
        <f>('Compiled w Factors'!L380-'Compiled w Factors'!L381)/'Compiled w Factors'!L381</f>
        <v>-4.8394192696876351E-2</v>
      </c>
      <c r="M380">
        <f>('Compiled w Factors'!M380-'Compiled w Factors'!M381)/'Compiled w Factors'!M381</f>
        <v>0</v>
      </c>
      <c r="N380">
        <f>('Compiled w Factors'!N380-'Compiled w Factors'!N381)/'Compiled w Factors'!N381</f>
        <v>-3.0016447368421111E-2</v>
      </c>
      <c r="O380">
        <f>('Compiled w Factors'!O380-'Compiled w Factors'!O381)/'Compiled w Factors'!O381</f>
        <v>2.092290054456869E-2</v>
      </c>
      <c r="P380">
        <f>('Compiled w Factors'!P380-'Compiled w Factors'!P381)/'Compiled w Factors'!P381</f>
        <v>-2.3986044483209699E-2</v>
      </c>
      <c r="Q380">
        <f>('Compiled w Factors'!Q380-'Compiled w Factors'!Q381)/'Compiled w Factors'!Q381</f>
        <v>-3.5416666666666624E-2</v>
      </c>
    </row>
    <row r="381" spans="1:17" x14ac:dyDescent="0.25">
      <c r="A381" s="1">
        <v>36616</v>
      </c>
      <c r="B381">
        <v>5</v>
      </c>
      <c r="C381">
        <f>('Compiled w Factors'!C381-'Compiled w Factors'!C382)/'Compiled w Factors'!C382</f>
        <v>0.13876627530171753</v>
      </c>
      <c r="D381">
        <f>('Compiled w Factors'!D381-'Compiled w Factors'!D382)/'Compiled w Factors'!D382</f>
        <v>-8.6286833322192377E-2</v>
      </c>
      <c r="E381">
        <f>('Compiled w Factors'!E381-'Compiled w Factors'!E382)/'Compiled w Factors'!E382</f>
        <v>-5.9850089107761913E-2</v>
      </c>
      <c r="F381">
        <f>('Compiled w Factors'!F381-'Compiled w Factors'!F382)/'Compiled w Factors'!F382</f>
        <v>-0.17391899144453693</v>
      </c>
      <c r="G381">
        <f>('Compiled w Factors'!G381-'Compiled w Factors'!G382)/'Compiled w Factors'!G382</f>
        <v>0.70868454174453643</v>
      </c>
      <c r="H381">
        <f>('Compiled w Factors'!H381-'Compiled w Factors'!H382)/'Compiled w Factors'!H382</f>
        <v>5.0781249999999889E-2</v>
      </c>
      <c r="I381">
        <f>('Compiled w Factors'!I381-'Compiled w Factors'!I382)/'Compiled w Factors'!I382</f>
        <v>0.26449119793902948</v>
      </c>
      <c r="J381">
        <f>('Compiled w Factors'!J381-'Compiled w Factors'!J382)/'Compiled w Factors'!J382-('T-Bill Yield'!B65/100)</f>
        <v>-0.11211905075358006</v>
      </c>
      <c r="K381">
        <f>('Compiled w Factors'!K381-'Compiled w Factors'!K382)/'Compiled w Factors'!K382</f>
        <v>-5.0387596899224778E-2</v>
      </c>
      <c r="L381">
        <f>('Compiled w Factors'!L381-'Compiled w Factors'!L382)/'Compiled w Factors'!L382</f>
        <v>-1.6747002842664765E-2</v>
      </c>
      <c r="M381">
        <f>('Compiled w Factors'!M381-'Compiled w Factors'!M382)/'Compiled w Factors'!M382</f>
        <v>8.2795164762345785E-5</v>
      </c>
      <c r="N381">
        <f>('Compiled w Factors'!N381-'Compiled w Factors'!N382)/'Compiled w Factors'!N382</f>
        <v>-2.7678113787800358E-3</v>
      </c>
      <c r="O381">
        <f>('Compiled w Factors'!O381-'Compiled w Factors'!O382)/'Compiled w Factors'!O382</f>
        <v>-3.8578120694406318E-2</v>
      </c>
      <c r="P381">
        <f>('Compiled w Factors'!P381-'Compiled w Factors'!P382)/'Compiled w Factors'!P382</f>
        <v>-1.3066202090593314E-3</v>
      </c>
      <c r="Q381">
        <f>('Compiled w Factors'!Q381-'Compiled w Factors'!Q382)/'Compiled w Factors'!Q382</f>
        <v>3.6157582298974651E-2</v>
      </c>
    </row>
    <row r="382" spans="1:17" x14ac:dyDescent="0.25">
      <c r="A382" s="1">
        <v>36525</v>
      </c>
      <c r="B382">
        <v>5</v>
      </c>
      <c r="C382">
        <f>('Compiled w Factors'!C382-'Compiled w Factors'!C383)/'Compiled w Factors'!C383</f>
        <v>-7.3469267805277058E-2</v>
      </c>
      <c r="D382">
        <f>('Compiled w Factors'!D382-'Compiled w Factors'!D383)/'Compiled w Factors'!D383</f>
        <v>5.0794604803952981E-2</v>
      </c>
      <c r="E382">
        <f>('Compiled w Factors'!E382-'Compiled w Factors'!E383)/'Compiled w Factors'!E383</f>
        <v>0.12059715414396506</v>
      </c>
      <c r="F382">
        <f>('Compiled w Factors'!F382-'Compiled w Factors'!F383)/'Compiled w Factors'!F383</f>
        <v>-7.3394350042843198E-2</v>
      </c>
      <c r="G382">
        <f>('Compiled w Factors'!G382-'Compiled w Factors'!G383)/'Compiled w Factors'!G383</f>
        <v>-0.17028481012658228</v>
      </c>
      <c r="H382">
        <f>('Compiled w Factors'!H382-'Compiled w Factors'!H383)/'Compiled w Factors'!H383</f>
        <v>4.4471644226846178E-2</v>
      </c>
      <c r="I382">
        <f>('Compiled w Factors'!I382-'Compiled w Factors'!I383)/'Compiled w Factors'!I383</f>
        <v>-0.15123906705539344</v>
      </c>
      <c r="J382">
        <f>('Compiled w Factors'!J382-'Compiled w Factors'!J383)/'Compiled w Factors'!J383-('T-Bill Yield'!B66/100)</f>
        <v>5.369415781815947E-2</v>
      </c>
      <c r="K382">
        <f>('Compiled w Factors'!K382-'Compiled w Factors'!K383)/'Compiled w Factors'!K383</f>
        <v>-5.8217895919131443E-2</v>
      </c>
      <c r="L382">
        <f>('Compiled w Factors'!L382-'Compiled w Factors'!L383)/'Compiled w Factors'!L383</f>
        <v>-1.7665270442542284E-2</v>
      </c>
      <c r="M382">
        <f>('Compiled w Factors'!M382-'Compiled w Factors'!M383)/'Compiled w Factors'!M383</f>
        <v>-1.6556291390733545E-4</v>
      </c>
      <c r="N382">
        <f>('Compiled w Factors'!N382-'Compiled w Factors'!N383)/'Compiled w Factors'!N383</f>
        <v>3.7214247740563491E-2</v>
      </c>
      <c r="O382">
        <f>('Compiled w Factors'!O382-'Compiled w Factors'!O383)/'Compiled w Factors'!O383</f>
        <v>-8.4048460373548697E-2</v>
      </c>
      <c r="P382">
        <f>('Compiled w Factors'!P382-'Compiled w Factors'!P383)/'Compiled w Factors'!P383</f>
        <v>1.7452006980803595E-3</v>
      </c>
      <c r="Q382">
        <f>('Compiled w Factors'!Q382-'Compiled w Factors'!Q383)/'Compiled w Factors'!Q383</f>
        <v>7.7116837822127388E-2</v>
      </c>
    </row>
    <row r="383" spans="1:17" x14ac:dyDescent="0.25">
      <c r="A383" s="1">
        <v>36433</v>
      </c>
      <c r="B383">
        <v>5</v>
      </c>
      <c r="C383">
        <f>('Compiled w Factors'!C383-'Compiled w Factors'!C384)/'Compiled w Factors'!C384</f>
        <v>2.9415175487689765E-2</v>
      </c>
      <c r="D383">
        <f>('Compiled w Factors'!D383-'Compiled w Factors'!D384)/'Compiled w Factors'!D384</f>
        <v>-6.1514039162111248E-2</v>
      </c>
      <c r="E383">
        <f>('Compiled w Factors'!E383-'Compiled w Factors'!E384)/'Compiled w Factors'!E384</f>
        <v>2.5505253529576541E-2</v>
      </c>
      <c r="F383">
        <f>('Compiled w Factors'!F383-'Compiled w Factors'!F384)/'Compiled w Factors'!F384</f>
        <v>-0.15761648561513039</v>
      </c>
      <c r="G383">
        <f>('Compiled w Factors'!G383-'Compiled w Factors'!G384)/'Compiled w Factors'!G384</f>
        <v>1.051948051948052</v>
      </c>
      <c r="H383">
        <f>('Compiled w Factors'!H383-'Compiled w Factors'!H384)/'Compiled w Factors'!H384</f>
        <v>0.27060653188180417</v>
      </c>
      <c r="I383">
        <f>('Compiled w Factors'!I383-'Compiled w Factors'!I384)/'Compiled w Factors'!I384</f>
        <v>0.14619883040935658</v>
      </c>
      <c r="J383">
        <f>('Compiled w Factors'!J383-'Compiled w Factors'!J384)/'Compiled w Factors'!J384-('T-Bill Yield'!B67/100)</f>
        <v>-0.11648604388372422</v>
      </c>
      <c r="K383">
        <f>('Compiled w Factors'!K383-'Compiled w Factors'!K384)/'Compiled w Factors'!K384</f>
        <v>3.2170804753164049E-2</v>
      </c>
      <c r="L383">
        <f>('Compiled w Factors'!L383-'Compiled w Factors'!L384)/'Compiled w Factors'!L384</f>
        <v>4.4048675370769355E-2</v>
      </c>
      <c r="M383">
        <f>('Compiled w Factors'!M383-'Compiled w Factors'!M384)/'Compiled w Factors'!M384</f>
        <v>8.2788310290669766E-5</v>
      </c>
      <c r="N383">
        <f>('Compiled w Factors'!N383-'Compiled w Factors'!N384)/'Compiled w Factors'!N384</f>
        <v>0.13889561637200296</v>
      </c>
      <c r="O383">
        <f>('Compiled w Factors'!O383-'Compiled w Factors'!O384)/'Compiled w Factors'!O384</f>
        <v>-3.8816108685104253E-2</v>
      </c>
      <c r="P383">
        <f>('Compiled w Factors'!P383-'Compiled w Factors'!P384)/'Compiled w Factors'!P384</f>
        <v>-5.6399132321041925E-3</v>
      </c>
      <c r="Q383">
        <f>('Compiled w Factors'!Q383-'Compiled w Factors'!Q384)/'Compiled w Factors'!Q384</f>
        <v>-5.9927140255009177E-2</v>
      </c>
    </row>
    <row r="384" spans="1:17" x14ac:dyDescent="0.25">
      <c r="A384" s="1">
        <v>36341</v>
      </c>
      <c r="B384">
        <v>5</v>
      </c>
      <c r="C384">
        <f>('Compiled w Factors'!C384-'Compiled w Factors'!C385)/'Compiled w Factors'!C385</f>
        <v>0.1695335027685558</v>
      </c>
      <c r="D384">
        <f>('Compiled w Factors'!D384-'Compiled w Factors'!D385)/'Compiled w Factors'!D385</f>
        <v>-0.12204615089605529</v>
      </c>
      <c r="E384">
        <f>('Compiled w Factors'!E384-'Compiled w Factors'!E385)/'Compiled w Factors'!E385</f>
        <v>-0.12310248204056627</v>
      </c>
      <c r="F384">
        <f>('Compiled w Factors'!F384-'Compiled w Factors'!F385)/'Compiled w Factors'!F385</f>
        <v>-2.3261644611812751E-2</v>
      </c>
      <c r="G384">
        <f>('Compiled w Factors'!G384-'Compiled w Factors'!G385)/'Compiled w Factors'!G385</f>
        <v>8.4507042253521125E-2</v>
      </c>
      <c r="H384">
        <f>('Compiled w Factors'!H384-'Compiled w Factors'!H385)/'Compiled w Factors'!H385</f>
        <v>0.15095465393794733</v>
      </c>
      <c r="I384">
        <f>('Compiled w Factors'!I384-'Compiled w Factors'!I385)/'Compiled w Factors'!I385</f>
        <v>0.18926974664679594</v>
      </c>
      <c r="J384">
        <f>('Compiled w Factors'!J384-'Compiled w Factors'!J385)/'Compiled w Factors'!J385-('T-Bill Yield'!B68/100)</f>
        <v>6.7773610404898321E-2</v>
      </c>
      <c r="K384">
        <f>('Compiled w Factors'!K384-'Compiled w Factors'!K385)/'Compiled w Factors'!K385</f>
        <v>-3.8189927522765413E-2</v>
      </c>
      <c r="L384">
        <f>('Compiled w Factors'!L384-'Compiled w Factors'!L385)/'Compiled w Factors'!L385</f>
        <v>-2.0729890764647391E-2</v>
      </c>
      <c r="M384">
        <f>('Compiled w Factors'!M384-'Compiled w Factors'!M385)/'Compiled w Factors'!M385</f>
        <v>1.6560404073852981E-4</v>
      </c>
      <c r="N384">
        <f>('Compiled w Factors'!N384-'Compiled w Factors'!N385)/'Compiled w Factors'!N385</f>
        <v>-1.8423867823606398E-2</v>
      </c>
      <c r="O384">
        <f>('Compiled w Factors'!O384-'Compiled w Factors'!O385)/'Compiled w Factors'!O385</f>
        <v>2.5373134328358211E-2</v>
      </c>
      <c r="P384">
        <f>('Compiled w Factors'!P384-'Compiled w Factors'!P385)/'Compiled w Factors'!P385</f>
        <v>-2.164685908319185E-2</v>
      </c>
      <c r="Q384">
        <f>('Compiled w Factors'!Q384-'Compiled w Factors'!Q385)/'Compiled w Factors'!Q385</f>
        <v>-5.7025077293026458E-2</v>
      </c>
    </row>
    <row r="385" spans="1:17" x14ac:dyDescent="0.25">
      <c r="A385" s="1">
        <v>36250</v>
      </c>
      <c r="B385">
        <v>5</v>
      </c>
      <c r="C385">
        <f>('Compiled w Factors'!C385-'Compiled w Factors'!C386)/'Compiled w Factors'!C386</f>
        <v>2.261311078012217E-2</v>
      </c>
      <c r="D385">
        <f>('Compiled w Factors'!D385-'Compiled w Factors'!D386)/'Compiled w Factors'!D386</f>
        <v>-1.0901199706388214E-2</v>
      </c>
      <c r="E385">
        <f>('Compiled w Factors'!E385-'Compiled w Factors'!E386)/'Compiled w Factors'!E386</f>
        <v>-3.6525582140151556E-3</v>
      </c>
      <c r="F385">
        <f>('Compiled w Factors'!F385-'Compiled w Factors'!F386)/'Compiled w Factors'!F386</f>
        <v>-6.2685302837781091E-3</v>
      </c>
      <c r="G385">
        <f>('Compiled w Factors'!G385-'Compiled w Factors'!G386)/'Compiled w Factors'!G386</f>
        <v>-1.1697504668137837</v>
      </c>
      <c r="H385">
        <f>('Compiled w Factors'!H385-'Compiled w Factors'!H386)/'Compiled w Factors'!H386</f>
        <v>0.39087136929460586</v>
      </c>
      <c r="I385">
        <f>('Compiled w Factors'!I385-'Compiled w Factors'!I386)/'Compiled w Factors'!I386</f>
        <v>3.4961439588688983E-2</v>
      </c>
      <c r="J385">
        <f>('Compiled w Factors'!J385-'Compiled w Factors'!J386)/'Compiled w Factors'!J386-('T-Bill Yield'!B69/100)</f>
        <v>1.7354467735418072E-2</v>
      </c>
      <c r="K385">
        <f>('Compiled w Factors'!K385-'Compiled w Factors'!K386)/'Compiled w Factors'!K386</f>
        <v>-8.2992501704158089E-2</v>
      </c>
      <c r="L385">
        <f>('Compiled w Factors'!L385-'Compiled w Factors'!L386)/'Compiled w Factors'!L386</f>
        <v>-2.9397590361445756E-2</v>
      </c>
      <c r="M385">
        <f>('Compiled w Factors'!M385-'Compiled w Factors'!M386)/'Compiled w Factors'!M386</f>
        <v>-8.2795164762345785E-5</v>
      </c>
      <c r="N385">
        <f>('Compiled w Factors'!N385-'Compiled w Factors'!N386)/'Compiled w Factors'!N386</f>
        <v>-4.1690397539583098E-2</v>
      </c>
      <c r="O385">
        <f>('Compiled w Factors'!O385-'Compiled w Factors'!O386)/'Compiled w Factors'!O386</f>
        <v>-0.17096308517220044</v>
      </c>
      <c r="P385">
        <f>('Compiled w Factors'!P385-'Compiled w Factors'!P386)/'Compiled w Factors'!P386</f>
        <v>1.2749681257969506E-3</v>
      </c>
      <c r="Q385">
        <f>('Compiled w Factors'!Q385-'Compiled w Factors'!Q386)/'Compiled w Factors'!Q386</f>
        <v>-0.2965200579990333</v>
      </c>
    </row>
    <row r="386" spans="1:17" x14ac:dyDescent="0.25">
      <c r="A386" s="1">
        <v>36160</v>
      </c>
      <c r="B386">
        <v>5</v>
      </c>
      <c r="C386">
        <f>('Compiled w Factors'!C386-'Compiled w Factors'!C387)/'Compiled w Factors'!C387</f>
        <v>-0.1375980279990846</v>
      </c>
      <c r="D386">
        <f>('Compiled w Factors'!D386-'Compiled w Factors'!D387)/'Compiled w Factors'!D387</f>
        <v>5.7408495519858271E-2</v>
      </c>
      <c r="E386">
        <f>('Compiled w Factors'!E386-'Compiled w Factors'!E387)/'Compiled w Factors'!E387</f>
        <v>-1.3243636651990319E-2</v>
      </c>
      <c r="F386">
        <f>('Compiled w Factors'!F386-'Compiled w Factors'!F387)/'Compiled w Factors'!F387</f>
        <v>0.15903467776774138</v>
      </c>
      <c r="G386">
        <f>('Compiled w Factors'!G386-'Compiled w Factors'!G387)/'Compiled w Factors'!G387</f>
        <v>65.19101123595506</v>
      </c>
      <c r="H386">
        <f>('Compiled w Factors'!H386-'Compiled w Factors'!H387)/'Compiled w Factors'!H387</f>
        <v>-0.25340768277571252</v>
      </c>
      <c r="I386">
        <f>('Compiled w Factors'!I386-'Compiled w Factors'!I387)/'Compiled w Factors'!I387</f>
        <v>-0.20057542129058775</v>
      </c>
      <c r="J386">
        <f>('Compiled w Factors'!J386-'Compiled w Factors'!J387)/'Compiled w Factors'!J387-('T-Bill Yield'!B70/100)</f>
        <v>0.12291953329372077</v>
      </c>
      <c r="K386">
        <f>('Compiled w Factors'!K386-'Compiled w Factors'!K387)/'Compiled w Factors'!K387</f>
        <v>2.562788313685197E-3</v>
      </c>
      <c r="L386">
        <f>('Compiled w Factors'!L386-'Compiled w Factors'!L387)/'Compiled w Factors'!L387</f>
        <v>-2.2897168756254138E-2</v>
      </c>
      <c r="M386">
        <f>('Compiled w Factors'!M386-'Compiled w Factors'!M387)/'Compiled w Factors'!M387</f>
        <v>-1.6556291390733545E-4</v>
      </c>
      <c r="N386">
        <f>('Compiled w Factors'!N386-'Compiled w Factors'!N387)/'Compiled w Factors'!N387</f>
        <v>0.19800764192139739</v>
      </c>
      <c r="O386">
        <f>('Compiled w Factors'!O386-'Compiled w Factors'!O387)/'Compiled w Factors'!O387</f>
        <v>-0.22848050914876697</v>
      </c>
      <c r="P386">
        <f>('Compiled w Factors'!P386-'Compiled w Factors'!P387)/'Compiled w Factors'!P387</f>
        <v>-8.492569002124269E-4</v>
      </c>
      <c r="Q386">
        <f>('Compiled w Factors'!Q386-'Compiled w Factors'!Q387)/'Compiled w Factors'!Q387</f>
        <v>-1.8850029638411411E-2</v>
      </c>
    </row>
    <row r="387" spans="1:17" x14ac:dyDescent="0.25">
      <c r="A387" s="1">
        <v>36068</v>
      </c>
      <c r="B387">
        <v>5</v>
      </c>
      <c r="C387">
        <f>('Compiled w Factors'!C387-'Compiled w Factors'!C388)/'Compiled w Factors'!C388</f>
        <v>6.2140276841837809E-2</v>
      </c>
      <c r="D387">
        <f>('Compiled w Factors'!D387-'Compiled w Factors'!D388)/'Compiled w Factors'!D388</f>
        <v>5.3347033552107632E-2</v>
      </c>
      <c r="E387">
        <f>('Compiled w Factors'!E387-'Compiled w Factors'!E388)/'Compiled w Factors'!E388</f>
        <v>-5.9875547533651603E-2</v>
      </c>
      <c r="F387">
        <f>('Compiled w Factors'!F387-'Compiled w Factors'!F388)/'Compiled w Factors'!F388</f>
        <v>0.14673586220233606</v>
      </c>
      <c r="G387">
        <f>('Compiled w Factors'!G387-'Compiled w Factors'!G388)/'Compiled w Factors'!G388</f>
        <v>-0.70905658639900548</v>
      </c>
      <c r="H387">
        <f>('Compiled w Factors'!H387-'Compiled w Factors'!H388)/'Compiled w Factors'!H388</f>
        <v>0.13822284908321586</v>
      </c>
      <c r="I387">
        <f>('Compiled w Factors'!I387-'Compiled w Factors'!I388)/'Compiled w Factors'!I388</f>
        <v>-1.4580801944106939E-2</v>
      </c>
      <c r="J387">
        <f>('Compiled w Factors'!J387-'Compiled w Factors'!J388)/'Compiled w Factors'!J388-('T-Bill Yield'!B71/100)</f>
        <v>-0.16867635843793743</v>
      </c>
      <c r="K387">
        <f>('Compiled w Factors'!K387-'Compiled w Factors'!K388)/'Compiled w Factors'!K388</f>
        <v>7.8794581144595088E-2</v>
      </c>
      <c r="L387">
        <f>('Compiled w Factors'!L387-'Compiled w Factors'!L388)/'Compiled w Factors'!L388</f>
        <v>1.8586246177828492E-2</v>
      </c>
      <c r="M387">
        <f>('Compiled w Factors'!M387-'Compiled w Factors'!M388)/'Compiled w Factors'!M388</f>
        <v>2.4840606110790965E-4</v>
      </c>
      <c r="N387">
        <f>('Compiled w Factors'!N387-'Compiled w Factors'!N388)/'Compiled w Factors'!N388</f>
        <v>1.6930335831251815E-2</v>
      </c>
      <c r="O387">
        <f>('Compiled w Factors'!O387-'Compiled w Factors'!O388)/'Compiled w Factors'!O388</f>
        <v>-0.61044998140572704</v>
      </c>
      <c r="P387">
        <f>('Compiled w Factors'!P387-'Compiled w Factors'!P388)/'Compiled w Factors'!P388</f>
        <v>-8.4853627492571847E-4</v>
      </c>
      <c r="Q387">
        <f>('Compiled w Factors'!Q387-'Compiled w Factors'!Q388)/'Compiled w Factors'!Q388</f>
        <v>-2.4517173586214868E-2</v>
      </c>
    </row>
    <row r="388" spans="1:17" x14ac:dyDescent="0.25">
      <c r="A388" s="1">
        <v>35976</v>
      </c>
      <c r="B388">
        <v>5</v>
      </c>
      <c r="C388">
        <f>('Compiled w Factors'!C388-'Compiled w Factors'!C389)/'Compiled w Factors'!C389</f>
        <v>-6.8594212218649586E-2</v>
      </c>
      <c r="D388">
        <f>('Compiled w Factors'!D388-'Compiled w Factors'!D389)/'Compiled w Factors'!D389</f>
        <v>9.3003533527518473E-2</v>
      </c>
      <c r="E388">
        <f>('Compiled w Factors'!E388-'Compiled w Factors'!E389)/'Compiled w Factors'!E389</f>
        <v>5.5972249358369967E-2</v>
      </c>
      <c r="F388">
        <f>('Compiled w Factors'!F388-'Compiled w Factors'!F389)/'Compiled w Factors'!F389</f>
        <v>0.10709278931037107</v>
      </c>
      <c r="G388">
        <f>('Compiled w Factors'!G388-'Compiled w Factors'!G389)/'Compiled w Factors'!G389</f>
        <v>0.72455137367000177</v>
      </c>
      <c r="H388">
        <f>('Compiled w Factors'!H388-'Compiled w Factors'!H389)/'Compiled w Factors'!H389</f>
        <v>-9.1607943625880831E-2</v>
      </c>
      <c r="I388">
        <f>('Compiled w Factors'!I388-'Compiled w Factors'!I389)/'Compiled w Factors'!I389</f>
        <v>-2.1015067406820132E-2</v>
      </c>
      <c r="J388">
        <f>('Compiled w Factors'!J388-'Compiled w Factors'!J389)/'Compiled w Factors'!J389-('T-Bill Yield'!B72/100)</f>
        <v>-2.7223015977635743E-2</v>
      </c>
      <c r="K388">
        <f>('Compiled w Factors'!K388-'Compiled w Factors'!K389)/'Compiled w Factors'!K389</f>
        <v>2.4742657474737938E-2</v>
      </c>
      <c r="L388">
        <f>('Compiled w Factors'!L388-'Compiled w Factors'!L389)/'Compiled w Factors'!L389</f>
        <v>-2.750373692077823E-3</v>
      </c>
      <c r="M388">
        <f>('Compiled w Factors'!M388-'Compiled w Factors'!M389)/'Compiled w Factors'!M389</f>
        <v>-8.2795164762345785E-5</v>
      </c>
      <c r="N388">
        <f>('Compiled w Factors'!N388-'Compiled w Factors'!N389)/'Compiled w Factors'!N389</f>
        <v>-4.1117764471057916E-2</v>
      </c>
      <c r="O388">
        <f>('Compiled w Factors'!O388-'Compiled w Factors'!O389)/'Compiled w Factors'!O389</f>
        <v>-1.4837882396043157E-2</v>
      </c>
      <c r="P388">
        <f>('Compiled w Factors'!P388-'Compiled w Factors'!P389)/'Compiled w Factors'!P389</f>
        <v>-6.9115323854660279E-2</v>
      </c>
      <c r="Q388">
        <f>('Compiled w Factors'!Q388-'Compiled w Factors'!Q389)/'Compiled w Factors'!Q389</f>
        <v>-1.6827743035815721E-2</v>
      </c>
    </row>
    <row r="389" spans="1:17" x14ac:dyDescent="0.25">
      <c r="A389" s="1">
        <v>35885</v>
      </c>
      <c r="B389">
        <v>5</v>
      </c>
      <c r="C389">
        <f>('Compiled w Factors'!C389-'Compiled w Factors'!C390)/'Compiled w Factors'!C390</f>
        <v>6.264043254590887E-2</v>
      </c>
      <c r="D389">
        <f>('Compiled w Factors'!D389-'Compiled w Factors'!D390)/'Compiled w Factors'!D390</f>
        <v>-8.8961436644350009E-2</v>
      </c>
      <c r="E389">
        <f>('Compiled w Factors'!E389-'Compiled w Factors'!E390)/'Compiled w Factors'!E390</f>
        <v>-6.3193827156729429E-2</v>
      </c>
      <c r="F389">
        <f>('Compiled w Factors'!F389-'Compiled w Factors'!F390)/'Compiled w Factors'!F390</f>
        <v>1.0331902206320813</v>
      </c>
      <c r="G389">
        <f>('Compiled w Factors'!G389-'Compiled w Factors'!G390)/'Compiled w Factors'!G390</f>
        <v>-0.79496613701484764</v>
      </c>
      <c r="H389">
        <f>('Compiled w Factors'!H389-'Compiled w Factors'!H390)/'Compiled w Factors'!H390</f>
        <v>-0.11507936507936514</v>
      </c>
      <c r="I389">
        <f>('Compiled w Factors'!I389-'Compiled w Factors'!I390)/'Compiled w Factors'!I390</f>
        <v>0.11395759717314487</v>
      </c>
      <c r="J389">
        <f>('Compiled w Factors'!J389-'Compiled w Factors'!J390)/'Compiled w Factors'!J390-('T-Bill Yield'!B73/100)</f>
        <v>6.9128106076699683E-2</v>
      </c>
      <c r="K389">
        <f>('Compiled w Factors'!K389-'Compiled w Factors'!K390)/'Compiled w Factors'!K390</f>
        <v>-2.9333577779814858E-2</v>
      </c>
      <c r="L389">
        <f>('Compiled w Factors'!L389-'Compiled w Factors'!L390)/'Compiled w Factors'!L390</f>
        <v>1.6593727206418735E-2</v>
      </c>
      <c r="M389">
        <f>('Compiled w Factors'!M389-'Compiled w Factors'!M390)/'Compiled w Factors'!M390</f>
        <v>0</v>
      </c>
      <c r="N389">
        <f>('Compiled w Factors'!N389-'Compiled w Factors'!N390)/'Compiled w Factors'!N390</f>
        <v>-1.8673282841472957E-2</v>
      </c>
      <c r="O389">
        <f>('Compiled w Factors'!O389-'Compiled w Factors'!O390)/'Compiled w Factors'!O390</f>
        <v>-2.4249285033365053E-2</v>
      </c>
      <c r="P389">
        <f>('Compiled w Factors'!P389-'Compiled w Factors'!P390)/'Compiled w Factors'!P390</f>
        <v>-7.4480595844767803E-3</v>
      </c>
      <c r="Q389">
        <f>('Compiled w Factors'!Q389-'Compiled w Factors'!Q390)/'Compiled w Factors'!Q390</f>
        <v>-1.8524718223412631E-2</v>
      </c>
    </row>
    <row r="390" spans="1:17" x14ac:dyDescent="0.25">
      <c r="A390" s="1">
        <v>35795</v>
      </c>
      <c r="B390">
        <v>5</v>
      </c>
      <c r="C390">
        <f>('Compiled w Factors'!C390-'Compiled w Factors'!C391)/'Compiled w Factors'!C391</f>
        <v>-0.11043404255319154</v>
      </c>
      <c r="D390">
        <f>('Compiled w Factors'!D390-'Compiled w Factors'!D391)/'Compiled w Factors'!D391</f>
        <v>0.17067685885184369</v>
      </c>
      <c r="E390">
        <f>('Compiled w Factors'!E390-'Compiled w Factors'!E391)/'Compiled w Factors'!E391</f>
        <v>0.10149944476375383</v>
      </c>
      <c r="F390">
        <f>('Compiled w Factors'!F390-'Compiled w Factors'!F391)/'Compiled w Factors'!F391</f>
        <v>-0.4571462791698902</v>
      </c>
      <c r="G390">
        <f>('Compiled w Factors'!G390-'Compiled w Factors'!G391)/'Compiled w Factors'!G391</f>
        <v>-3.7084086599938271</v>
      </c>
      <c r="H390">
        <f>('Compiled w Factors'!H390-'Compiled w Factors'!H391)/'Compiled w Factors'!H391</f>
        <v>-0.16713881019830024</v>
      </c>
      <c r="I390">
        <f>('Compiled w Factors'!I390-'Compiled w Factors'!I391)/'Compiled w Factors'!I391</f>
        <v>-0.26541207008436069</v>
      </c>
      <c r="J390">
        <f>('Compiled w Factors'!J390-'Compiled w Factors'!J391)/'Compiled w Factors'!J391-('T-Bill Yield'!B74/100)</f>
        <v>-5.5438129070828512E-2</v>
      </c>
      <c r="K390">
        <f>('Compiled w Factors'!K390-'Compiled w Factors'!K391)/'Compiled w Factors'!K391</f>
        <v>-1.7738159553394608E-2</v>
      </c>
      <c r="L390">
        <f>('Compiled w Factors'!L390-'Compiled w Factors'!L391)/'Compiled w Factors'!L391</f>
        <v>1.8321366674919581E-2</v>
      </c>
      <c r="M390">
        <f>('Compiled w Factors'!M390-'Compiled w Factors'!M391)/'Compiled w Factors'!M391</f>
        <v>6.6280033140013873E-4</v>
      </c>
      <c r="N390">
        <f>('Compiled w Factors'!N390-'Compiled w Factors'!N391)/'Compiled w Factors'!N391</f>
        <v>-7.7127018558688837E-2</v>
      </c>
      <c r="O390">
        <f>('Compiled w Factors'!O390-'Compiled w Factors'!O391)/'Compiled w Factors'!O391</f>
        <v>-1.6235859562745574E-2</v>
      </c>
      <c r="P390">
        <f>('Compiled w Factors'!P390-'Compiled w Factors'!P391)/'Compiled w Factors'!P391</f>
        <v>-7.7729573391178558E-2</v>
      </c>
      <c r="Q390">
        <f>('Compiled w Factors'!Q390-'Compiled w Factors'!Q391)/'Compiled w Factors'!Q391</f>
        <v>-1.7864971503726415E-2</v>
      </c>
    </row>
    <row r="391" spans="1:17" x14ac:dyDescent="0.25">
      <c r="A391" s="1">
        <v>35703</v>
      </c>
      <c r="B391">
        <v>5</v>
      </c>
      <c r="C391">
        <f>('Compiled w Factors'!C391-'Compiled w Factors'!C392)/'Compiled w Factors'!C392</f>
        <v>0.11023821865146206</v>
      </c>
      <c r="D391">
        <f>('Compiled w Factors'!D391-'Compiled w Factors'!D392)/'Compiled w Factors'!D392</f>
        <v>-6.3076319420467292E-2</v>
      </c>
      <c r="E391">
        <f>('Compiled w Factors'!E391-'Compiled w Factors'!E392)/'Compiled w Factors'!E392</f>
        <v>-0.10306538957928402</v>
      </c>
      <c r="F391">
        <f>('Compiled w Factors'!F391-'Compiled w Factors'!F392)/'Compiled w Factors'!F392</f>
        <v>8.792750976825589E-2</v>
      </c>
      <c r="G391">
        <f>('Compiled w Factors'!G391-'Compiled w Factors'!G392)/'Compiled w Factors'!G392</f>
        <v>-0.4555776940250138</v>
      </c>
      <c r="H391">
        <f>('Compiled w Factors'!H391-'Compiled w Factors'!H392)/'Compiled w Factors'!H392</f>
        <v>6.9696969696969646E-2</v>
      </c>
      <c r="I391">
        <f>('Compiled w Factors'!I391-'Compiled w Factors'!I392)/'Compiled w Factors'!I392</f>
        <v>0.44086021505376322</v>
      </c>
      <c r="J391">
        <f>('Compiled w Factors'!J391-'Compiled w Factors'!J392)/'Compiled w Factors'!J392-('T-Bill Yield'!B75/100)</f>
        <v>-1.5690100732588794E-2</v>
      </c>
      <c r="K391">
        <f>('Compiled w Factors'!K391-'Compiled w Factors'!K392)/'Compiled w Factors'!K392</f>
        <v>-1.3238560639715605E-2</v>
      </c>
      <c r="L391">
        <f>('Compiled w Factors'!L391-'Compiled w Factors'!L392)/'Compiled w Factors'!L392</f>
        <v>-3.0019212295869385E-2</v>
      </c>
      <c r="M391">
        <f>('Compiled w Factors'!M391-'Compiled w Factors'!M392)/'Compiled w Factors'!M392</f>
        <v>7.4620678219058738E-4</v>
      </c>
      <c r="N391">
        <f>('Compiled w Factors'!N391-'Compiled w Factors'!N392)/'Compiled w Factors'!N392</f>
        <v>-4.9266727772685592E-2</v>
      </c>
      <c r="O391">
        <f>('Compiled w Factors'!O391-'Compiled w Factors'!O392)/'Compiled w Factors'!O392</f>
        <v>-1.3529921942757914E-2</v>
      </c>
      <c r="P391">
        <f>('Compiled w Factors'!P391-'Compiled w Factors'!P392)/'Compiled w Factors'!P392</f>
        <v>-9.6670247046186687E-3</v>
      </c>
      <c r="Q391">
        <f>('Compiled w Factors'!Q391-'Compiled w Factors'!Q392)/'Compiled w Factors'!Q392</f>
        <v>-1.7762945419313125E-2</v>
      </c>
    </row>
    <row r="392" spans="1:17" x14ac:dyDescent="0.25">
      <c r="A392" s="1">
        <v>35611</v>
      </c>
      <c r="B392">
        <v>5</v>
      </c>
      <c r="C392">
        <f>('Compiled w Factors'!C392-'Compiled w Factors'!C393)/'Compiled w Factors'!C393</f>
        <v>4.834519180152505E-2</v>
      </c>
      <c r="D392">
        <f>('Compiled w Factors'!D392-'Compiled w Factors'!D393)/'Compiled w Factors'!D393</f>
        <v>-3.9085361402554544E-2</v>
      </c>
      <c r="E392">
        <f>('Compiled w Factors'!E392-'Compiled w Factors'!E393)/'Compiled w Factors'!E393</f>
        <v>-3.8794926391003161E-2</v>
      </c>
      <c r="F392">
        <f>('Compiled w Factors'!F392-'Compiled w Factors'!F393)/'Compiled w Factors'!F393</f>
        <v>8.1345953551959352E-2</v>
      </c>
      <c r="G392">
        <f>('Compiled w Factors'!G392-'Compiled w Factors'!G393)/'Compiled w Factors'!G393</f>
        <v>8.0795553618134246</v>
      </c>
      <c r="H392">
        <f>('Compiled w Factors'!H392-'Compiled w Factors'!H393)/'Compiled w Factors'!H393</f>
        <v>-2.9887310142087183E-2</v>
      </c>
      <c r="I392">
        <f>('Compiled w Factors'!I392-'Compiled w Factors'!I393)/'Compiled w Factors'!I393</f>
        <v>0.11059190031152651</v>
      </c>
      <c r="J392">
        <f>('Compiled w Factors'!J392-'Compiled w Factors'!J393)/'Compiled w Factors'!J393-('T-Bill Yield'!B76/100)</f>
        <v>0.11199289418801935</v>
      </c>
      <c r="K392">
        <f>('Compiled w Factors'!K392-'Compiled w Factors'!K393)/'Compiled w Factors'!K393</f>
        <v>-3.423717178651111E-2</v>
      </c>
      <c r="L392">
        <f>('Compiled w Factors'!L392-'Compiled w Factors'!L393)/'Compiled w Factors'!L393</f>
        <v>1.7222425796995237E-2</v>
      </c>
      <c r="M392">
        <f>('Compiled w Factors'!M392-'Compiled w Factors'!M393)/'Compiled w Factors'!M393</f>
        <v>5.8072009291521996E-4</v>
      </c>
      <c r="N392">
        <f>('Compiled w Factors'!N392-'Compiled w Factors'!N393)/'Compiled w Factors'!N393</f>
        <v>8.0465461747957351E-2</v>
      </c>
      <c r="O392">
        <f>('Compiled w Factors'!O392-'Compiled w Factors'!O393)/'Compiled w Factors'!O393</f>
        <v>-9.6770499312872037E-3</v>
      </c>
      <c r="P392">
        <f>('Compiled w Factors'!P392-'Compiled w Factors'!P393)/'Compiled w Factors'!P393</f>
        <v>2.152852529601759E-3</v>
      </c>
      <c r="Q392">
        <f>('Compiled w Factors'!Q392-'Compiled w Factors'!Q393)/'Compiled w Factors'!Q393</f>
        <v>-1.5891513931560561E-2</v>
      </c>
    </row>
    <row r="393" spans="1:17" x14ac:dyDescent="0.25">
      <c r="A393" s="1">
        <v>35520</v>
      </c>
      <c r="B393">
        <v>5</v>
      </c>
      <c r="C393">
        <f>('Compiled w Factors'!C393-'Compiled w Factors'!C394)/'Compiled w Factors'!C394</f>
        <v>-8.4233115795912236E-2</v>
      </c>
      <c r="D393">
        <f>('Compiled w Factors'!D393-'Compiled w Factors'!D394)/'Compiled w Factors'!D394</f>
        <v>3.6352706735311477E-2</v>
      </c>
      <c r="E393">
        <f>('Compiled w Factors'!E393-'Compiled w Factors'!E394)/'Compiled w Factors'!E394</f>
        <v>7.2428845077424295E-2</v>
      </c>
      <c r="F393">
        <f>('Compiled w Factors'!F393-'Compiled w Factors'!F394)/'Compiled w Factors'!F394</f>
        <v>-7.4214246681591378E-2</v>
      </c>
      <c r="G393">
        <f>('Compiled w Factors'!G393-'Compiled w Factors'!G394)/'Compiled w Factors'!G394</f>
        <v>-0.96171817635671852</v>
      </c>
      <c r="H393">
        <f>('Compiled w Factors'!H393-'Compiled w Factors'!H394)/'Compiled w Factors'!H394</f>
        <v>-0.21257716049382722</v>
      </c>
      <c r="I393">
        <f>('Compiled w Factors'!I393-'Compiled w Factors'!I394)/'Compiled w Factors'!I394</f>
        <v>-0.30141458106637647</v>
      </c>
      <c r="J393">
        <f>('Compiled w Factors'!J393-'Compiled w Factors'!J394)/'Compiled w Factors'!J394-('T-Bill Yield'!B77/100)</f>
        <v>-3.003155269793711E-2</v>
      </c>
      <c r="K393">
        <f>('Compiled w Factors'!K393-'Compiled w Factors'!K394)/'Compiled w Factors'!K394</f>
        <v>-8.3516829191569733E-2</v>
      </c>
      <c r="L393">
        <f>('Compiled w Factors'!L393-'Compiled w Factors'!L394)/'Compiled w Factors'!L394</f>
        <v>-4.4690781796966166E-2</v>
      </c>
      <c r="M393">
        <f>('Compiled w Factors'!M393-'Compiled w Factors'!M394)/'Compiled w Factors'!M394</f>
        <v>3.3195020746886616E-4</v>
      </c>
      <c r="N393">
        <f>('Compiled w Factors'!N393-'Compiled w Factors'!N394)/'Compiled w Factors'!N394</f>
        <v>-6.5370820317019504E-2</v>
      </c>
      <c r="O393">
        <f>('Compiled w Factors'!O393-'Compiled w Factors'!O394)/'Compiled w Factors'!O394</f>
        <v>-3.0747030747030842E-2</v>
      </c>
      <c r="P393">
        <f>('Compiled w Factors'!P393-'Compiled w Factors'!P394)/'Compiled w Factors'!P394</f>
        <v>-7.1710290426685742E-4</v>
      </c>
      <c r="Q393">
        <f>('Compiled w Factors'!Q393-'Compiled w Factors'!Q394)/'Compiled w Factors'!Q394</f>
        <v>-1.9732059403884117E-2</v>
      </c>
    </row>
    <row r="394" spans="1:17" x14ac:dyDescent="0.25">
      <c r="A394" s="1">
        <v>35430</v>
      </c>
      <c r="B394">
        <v>5</v>
      </c>
      <c r="C394">
        <f>('Compiled w Factors'!C394-'Compiled w Factors'!C395)/'Compiled w Factors'!C395</f>
        <v>9.4564539007092122E-2</v>
      </c>
      <c r="D394">
        <f>('Compiled w Factors'!D394-'Compiled w Factors'!D395)/'Compiled w Factors'!D395</f>
        <v>-2.4099125979960584E-2</v>
      </c>
      <c r="E394">
        <f>('Compiled w Factors'!E394-'Compiled w Factors'!E395)/'Compiled w Factors'!E395</f>
        <v>-3.2477776489541393E-2</v>
      </c>
      <c r="F394">
        <f>('Compiled w Factors'!F394-'Compiled w Factors'!F395)/'Compiled w Factors'!F395</f>
        <v>5.4322300500686746E-3</v>
      </c>
      <c r="G394">
        <f>('Compiled w Factors'!G394-'Compiled w Factors'!G395)/'Compiled w Factors'!G395</f>
        <v>0.22510145460864589</v>
      </c>
      <c r="H394">
        <f>('Compiled w Factors'!H394-'Compiled w Factors'!H395)/'Compiled w Factors'!H395</f>
        <v>6.3166529942575989E-2</v>
      </c>
      <c r="I394">
        <f>('Compiled w Factors'!I394-'Compiled w Factors'!I395)/'Compiled w Factors'!I395</f>
        <v>0.2452574525745258</v>
      </c>
      <c r="J394">
        <f>('Compiled w Factors'!J394-'Compiled w Factors'!J395)/'Compiled w Factors'!J395-('T-Bill Yield'!B78/100)</f>
        <v>4.4570156677139074E-2</v>
      </c>
      <c r="K394">
        <f>('Compiled w Factors'!K394-'Compiled w Factors'!K395)/'Compiled w Factors'!K395</f>
        <v>-6.8728522336769125E-3</v>
      </c>
      <c r="L394">
        <f>('Compiled w Factors'!L394-'Compiled w Factors'!L395)/'Compiled w Factors'!L395</f>
        <v>9.4997764006899674E-2</v>
      </c>
      <c r="M394">
        <f>('Compiled w Factors'!M394-'Compiled w Factors'!M395)/'Compiled w Factors'!M395</f>
        <v>4.1511000415105434E-4</v>
      </c>
      <c r="N394">
        <f>('Compiled w Factors'!N394-'Compiled w Factors'!N395)/'Compiled w Factors'!N395</f>
        <v>-3.7206193605881802E-2</v>
      </c>
      <c r="O394">
        <f>('Compiled w Factors'!O394-'Compiled w Factors'!O395)/'Compiled w Factors'!O395</f>
        <v>-2.7735808331534672E-2</v>
      </c>
      <c r="P394">
        <f>('Compiled w Factors'!P394-'Compiled w Factors'!P395)/'Compiled w Factors'!P395</f>
        <v>-2.1466905187834547E-3</v>
      </c>
      <c r="Q394">
        <f>('Compiled w Factors'!Q394-'Compiled w Factors'!Q395)/'Compiled w Factors'!Q395</f>
        <v>-1.6847049213804442E-2</v>
      </c>
    </row>
    <row r="395" spans="1:17" x14ac:dyDescent="0.25">
      <c r="A395" s="1">
        <v>35338</v>
      </c>
      <c r="B395">
        <v>5</v>
      </c>
      <c r="C395">
        <f>('Compiled w Factors'!C395-'Compiled w Factors'!C396)/'Compiled w Factors'!C396</f>
        <v>-1.3986013986013986E-2</v>
      </c>
      <c r="D395">
        <f>('Compiled w Factors'!D395-'Compiled w Factors'!D396)/'Compiled w Factors'!D396</f>
        <v>5.2773924506206243E-2</v>
      </c>
      <c r="E395">
        <f>('Compiled w Factors'!E395-'Compiled w Factors'!E396)/'Compiled w Factors'!E396</f>
        <v>4.3875435555041711E-2</v>
      </c>
      <c r="F395">
        <f>('Compiled w Factors'!F395-'Compiled w Factors'!F396)/'Compiled w Factors'!F396</f>
        <v>4.7092970386880137E-2</v>
      </c>
      <c r="G395">
        <f>('Compiled w Factors'!G395-'Compiled w Factors'!G396)/'Compiled w Factors'!G396</f>
        <v>-0.74013074881723062</v>
      </c>
      <c r="H395">
        <f>('Compiled w Factors'!H395-'Compiled w Factors'!H396)/'Compiled w Factors'!H396</f>
        <v>0.16539196940726564</v>
      </c>
      <c r="I395">
        <f>('Compiled w Factors'!I395-'Compiled w Factors'!I396)/'Compiled w Factors'!I396</f>
        <v>-0.23943661971830987</v>
      </c>
      <c r="J395">
        <f>('Compiled w Factors'!J395-'Compiled w Factors'!J396)/'Compiled w Factors'!J396-('T-Bill Yield'!B79/100)</f>
        <v>-1.2980337564681629E-2</v>
      </c>
      <c r="K395">
        <f>('Compiled w Factors'!K395-'Compiled w Factors'!K396)/'Compiled w Factors'!K396</f>
        <v>-3.9035053478018967E-4</v>
      </c>
      <c r="L395">
        <f>('Compiled w Factors'!L395-'Compiled w Factors'!L396)/'Compiled w Factors'!L396</f>
        <v>8.1148966316738225E-3</v>
      </c>
      <c r="M395">
        <f>('Compiled w Factors'!M395-'Compiled w Factors'!M396)/'Compiled w Factors'!M396</f>
        <v>2.4134487350199615E-3</v>
      </c>
      <c r="N395">
        <f>('Compiled w Factors'!N395-'Compiled w Factors'!N396)/'Compiled w Factors'!N396</f>
        <v>-1.5031819179284613E-2</v>
      </c>
      <c r="O395">
        <f>('Compiled w Factors'!O395-'Compiled w Factors'!O396)/'Compiled w Factors'!O396</f>
        <v>-5.3910557484173914E-2</v>
      </c>
      <c r="P395">
        <f>('Compiled w Factors'!P395-'Compiled w Factors'!P396)/'Compiled w Factors'!P396</f>
        <v>-1.8954018954019033E-2</v>
      </c>
      <c r="Q395">
        <f>('Compiled w Factors'!Q395-'Compiled w Factors'!Q396)/'Compiled w Factors'!Q396</f>
        <v>-1.676538500150581E-2</v>
      </c>
    </row>
    <row r="396" spans="1:17" x14ac:dyDescent="0.25">
      <c r="A396" s="1">
        <v>35244</v>
      </c>
      <c r="B396">
        <v>5</v>
      </c>
    </row>
    <row r="397" spans="1:17" x14ac:dyDescent="0.25">
      <c r="A397" s="1">
        <v>42369</v>
      </c>
      <c r="B397">
        <v>6</v>
      </c>
      <c r="C397">
        <f>('Compiled w Factors'!C397-'Compiled w Factors'!C398)/'Compiled w Factors'!C398</f>
        <v>-7.2314049586776868E-2</v>
      </c>
      <c r="D397">
        <f>('Compiled w Factors'!D397-'Compiled w Factors'!D398)/'Compiled w Factors'!D398</f>
        <v>-1.8919496083614252E-2</v>
      </c>
      <c r="E397">
        <f>('Compiled w Factors'!E397-'Compiled w Factors'!E398)/'Compiled w Factors'!E398</f>
        <v>-5.1156254254300697E-2</v>
      </c>
      <c r="F397">
        <f>('Compiled w Factors'!F397-'Compiled w Factors'!F398)/'Compiled w Factors'!F398</f>
        <v>4.063420551031012E-2</v>
      </c>
      <c r="G397">
        <f>('Compiled w Factors'!G397-'Compiled w Factors'!G398)/'Compiled w Factors'!G398</f>
        <v>-0.6319904527066752</v>
      </c>
      <c r="H397">
        <f>('Compiled w Factors'!H397-'Compiled w Factors'!H398)/'Compiled w Factors'!H398</f>
        <v>-0.17853182523841216</v>
      </c>
      <c r="I397">
        <f>('Compiled w Factors'!I397-'Compiled w Factors'!I398)/'Compiled w Factors'!I398</f>
        <v>-7.4088748019017367E-2</v>
      </c>
      <c r="J397">
        <f>('Compiled w Factors'!J397-'Compiled w Factors'!J398)/'Compiled w Factors'!J398-('T-Bill Yield'!B2/100)</f>
        <v>6.7074624340638642E-2</v>
      </c>
      <c r="K397">
        <f>('Compiled w Factors'!K397-'Compiled w Factors'!K398)/'Compiled w Factors'!K398</f>
        <v>-2.8182875548000235E-2</v>
      </c>
      <c r="L397">
        <f>('Compiled w Factors'!L397-'Compiled w Factors'!L398)/'Compiled w Factors'!L398</f>
        <v>-2.5912215758857684E-2</v>
      </c>
      <c r="M397">
        <f>('Compiled w Factors'!M397-'Compiled w Factors'!M398)/'Compiled w Factors'!M398</f>
        <v>-2.1103483346046212E-2</v>
      </c>
      <c r="N397">
        <f>('Compiled w Factors'!N397-'Compiled w Factors'!N398)/'Compiled w Factors'!N398</f>
        <v>-3.116758571086068E-3</v>
      </c>
      <c r="O397">
        <f>('Compiled w Factors'!O397-'Compiled w Factors'!O398)/'Compiled w Factors'!O398</f>
        <v>-0.10398953564421187</v>
      </c>
      <c r="P397">
        <f>('Compiled w Factors'!P397-'Compiled w Factors'!P398)/'Compiled w Factors'!P398</f>
        <v>-9.8996918638955198E-3</v>
      </c>
      <c r="Q397">
        <f>('Compiled w Factors'!Q397-'Compiled w Factors'!Q398)/'Compiled w Factors'!Q398</f>
        <v>-3.1583103039874568E-3</v>
      </c>
    </row>
    <row r="398" spans="1:17" x14ac:dyDescent="0.25">
      <c r="A398" s="1">
        <v>42277</v>
      </c>
      <c r="B398">
        <v>6</v>
      </c>
      <c r="C398">
        <f>('Compiled w Factors'!C398-'Compiled w Factors'!C399)/'Compiled w Factors'!C399</f>
        <v>-0.41784941063266778</v>
      </c>
      <c r="D398">
        <f>('Compiled w Factors'!D398-'Compiled w Factors'!D399)/'Compiled w Factors'!D399</f>
        <v>0.4378658597113671</v>
      </c>
      <c r="E398">
        <f>('Compiled w Factors'!E398-'Compiled w Factors'!E399)/'Compiled w Factors'!E399</f>
        <v>0.32204481175908928</v>
      </c>
      <c r="F398">
        <f>('Compiled w Factors'!F398-'Compiled w Factors'!F399)/'Compiled w Factors'!F399</f>
        <v>0.32870936641100551</v>
      </c>
      <c r="G398">
        <f>('Compiled w Factors'!G398-'Compiled w Factors'!G399)/'Compiled w Factors'!G399</f>
        <v>20.608283446650592</v>
      </c>
      <c r="H398">
        <f>('Compiled w Factors'!H398-'Compiled w Factors'!H399)/'Compiled w Factors'!H399</f>
        <v>-0.24180258954094494</v>
      </c>
      <c r="I398">
        <f>('Compiled w Factors'!I398-'Compiled w Factors'!I399)/'Compiled w Factors'!I399</f>
        <v>-0.1087570621468926</v>
      </c>
      <c r="J398">
        <f>('Compiled w Factors'!J398-'Compiled w Factors'!J399)/'Compiled w Factors'!J399-('T-Bill Yield'!B3/100)</f>
        <v>-7.7767498364029297E-2</v>
      </c>
      <c r="K398">
        <f>('Compiled w Factors'!K398-'Compiled w Factors'!K399)/'Compiled w Factors'!K399</f>
        <v>2.6913070781375181E-3</v>
      </c>
      <c r="L398">
        <f>('Compiled w Factors'!L398-'Compiled w Factors'!L399)/'Compiled w Factors'!L399</f>
        <v>-3.7169042769857441E-2</v>
      </c>
      <c r="M398">
        <f>('Compiled w Factors'!M398-'Compiled w Factors'!M399)/'Compiled w Factors'!M399</f>
        <v>-2.3342438539856056E-2</v>
      </c>
      <c r="N398">
        <f>('Compiled w Factors'!N398-'Compiled w Factors'!N399)/'Compiled w Factors'!N399</f>
        <v>2.1928212666911716E-2</v>
      </c>
      <c r="O398">
        <f>('Compiled w Factors'!O398-'Compiled w Factors'!O399)/'Compiled w Factors'!O399</f>
        <v>-0.15384615384615383</v>
      </c>
      <c r="P398">
        <f>('Compiled w Factors'!P398-'Compiled w Factors'!P399)/'Compiled w Factors'!P399</f>
        <v>-2.9830810329474666E-2</v>
      </c>
      <c r="Q398">
        <f>('Compiled w Factors'!Q398-'Compiled w Factors'!Q399)/'Compiled w Factors'!Q399</f>
        <v>-0.21384233395406568</v>
      </c>
    </row>
    <row r="399" spans="1:17" x14ac:dyDescent="0.25">
      <c r="A399" s="1">
        <v>42185</v>
      </c>
      <c r="B399">
        <v>6</v>
      </c>
      <c r="C399">
        <f>('Compiled w Factors'!C399-'Compiled w Factors'!C400)/'Compiled w Factors'!C400</f>
        <v>-0.10793991416309015</v>
      </c>
      <c r="D399">
        <f>('Compiled w Factors'!D399-'Compiled w Factors'!D400)/'Compiled w Factors'!D400</f>
        <v>0.15402648196951368</v>
      </c>
      <c r="E399">
        <f>('Compiled w Factors'!E399-'Compiled w Factors'!E400)/'Compiled w Factors'!E400</f>
        <v>0.10721734237597109</v>
      </c>
      <c r="F399">
        <f>('Compiled w Factors'!F399-'Compiled w Factors'!F400)/'Compiled w Factors'!F400</f>
        <v>0.30892892459244881</v>
      </c>
      <c r="G399">
        <f>('Compiled w Factors'!G399-'Compiled w Factors'!G400)/'Compiled w Factors'!G400</f>
        <v>4.112803822449969</v>
      </c>
      <c r="H399">
        <f>('Compiled w Factors'!H399-'Compiled w Factors'!H400)/'Compiled w Factors'!H400</f>
        <v>0.24936974789915961</v>
      </c>
      <c r="I399">
        <f>('Compiled w Factors'!I399-'Compiled w Factors'!I400)/'Compiled w Factors'!I400</f>
        <v>7.2727272727272627E-2</v>
      </c>
      <c r="J399">
        <f>('Compiled w Factors'!J399-'Compiled w Factors'!J400)/'Compiled w Factors'!J400-('T-Bill Yield'!B4/100)</f>
        <v>-1.0460134044999729E-2</v>
      </c>
      <c r="K399">
        <f>('Compiled w Factors'!K399-'Compiled w Factors'!K400)/'Compiled w Factors'!K400</f>
        <v>3.8766191408070153E-2</v>
      </c>
      <c r="L399">
        <f>('Compiled w Factors'!L399-'Compiled w Factors'!L400)/'Compiled w Factors'!L400</f>
        <v>6.0332028613847968E-2</v>
      </c>
      <c r="M399">
        <f>('Compiled w Factors'!M399-'Compiled w Factors'!M400)/'Compiled w Factors'!M400</f>
        <v>-1.3020026040051335E-3</v>
      </c>
      <c r="N399">
        <f>('Compiled w Factors'!N399-'Compiled w Factors'!N400)/'Compiled w Factors'!N400</f>
        <v>-1.9341662662181607E-2</v>
      </c>
      <c r="O399">
        <f>('Compiled w Factors'!O399-'Compiled w Factors'!O400)/'Compiled w Factors'!O400</f>
        <v>5.1804423748544728E-2</v>
      </c>
      <c r="P399">
        <f>('Compiled w Factors'!P399-'Compiled w Factors'!P400)/'Compiled w Factors'!P400</f>
        <v>-2.0314057826520432E-2</v>
      </c>
      <c r="Q399">
        <f>('Compiled w Factors'!Q399-'Compiled w Factors'!Q400)/'Compiled w Factors'!Q400</f>
        <v>3.0051150895140547E-2</v>
      </c>
    </row>
    <row r="400" spans="1:17" x14ac:dyDescent="0.25">
      <c r="A400" s="1">
        <v>42094</v>
      </c>
      <c r="B400">
        <v>6</v>
      </c>
      <c r="C400">
        <f>('Compiled w Factors'!C400-'Compiled w Factors'!C401)/'Compiled w Factors'!C401</f>
        <v>-7.7593032462391159E-2</v>
      </c>
      <c r="D400">
        <f>('Compiled w Factors'!D400-'Compiled w Factors'!D401)/'Compiled w Factors'!D401</f>
        <v>-1.9787993700867656E-2</v>
      </c>
      <c r="E400">
        <f>('Compiled w Factors'!E400-'Compiled w Factors'!E401)/'Compiled w Factors'!E401</f>
        <v>3.4728330901326092E-2</v>
      </c>
      <c r="F400">
        <f>('Compiled w Factors'!F400-'Compiled w Factors'!F401)/'Compiled w Factors'!F401</f>
        <v>-8.4476723132016332E-2</v>
      </c>
      <c r="G400">
        <f>('Compiled w Factors'!G400-'Compiled w Factors'!G401)/'Compiled w Factors'!G401</f>
        <v>-1.0384849082449006</v>
      </c>
      <c r="H400">
        <f>('Compiled w Factors'!H400-'Compiled w Factors'!H401)/'Compiled w Factors'!H401</f>
        <v>-0.10643889618922472</v>
      </c>
      <c r="I400">
        <f>('Compiled w Factors'!I400-'Compiled w Factors'!I401)/'Compiled w Factors'!I401</f>
        <v>-8.6188992731048839E-2</v>
      </c>
      <c r="J400">
        <f>('Compiled w Factors'!J400-'Compiled w Factors'!J401)/'Compiled w Factors'!J401-('T-Bill Yield'!B5/100)</f>
        <v>-2.4842263145463004E-3</v>
      </c>
      <c r="K400">
        <f>('Compiled w Factors'!K400-'Compiled w Factors'!K401)/'Compiled w Factors'!K401</f>
        <v>-0.11299388328649368</v>
      </c>
      <c r="L400">
        <f>('Compiled w Factors'!L400-'Compiled w Factors'!L401)/'Compiled w Factors'!L401</f>
        <v>-4.8725685305257803E-2</v>
      </c>
      <c r="M400">
        <f>('Compiled w Factors'!M400-'Compiled w Factors'!M401)/'Compiled w Factors'!M401</f>
        <v>9.9298702910689189E-4</v>
      </c>
      <c r="N400">
        <f>('Compiled w Factors'!N400-'Compiled w Factors'!N401)/'Compiled w Factors'!N401</f>
        <v>-3.710353081986808E-3</v>
      </c>
      <c r="O400">
        <f>('Compiled w Factors'!O400-'Compiled w Factors'!O401)/'Compiled w Factors'!O401</f>
        <v>-2.9019152640741711E-3</v>
      </c>
      <c r="P400">
        <f>('Compiled w Factors'!P400-'Compiled w Factors'!P401)/'Compiled w Factors'!P401</f>
        <v>1.4861190159994883E-2</v>
      </c>
      <c r="Q400">
        <f>('Compiled w Factors'!Q400-'Compiled w Factors'!Q401)/'Compiled w Factors'!Q401</f>
        <v>-0.17095149748210972</v>
      </c>
    </row>
    <row r="401" spans="1:17" x14ac:dyDescent="0.25">
      <c r="A401" s="1">
        <v>42004</v>
      </c>
      <c r="B401">
        <v>6</v>
      </c>
      <c r="C401">
        <f>('Compiled w Factors'!C401-'Compiled w Factors'!C402)/'Compiled w Factors'!C402</f>
        <v>-0.11228255139694243</v>
      </c>
      <c r="D401">
        <f>('Compiled w Factors'!D401-'Compiled w Factors'!D402)/'Compiled w Factors'!D402</f>
        <v>5.5630198414716239E-2</v>
      </c>
      <c r="E401">
        <f>('Compiled w Factors'!E401-'Compiled w Factors'!E402)/'Compiled w Factors'!E402</f>
        <v>0.14936910415991864</v>
      </c>
      <c r="F401">
        <f>('Compiled w Factors'!F401-'Compiled w Factors'!F402)/'Compiled w Factors'!F402</f>
        <v>-0.27380005718734274</v>
      </c>
      <c r="G401">
        <f>('Compiled w Factors'!G401-'Compiled w Factors'!G402)/'Compiled w Factors'!G402</f>
        <v>0.52717667791312417</v>
      </c>
      <c r="H401">
        <f>('Compiled w Factors'!H401-'Compiled w Factors'!H402)/'Compiled w Factors'!H402</f>
        <v>-0.41564282580078976</v>
      </c>
      <c r="I401">
        <f>('Compiled w Factors'!I401-'Compiled w Factors'!I402)/'Compiled w Factors'!I402</f>
        <v>-0.29895656394079106</v>
      </c>
      <c r="J401">
        <f>('Compiled w Factors'!J401-'Compiled w Factors'!J402)/'Compiled w Factors'!J402-('T-Bill Yield'!B6/100)</f>
        <v>4.5696833754818617E-2</v>
      </c>
      <c r="K401">
        <f>('Compiled w Factors'!K401-'Compiled w Factors'!K402)/'Compiled w Factors'!K402</f>
        <v>-4.2197767397672323E-2</v>
      </c>
      <c r="L401">
        <f>('Compiled w Factors'!L401-'Compiled w Factors'!L402)/'Compiled w Factors'!L402</f>
        <v>-3.9227780176401578E-2</v>
      </c>
      <c r="M401">
        <f>('Compiled w Factors'!M401-'Compiled w Factors'!M402)/'Compiled w Factors'!M402</f>
        <v>-1.0865561694290938E-2</v>
      </c>
      <c r="N401">
        <f>('Compiled w Factors'!N401-'Compiled w Factors'!N402)/'Compiled w Factors'!N402</f>
        <v>-8.3881578947368432E-2</v>
      </c>
      <c r="O401">
        <f>('Compiled w Factors'!O401-'Compiled w Factors'!O402)/'Compiled w Factors'!O402</f>
        <v>-0.31789390340459234</v>
      </c>
      <c r="P401">
        <f>('Compiled w Factors'!P401-'Compiled w Factors'!P402)/'Compiled w Factors'!P402</f>
        <v>-2.092749674942716E-2</v>
      </c>
      <c r="Q401">
        <f>('Compiled w Factors'!Q401-'Compiled w Factors'!Q402)/'Compiled w Factors'!Q402</f>
        <v>-7.7506112469437533E-2</v>
      </c>
    </row>
    <row r="402" spans="1:17" x14ac:dyDescent="0.25">
      <c r="A402" s="1">
        <v>41912</v>
      </c>
      <c r="B402">
        <v>6</v>
      </c>
      <c r="C402">
        <f>('Compiled w Factors'!C402-'Compiled w Factors'!C403)/'Compiled w Factors'!C403</f>
        <v>-0.14395306859205786</v>
      </c>
      <c r="D402">
        <f>('Compiled w Factors'!D402-'Compiled w Factors'!D403)/'Compiled w Factors'!D403</f>
        <v>0.16682364227784496</v>
      </c>
      <c r="E402">
        <f>('Compiled w Factors'!E402-'Compiled w Factors'!E403)/'Compiled w Factors'!E403</f>
        <v>0.16916782555976453</v>
      </c>
      <c r="F402">
        <f>('Compiled w Factors'!F402-'Compiled w Factors'!F403)/'Compiled w Factors'!F403</f>
        <v>5.3000916461360272E-2</v>
      </c>
      <c r="G402">
        <f>('Compiled w Factors'!G402-'Compiled w Factors'!G403)/'Compiled w Factors'!G403</f>
        <v>0.89864154792445816</v>
      </c>
      <c r="H402">
        <f>('Compiled w Factors'!H402-'Compiled w Factors'!H403)/'Compiled w Factors'!H403</f>
        <v>-0.13485811900920572</v>
      </c>
      <c r="I402">
        <f>('Compiled w Factors'!I402-'Compiled w Factors'!I403)/'Compiled w Factors'!I403</f>
        <v>-7.621609504595378E-2</v>
      </c>
      <c r="J402">
        <f>('Compiled w Factors'!J402-'Compiled w Factors'!J403)/'Compiled w Factors'!J403-('T-Bill Yield'!B7/100)</f>
        <v>1.2624646809218912E-2</v>
      </c>
      <c r="K402">
        <f>('Compiled w Factors'!K402-'Compiled w Factors'!K403)/'Compiled w Factors'!K403</f>
        <v>-7.7490505404615898E-2</v>
      </c>
      <c r="L402">
        <f>('Compiled w Factors'!L402-'Compiled w Factors'!L403)/'Compiled w Factors'!L403</f>
        <v>-5.2203905062551119E-2</v>
      </c>
      <c r="M402">
        <f>('Compiled w Factors'!M402-'Compiled w Factors'!M403)/'Compiled w Factors'!M403</f>
        <v>1.0734007569646842E-2</v>
      </c>
      <c r="N402">
        <f>('Compiled w Factors'!N402-'Compiled w Factors'!N403)/'Compiled w Factors'!N403</f>
        <v>-7.5894214206099875E-2</v>
      </c>
      <c r="O402">
        <f>('Compiled w Factors'!O402-'Compiled w Factors'!O403)/'Compiled w Factors'!O403</f>
        <v>-0.14140040788579197</v>
      </c>
      <c r="P402">
        <f>('Compiled w Factors'!P402-'Compiled w Factors'!P403)/'Compiled w Factors'!P403</f>
        <v>-3.0261182827979644E-2</v>
      </c>
      <c r="Q402">
        <f>('Compiled w Factors'!Q402-'Compiled w Factors'!Q403)/'Compiled w Factors'!Q403</f>
        <v>-9.473218238158479E-2</v>
      </c>
    </row>
    <row r="403" spans="1:17" x14ac:dyDescent="0.25">
      <c r="A403" s="1">
        <v>41820</v>
      </c>
      <c r="B403">
        <v>6</v>
      </c>
      <c r="C403">
        <f>('Compiled w Factors'!C403-'Compiled w Factors'!C404)/'Compiled w Factors'!C404</f>
        <v>5.7588291441298192E-2</v>
      </c>
      <c r="D403">
        <f>('Compiled w Factors'!D403-'Compiled w Factors'!D404)/'Compiled w Factors'!D404</f>
        <v>-2.6893003889134563E-2</v>
      </c>
      <c r="E403">
        <f>('Compiled w Factors'!E403-'Compiled w Factors'!E404)/'Compiled w Factors'!E404</f>
        <v>-3.355629543966903E-2</v>
      </c>
      <c r="F403">
        <f>('Compiled w Factors'!F403-'Compiled w Factors'!F404)/'Compiled w Factors'!F404</f>
        <v>9.638827109773522E-2</v>
      </c>
      <c r="G403">
        <f>('Compiled w Factors'!G403-'Compiled w Factors'!G404)/'Compiled w Factors'!G404</f>
        <v>-0.16644444873851058</v>
      </c>
      <c r="H403">
        <f>('Compiled w Factors'!H403-'Compiled w Factors'!H404)/'Compiled w Factors'!H404</f>
        <v>3.7310494191770092E-2</v>
      </c>
      <c r="I403">
        <f>('Compiled w Factors'!I403-'Compiled w Factors'!I404)/'Compiled w Factors'!I404</f>
        <v>2.0590253946465305E-2</v>
      </c>
      <c r="J403">
        <f>('Compiled w Factors'!J403-'Compiled w Factors'!J404)/'Compiled w Factors'!J404-('T-Bill Yield'!B8/100)</f>
        <v>2.2007524727087488E-2</v>
      </c>
      <c r="K403">
        <f>('Compiled w Factors'!K403-'Compiled w Factors'!K404)/'Compiled w Factors'!K404</f>
        <v>-5.5922724961871163E-3</v>
      </c>
      <c r="L403">
        <f>('Compiled w Factors'!L403-'Compiled w Factors'!L404)/'Compiled w Factors'!L404</f>
        <v>2.6647461289160963E-2</v>
      </c>
      <c r="M403">
        <f>('Compiled w Factors'!M403-'Compiled w Factors'!M404)/'Compiled w Factors'!M404</f>
        <v>2.0517284257647161E-3</v>
      </c>
      <c r="N403">
        <f>('Compiled w Factors'!N403-'Compiled w Factors'!N404)/'Compiled w Factors'!N404</f>
        <v>1.8788066480850612E-2</v>
      </c>
      <c r="O403">
        <f>('Compiled w Factors'!O403-'Compiled w Factors'!O404)/'Compiled w Factors'!O404</f>
        <v>3.1556802244039325E-2</v>
      </c>
      <c r="P403">
        <f>('Compiled w Factors'!P403-'Compiled w Factors'!P404)/'Compiled w Factors'!P404</f>
        <v>-2.6946107784431078E-3</v>
      </c>
      <c r="Q403">
        <f>('Compiled w Factors'!Q403-'Compiled w Factors'!Q404)/'Compiled w Factors'!Q404</f>
        <v>2.6118555530320133E-2</v>
      </c>
    </row>
    <row r="404" spans="1:17" x14ac:dyDescent="0.25">
      <c r="A404" s="1">
        <v>41729</v>
      </c>
      <c r="B404">
        <v>6</v>
      </c>
      <c r="C404">
        <f>('Compiled w Factors'!C404-'Compiled w Factors'!C405)/'Compiled w Factors'!C405</f>
        <v>-3.1134401972872938E-2</v>
      </c>
      <c r="D404">
        <f>('Compiled w Factors'!D404-'Compiled w Factors'!D405)/'Compiled w Factors'!D405</f>
        <v>5.7419890185326478E-2</v>
      </c>
      <c r="E404">
        <f>('Compiled w Factors'!E404-'Compiled w Factors'!E405)/'Compiled w Factors'!E405</f>
        <v>1.9117352610807516E-2</v>
      </c>
      <c r="F404">
        <f>('Compiled w Factors'!F404-'Compiled w Factors'!F405)/'Compiled w Factors'!F405</f>
        <v>0.20402745703310854</v>
      </c>
      <c r="G404">
        <f>('Compiled w Factors'!G404-'Compiled w Factors'!G405)/'Compiled w Factors'!G405</f>
        <v>1.0584850373238219</v>
      </c>
      <c r="H404">
        <f>('Compiled w Factors'!H404-'Compiled w Factors'!H405)/'Compiled w Factors'!H405</f>
        <v>3.2107295265189968E-2</v>
      </c>
      <c r="I404">
        <f>('Compiled w Factors'!I404-'Compiled w Factors'!I405)/'Compiled w Factors'!I405</f>
        <v>3.3333333333333333E-2</v>
      </c>
      <c r="J404">
        <f>('Compiled w Factors'!J404-'Compiled w Factors'!J405)/'Compiled w Factors'!J405-('T-Bill Yield'!B9/100)</f>
        <v>-7.3587682198947195E-3</v>
      </c>
      <c r="K404">
        <f>('Compiled w Factors'!K404-'Compiled w Factors'!K405)/'Compiled w Factors'!K405</f>
        <v>1.8918722258603911E-3</v>
      </c>
      <c r="L404">
        <f>('Compiled w Factors'!L404-'Compiled w Factors'!L405)/'Compiled w Factors'!L405</f>
        <v>6.3417285740170045E-3</v>
      </c>
      <c r="M404">
        <f>('Compiled w Factors'!M404-'Compiled w Factors'!M405)/'Compiled w Factors'!M405</f>
        <v>-2.5979531278386654E-2</v>
      </c>
      <c r="N404">
        <f>('Compiled w Factors'!N404-'Compiled w Factors'!N405)/'Compiled w Factors'!N405</f>
        <v>2.0006317784563462E-2</v>
      </c>
      <c r="O404">
        <f>('Compiled w Factors'!O404-'Compiled w Factors'!O405)/'Compiled w Factors'!O405</f>
        <v>-6.1533399144455415E-2</v>
      </c>
      <c r="P404">
        <f>('Compiled w Factors'!P404-'Compiled w Factors'!P405)/'Compiled w Factors'!P405</f>
        <v>3.309619548407057E-2</v>
      </c>
      <c r="Q404">
        <f>('Compiled w Factors'!Q404-'Compiled w Factors'!Q405)/'Compiled w Factors'!Q405</f>
        <v>4.0652328054833486E-2</v>
      </c>
    </row>
    <row r="405" spans="1:17" x14ac:dyDescent="0.25">
      <c r="A405" s="1">
        <v>41639</v>
      </c>
      <c r="B405">
        <v>6</v>
      </c>
      <c r="C405">
        <f>('Compiled w Factors'!C405-'Compiled w Factors'!C406)/'Compiled w Factors'!C406</f>
        <v>7.5596816976127246E-2</v>
      </c>
      <c r="D405">
        <f>('Compiled w Factors'!D405-'Compiled w Factors'!D406)/'Compiled w Factors'!D406</f>
        <v>-5.1158819436270556E-2</v>
      </c>
      <c r="E405">
        <f>('Compiled w Factors'!E405-'Compiled w Factors'!E406)/'Compiled w Factors'!E406</f>
        <v>-8.641279217922998E-2</v>
      </c>
      <c r="F405">
        <f>('Compiled w Factors'!F405-'Compiled w Factors'!F406)/'Compiled w Factors'!F406</f>
        <v>0.18000842168687081</v>
      </c>
      <c r="G405">
        <f>('Compiled w Factors'!G405-'Compiled w Factors'!G406)/'Compiled w Factors'!G406</f>
        <v>-0.73518744140810166</v>
      </c>
      <c r="H405">
        <f>('Compiled w Factors'!H405-'Compiled w Factors'!H406)/'Compiled w Factors'!H406</f>
        <v>-3.8209713671455064E-2</v>
      </c>
      <c r="I405">
        <f>('Compiled w Factors'!I405-'Compiled w Factors'!I406)/'Compiled w Factors'!I406</f>
        <v>0.18820224719101133</v>
      </c>
      <c r="J405">
        <f>('Compiled w Factors'!J405-'Compiled w Factors'!J406)/'Compiled w Factors'!J406-('T-Bill Yield'!B10/100)</f>
        <v>9.5409230730082006E-2</v>
      </c>
      <c r="K405">
        <f>('Compiled w Factors'!K405-'Compiled w Factors'!K406)/'Compiled w Factors'!K406</f>
        <v>1.5968063872255536E-2</v>
      </c>
      <c r="L405">
        <f>('Compiled w Factors'!L405-'Compiled w Factors'!L406)/'Compiled w Factors'!L406</f>
        <v>2.2921042876559935E-2</v>
      </c>
      <c r="M405">
        <f>('Compiled w Factors'!M405-'Compiled w Factors'!M406)/'Compiled w Factors'!M406</f>
        <v>1.064936654630021E-2</v>
      </c>
      <c r="N405">
        <f>('Compiled w Factors'!N405-'Compiled w Factors'!N406)/'Compiled w Factors'!N406</f>
        <v>-6.7092337917485229E-2</v>
      </c>
      <c r="O405">
        <f>('Compiled w Factors'!O405-'Compiled w Factors'!O406)/'Compiled w Factors'!O406</f>
        <v>-1.6504854368932041E-2</v>
      </c>
      <c r="P405">
        <f>('Compiled w Factors'!P405-'Compiled w Factors'!P406)/'Compiled w Factors'!P406</f>
        <v>1.107080310232675E-2</v>
      </c>
      <c r="Q405">
        <f>('Compiled w Factors'!Q405-'Compiled w Factors'!Q406)/'Compiled w Factors'!Q406</f>
        <v>-6.0821309655937926E-2</v>
      </c>
    </row>
    <row r="406" spans="1:17" x14ac:dyDescent="0.25">
      <c r="A406" s="1">
        <v>41547</v>
      </c>
      <c r="B406">
        <v>6</v>
      </c>
      <c r="C406">
        <f>('Compiled w Factors'!C406-'Compiled w Factors'!C407)/'Compiled w Factors'!C407</f>
        <v>0.14792034589854464</v>
      </c>
      <c r="D406">
        <f>('Compiled w Factors'!D406-'Compiled w Factors'!D407)/'Compiled w Factors'!D407</f>
        <v>-6.2546822981462413E-2</v>
      </c>
      <c r="E406">
        <f>('Compiled w Factors'!E406-'Compiled w Factors'!E407)/'Compiled w Factors'!E407</f>
        <v>-1.4928529924877997E-2</v>
      </c>
      <c r="F406">
        <f>('Compiled w Factors'!F406-'Compiled w Factors'!F407)/'Compiled w Factors'!F407</f>
        <v>-0.12910102443620225</v>
      </c>
      <c r="G406">
        <f>('Compiled w Factors'!G406-'Compiled w Factors'!G407)/'Compiled w Factors'!G407</f>
        <v>-0.29265306325190488</v>
      </c>
      <c r="H406">
        <f>('Compiled w Factors'!H406-'Compiled w Factors'!H407)/'Compiled w Factors'!H407</f>
        <v>5.9755592377796145E-2</v>
      </c>
      <c r="I406">
        <f>('Compiled w Factors'!I406-'Compiled w Factors'!I407)/'Compiled w Factors'!I407</f>
        <v>-1.4025245441794932E-3</v>
      </c>
      <c r="J406">
        <f>('Compiled w Factors'!J406-'Compiled w Factors'!J407)/'Compiled w Factors'!J407-('T-Bill Yield'!B11/100)</f>
        <v>1.4430288673069679E-2</v>
      </c>
      <c r="K406">
        <f>('Compiled w Factors'!K406-'Compiled w Factors'!K407)/'Compiled w Factors'!K407</f>
        <v>3.9738662567256021E-2</v>
      </c>
      <c r="L406">
        <f>('Compiled w Factors'!L406-'Compiled w Factors'!L407)/'Compiled w Factors'!L407</f>
        <v>6.3958456583185386E-2</v>
      </c>
      <c r="M406">
        <f>('Compiled w Factors'!M406-'Compiled w Factors'!M407)/'Compiled w Factors'!M407</f>
        <v>2.8232983489843242E-3</v>
      </c>
      <c r="N406">
        <f>('Compiled w Factors'!N406-'Compiled w Factors'!N407)/'Compiled w Factors'!N407</f>
        <v>9.3198492960539694E-3</v>
      </c>
      <c r="O406">
        <f>('Compiled w Factors'!O406-'Compiled w Factors'!O407)/'Compiled w Factors'!O407</f>
        <v>1.4445173998686783E-2</v>
      </c>
      <c r="P406">
        <f>('Compiled w Factors'!P406-'Compiled w Factors'!P407)/'Compiled w Factors'!P407</f>
        <v>-4.5777379886601036E-2</v>
      </c>
      <c r="Q406">
        <f>('Compiled w Factors'!Q406-'Compiled w Factors'!Q407)/'Compiled w Factors'!Q407</f>
        <v>5.1316376617581982E-3</v>
      </c>
    </row>
    <row r="407" spans="1:17" x14ac:dyDescent="0.25">
      <c r="A407" s="1">
        <v>41453</v>
      </c>
      <c r="B407">
        <v>6</v>
      </c>
      <c r="C407">
        <f>('Compiled w Factors'!C407-'Compiled w Factors'!C408)/'Compiled w Factors'!C408</f>
        <v>-4.456335764326412E-2</v>
      </c>
      <c r="D407">
        <f>('Compiled w Factors'!D407-'Compiled w Factors'!D408)/'Compiled w Factors'!D408</f>
        <v>0.13418132582167097</v>
      </c>
      <c r="E407">
        <f>('Compiled w Factors'!E407-'Compiled w Factors'!E408)/'Compiled w Factors'!E408</f>
        <v>6.9011116376964651E-2</v>
      </c>
      <c r="F407">
        <f>('Compiled w Factors'!F407-'Compiled w Factors'!F408)/'Compiled w Factors'!F408</f>
        <v>0.22243806788568837</v>
      </c>
      <c r="G407">
        <f>('Compiled w Factors'!G407-'Compiled w Factors'!G408)/'Compiled w Factors'!G408</f>
        <v>0.11659766111386892</v>
      </c>
      <c r="H407">
        <f>('Compiled w Factors'!H407-'Compiled w Factors'!H408)/'Compiled w Factors'!H408</f>
        <v>-6.8908773012444895E-3</v>
      </c>
      <c r="I407">
        <f>('Compiled w Factors'!I407-'Compiled w Factors'!I408)/'Compiled w Factors'!I408</f>
        <v>-0.11406560636182904</v>
      </c>
      <c r="J407">
        <f>('Compiled w Factors'!J407-'Compiled w Factors'!J408)/'Compiled w Factors'!J408-('T-Bill Yield'!B12/100)</f>
        <v>2.2028721175097059E-2</v>
      </c>
      <c r="K407">
        <f>('Compiled w Factors'!K407-'Compiled w Factors'!K408)/'Compiled w Factors'!K408</f>
        <v>1.4899758171464151E-2</v>
      </c>
      <c r="L407">
        <f>('Compiled w Factors'!L407-'Compiled w Factors'!L408)/'Compiled w Factors'!L408</f>
        <v>9.8697196999608943E-4</v>
      </c>
      <c r="M407">
        <f>('Compiled w Factors'!M407-'Compiled w Factors'!M408)/'Compiled w Factors'!M408</f>
        <v>1.1924725172349576E-2</v>
      </c>
      <c r="N407">
        <f>('Compiled w Factors'!N407-'Compiled w Factors'!N408)/'Compiled w Factors'!N408</f>
        <v>-4.9745618993781861E-2</v>
      </c>
      <c r="O407">
        <f>('Compiled w Factors'!O407-'Compiled w Factors'!O408)/'Compiled w Factors'!O408</f>
        <v>-5.3449347420758214E-2</v>
      </c>
      <c r="P407">
        <f>('Compiled w Factors'!P407-'Compiled w Factors'!P408)/'Compiled w Factors'!P408</f>
        <v>-8.7269161627716918E-2</v>
      </c>
      <c r="Q407">
        <f>('Compiled w Factors'!Q407-'Compiled w Factors'!Q408)/'Compiled w Factors'!Q408</f>
        <v>-9.3629929221435815E-2</v>
      </c>
    </row>
    <row r="408" spans="1:17" x14ac:dyDescent="0.25">
      <c r="A408" s="1">
        <v>41361</v>
      </c>
      <c r="B408">
        <v>6</v>
      </c>
      <c r="C408">
        <f>('Compiled w Factors'!C408-'Compiled w Factors'!C409)/'Compiled w Factors'!C409</f>
        <v>7.0193497668843488E-2</v>
      </c>
      <c r="D408">
        <f>('Compiled w Factors'!D408-'Compiled w Factors'!D409)/'Compiled w Factors'!D409</f>
        <v>-5.5022800691261871E-2</v>
      </c>
      <c r="E408">
        <f>('Compiled w Factors'!E408-'Compiled w Factors'!E409)/'Compiled w Factors'!E409</f>
        <v>-4.6721878917132774E-2</v>
      </c>
      <c r="F408">
        <f>('Compiled w Factors'!F408-'Compiled w Factors'!F409)/'Compiled w Factors'!F409</f>
        <v>9.2732059150341203E-2</v>
      </c>
      <c r="G408">
        <f>('Compiled w Factors'!G408-'Compiled w Factors'!G409)/'Compiled w Factors'!G409</f>
        <v>1.2723915632660519</v>
      </c>
      <c r="H408">
        <f>('Compiled w Factors'!H408-'Compiled w Factors'!H409)/'Compiled w Factors'!H409</f>
        <v>5.8919625353953509E-2</v>
      </c>
      <c r="I408">
        <f>('Compiled w Factors'!I408-'Compiled w Factors'!I409)/'Compiled w Factors'!I409</f>
        <v>0.20083557147120265</v>
      </c>
      <c r="J408">
        <f>('Compiled w Factors'!J408-'Compiled w Factors'!J409)/'Compiled w Factors'!J409-('T-Bill Yield'!B13/100)</f>
        <v>0.11243406044196731</v>
      </c>
      <c r="K408">
        <f>('Compiled w Factors'!K408-'Compiled w Factors'!K409)/'Compiled w Factors'!K409</f>
        <v>-2.8348366558023103E-2</v>
      </c>
      <c r="L408">
        <f>('Compiled w Factors'!L408-'Compiled w Factors'!L409)/'Compiled w Factors'!L409</f>
        <v>-6.502614580129186E-2</v>
      </c>
      <c r="M408">
        <f>('Compiled w Factors'!M408-'Compiled w Factors'!M409)/'Compiled w Factors'!M409</f>
        <v>3.3651149747615438E-3</v>
      </c>
      <c r="N408">
        <f>('Compiled w Factors'!N408-'Compiled w Factors'!N409)/'Compiled w Factors'!N409</f>
        <v>-7.944492627927148E-2</v>
      </c>
      <c r="O408">
        <f>('Compiled w Factors'!O408-'Compiled w Factors'!O409)/'Compiled w Factors'!O409</f>
        <v>-1.6804155209288171E-2</v>
      </c>
      <c r="P408">
        <f>('Compiled w Factors'!P408-'Compiled w Factors'!P409)/'Compiled w Factors'!P409</f>
        <v>6.6352270234700363E-3</v>
      </c>
      <c r="Q408">
        <f>('Compiled w Factors'!Q408-'Compiled w Factors'!Q409)/'Compiled w Factors'!Q409</f>
        <v>1.4150943396226452E-2</v>
      </c>
    </row>
    <row r="409" spans="1:17" x14ac:dyDescent="0.25">
      <c r="A409" s="1">
        <v>41274</v>
      </c>
      <c r="B409">
        <v>6</v>
      </c>
      <c r="C409">
        <f>('Compiled w Factors'!C409-'Compiled w Factors'!C410)/'Compiled w Factors'!C410</f>
        <v>0.1091451794266376</v>
      </c>
      <c r="D409">
        <f>('Compiled w Factors'!D409-'Compiled w Factors'!D410)/'Compiled w Factors'!D410</f>
        <v>-2.92441535713454E-2</v>
      </c>
      <c r="E409">
        <f>('Compiled w Factors'!E409-'Compiled w Factors'!E410)/'Compiled w Factors'!E410</f>
        <v>-0.14540529259629961</v>
      </c>
      <c r="F409">
        <f>('Compiled w Factors'!F409-'Compiled w Factors'!F410)/'Compiled w Factors'!F410</f>
        <v>1.0383413295665795</v>
      </c>
      <c r="G409">
        <f>('Compiled w Factors'!G409-'Compiled w Factors'!G410)/'Compiled w Factors'!G410</f>
        <v>-0.29995456169683388</v>
      </c>
      <c r="H409">
        <f>('Compiled w Factors'!H409-'Compiled w Factors'!H410)/'Compiled w Factors'!H410</f>
        <v>-4.0134504826988236E-3</v>
      </c>
      <c r="I409">
        <f>('Compiled w Factors'!I409-'Compiled w Factors'!I410)/'Compiled w Factors'!I410</f>
        <v>9.3373493975904033E-3</v>
      </c>
      <c r="J409">
        <f>('Compiled w Factors'!J409-'Compiled w Factors'!J410)/'Compiled w Factors'!J410-('T-Bill Yield'!B14/100)</f>
        <v>-2.5111333513927438E-2</v>
      </c>
      <c r="K409">
        <f>('Compiled w Factors'!K409-'Compiled w Factors'!K410)/'Compiled w Factors'!K410</f>
        <v>2.5894245723172539E-2</v>
      </c>
      <c r="L409">
        <f>('Compiled w Factors'!L409-'Compiled w Factors'!L410)/'Compiled w Factors'!L410</f>
        <v>5.4431867384177142E-3</v>
      </c>
      <c r="M409">
        <f>('Compiled w Factors'!M409-'Compiled w Factors'!M410)/'Compiled w Factors'!M410</f>
        <v>8.6743352819158483E-3</v>
      </c>
      <c r="N409">
        <f>('Compiled w Factors'!N409-'Compiled w Factors'!N410)/'Compiled w Factors'!N410</f>
        <v>-0.10132501948558061</v>
      </c>
      <c r="O409">
        <f>('Compiled w Factors'!O409-'Compiled w Factors'!O410)/'Compiled w Factors'!O410</f>
        <v>2.0579981290926124E-2</v>
      </c>
      <c r="P409">
        <f>('Compiled w Factors'!P409-'Compiled w Factors'!P410)/'Compiled w Factors'!P410</f>
        <v>-3.5693511712759876E-2</v>
      </c>
      <c r="Q409">
        <f>('Compiled w Factors'!Q409-'Compiled w Factors'!Q410)/'Compiled w Factors'!Q410</f>
        <v>-1.1354420113544301E-2</v>
      </c>
    </row>
    <row r="410" spans="1:17" x14ac:dyDescent="0.25">
      <c r="A410" s="1">
        <v>41180</v>
      </c>
      <c r="B410">
        <v>6</v>
      </c>
      <c r="C410">
        <f>('Compiled w Factors'!C410-'Compiled w Factors'!C411)/'Compiled w Factors'!C411</f>
        <v>6.7606613885842284E-2</v>
      </c>
      <c r="D410">
        <f>('Compiled w Factors'!D410-'Compiled w Factors'!D411)/'Compiled w Factors'!D411</f>
        <v>3.5463954811640601E-2</v>
      </c>
      <c r="E410">
        <f>('Compiled w Factors'!E410-'Compiled w Factors'!E411)/'Compiled w Factors'!E411</f>
        <v>-3.2310489253933691E-2</v>
      </c>
      <c r="F410">
        <f>('Compiled w Factors'!F410-'Compiled w Factors'!F411)/'Compiled w Factors'!F411</f>
        <v>0.44796821553254257</v>
      </c>
      <c r="G410">
        <f>('Compiled w Factors'!G410-'Compiled w Factors'!G411)/'Compiled w Factors'!G411</f>
        <v>-0.23272643575449248</v>
      </c>
      <c r="H410">
        <f>('Compiled w Factors'!H410-'Compiled w Factors'!H411)/'Compiled w Factors'!H411</f>
        <v>8.5098870056497231E-2</v>
      </c>
      <c r="I410">
        <f>('Compiled w Factors'!I410-'Compiled w Factors'!I411)/'Compiled w Factors'!I411</f>
        <v>0.1756373937677054</v>
      </c>
      <c r="J410">
        <f>('Compiled w Factors'!J410-'Compiled w Factors'!J411)/'Compiled w Factors'!J411-('T-Bill Yield'!B15/100)</f>
        <v>4.2508145005197874E-2</v>
      </c>
      <c r="K410">
        <f>('Compiled w Factors'!K410-'Compiled w Factors'!K411)/'Compiled w Factors'!K411</f>
        <v>1.52364411462857E-2</v>
      </c>
      <c r="L410">
        <f>('Compiled w Factors'!L410-'Compiled w Factors'!L411)/'Compiled w Factors'!L411</f>
        <v>2.9286305468899244E-2</v>
      </c>
      <c r="M410">
        <f>('Compiled w Factors'!M410-'Compiled w Factors'!M411)/'Compiled w Factors'!M411</f>
        <v>1.1058150619637873E-2</v>
      </c>
      <c r="N410">
        <f>('Compiled w Factors'!N410-'Compiled w Factors'!N411)/'Compiled w Factors'!N411</f>
        <v>2.394253790901835E-2</v>
      </c>
      <c r="O410">
        <f>('Compiled w Factors'!O410-'Compiled w Factors'!O411)/'Compiled w Factors'!O411</f>
        <v>3.8200064745872467E-2</v>
      </c>
      <c r="P410">
        <f>('Compiled w Factors'!P410-'Compiled w Factors'!P411)/'Compiled w Factors'!P411</f>
        <v>4.7410689559678705E-2</v>
      </c>
      <c r="Q410">
        <f>('Compiled w Factors'!Q410-'Compiled w Factors'!Q411)/'Compiled w Factors'!Q411</f>
        <v>-7.8455039227518786E-3</v>
      </c>
    </row>
    <row r="411" spans="1:17" x14ac:dyDescent="0.25">
      <c r="A411" s="1">
        <v>41089</v>
      </c>
      <c r="B411">
        <v>6</v>
      </c>
      <c r="C411">
        <f>('Compiled w Factors'!C411-'Compiled w Factors'!C412)/'Compiled w Factors'!C412</f>
        <v>-0.1062722146943382</v>
      </c>
      <c r="D411">
        <f>('Compiled w Factors'!D411-'Compiled w Factors'!D412)/'Compiled w Factors'!D412</f>
        <v>0.12317533392973855</v>
      </c>
      <c r="E411">
        <f>('Compiled w Factors'!E411-'Compiled w Factors'!E412)/'Compiled w Factors'!E412</f>
        <v>0.14115274206570172</v>
      </c>
      <c r="F411">
        <f>('Compiled w Factors'!F411-'Compiled w Factors'!F412)/'Compiled w Factors'!F412</f>
        <v>0.29384657500912537</v>
      </c>
      <c r="G411">
        <f>('Compiled w Factors'!G411-'Compiled w Factors'!G412)/'Compiled w Factors'!G412</f>
        <v>1.8498919230119471E-2</v>
      </c>
      <c r="H411">
        <f>('Compiled w Factors'!H411-'Compiled w Factors'!H412)/'Compiled w Factors'!H412</f>
        <v>-0.17530576587070473</v>
      </c>
      <c r="I411">
        <f>('Compiled w Factors'!I411-'Compiled w Factors'!I412)/'Compiled w Factors'!I412</f>
        <v>0.32831608654750705</v>
      </c>
      <c r="J411">
        <f>('Compiled w Factors'!J411-'Compiled w Factors'!J412)/'Compiled w Factors'!J412-('T-Bill Yield'!B16/100)</f>
        <v>-2.5554810400210771E-2</v>
      </c>
      <c r="K411">
        <f>('Compiled w Factors'!K411-'Compiled w Factors'!K412)/'Compiled w Factors'!K412</f>
        <v>-5.0663269129880915E-2</v>
      </c>
      <c r="L411">
        <f>('Compiled w Factors'!L411-'Compiled w Factors'!L412)/'Compiled w Factors'!L412</f>
        <v>-1.8803098450774623E-2</v>
      </c>
      <c r="M411">
        <f>('Compiled w Factors'!M411-'Compiled w Factors'!M412)/'Compiled w Factors'!M412</f>
        <v>-9.5675709699755852E-3</v>
      </c>
      <c r="N411">
        <f>('Compiled w Factors'!N411-'Compiled w Factors'!N412)/'Compiled w Factors'!N412</f>
        <v>3.8283062645011502E-2</v>
      </c>
      <c r="O411">
        <f>('Compiled w Factors'!O411-'Compiled w Factors'!O412)/'Compiled w Factors'!O412</f>
        <v>-9.4665885111371542E-2</v>
      </c>
      <c r="P411">
        <f>('Compiled w Factors'!P411-'Compiled w Factors'!P412)/'Compiled w Factors'!P412</f>
        <v>-8.0093748407805421E-2</v>
      </c>
      <c r="Q411">
        <f>('Compiled w Factors'!Q411-'Compiled w Factors'!Q412)/'Compiled w Factors'!Q412</f>
        <v>-9.1888929484837428E-2</v>
      </c>
    </row>
    <row r="412" spans="1:17" x14ac:dyDescent="0.25">
      <c r="A412" s="1">
        <v>40998</v>
      </c>
      <c r="B412">
        <v>6</v>
      </c>
      <c r="C412">
        <f>('Compiled w Factors'!C412-'Compiled w Factors'!C413)/'Compiled w Factors'!C413</f>
        <v>9.5088019824209769E-3</v>
      </c>
      <c r="D412">
        <f>('Compiled w Factors'!D412-'Compiled w Factors'!D413)/'Compiled w Factors'!D413</f>
        <v>4.4154250254895402E-2</v>
      </c>
      <c r="E412">
        <f>('Compiled w Factors'!E412-'Compiled w Factors'!E413)/'Compiled w Factors'!E413</f>
        <v>2.6670205540885578E-2</v>
      </c>
      <c r="F412">
        <f>('Compiled w Factors'!F412-'Compiled w Factors'!F413)/'Compiled w Factors'!F413</f>
        <v>-3.7291907641400397E-2</v>
      </c>
      <c r="G412">
        <f>('Compiled w Factors'!G412-'Compiled w Factors'!G413)/'Compiled w Factors'!G413</f>
        <v>-3.54609051330665</v>
      </c>
      <c r="H412">
        <f>('Compiled w Factors'!H412-'Compiled w Factors'!H413)/'Compiled w Factors'!H413</f>
        <v>4.2396033593038528E-2</v>
      </c>
      <c r="I412">
        <f>('Compiled w Factors'!I412-'Compiled w Factors'!I413)/'Compiled w Factors'!I413</f>
        <v>-0.28872532619605218</v>
      </c>
      <c r="J412">
        <f>('Compiled w Factors'!J412-'Compiled w Factors'!J413)/'Compiled w Factors'!J413-('T-Bill Yield'!B17/100)</f>
        <v>8.0457594937123414E-2</v>
      </c>
      <c r="K412">
        <f>('Compiled w Factors'!K412-'Compiled w Factors'!K413)/'Compiled w Factors'!K413</f>
        <v>2.9473034488079631E-2</v>
      </c>
      <c r="L412">
        <f>('Compiled w Factors'!L412-'Compiled w Factors'!L413)/'Compiled w Factors'!L413</f>
        <v>2.9917004439297422E-2</v>
      </c>
      <c r="M412">
        <f>('Compiled w Factors'!M412-'Compiled w Factors'!M413)/'Compiled w Factors'!M413</f>
        <v>9.4506048387103857E-4</v>
      </c>
      <c r="N412">
        <f>('Compiled w Factors'!N412-'Compiled w Factors'!N413)/'Compiled w Factors'!N413</f>
        <v>-7.1763710483808918E-2</v>
      </c>
      <c r="O412">
        <f>('Compiled w Factors'!O412-'Compiled w Factors'!O413)/'Compiled w Factors'!O413</f>
        <v>9.7812097812097737E-2</v>
      </c>
      <c r="P412">
        <f>('Compiled w Factors'!P412-'Compiled w Factors'!P413)/'Compiled w Factors'!P413</f>
        <v>4.276909998937415E-2</v>
      </c>
      <c r="Q412">
        <f>('Compiled w Factors'!Q412-'Compiled w Factors'!Q413)/'Compiled w Factors'!Q413</f>
        <v>2.0697370874510533E-2</v>
      </c>
    </row>
    <row r="413" spans="1:17" x14ac:dyDescent="0.25">
      <c r="A413" s="1">
        <v>40907</v>
      </c>
      <c r="B413">
        <v>6</v>
      </c>
      <c r="C413">
        <f>('Compiled w Factors'!C413-'Compiled w Factors'!C414)/'Compiled w Factors'!C414</f>
        <v>0.2622259541584121</v>
      </c>
      <c r="D413">
        <f>('Compiled w Factors'!D413-'Compiled w Factors'!D414)/'Compiled w Factors'!D414</f>
        <v>-0.27769427555450477</v>
      </c>
      <c r="E413">
        <f>('Compiled w Factors'!E413-'Compiled w Factors'!E414)/'Compiled w Factors'!E414</f>
        <v>-0.21836397842360591</v>
      </c>
      <c r="F413">
        <f>('Compiled w Factors'!F413-'Compiled w Factors'!F414)/'Compiled w Factors'!F414</f>
        <v>-0.54166974237838639</v>
      </c>
      <c r="G413">
        <f>('Compiled w Factors'!G413-'Compiled w Factors'!G414)/'Compiled w Factors'!G414</f>
        <v>-1.2805320673505467</v>
      </c>
      <c r="H413">
        <f>('Compiled w Factors'!H413-'Compiled w Factors'!H414)/'Compiled w Factors'!H414</f>
        <v>0.2478535353535353</v>
      </c>
      <c r="I413">
        <f>('Compiled w Factors'!I413-'Compiled w Factors'!I414)/'Compiled w Factors'!I414</f>
        <v>-0.18466993998908895</v>
      </c>
      <c r="J413">
        <f>('Compiled w Factors'!J413-'Compiled w Factors'!J414)/'Compiled w Factors'!J414-('T-Bill Yield'!B18/100)</f>
        <v>0.11866284879661484</v>
      </c>
      <c r="K413">
        <f>('Compiled w Factors'!K413-'Compiled w Factors'!K414)/'Compiled w Factors'!K414</f>
        <v>-3.182191678494059E-2</v>
      </c>
      <c r="L413">
        <f>('Compiled w Factors'!L413-'Compiled w Factors'!L414)/'Compiled w Factors'!L414</f>
        <v>-2.6309034907597488E-3</v>
      </c>
      <c r="M413">
        <f>('Compiled w Factors'!M413-'Compiled w Factors'!M414)/'Compiled w Factors'!M414</f>
        <v>1.3149495723222306E-2</v>
      </c>
      <c r="N413">
        <f>('Compiled w Factors'!N413-'Compiled w Factors'!N414)/'Compiled w Factors'!N414</f>
        <v>1.3864284063776211E-3</v>
      </c>
      <c r="O413">
        <f>('Compiled w Factors'!O413-'Compiled w Factors'!O414)/'Compiled w Factors'!O414</f>
        <v>2.5806451612903295E-3</v>
      </c>
      <c r="P413">
        <f>('Compiled w Factors'!P413-'Compiled w Factors'!P414)/'Compiled w Factors'!P414</f>
        <v>-7.8572477603172375E-2</v>
      </c>
      <c r="Q413">
        <f>('Compiled w Factors'!Q413-'Compiled w Factors'!Q414)/'Compiled w Factors'!Q414</f>
        <v>8.4618277547949382E-3</v>
      </c>
    </row>
    <row r="414" spans="1:17" x14ac:dyDescent="0.25">
      <c r="A414" s="1">
        <v>40816</v>
      </c>
      <c r="B414">
        <v>6</v>
      </c>
      <c r="C414">
        <f>('Compiled w Factors'!C414-'Compiled w Factors'!C415)/'Compiled w Factors'!C415</f>
        <v>-0.32744301456314112</v>
      </c>
      <c r="D414">
        <f>('Compiled w Factors'!D414-'Compiled w Factors'!D415)/'Compiled w Factors'!D415</f>
        <v>0.47954293931232994</v>
      </c>
      <c r="E414">
        <f>('Compiled w Factors'!E414-'Compiled w Factors'!E415)/'Compiled w Factors'!E415</f>
        <v>0.49676394781578131</v>
      </c>
      <c r="F414">
        <f>('Compiled w Factors'!F414-'Compiled w Factors'!F415)/'Compiled w Factors'!F415</f>
        <v>-0.14257520311169417</v>
      </c>
      <c r="G414">
        <f>('Compiled w Factors'!G414-'Compiled w Factors'!G415)/'Compiled w Factors'!G415</f>
        <v>0.30326398449358655</v>
      </c>
      <c r="H414">
        <f>('Compiled w Factors'!H414-'Compiled w Factors'!H415)/'Compiled w Factors'!H415</f>
        <v>-0.16998532802347516</v>
      </c>
      <c r="I414">
        <f>('Compiled w Factors'!I414-'Compiled w Factors'!I415)/'Compiled w Factors'!I415</f>
        <v>-0.16186556927297663</v>
      </c>
      <c r="J414">
        <f>('Compiled w Factors'!J414-'Compiled w Factors'!J415)/'Compiled w Factors'!J415-('T-Bill Yield'!B19/100)</f>
        <v>-0.12159534011473835</v>
      </c>
      <c r="K414">
        <f>('Compiled w Factors'!K414-'Compiled w Factors'!K415)/'Compiled w Factors'!K415</f>
        <v>-7.6885946765963276E-2</v>
      </c>
      <c r="L414">
        <f>('Compiled w Factors'!L414-'Compiled w Factors'!L415)/'Compiled w Factors'!L415</f>
        <v>-2.9215722917834638E-2</v>
      </c>
      <c r="M414">
        <f>('Compiled w Factors'!M414-'Compiled w Factors'!M415)/'Compiled w Factors'!M415</f>
        <v>1.2604227263913175E-2</v>
      </c>
      <c r="N414">
        <f>('Compiled w Factors'!N414-'Compiled w Factors'!N415)/'Compiled w Factors'!N415</f>
        <v>4.5919600418915595E-2</v>
      </c>
      <c r="O414">
        <f>('Compiled w Factors'!O414-'Compiled w Factors'!O415)/'Compiled w Factors'!O415</f>
        <v>-0.13576805129634792</v>
      </c>
      <c r="P414">
        <f>('Compiled w Factors'!P414-'Compiled w Factors'!P415)/'Compiled w Factors'!P415</f>
        <v>-8.8527955022087351E-2</v>
      </c>
      <c r="Q414">
        <f>('Compiled w Factors'!Q414-'Compiled w Factors'!Q415)/'Compiled w Factors'!Q415</f>
        <v>-0.16867281538221041</v>
      </c>
    </row>
    <row r="415" spans="1:17" x14ac:dyDescent="0.25">
      <c r="A415" s="1">
        <v>40724</v>
      </c>
      <c r="B415">
        <v>6</v>
      </c>
      <c r="C415">
        <f>('Compiled w Factors'!C415-'Compiled w Factors'!C416)/'Compiled w Factors'!C416</f>
        <v>-0.10569377718575003</v>
      </c>
      <c r="D415">
        <f>('Compiled w Factors'!D415-'Compiled w Factors'!D416)/'Compiled w Factors'!D416</f>
        <v>0.16896584404578685</v>
      </c>
      <c r="E415">
        <f>('Compiled w Factors'!E415-'Compiled w Factors'!E416)/'Compiled w Factors'!E416</f>
        <v>0.15671604335907158</v>
      </c>
      <c r="F415">
        <f>('Compiled w Factors'!F415-'Compiled w Factors'!F416)/'Compiled w Factors'!F416</f>
        <v>0.52160323588895008</v>
      </c>
      <c r="G415">
        <f>('Compiled w Factors'!G415-'Compiled w Factors'!G416)/'Compiled w Factors'!G416</f>
        <v>0.15883050765517667</v>
      </c>
      <c r="H415">
        <f>('Compiled w Factors'!H415-'Compiled w Factors'!H416)/'Compiled w Factors'!H416</f>
        <v>-0.1058845577211394</v>
      </c>
      <c r="I415">
        <f>('Compiled w Factors'!I415-'Compiled w Factors'!I416)/'Compiled w Factors'!I416</f>
        <v>-3.4176349965824942E-3</v>
      </c>
      <c r="J415">
        <f>('Compiled w Factors'!J415-'Compiled w Factors'!J416)/'Compiled w Factors'!J416-('T-Bill Yield'!B20/100)</f>
        <v>7.5495514187405559E-3</v>
      </c>
      <c r="K415">
        <f>('Compiled w Factors'!K415-'Compiled w Factors'!K416)/'Compiled w Factors'!K416</f>
        <v>2.4297217121062288E-2</v>
      </c>
      <c r="L415">
        <f>('Compiled w Factors'!L415-'Compiled w Factors'!L416)/'Compiled w Factors'!L416</f>
        <v>1.5597704017968222E-3</v>
      </c>
      <c r="M415">
        <f>('Compiled w Factors'!M415-'Compiled w Factors'!M416)/'Compiled w Factors'!M416</f>
        <v>1.3030382399161811E-2</v>
      </c>
      <c r="N415">
        <f>('Compiled w Factors'!N415-'Compiled w Factors'!N416)/'Compiled w Factors'!N416</f>
        <v>3.1922853104996311E-2</v>
      </c>
      <c r="O415">
        <f>('Compiled w Factors'!O415-'Compiled w Factors'!O416)/'Compiled w Factors'!O416</f>
        <v>1.8166335509508989E-2</v>
      </c>
      <c r="P415">
        <f>('Compiled w Factors'!P415-'Compiled w Factors'!P416)/'Compiled w Factors'!P416</f>
        <v>-7.5798109505973137E-4</v>
      </c>
      <c r="Q415">
        <f>('Compiled w Factors'!Q415-'Compiled w Factors'!Q416)/'Compiled w Factors'!Q416</f>
        <v>4.4237675481554051E-2</v>
      </c>
    </row>
    <row r="416" spans="1:17" x14ac:dyDescent="0.25">
      <c r="A416" s="1">
        <v>40633</v>
      </c>
      <c r="B416">
        <v>6</v>
      </c>
      <c r="C416">
        <f>('Compiled w Factors'!C416-'Compiled w Factors'!C417)/'Compiled w Factors'!C417</f>
        <v>-1.5158015158015173E-2</v>
      </c>
      <c r="D416">
        <f>('Compiled w Factors'!D416-'Compiled w Factors'!D417)/'Compiled w Factors'!D417</f>
        <v>5.8583363364862293E-2</v>
      </c>
      <c r="E416">
        <f>('Compiled w Factors'!E416-'Compiled w Factors'!E417)/'Compiled w Factors'!E417</f>
        <v>5.3240922667784976E-2</v>
      </c>
      <c r="F416">
        <f>('Compiled w Factors'!F416-'Compiled w Factors'!F417)/'Compiled w Factors'!F417</f>
        <v>-3.0288218144998574E-3</v>
      </c>
      <c r="G416">
        <f>('Compiled w Factors'!G416-'Compiled w Factors'!G417)/'Compiled w Factors'!G417</f>
        <v>0.54480694437263411</v>
      </c>
      <c r="H416">
        <f>('Compiled w Factors'!H416-'Compiled w Factors'!H417)/'Compiled w Factors'!H417</f>
        <v>0.16787043116655728</v>
      </c>
      <c r="I416">
        <f>('Compiled w Factors'!I416-'Compiled w Factors'!I417)/'Compiled w Factors'!I417</f>
        <v>-3.6322360953462006E-3</v>
      </c>
      <c r="J416">
        <f>('Compiled w Factors'!J416-'Compiled w Factors'!J417)/'Compiled w Factors'!J417-('T-Bill Yield'!B21/100)</f>
        <v>6.387877641219912E-2</v>
      </c>
      <c r="K416">
        <f>('Compiled w Factors'!K416-'Compiled w Factors'!K417)/'Compiled w Factors'!K417</f>
        <v>5.7830245068738725E-2</v>
      </c>
      <c r="L416">
        <f>('Compiled w Factors'!L416-'Compiled w Factors'!L417)/'Compiled w Factors'!L417</f>
        <v>2.6646169613118168E-2</v>
      </c>
      <c r="M416">
        <f>('Compiled w Factors'!M416-'Compiled w Factors'!M417)/'Compiled w Factors'!M417</f>
        <v>8.0528052805280449E-3</v>
      </c>
      <c r="N416">
        <f>('Compiled w Factors'!N416-'Compiled w Factors'!N417)/'Compiled w Factors'!N417</f>
        <v>-2.3857826827882889E-2</v>
      </c>
      <c r="O416">
        <f>('Compiled w Factors'!O416-'Compiled w Factors'!O417)/'Compiled w Factors'!O417</f>
        <v>7.5068660360085346E-2</v>
      </c>
      <c r="P416">
        <f>('Compiled w Factors'!P416-'Compiled w Factors'!P417)/'Compiled w Factors'!P417</f>
        <v>2.8169014084507291E-3</v>
      </c>
      <c r="Q416">
        <f>('Compiled w Factors'!Q416-'Compiled w Factors'!Q417)/'Compiled w Factors'!Q417</f>
        <v>1.6932270916334639E-2</v>
      </c>
    </row>
    <row r="417" spans="1:17" x14ac:dyDescent="0.25">
      <c r="A417" s="1">
        <v>40543</v>
      </c>
      <c r="B417">
        <v>6</v>
      </c>
      <c r="C417">
        <f>('Compiled w Factors'!C417-'Compiled w Factors'!C418)/'Compiled w Factors'!C418</f>
        <v>0.20397259530542078</v>
      </c>
      <c r="D417">
        <f>('Compiled w Factors'!D417-'Compiled w Factors'!D418)/'Compiled w Factors'!D418</f>
        <v>-0.14123260824773406</v>
      </c>
      <c r="E417">
        <f>('Compiled w Factors'!E417-'Compiled w Factors'!E418)/'Compiled w Factors'!E418</f>
        <v>-0.14724403837658284</v>
      </c>
      <c r="F417">
        <f>('Compiled w Factors'!F417-'Compiled w Factors'!F418)/'Compiled w Factors'!F418</f>
        <v>-0.1089558623371573</v>
      </c>
      <c r="G417">
        <f>('Compiled w Factors'!G417-'Compiled w Factors'!G418)/'Compiled w Factors'!G418</f>
        <v>-0.14180701270016569</v>
      </c>
      <c r="H417">
        <f>('Compiled w Factors'!H417-'Compiled w Factors'!H418)/'Compiled w Factors'!H418</f>
        <v>0.14267850443916463</v>
      </c>
      <c r="I417">
        <f>('Compiled w Factors'!I417-'Compiled w Factors'!I418)/'Compiled w Factors'!I418</f>
        <v>0.13765495867768604</v>
      </c>
      <c r="J417">
        <f>('Compiled w Factors'!J417-'Compiled w Factors'!J418)/'Compiled w Factors'!J418-('T-Bill Yield'!B22/100)</f>
        <v>7.3029119488693603E-2</v>
      </c>
      <c r="K417">
        <f>('Compiled w Factors'!K417-'Compiled w Factors'!K418)/'Compiled w Factors'!K418</f>
        <v>-1.8336511662021354E-2</v>
      </c>
      <c r="L417">
        <f>('Compiled w Factors'!L417-'Compiled w Factors'!L418)/'Compiled w Factors'!L418</f>
        <v>-6.6174599134641039E-3</v>
      </c>
      <c r="M417">
        <f>('Compiled w Factors'!M417-'Compiled w Factors'!M418)/'Compiled w Factors'!M418</f>
        <v>1.3513513513513473E-2</v>
      </c>
      <c r="N417">
        <f>('Compiled w Factors'!N417-'Compiled w Factors'!N418)/'Compiled w Factors'!N418</f>
        <v>2.9232439655892541E-2</v>
      </c>
      <c r="O417">
        <f>('Compiled w Factors'!O417-'Compiled w Factors'!O418)/'Compiled w Factors'!O418</f>
        <v>2.1406727828746368E-3</v>
      </c>
      <c r="P417">
        <f>('Compiled w Factors'!P417-'Compiled w Factors'!P418)/'Compiled w Factors'!P418</f>
        <v>4.9878673496899428E-3</v>
      </c>
      <c r="Q417">
        <f>('Compiled w Factors'!Q417-'Compiled w Factors'!Q418)/'Compiled w Factors'!Q418</f>
        <v>1.6194331983805758E-2</v>
      </c>
    </row>
    <row r="418" spans="1:17" x14ac:dyDescent="0.25">
      <c r="A418" s="1">
        <v>40451</v>
      </c>
      <c r="B418">
        <v>6</v>
      </c>
      <c r="C418">
        <f>('Compiled w Factors'!C418-'Compiled w Factors'!C419)/'Compiled w Factors'!C419</f>
        <v>0.24964862760138359</v>
      </c>
      <c r="D418">
        <f>('Compiled w Factors'!D418-'Compiled w Factors'!D419)/'Compiled w Factors'!D419</f>
        <v>-0.19124619862038331</v>
      </c>
      <c r="E418">
        <f>('Compiled w Factors'!E418-'Compiled w Factors'!E419)/'Compiled w Factors'!E419</f>
        <v>-0.17094588123803753</v>
      </c>
      <c r="F418">
        <f>('Compiled w Factors'!F418-'Compiled w Factors'!F419)/'Compiled w Factors'!F419</f>
        <v>-0.19792517919190536</v>
      </c>
      <c r="G418">
        <f>('Compiled w Factors'!G418-'Compiled w Factors'!G419)/'Compiled w Factors'!G419</f>
        <v>-0.25508558920852475</v>
      </c>
      <c r="H418">
        <f>('Compiled w Factors'!H418-'Compiled w Factors'!H419)/'Compiled w Factors'!H419</f>
        <v>5.7384635726563583E-2</v>
      </c>
      <c r="I418">
        <f>('Compiled w Factors'!I418-'Compiled w Factors'!I419)/'Compiled w Factors'!I419</f>
        <v>-0.16117850953206236</v>
      </c>
      <c r="J418">
        <f>('Compiled w Factors'!J418-'Compiled w Factors'!J419)/'Compiled w Factors'!J419-('T-Bill Yield'!B23/100)</f>
        <v>0.10280748568142881</v>
      </c>
      <c r="K418">
        <f>('Compiled w Factors'!K418-'Compiled w Factors'!K419)/'Compiled w Factors'!K419</f>
        <v>0.11407092662199701</v>
      </c>
      <c r="L418">
        <f>('Compiled w Factors'!L418-'Compiled w Factors'!L419)/'Compiled w Factors'!L419</f>
        <v>5.1589160254265756E-2</v>
      </c>
      <c r="M418">
        <f>('Compiled w Factors'!M418-'Compiled w Factors'!M419)/'Compiled w Factors'!M419</f>
        <v>1.3698630136986261E-2</v>
      </c>
      <c r="N418">
        <f>('Compiled w Factors'!N418-'Compiled w Factors'!N419)/'Compiled w Factors'!N419</f>
        <v>5.8807923593915713E-2</v>
      </c>
      <c r="O418">
        <f>('Compiled w Factors'!O418-'Compiled w Factors'!O419)/'Compiled w Factors'!O419</f>
        <v>2.2194435761175441E-2</v>
      </c>
      <c r="P418">
        <f>('Compiled w Factors'!P418-'Compiled w Factors'!P419)/'Compiled w Factors'!P419</f>
        <v>3.37715427138012E-2</v>
      </c>
      <c r="Q418">
        <f>('Compiled w Factors'!Q418-'Compiled w Factors'!Q419)/'Compiled w Factors'!Q419</f>
        <v>7.003610108303239E-2</v>
      </c>
    </row>
    <row r="419" spans="1:17" x14ac:dyDescent="0.25">
      <c r="A419" s="1">
        <v>40359</v>
      </c>
      <c r="B419">
        <v>6</v>
      </c>
      <c r="C419">
        <f>('Compiled w Factors'!C419-'Compiled w Factors'!C420)/'Compiled w Factors'!C420</f>
        <v>-0.11817195697363644</v>
      </c>
      <c r="D419">
        <f>('Compiled w Factors'!D419-'Compiled w Factors'!D420)/'Compiled w Factors'!D420</f>
        <v>0.16461960239075052</v>
      </c>
      <c r="E419">
        <f>('Compiled w Factors'!E419-'Compiled w Factors'!E420)/'Compiled w Factors'!E420</f>
        <v>0.14916378014810128</v>
      </c>
      <c r="F419">
        <f>('Compiled w Factors'!F419-'Compiled w Factors'!F420)/'Compiled w Factors'!F420</f>
        <v>-1.6570145517901362E-2</v>
      </c>
      <c r="G419">
        <f>('Compiled w Factors'!G419-'Compiled w Factors'!G420)/'Compiled w Factors'!G420</f>
        <v>0.82878078594407989</v>
      </c>
      <c r="H419">
        <f>('Compiled w Factors'!H419-'Compiled w Factors'!H420)/'Compiled w Factors'!H420</f>
        <v>-9.7063037249283779E-2</v>
      </c>
      <c r="I419">
        <f>('Compiled w Factors'!I419-'Compiled w Factors'!I420)/'Compiled w Factors'!I420</f>
        <v>0.19307314551563709</v>
      </c>
      <c r="J419">
        <f>('Compiled w Factors'!J419-'Compiled w Factors'!J420)/'Compiled w Factors'!J420-('T-Bill Yield'!B24/100)</f>
        <v>-0.10096878934807568</v>
      </c>
      <c r="K419">
        <f>('Compiled w Factors'!K419-'Compiled w Factors'!K420)/'Compiled w Factors'!K420</f>
        <v>-9.4152479644707604E-2</v>
      </c>
      <c r="L419">
        <f>('Compiled w Factors'!L419-'Compiled w Factors'!L420)/'Compiled w Factors'!L420</f>
        <v>-1.5740252897787167E-2</v>
      </c>
      <c r="M419">
        <f>('Compiled w Factors'!M419-'Compiled w Factors'!M420)/'Compiled w Factors'!M420</f>
        <v>6.6216123967506217E-3</v>
      </c>
      <c r="N419">
        <f>('Compiled w Factors'!N419-'Compiled w Factors'!N420)/'Compiled w Factors'!N420</f>
        <v>5.6822429906542141E-2</v>
      </c>
      <c r="O419">
        <f>('Compiled w Factors'!O419-'Compiled w Factors'!O420)/'Compiled w Factors'!O420</f>
        <v>-5.8286723579629163E-2</v>
      </c>
      <c r="P419">
        <f>('Compiled w Factors'!P419-'Compiled w Factors'!P420)/'Compiled w Factors'!P420</f>
        <v>-3.4923339011924973E-2</v>
      </c>
      <c r="Q419">
        <f>('Compiled w Factors'!Q419-'Compiled w Factors'!Q420)/'Compiled w Factors'!Q420</f>
        <v>-1.5111111111111027E-2</v>
      </c>
    </row>
    <row r="420" spans="1:17" x14ac:dyDescent="0.25">
      <c r="A420" s="1">
        <v>40268</v>
      </c>
      <c r="B420">
        <v>6</v>
      </c>
      <c r="C420">
        <f>('Compiled w Factors'!C420-'Compiled w Factors'!C421)/'Compiled w Factors'!C421</f>
        <v>3.6717136516596853E-2</v>
      </c>
      <c r="D420">
        <f>('Compiled w Factors'!D420-'Compiled w Factors'!D421)/'Compiled w Factors'!D421</f>
        <v>-6.0597099874579157E-3</v>
      </c>
      <c r="E420">
        <f>('Compiled w Factors'!E420-'Compiled w Factors'!E421)/'Compiled w Factors'!E421</f>
        <v>-1.0063988333052092E-2</v>
      </c>
      <c r="F420">
        <f>('Compiled w Factors'!F420-'Compiled w Factors'!F421)/'Compiled w Factors'!F421</f>
        <v>-0.11512341825406731</v>
      </c>
      <c r="G420">
        <f>('Compiled w Factors'!G420-'Compiled w Factors'!G421)/'Compiled w Factors'!G421</f>
        <v>-0.53306676702104305</v>
      </c>
      <c r="H420">
        <f>('Compiled w Factors'!H420-'Compiled w Factors'!H421)/'Compiled w Factors'!H421</f>
        <v>5.5443548387096843E-2</v>
      </c>
      <c r="I420">
        <f>('Compiled w Factors'!I420-'Compiled w Factors'!I421)/'Compiled w Factors'!I421</f>
        <v>-0.30563531945441497</v>
      </c>
      <c r="J420">
        <f>('Compiled w Factors'!J420-'Compiled w Factors'!J421)/'Compiled w Factors'!J421-('T-Bill Yield'!B25/100)</f>
        <v>3.9518767267130481E-2</v>
      </c>
      <c r="K420">
        <f>('Compiled w Factors'!K420-'Compiled w Factors'!K421)/'Compiled w Factors'!K421</f>
        <v>-5.6630123594721006E-2</v>
      </c>
      <c r="L420">
        <f>('Compiled w Factors'!L420-'Compiled w Factors'!L421)/'Compiled w Factors'!L421</f>
        <v>-6.0977118119975277E-2</v>
      </c>
      <c r="M420">
        <f>('Compiled w Factors'!M420-'Compiled w Factors'!M421)/'Compiled w Factors'!M421</f>
        <v>1.3654673311954668E-4</v>
      </c>
      <c r="N420">
        <f>('Compiled w Factors'!N420-'Compiled w Factors'!N421)/'Compiled w Factors'!N421</f>
        <v>-4.9288570631452581E-3</v>
      </c>
      <c r="O420">
        <f>('Compiled w Factors'!O420-'Compiled w Factors'!O421)/'Compiled w Factors'!O421</f>
        <v>2.0426554520877143E-2</v>
      </c>
      <c r="P420">
        <f>('Compiled w Factors'!P420-'Compiled w Factors'!P421)/'Compiled w Factors'!P421</f>
        <v>3.7826269017819651E-2</v>
      </c>
      <c r="Q420">
        <f>('Compiled w Factors'!Q420-'Compiled w Factors'!Q421)/'Compiled w Factors'!Q421</f>
        <v>-1.9693272917392781E-2</v>
      </c>
    </row>
    <row r="421" spans="1:17" x14ac:dyDescent="0.25">
      <c r="A421" s="1">
        <v>40178</v>
      </c>
      <c r="B421">
        <v>6</v>
      </c>
      <c r="C421">
        <f>('Compiled w Factors'!C421-'Compiled w Factors'!C422)/'Compiled w Factors'!C422</f>
        <v>-5.8538185785222387E-2</v>
      </c>
      <c r="D421">
        <f>('Compiled w Factors'!D421-'Compiled w Factors'!D422)/'Compiled w Factors'!D422</f>
        <v>0.10241009769194066</v>
      </c>
      <c r="E421">
        <f>('Compiled w Factors'!E421-'Compiled w Factors'!E422)/'Compiled w Factors'!E422</f>
        <v>0.12139504674217974</v>
      </c>
      <c r="F421">
        <f>('Compiled w Factors'!F421-'Compiled w Factors'!F422)/'Compiled w Factors'!F422</f>
        <v>-0.13470463342226896</v>
      </c>
      <c r="G421">
        <f>('Compiled w Factors'!G421-'Compiled w Factors'!G422)/'Compiled w Factors'!G422</f>
        <v>0.68824155402722398</v>
      </c>
      <c r="H421">
        <f>('Compiled w Factors'!H421-'Compiled w Factors'!H422)/'Compiled w Factors'!H422</f>
        <v>0.12392012462823963</v>
      </c>
      <c r="I421">
        <f>('Compiled w Factors'!I421-'Compiled w Factors'!I422)/'Compiled w Factors'!I422</f>
        <v>0.15100185912001649</v>
      </c>
      <c r="J421">
        <f>('Compiled w Factors'!J421-'Compiled w Factors'!J422)/'Compiled w Factors'!J422-('T-Bill Yield'!B26/100)</f>
        <v>7.1947422232472552E-2</v>
      </c>
      <c r="K421">
        <f>('Compiled w Factors'!K421-'Compiled w Factors'!K422)/'Compiled w Factors'!K422</f>
        <v>-2.1789617486338824E-2</v>
      </c>
      <c r="L421">
        <f>('Compiled w Factors'!L421-'Compiled w Factors'!L422)/'Compiled w Factors'!L422</f>
        <v>1.1763233637842527E-2</v>
      </c>
      <c r="M421">
        <f>('Compiled w Factors'!M421-'Compiled w Factors'!M422)/'Compiled w Factors'!M422</f>
        <v>-2.0477815699660237E-4</v>
      </c>
      <c r="N421">
        <f>('Compiled w Factors'!N421-'Compiled w Factors'!N422)/'Compiled w Factors'!N422</f>
        <v>-3.5605381165919263E-2</v>
      </c>
      <c r="O421">
        <f>('Compiled w Factors'!O421-'Compiled w Factors'!O422)/'Compiled w Factors'!O422</f>
        <v>-6.0042029420591966E-4</v>
      </c>
      <c r="P421">
        <f>('Compiled w Factors'!P421-'Compiled w Factors'!P422)/'Compiled w Factors'!P422</f>
        <v>3.3864062725479982E-2</v>
      </c>
      <c r="Q421">
        <f>('Compiled w Factors'!Q421-'Compiled w Factors'!Q422)/'Compiled w Factors'!Q422</f>
        <v>1.3960063615479799E-2</v>
      </c>
    </row>
    <row r="422" spans="1:17" x14ac:dyDescent="0.25">
      <c r="A422" s="1">
        <v>40086</v>
      </c>
      <c r="B422">
        <v>6</v>
      </c>
      <c r="C422">
        <f>('Compiled w Factors'!C422-'Compiled w Factors'!C423)/'Compiled w Factors'!C423</f>
        <v>5.9830536676522092E-2</v>
      </c>
      <c r="D422">
        <f>('Compiled w Factors'!D422-'Compiled w Factors'!D423)/'Compiled w Factors'!D423</f>
        <v>-4.3804585137929265E-2</v>
      </c>
      <c r="E422">
        <f>('Compiled w Factors'!E422-'Compiled w Factors'!E423)/'Compiled w Factors'!E423</f>
        <v>-1.2442391293685504E-2</v>
      </c>
      <c r="F422">
        <f>('Compiled w Factors'!F422-'Compiled w Factors'!F423)/'Compiled w Factors'!F423</f>
        <v>-7.7224495457382664E-2</v>
      </c>
      <c r="G422">
        <f>('Compiled w Factors'!G422-'Compiled w Factors'!G423)/'Compiled w Factors'!G423</f>
        <v>0.18962650374755935</v>
      </c>
      <c r="H422">
        <f>('Compiled w Factors'!H422-'Compiled w Factors'!H423)/'Compiled w Factors'!H423</f>
        <v>1.0301902990413491E-2</v>
      </c>
      <c r="I422">
        <f>('Compiled w Factors'!I422-'Compiled w Factors'!I423)/'Compiled w Factors'!I423</f>
        <v>0.26232073011734036</v>
      </c>
      <c r="J422">
        <f>('Compiled w Factors'!J422-'Compiled w Factors'!J423)/'Compiled w Factors'!J423-('T-Bill Yield'!B27/100)</f>
        <v>0.14824045815082285</v>
      </c>
      <c r="K422">
        <f>('Compiled w Factors'!K422-'Compiled w Factors'!K423)/'Compiled w Factors'!K423</f>
        <v>4.3255184208651022E-2</v>
      </c>
      <c r="L422">
        <f>('Compiled w Factors'!L422-'Compiled w Factors'!L423)/'Compiled w Factors'!L423</f>
        <v>-2.8922104751488556E-2</v>
      </c>
      <c r="M422">
        <f>('Compiled w Factors'!M422-'Compiled w Factors'!M423)/'Compiled w Factors'!M423</f>
        <v>6.8306010928954224E-4</v>
      </c>
      <c r="N422">
        <f>('Compiled w Factors'!N422-'Compiled w Factors'!N423)/'Compiled w Factors'!N423</f>
        <v>7.4491664257492471E-2</v>
      </c>
      <c r="O422">
        <f>('Compiled w Factors'!O422-'Compiled w Factors'!O423)/'Compiled w Factors'!O423</f>
        <v>3.7694704049844326E-2</v>
      </c>
      <c r="P422">
        <f>('Compiled w Factors'!P422-'Compiled w Factors'!P423)/'Compiled w Factors'!P423</f>
        <v>-4.1197604790420474E-3</v>
      </c>
      <c r="Q422">
        <f>('Compiled w Factors'!Q422-'Compiled w Factors'!Q423)/'Compiled w Factors'!Q423</f>
        <v>0.10505760593634048</v>
      </c>
    </row>
    <row r="423" spans="1:17" x14ac:dyDescent="0.25">
      <c r="A423" s="1">
        <v>39994</v>
      </c>
      <c r="B423">
        <v>6</v>
      </c>
      <c r="C423">
        <f>('Compiled w Factors'!C423-'Compiled w Factors'!C424)/'Compiled w Factors'!C424</f>
        <v>0.21331197150836403</v>
      </c>
      <c r="D423">
        <f>('Compiled w Factors'!D423-'Compiled w Factors'!D424)/'Compiled w Factors'!D424</f>
        <v>-9.8154612044992762E-2</v>
      </c>
      <c r="E423">
        <f>('Compiled w Factors'!E423-'Compiled w Factors'!E424)/'Compiled w Factors'!E424</f>
        <v>-0.13727965513200149</v>
      </c>
      <c r="F423">
        <f>('Compiled w Factors'!F423-'Compiled w Factors'!F424)/'Compiled w Factors'!F424</f>
        <v>0.46818042969147744</v>
      </c>
      <c r="G423">
        <f>('Compiled w Factors'!G423-'Compiled w Factors'!G424)/'Compiled w Factors'!G424</f>
        <v>-7.20848139143445E-2</v>
      </c>
      <c r="H423">
        <f>('Compiled w Factors'!H423-'Compiled w Factors'!H424)/'Compiled w Factors'!H424</f>
        <v>0.40737011679420065</v>
      </c>
      <c r="I423">
        <f>('Compiled w Factors'!I423-'Compiled w Factors'!I424)/'Compiled w Factors'!I424</f>
        <v>1.5625000000000045E-2</v>
      </c>
      <c r="J423">
        <f>('Compiled w Factors'!J423-'Compiled w Factors'!J424)/'Compiled w Factors'!J424-('T-Bill Yield'!B28/100)</f>
        <v>0.10961440945626973</v>
      </c>
      <c r="K423">
        <f>('Compiled w Factors'!K423-'Compiled w Factors'!K424)/'Compiled w Factors'!K424</f>
        <v>5.9094339622641538E-2</v>
      </c>
      <c r="L423">
        <f>('Compiled w Factors'!L423-'Compiled w Factors'!L424)/'Compiled w Factors'!L424</f>
        <v>0.14906095091810379</v>
      </c>
      <c r="M423">
        <f>('Compiled w Factors'!M423-'Compiled w Factors'!M424)/'Compiled w Factors'!M424</f>
        <v>4.1000410004103112E-4</v>
      </c>
      <c r="N423">
        <f>('Compiled w Factors'!N423-'Compiled w Factors'!N424)/'Compiled w Factors'!N424</f>
        <v>2.7019002375296978E-2</v>
      </c>
      <c r="O423">
        <f>('Compiled w Factors'!O423-'Compiled w Factors'!O424)/'Compiled w Factors'!O424</f>
        <v>8.9983022071307164E-2</v>
      </c>
      <c r="P423">
        <f>('Compiled w Factors'!P423-'Compiled w Factors'!P424)/'Compiled w Factors'!P424</f>
        <v>5.8999594155844194E-2</v>
      </c>
      <c r="Q423">
        <f>('Compiled w Factors'!Q423-'Compiled w Factors'!Q424)/'Compiled w Factors'!Q424</f>
        <v>0.19009993028119912</v>
      </c>
    </row>
    <row r="424" spans="1:17" x14ac:dyDescent="0.25">
      <c r="A424" s="1">
        <v>39903</v>
      </c>
      <c r="B424">
        <v>6</v>
      </c>
      <c r="C424">
        <f>('Compiled w Factors'!C424-'Compiled w Factors'!C425)/'Compiled w Factors'!C425</f>
        <v>9.4713299576206222E-3</v>
      </c>
      <c r="D424">
        <f>('Compiled w Factors'!D424-'Compiled w Factors'!D425)/'Compiled w Factors'!D425</f>
        <v>-1.7243536270338495E-2</v>
      </c>
      <c r="E424">
        <f>('Compiled w Factors'!E424-'Compiled w Factors'!E425)/'Compiled w Factors'!E425</f>
        <v>-1.0244502493481139E-4</v>
      </c>
      <c r="F424">
        <f>('Compiled w Factors'!F424-'Compiled w Factors'!F425)/'Compiled w Factors'!F425</f>
        <v>-4.0994061750471537E-2</v>
      </c>
      <c r="G424">
        <f>('Compiled w Factors'!G424-'Compiled w Factors'!G425)/'Compiled w Factors'!G425</f>
        <v>0.3433829533320773</v>
      </c>
      <c r="H424">
        <f>('Compiled w Factors'!H424-'Compiled w Factors'!H425)/'Compiled w Factors'!H425</f>
        <v>0.11345291479820617</v>
      </c>
      <c r="I424">
        <f>('Compiled w Factors'!I424-'Compiled w Factors'!I425)/'Compiled w Factors'!I425</f>
        <v>-0.32835289932408396</v>
      </c>
      <c r="J424">
        <f>('Compiled w Factors'!J424-'Compiled w Factors'!J425)/'Compiled w Factors'!J425-('T-Bill Yield'!B29/100)</f>
        <v>-0.13415394264612207</v>
      </c>
      <c r="K424">
        <f>('Compiled w Factors'!K424-'Compiled w Factors'!K425)/'Compiled w Factors'!K425</f>
        <v>-5.1606900007157723E-2</v>
      </c>
      <c r="L424">
        <f>('Compiled w Factors'!L424-'Compiled w Factors'!L425)/'Compiled w Factors'!L425</f>
        <v>-1.8502021517165856E-2</v>
      </c>
      <c r="M424">
        <f>('Compiled w Factors'!M424-'Compiled w Factors'!M425)/'Compiled w Factors'!M425</f>
        <v>-1.4329580348005167E-3</v>
      </c>
      <c r="N424">
        <f>('Compiled w Factors'!N424-'Compiled w Factors'!N425)/'Compiled w Factors'!N425</f>
        <v>-8.320479085382447E-2</v>
      </c>
      <c r="O424">
        <f>('Compiled w Factors'!O424-'Compiled w Factors'!O425)/'Compiled w Factors'!O425</f>
        <v>-0.13407821229050274</v>
      </c>
      <c r="P424">
        <f>('Compiled w Factors'!P424-'Compiled w Factors'!P425)/'Compiled w Factors'!P425</f>
        <v>-4.0311587147030134E-2</v>
      </c>
      <c r="Q424">
        <f>('Compiled w Factors'!Q424-'Compiled w Factors'!Q425)/'Compiled w Factors'!Q425</f>
        <v>-4.1657023837074021E-3</v>
      </c>
    </row>
    <row r="425" spans="1:17" x14ac:dyDescent="0.25">
      <c r="A425" s="1">
        <v>39813</v>
      </c>
      <c r="B425">
        <v>6</v>
      </c>
      <c r="C425">
        <f>('Compiled w Factors'!C425-'Compiled w Factors'!C426)/'Compiled w Factors'!C426</f>
        <v>-0.30854406081814711</v>
      </c>
      <c r="D425">
        <f>('Compiled w Factors'!D425-'Compiled w Factors'!D426)/'Compiled w Factors'!D426</f>
        <v>0.36125662057180336</v>
      </c>
      <c r="E425">
        <f>('Compiled w Factors'!E425-'Compiled w Factors'!E426)/'Compiled w Factors'!E426</f>
        <v>0.39118645196938573</v>
      </c>
      <c r="F425">
        <f>('Compiled w Factors'!F425-'Compiled w Factors'!F426)/'Compiled w Factors'!F426</f>
        <v>-8.1713794386144897E-4</v>
      </c>
      <c r="G425">
        <f>('Compiled w Factors'!G425-'Compiled w Factors'!G426)/'Compiled w Factors'!G426</f>
        <v>-0.78206159247940699</v>
      </c>
      <c r="H425">
        <f>('Compiled w Factors'!H425-'Compiled w Factors'!H426)/'Compiled w Factors'!H426</f>
        <v>-0.55683624801271858</v>
      </c>
      <c r="I425">
        <f>('Compiled w Factors'!I425-'Compiled w Factors'!I426)/'Compiled w Factors'!I426</f>
        <v>-0.24415165367034147</v>
      </c>
      <c r="J425">
        <f>('Compiled w Factors'!J425-'Compiled w Factors'!J426)/'Compiled w Factors'!J426-('T-Bill Yield'!B30/100)</f>
        <v>-0.1930453300352237</v>
      </c>
      <c r="K425">
        <f>('Compiled w Factors'!K425-'Compiled w Factors'!K426)/'Compiled w Factors'!K426</f>
        <v>-8.5864320181663345E-3</v>
      </c>
      <c r="L425">
        <f>('Compiled w Factors'!L425-'Compiled w Factors'!L426)/'Compiled w Factors'!L426</f>
        <v>-0.18039876439202468</v>
      </c>
      <c r="M425">
        <f>('Compiled w Factors'!M425-'Compiled w Factors'!M426)/'Compiled w Factors'!M426</f>
        <v>3.6983768235053262E-3</v>
      </c>
      <c r="N425">
        <f>('Compiled w Factors'!N425-'Compiled w Factors'!N426)/'Compiled w Factors'!N426</f>
        <v>0.16946095076400675</v>
      </c>
      <c r="O425">
        <f>('Compiled w Factors'!O425-'Compiled w Factors'!O426)/'Compiled w Factors'!O426</f>
        <v>-0.12772505770710435</v>
      </c>
      <c r="P425">
        <f>('Compiled w Factors'!P425-'Compiled w Factors'!P426)/'Compiled w Factors'!P426</f>
        <v>-3.5137166478767481E-2</v>
      </c>
      <c r="Q425">
        <f>('Compiled w Factors'!Q425-'Compiled w Factors'!Q426)/'Compiled w Factors'!Q426</f>
        <v>-0.17695238095238103</v>
      </c>
    </row>
    <row r="426" spans="1:17" x14ac:dyDescent="0.25">
      <c r="A426" s="1">
        <v>39721</v>
      </c>
      <c r="B426">
        <v>6</v>
      </c>
      <c r="C426">
        <f>('Compiled w Factors'!C426-'Compiled w Factors'!C427)/'Compiled w Factors'!C427</f>
        <v>-0.34584439312752457</v>
      </c>
      <c r="D426">
        <f>('Compiled w Factors'!D426-'Compiled w Factors'!D427)/'Compiled w Factors'!D427</f>
        <v>0.47825306589259975</v>
      </c>
      <c r="E426">
        <f>('Compiled w Factors'!E426-'Compiled w Factors'!E427)/'Compiled w Factors'!E427</f>
        <v>0.64242370296860551</v>
      </c>
      <c r="F426">
        <f>('Compiled w Factors'!F426-'Compiled w Factors'!F427)/'Compiled w Factors'!F427</f>
        <v>-0.35534886646408331</v>
      </c>
      <c r="G426">
        <f>('Compiled w Factors'!G426-'Compiled w Factors'!G427)/'Compiled w Factors'!G427</f>
        <v>-5.6172117751177204E-2</v>
      </c>
      <c r="H426">
        <f>('Compiled w Factors'!H426-'Compiled w Factors'!H427)/'Compiled w Factors'!H427</f>
        <v>-0.28114285714285714</v>
      </c>
      <c r="I426">
        <f>('Compiled w Factors'!I426-'Compiled w Factors'!I427)/'Compiled w Factors'!I427</f>
        <v>-0.44297161686512393</v>
      </c>
      <c r="J426">
        <f>('Compiled w Factors'!J426-'Compiled w Factors'!J427)/'Compiled w Factors'!J427-('T-Bill Yield'!B31/100)</f>
        <v>-4.6055555951052055E-2</v>
      </c>
      <c r="K426">
        <f>('Compiled w Factors'!K426-'Compiled w Factors'!K427)/'Compiled w Factors'!K427</f>
        <v>-0.10555379244684221</v>
      </c>
      <c r="L426">
        <f>('Compiled w Factors'!L426-'Compiled w Factors'!L427)/'Compiled w Factors'!L427</f>
        <v>-0.10630929076946243</v>
      </c>
      <c r="M426">
        <f>('Compiled w Factors'!M426-'Compiled w Factors'!M427)/'Compiled w Factors'!M427</f>
        <v>7.5394105551747077E-4</v>
      </c>
      <c r="N426">
        <f>('Compiled w Factors'!N426-'Compiled w Factors'!N427)/'Compiled w Factors'!N427</f>
        <v>9.5592140201809111E-4</v>
      </c>
      <c r="O426">
        <f>('Compiled w Factors'!O426-'Compiled w Factors'!O427)/'Compiled w Factors'!O427</f>
        <v>-8.5814771395076289E-2</v>
      </c>
      <c r="P426">
        <f>('Compiled w Factors'!P426-'Compiled w Factors'!P427)/'Compiled w Factors'!P427</f>
        <v>-8.2492888544090981E-2</v>
      </c>
      <c r="Q426">
        <f>('Compiled w Factors'!Q426-'Compiled w Factors'!Q427)/'Compiled w Factors'!Q427</f>
        <v>-0.15784408084696813</v>
      </c>
    </row>
    <row r="427" spans="1:17" x14ac:dyDescent="0.25">
      <c r="A427" s="1">
        <v>39629</v>
      </c>
      <c r="B427">
        <v>6</v>
      </c>
      <c r="C427">
        <f>('Compiled w Factors'!C427-'Compiled w Factors'!C428)/'Compiled w Factors'!C428</f>
        <v>0.19369350941021946</v>
      </c>
      <c r="D427">
        <f>('Compiled w Factors'!D427-'Compiled w Factors'!D428)/'Compiled w Factors'!D428</f>
        <v>-9.2247065789903646E-2</v>
      </c>
      <c r="E427">
        <f>('Compiled w Factors'!E427-'Compiled w Factors'!E428)/'Compiled w Factors'!E428</f>
        <v>-6.8489671037535907E-2</v>
      </c>
      <c r="F427">
        <f>('Compiled w Factors'!F427-'Compiled w Factors'!F428)/'Compiled w Factors'!F428</f>
        <v>-0.19466807652491053</v>
      </c>
      <c r="G427">
        <f>('Compiled w Factors'!G427-'Compiled w Factors'!G428)/'Compiled w Factors'!G428</f>
        <v>0.51397582348798976</v>
      </c>
      <c r="H427">
        <f>('Compiled w Factors'!H427-'Compiled w Factors'!H428)/'Compiled w Factors'!H428</f>
        <v>0.37822405985430207</v>
      </c>
      <c r="I427">
        <f>('Compiled w Factors'!I427-'Compiled w Factors'!I428)/'Compiled w Factors'!I428</f>
        <v>0.32194832194832179</v>
      </c>
      <c r="J427">
        <f>('Compiled w Factors'!J427-'Compiled w Factors'!J428)/'Compiled w Factors'!J428-('T-Bill Yield'!B32/100)</f>
        <v>-7.5252484601916789E-2</v>
      </c>
      <c r="K427">
        <f>('Compiled w Factors'!K427-'Compiled w Factors'!K428)/'Compiled w Factors'!K428</f>
        <v>-2.0901950848746394E-3</v>
      </c>
      <c r="L427">
        <f>('Compiled w Factors'!L427-'Compiled w Factors'!L428)/'Compiled w Factors'!L428</f>
        <v>4.3353329636537487E-3</v>
      </c>
      <c r="M427">
        <f>('Compiled w Factors'!M427-'Compiled w Factors'!M428)/'Compiled w Factors'!M428</f>
        <v>2.3069910945936578E-2</v>
      </c>
      <c r="N427">
        <f>('Compiled w Factors'!N427-'Compiled w Factors'!N428)/'Compiled w Factors'!N428</f>
        <v>-6.1409630146545734E-2</v>
      </c>
      <c r="O427">
        <f>('Compiled w Factors'!O427-'Compiled w Factors'!O428)/'Compiled w Factors'!O428</f>
        <v>2.1146616541353335E-3</v>
      </c>
      <c r="P427">
        <f>('Compiled w Factors'!P427-'Compiled w Factors'!P428)/'Compiled w Factors'!P428</f>
        <v>-6.9314079422382685E-2</v>
      </c>
      <c r="Q427">
        <f>('Compiled w Factors'!Q427-'Compiled w Factors'!Q428)/'Compiled w Factors'!Q428</f>
        <v>9.7148891235480303E-2</v>
      </c>
    </row>
    <row r="428" spans="1:17" x14ac:dyDescent="0.25">
      <c r="A428" s="1">
        <v>39538</v>
      </c>
      <c r="B428">
        <v>6</v>
      </c>
      <c r="C428">
        <f>('Compiled w Factors'!C428-'Compiled w Factors'!C429)/'Compiled w Factors'!C429</f>
        <v>-3.1823775501702484E-2</v>
      </c>
      <c r="D428">
        <f>('Compiled w Factors'!D428-'Compiled w Factors'!D429)/'Compiled w Factors'!D429</f>
        <v>0.10239786799728784</v>
      </c>
      <c r="E428">
        <f>('Compiled w Factors'!E428-'Compiled w Factors'!E429)/'Compiled w Factors'!E429</f>
        <v>0.10223956873273739</v>
      </c>
      <c r="F428">
        <f>('Compiled w Factors'!F428-'Compiled w Factors'!F429)/'Compiled w Factors'!F429</f>
        <v>5.2205370437609706E-2</v>
      </c>
      <c r="G428">
        <f>('Compiled w Factors'!G428-'Compiled w Factors'!G429)/'Compiled w Factors'!G429</f>
        <v>0.98426144247469904</v>
      </c>
      <c r="H428">
        <f>('Compiled w Factors'!H428-'Compiled w Factors'!H429)/'Compiled w Factors'!H429</f>
        <v>5.8345488643467329E-2</v>
      </c>
      <c r="I428">
        <f>('Compiled w Factors'!I428-'Compiled w Factors'!I429)/'Compiled w Factors'!I429</f>
        <v>0.34985968194574385</v>
      </c>
      <c r="J428">
        <f>('Compiled w Factors'!J428-'Compiled w Factors'!J429)/'Compiled w Factors'!J429-('T-Bill Yield'!B33/100)</f>
        <v>-8.4632875681690381E-2</v>
      </c>
      <c r="K428">
        <f>('Compiled w Factors'!K428-'Compiled w Factors'!K429)/'Compiled w Factors'!K429</f>
        <v>8.218520803344978E-2</v>
      </c>
      <c r="L428">
        <f>('Compiled w Factors'!L428-'Compiled w Factors'!L429)/'Compiled w Factors'!L429</f>
        <v>-6.5491183879097168E-4</v>
      </c>
      <c r="M428">
        <f>('Compiled w Factors'!M428-'Compiled w Factors'!M429)/'Compiled w Factors'!M429</f>
        <v>4.1633189686655338E-2</v>
      </c>
      <c r="N428">
        <f>('Compiled w Factors'!N428-'Compiled w Factors'!N429)/'Compiled w Factors'!N429</f>
        <v>0.12103263299061251</v>
      </c>
      <c r="O428">
        <f>('Compiled w Factors'!O428-'Compiled w Factors'!O429)/'Compiled w Factors'!O429</f>
        <v>4.8534121704853397E-2</v>
      </c>
      <c r="P428">
        <f>('Compiled w Factors'!P428-'Compiled w Factors'!P429)/'Compiled w Factors'!P429</f>
        <v>-1.749822653109482E-2</v>
      </c>
      <c r="Q428">
        <f>('Compiled w Factors'!Q428-'Compiled w Factors'!Q429)/'Compiled w Factors'!Q429</f>
        <v>8.5197018104366824E-3</v>
      </c>
    </row>
    <row r="429" spans="1:17" x14ac:dyDescent="0.25">
      <c r="A429" s="1">
        <v>39447</v>
      </c>
      <c r="B429">
        <v>6</v>
      </c>
      <c r="C429">
        <f>('Compiled w Factors'!C429-'Compiled w Factors'!C430)/'Compiled w Factors'!C430</f>
        <v>0.2139068642324099</v>
      </c>
      <c r="D429">
        <f>('Compiled w Factors'!D429-'Compiled w Factors'!D430)/'Compiled w Factors'!D430</f>
        <v>-9.1548480107083621E-2</v>
      </c>
      <c r="E429">
        <f>('Compiled w Factors'!E429-'Compiled w Factors'!E430)/'Compiled w Factors'!E430</f>
        <v>-0.14715911458960812</v>
      </c>
      <c r="F429">
        <f>('Compiled w Factors'!F429-'Compiled w Factors'!F430)/'Compiled w Factors'!F430</f>
        <v>-2.3993835730007559E-2</v>
      </c>
      <c r="G429">
        <f>('Compiled w Factors'!G429-'Compiled w Factors'!G430)/'Compiled w Factors'!G430</f>
        <v>3.2991705715789202E-2</v>
      </c>
      <c r="H429">
        <f>('Compiled w Factors'!H429-'Compiled w Factors'!H430)/'Compiled w Factors'!H430</f>
        <v>0.17536125397991684</v>
      </c>
      <c r="I429">
        <f>('Compiled w Factors'!I429-'Compiled w Factors'!I430)/'Compiled w Factors'!I430</f>
        <v>8.9228529839883483E-2</v>
      </c>
      <c r="J429">
        <f>('Compiled w Factors'!J429-'Compiled w Factors'!J430)/'Compiled w Factors'!J430-('T-Bill Yield'!B34/100)</f>
        <v>-6.2756286458404517E-2</v>
      </c>
      <c r="K429">
        <f>('Compiled w Factors'!K429-'Compiled w Factors'!K430)/'Compiled w Factors'!K430</f>
        <v>2.256956613163244E-2</v>
      </c>
      <c r="L429">
        <f>('Compiled w Factors'!L429-'Compiled w Factors'!L430)/'Compiled w Factors'!L430</f>
        <v>-3.0430322864260149E-2</v>
      </c>
      <c r="M429">
        <f>('Compiled w Factors'!M429-'Compiled w Factors'!M430)/'Compiled w Factors'!M430</f>
        <v>2.7698543762197859E-2</v>
      </c>
      <c r="N429">
        <f>('Compiled w Factors'!N429-'Compiled w Factors'!N430)/'Compiled w Factors'!N430</f>
        <v>2.7324913892077911E-2</v>
      </c>
      <c r="O429">
        <f>('Compiled w Factors'!O429-'Compiled w Factors'!O430)/'Compiled w Factors'!O430</f>
        <v>8.6978131212724422E-3</v>
      </c>
      <c r="P429">
        <f>('Compiled w Factors'!P429-'Compiled w Factors'!P430)/'Compiled w Factors'!P430</f>
        <v>8.9867981549228773E-3</v>
      </c>
      <c r="Q429">
        <f>('Compiled w Factors'!Q429-'Compiled w Factors'!Q430)/'Compiled w Factors'!Q430</f>
        <v>3.2624633431085112E-2</v>
      </c>
    </row>
    <row r="430" spans="1:17" x14ac:dyDescent="0.25">
      <c r="A430" s="1">
        <v>39353</v>
      </c>
      <c r="B430">
        <v>6</v>
      </c>
      <c r="C430">
        <f>('Compiled w Factors'!C430-'Compiled w Factors'!C431)/'Compiled w Factors'!C431</f>
        <v>0.17580742320536338</v>
      </c>
      <c r="D430">
        <f>('Compiled w Factors'!D430-'Compiled w Factors'!D431)/'Compiled w Factors'!D431</f>
        <v>-5.9974354885973753E-2</v>
      </c>
      <c r="E430">
        <f>('Compiled w Factors'!E430-'Compiled w Factors'!E431)/'Compiled w Factors'!E431</f>
        <v>-9.7577539501649421E-2</v>
      </c>
      <c r="F430">
        <f>('Compiled w Factors'!F430-'Compiled w Factors'!F431)/'Compiled w Factors'!F431</f>
        <v>0.26431598548157037</v>
      </c>
      <c r="G430">
        <f>('Compiled w Factors'!G430-'Compiled w Factors'!G431)/'Compiled w Factors'!G431</f>
        <v>-0.20263185236690881</v>
      </c>
      <c r="H430">
        <f>('Compiled w Factors'!H430-'Compiled w Factors'!H431)/'Compiled w Factors'!H431</f>
        <v>0.15534804753820017</v>
      </c>
      <c r="I430">
        <f>('Compiled w Factors'!I430-'Compiled w Factors'!I431)/'Compiled w Factors'!I431</f>
        <v>1.4321570943452005E-2</v>
      </c>
      <c r="J430">
        <f>('Compiled w Factors'!J430-'Compiled w Factors'!J431)/'Compiled w Factors'!J431-('T-Bill Yield'!B35/100)</f>
        <v>2.3110665363027541E-2</v>
      </c>
      <c r="K430">
        <f>('Compiled w Factors'!K430-'Compiled w Factors'!K431)/'Compiled w Factors'!K431</f>
        <v>5.3614947197400481E-2</v>
      </c>
      <c r="L430">
        <f>('Compiled w Factors'!L430-'Compiled w Factors'!L431)/'Compiled w Factors'!L431</f>
        <v>1.9216408622492031E-2</v>
      </c>
      <c r="M430">
        <f>('Compiled w Factors'!M430-'Compiled w Factors'!M431)/'Compiled w Factors'!M431</f>
        <v>1.4623000761614661E-2</v>
      </c>
      <c r="N430">
        <f>('Compiled w Factors'!N430-'Compiled w Factors'!N431)/'Compiled w Factors'!N431</f>
        <v>7.27922157901221E-2</v>
      </c>
      <c r="O430">
        <f>('Compiled w Factors'!O430-'Compiled w Factors'!O431)/'Compiled w Factors'!O431</f>
        <v>3.6312129796548916E-2</v>
      </c>
      <c r="P430">
        <f>('Compiled w Factors'!P430-'Compiled w Factors'!P431)/'Compiled w Factors'!P431</f>
        <v>2.3774629539163053E-2</v>
      </c>
      <c r="Q430">
        <f>('Compiled w Factors'!Q430-'Compiled w Factors'!Q431)/'Compiled w Factors'!Q431</f>
        <v>5.246913580246914E-2</v>
      </c>
    </row>
    <row r="431" spans="1:17" x14ac:dyDescent="0.25">
      <c r="A431" s="1">
        <v>39262</v>
      </c>
      <c r="B431">
        <v>6</v>
      </c>
      <c r="C431">
        <f>('Compiled w Factors'!C431-'Compiled w Factors'!C432)/'Compiled w Factors'!C432</f>
        <v>0.11311014378279394</v>
      </c>
      <c r="D431">
        <f>('Compiled w Factors'!D431-'Compiled w Factors'!D432)/'Compiled w Factors'!D432</f>
        <v>-4.6551314336272839E-2</v>
      </c>
      <c r="E431">
        <f>('Compiled w Factors'!E431-'Compiled w Factors'!E432)/'Compiled w Factors'!E432</f>
        <v>-2.9979935976325166E-2</v>
      </c>
      <c r="F431">
        <f>('Compiled w Factors'!F431-'Compiled w Factors'!F432)/'Compiled w Factors'!F432</f>
        <v>6.7585002369709796E-2</v>
      </c>
      <c r="G431">
        <f>('Compiled w Factors'!G431-'Compiled w Factors'!G432)/'Compiled w Factors'!G432</f>
        <v>1.2618905580562938</v>
      </c>
      <c r="H431">
        <f>('Compiled w Factors'!H431-'Compiled w Factors'!H432)/'Compiled w Factors'!H432</f>
        <v>7.3022620312737235E-2</v>
      </c>
      <c r="I431">
        <f>('Compiled w Factors'!I431-'Compiled w Factors'!I432)/'Compiled w Factors'!I432</f>
        <v>-0.12380336351875817</v>
      </c>
      <c r="J431">
        <f>('Compiled w Factors'!J431-'Compiled w Factors'!J432)/'Compiled w Factors'!J432-('T-Bill Yield'!B36/100)</f>
        <v>5.291593430653984E-2</v>
      </c>
      <c r="K431">
        <f>('Compiled w Factors'!K431-'Compiled w Factors'!K432)/'Compiled w Factors'!K432</f>
        <v>1.4003294892916102E-2</v>
      </c>
      <c r="L431">
        <f>('Compiled w Factors'!L431-'Compiled w Factors'!L432)/'Compiled w Factors'!L432</f>
        <v>2.0784632584612339E-2</v>
      </c>
      <c r="M431">
        <f>('Compiled w Factors'!M431-'Compiled w Factors'!M432)/'Compiled w Factors'!M432</f>
        <v>1.4526348323288462E-2</v>
      </c>
      <c r="N431">
        <f>('Compiled w Factors'!N431-'Compiled w Factors'!N432)/'Compiled w Factors'!N432</f>
        <v>-4.3360433604336078E-2</v>
      </c>
      <c r="O431">
        <f>('Compiled w Factors'!O431-'Compiled w Factors'!O432)/'Compiled w Factors'!O432</f>
        <v>9.0956340956341759E-3</v>
      </c>
      <c r="P431">
        <f>('Compiled w Factors'!P431-'Compiled w Factors'!P432)/'Compiled w Factors'!P432</f>
        <v>6.9022543302289172E-2</v>
      </c>
      <c r="Q431">
        <f>('Compiled w Factors'!Q431-'Compiled w Factors'!Q432)/'Compiled w Factors'!Q432</f>
        <v>6.7325509573810893E-2</v>
      </c>
    </row>
    <row r="432" spans="1:17" x14ac:dyDescent="0.25">
      <c r="A432" s="1">
        <v>39171</v>
      </c>
      <c r="B432">
        <v>6</v>
      </c>
      <c r="C432">
        <f>('Compiled w Factors'!C432-'Compiled w Factors'!C433)/'Compiled w Factors'!C433</f>
        <v>5.0147210296516954E-2</v>
      </c>
      <c r="D432">
        <f>('Compiled w Factors'!D432-'Compiled w Factors'!D433)/'Compiled w Factors'!D433</f>
        <v>2.47188266366263E-2</v>
      </c>
      <c r="E432">
        <f>('Compiled w Factors'!E432-'Compiled w Factors'!E433)/'Compiled w Factors'!E433</f>
        <v>-2.45758014818728E-2</v>
      </c>
      <c r="F432">
        <f>('Compiled w Factors'!F432-'Compiled w Factors'!F433)/'Compiled w Factors'!F433</f>
        <v>0.11453697091823274</v>
      </c>
      <c r="G432">
        <f>('Compiled w Factors'!G432-'Compiled w Factors'!G433)/'Compiled w Factors'!G433</f>
        <v>0.23286938498055437</v>
      </c>
      <c r="H432">
        <f>('Compiled w Factors'!H432-'Compiled w Factors'!H433)/'Compiled w Factors'!H433</f>
        <v>7.895167895167908E-2</v>
      </c>
      <c r="I432">
        <f>('Compiled w Factors'!I432-'Compiled w Factors'!I433)/'Compiled w Factors'!I433</f>
        <v>0.22717891728845849</v>
      </c>
      <c r="J432">
        <f>('Compiled w Factors'!J432-'Compiled w Factors'!J433)/'Compiled w Factors'!J433-('T-Bill Yield'!B37/100)</f>
        <v>-4.6739735259545084E-2</v>
      </c>
      <c r="K432">
        <f>('Compiled w Factors'!K432-'Compiled w Factors'!K433)/'Compiled w Factors'!K433</f>
        <v>1.1896643176479369E-2</v>
      </c>
      <c r="L432">
        <f>('Compiled w Factors'!L432-'Compiled w Factors'!L433)/'Compiled w Factors'!L433</f>
        <v>4.5946497855829573E-3</v>
      </c>
      <c r="M432">
        <f>('Compiled w Factors'!M432-'Compiled w Factors'!M433)/'Compiled w Factors'!M433</f>
        <v>1.1093750000000036E-2</v>
      </c>
      <c r="N432">
        <f>('Compiled w Factors'!N432-'Compiled w Factors'!N433)/'Compiled w Factors'!N433</f>
        <v>1.0477437790213066E-2</v>
      </c>
      <c r="O432">
        <f>('Compiled w Factors'!O432-'Compiled w Factors'!O433)/'Compiled w Factors'!O433</f>
        <v>1.3164823591363888E-2</v>
      </c>
      <c r="P432">
        <f>('Compiled w Factors'!P432-'Compiled w Factors'!P433)/'Compiled w Factors'!P433</f>
        <v>1.6950652799291786E-2</v>
      </c>
      <c r="Q432">
        <f>('Compiled w Factors'!Q432-'Compiled w Factors'!Q433)/'Compiled w Factors'!Q433</f>
        <v>3.8708297690333626E-2</v>
      </c>
    </row>
    <row r="433" spans="1:17" x14ac:dyDescent="0.25">
      <c r="A433" s="1">
        <v>39080</v>
      </c>
      <c r="B433">
        <v>6</v>
      </c>
      <c r="C433">
        <f>('Compiled w Factors'!C433-'Compiled w Factors'!C434)/'Compiled w Factors'!C434</f>
        <v>6.9399293286219244E-2</v>
      </c>
      <c r="D433">
        <f>('Compiled w Factors'!D433-'Compiled w Factors'!D434)/'Compiled w Factors'!D434</f>
        <v>-5.0095305195082623E-2</v>
      </c>
      <c r="E433">
        <f>('Compiled w Factors'!E433-'Compiled w Factors'!E434)/'Compiled w Factors'!E434</f>
        <v>-4.9148580703160902E-2</v>
      </c>
      <c r="F433">
        <f>('Compiled w Factors'!F433-'Compiled w Factors'!F434)/'Compiled w Factors'!F434</f>
        <v>5.6362988183870637E-2</v>
      </c>
      <c r="G433">
        <f>('Compiled w Factors'!G433-'Compiled w Factors'!G434)/'Compiled w Factors'!G434</f>
        <v>-0.59718550106609813</v>
      </c>
      <c r="H433">
        <f>('Compiled w Factors'!H433-'Compiled w Factors'!H434)/'Compiled w Factors'!H434</f>
        <v>-2.9566046733428702E-2</v>
      </c>
      <c r="I433">
        <f>('Compiled w Factors'!I433-'Compiled w Factors'!I434)/'Compiled w Factors'!I434</f>
        <v>0.12081850533807834</v>
      </c>
      <c r="J433">
        <f>('Compiled w Factors'!J433-'Compiled w Factors'!J434)/'Compiled w Factors'!J434-('T-Bill Yield'!B38/100)</f>
        <v>1.906548253414013E-2</v>
      </c>
      <c r="K433">
        <f>('Compiled w Factors'!K433-'Compiled w Factors'!K434)/'Compiled w Factors'!K434</f>
        <v>4.1265583083477997E-2</v>
      </c>
      <c r="L433">
        <f>('Compiled w Factors'!L433-'Compiled w Factors'!L434)/'Compiled w Factors'!L434</f>
        <v>4.6311628652315577E-2</v>
      </c>
      <c r="M433">
        <f>('Compiled w Factors'!M433-'Compiled w Factors'!M434)/'Compiled w Factors'!M434</f>
        <v>1.1697755295605509E-2</v>
      </c>
      <c r="N433">
        <f>('Compiled w Factors'!N433-'Compiled w Factors'!N434)/'Compiled w Factors'!N434</f>
        <v>-7.4450484519026881E-3</v>
      </c>
      <c r="O433">
        <f>('Compiled w Factors'!O433-'Compiled w Factors'!O434)/'Compiled w Factors'!O434</f>
        <v>1.7684887459807098E-2</v>
      </c>
      <c r="P433">
        <f>('Compiled w Factors'!P433-'Compiled w Factors'!P434)/'Compiled w Factors'!P434</f>
        <v>3.7800845122175311E-2</v>
      </c>
      <c r="Q433">
        <f>('Compiled w Factors'!Q433-'Compiled w Factors'!Q434)/'Compiled w Factors'!Q434</f>
        <v>1.696389734667253E-2</v>
      </c>
    </row>
    <row r="434" spans="1:17" x14ac:dyDescent="0.25">
      <c r="A434" s="1">
        <v>38989</v>
      </c>
      <c r="B434">
        <v>6</v>
      </c>
      <c r="C434">
        <f>('Compiled w Factors'!C434-'Compiled w Factors'!C435)/'Compiled w Factors'!C435</f>
        <v>-0.1487644794052243</v>
      </c>
      <c r="D434">
        <f>('Compiled w Factors'!D434-'Compiled w Factors'!D435)/'Compiled w Factors'!D435</f>
        <v>0.21384094553905325</v>
      </c>
      <c r="E434">
        <f>('Compiled w Factors'!E434-'Compiled w Factors'!E435)/'Compiled w Factors'!E435</f>
        <v>0.24008590563105803</v>
      </c>
      <c r="F434">
        <f>('Compiled w Factors'!F434-'Compiled w Factors'!F435)/'Compiled w Factors'!F435</f>
        <v>-0.15420952813780928</v>
      </c>
      <c r="G434">
        <f>('Compiled w Factors'!G434-'Compiled w Factors'!G435)/'Compiled w Factors'!G435</f>
        <v>3.0535587073376072E-2</v>
      </c>
      <c r="H434">
        <f>('Compiled w Factors'!H434-'Compiled w Factors'!H435)/'Compiled w Factors'!H435</f>
        <v>-0.14905992154740982</v>
      </c>
      <c r="I434">
        <f>('Compiled w Factors'!I434-'Compiled w Factors'!I435)/'Compiled w Factors'!I435</f>
        <v>-7.9292267365661862E-2</v>
      </c>
      <c r="J434">
        <f>('Compiled w Factors'!J434-'Compiled w Factors'!J435)/'Compiled w Factors'!J435-('T-Bill Yield'!B39/100)</f>
        <v>-2.9004425562903433E-3</v>
      </c>
      <c r="K434">
        <f>('Compiled w Factors'!K434-'Compiled w Factors'!K435)/'Compiled w Factors'!K435</f>
        <v>-9.1470565241183813E-3</v>
      </c>
      <c r="L434">
        <f>('Compiled w Factors'!L434-'Compiled w Factors'!L435)/'Compiled w Factors'!L435</f>
        <v>1.2876697505816178E-2</v>
      </c>
      <c r="M434">
        <f>('Compiled w Factors'!M434-'Compiled w Factors'!M435)/'Compiled w Factors'!M435</f>
        <v>1.1350919264588368E-2</v>
      </c>
      <c r="N434">
        <f>('Compiled w Factors'!N434-'Compiled w Factors'!N435)/'Compiled w Factors'!N435</f>
        <v>-3.1696990502345743E-2</v>
      </c>
      <c r="O434">
        <f>('Compiled w Factors'!O434-'Compiled w Factors'!O435)/'Compiled w Factors'!O435</f>
        <v>1.8791946308724999E-3</v>
      </c>
      <c r="P434">
        <f>('Compiled w Factors'!P434-'Compiled w Factors'!P435)/'Compiled w Factors'!P435</f>
        <v>2.7172661539170092E-3</v>
      </c>
      <c r="Q434">
        <f>('Compiled w Factors'!Q434-'Compiled w Factors'!Q435)/'Compiled w Factors'!Q435</f>
        <v>-4.7619047619048378E-3</v>
      </c>
    </row>
    <row r="435" spans="1:17" x14ac:dyDescent="0.25">
      <c r="A435" s="1">
        <v>38898</v>
      </c>
      <c r="B435">
        <v>6</v>
      </c>
      <c r="C435">
        <f>('Compiled w Factors'!C435-'Compiled w Factors'!C436)/'Compiled w Factors'!C436</f>
        <v>0.1212355212355213</v>
      </c>
      <c r="D435">
        <f>('Compiled w Factors'!D435-'Compiled w Factors'!D436)/'Compiled w Factors'!D436</f>
        <v>-2.7763967348219183E-2</v>
      </c>
      <c r="E435">
        <f>('Compiled w Factors'!E435-'Compiled w Factors'!E436)/'Compiled w Factors'!E436</f>
        <v>-3.9097464033025477E-2</v>
      </c>
      <c r="F435">
        <f>('Compiled w Factors'!F435-'Compiled w Factors'!F436)/'Compiled w Factors'!F436</f>
        <v>0.32900857788334792</v>
      </c>
      <c r="G435">
        <f>('Compiled w Factors'!G435-'Compiled w Factors'!G436)/'Compiled w Factors'!G436</f>
        <v>0.86384211479268513</v>
      </c>
      <c r="H435">
        <f>('Compiled w Factors'!H435-'Compiled w Factors'!H436)/'Compiled w Factors'!H436</f>
        <v>0.10956025814197827</v>
      </c>
      <c r="I435">
        <f>('Compiled w Factors'!I435-'Compiled w Factors'!I436)/'Compiled w Factors'!I436</f>
        <v>-0.15339805825242717</v>
      </c>
      <c r="J435">
        <f>('Compiled w Factors'!J435-'Compiled w Factors'!J436)/'Compiled w Factors'!J436-('T-Bill Yield'!B40/100)</f>
        <v>-4.6428406527132211E-2</v>
      </c>
      <c r="K435">
        <f>('Compiled w Factors'!K435-'Compiled w Factors'!K436)/'Compiled w Factors'!K436</f>
        <v>5.5537217362601018E-2</v>
      </c>
      <c r="L435">
        <f>('Compiled w Factors'!L435-'Compiled w Factors'!L436)/'Compiled w Factors'!L436</f>
        <v>6.3953488372093012E-2</v>
      </c>
      <c r="M435">
        <f>('Compiled w Factors'!M435-'Compiled w Factors'!M436)/'Compiled w Factors'!M436</f>
        <v>2.9664074400705151E-3</v>
      </c>
      <c r="N435">
        <f>('Compiled w Factors'!N435-'Compiled w Factors'!N436)/'Compiled w Factors'!N436</f>
        <v>2.9207396066423266E-2</v>
      </c>
      <c r="O435">
        <f>('Compiled w Factors'!O435-'Compiled w Factors'!O436)/'Compiled w Factors'!O436</f>
        <v>3.1570202160066327E-2</v>
      </c>
      <c r="P435">
        <f>('Compiled w Factors'!P435-'Compiled w Factors'!P436)/'Compiled w Factors'!P436</f>
        <v>-3.1145419659988429E-2</v>
      </c>
      <c r="Q435">
        <f>('Compiled w Factors'!Q435-'Compiled w Factors'!Q436)/'Compiled w Factors'!Q436</f>
        <v>4.3308791684719248E-4</v>
      </c>
    </row>
    <row r="436" spans="1:17" x14ac:dyDescent="0.25">
      <c r="A436" s="1">
        <v>38807</v>
      </c>
      <c r="B436">
        <v>6</v>
      </c>
      <c r="C436">
        <f>('Compiled w Factors'!C436-'Compiled w Factors'!C437)/'Compiled w Factors'!C437</f>
        <v>-7.7235440821074544E-2</v>
      </c>
      <c r="D436">
        <f>('Compiled w Factors'!D436-'Compiled w Factors'!D437)/'Compiled w Factors'!D437</f>
        <v>0.10325517832725326</v>
      </c>
      <c r="E436">
        <f>('Compiled w Factors'!E436-'Compiled w Factors'!E437)/'Compiled w Factors'!E437</f>
        <v>0.11245432524439328</v>
      </c>
      <c r="F436">
        <f>('Compiled w Factors'!F436-'Compiled w Factors'!F437)/'Compiled w Factors'!F437</f>
        <v>-2.951686355848147E-2</v>
      </c>
      <c r="G436">
        <f>('Compiled w Factors'!G436-'Compiled w Factors'!G437)/'Compiled w Factors'!G437</f>
        <v>-0.2497865459249676</v>
      </c>
      <c r="H436">
        <f>('Compiled w Factors'!H436-'Compiled w Factors'!H437)/'Compiled w Factors'!H437</f>
        <v>9.1579292267365608E-2</v>
      </c>
      <c r="I436">
        <f>('Compiled w Factors'!I436-'Compiled w Factors'!I437)/'Compiled w Factors'!I437</f>
        <v>-0.3576837416481069</v>
      </c>
      <c r="J436">
        <f>('Compiled w Factors'!J436-'Compiled w Factors'!J437)/'Compiled w Factors'!J437-('T-Bill Yield'!B41/100)</f>
        <v>-1.2211101003032451E-2</v>
      </c>
      <c r="K436">
        <f>('Compiled w Factors'!K436-'Compiled w Factors'!K437)/'Compiled w Factors'!K437</f>
        <v>2.2702337750021034E-2</v>
      </c>
      <c r="L436">
        <f>('Compiled w Factors'!L436-'Compiled w Factors'!L437)/'Compiled w Factors'!L437</f>
        <v>8.2414393499709755E-3</v>
      </c>
      <c r="M436">
        <f>('Compiled w Factors'!M436-'Compiled w Factors'!M437)/'Compiled w Factors'!M437</f>
        <v>6.6989507667473561E-3</v>
      </c>
      <c r="N436">
        <f>('Compiled w Factors'!N436-'Compiled w Factors'!N437)/'Compiled w Factors'!N437</f>
        <v>-3.531904874028174E-4</v>
      </c>
      <c r="O436">
        <f>('Compiled w Factors'!O436-'Compiled w Factors'!O437)/'Compiled w Factors'!O437</f>
        <v>3.8837744533947179E-2</v>
      </c>
      <c r="P436">
        <f>('Compiled w Factors'!P436-'Compiled w Factors'!P437)/'Compiled w Factors'!P437</f>
        <v>9.3226445685461561E-3</v>
      </c>
      <c r="Q436">
        <f>('Compiled w Factors'!Q436-'Compiled w Factors'!Q437)/'Compiled w Factors'!Q437</f>
        <v>7.9728781856441347E-2</v>
      </c>
    </row>
    <row r="437" spans="1:17" x14ac:dyDescent="0.25">
      <c r="A437" s="1">
        <v>38716</v>
      </c>
      <c r="B437">
        <v>6</v>
      </c>
      <c r="C437">
        <f>('Compiled w Factors'!C437-'Compiled w Factors'!C438)/'Compiled w Factors'!C438</f>
        <v>8.2614767258946231E-2</v>
      </c>
      <c r="D437">
        <f>('Compiled w Factors'!D437-'Compiled w Factors'!D438)/'Compiled w Factors'!D438</f>
        <v>-5.9900966776019242E-2</v>
      </c>
      <c r="E437">
        <f>('Compiled w Factors'!E437-'Compiled w Factors'!E438)/'Compiled w Factors'!E438</f>
        <v>-3.6903089833677835E-2</v>
      </c>
      <c r="F437">
        <f>('Compiled w Factors'!F437-'Compiled w Factors'!F438)/'Compiled w Factors'!F438</f>
        <v>-6.9216967967348386E-2</v>
      </c>
      <c r="G437">
        <f>('Compiled w Factors'!G437-'Compiled w Factors'!G438)/'Compiled w Factors'!G438</f>
        <v>-0.3305852399674386</v>
      </c>
      <c r="H437">
        <f>('Compiled w Factors'!H437-'Compiled w Factors'!H438)/'Compiled w Factors'!H438</f>
        <v>-7.8502415458937144E-2</v>
      </c>
      <c r="I437">
        <f>('Compiled w Factors'!I437-'Compiled w Factors'!I438)/'Compiled w Factors'!I438</f>
        <v>-0.19366424825802742</v>
      </c>
      <c r="J437">
        <f>('Compiled w Factors'!J437-'Compiled w Factors'!J438)/'Compiled w Factors'!J438-('T-Bill Yield'!B42/100)</f>
        <v>-3.5730690340344672E-2</v>
      </c>
      <c r="K437">
        <f>('Compiled w Factors'!K437-'Compiled w Factors'!K438)/'Compiled w Factors'!K438</f>
        <v>-1.4718110760019814E-2</v>
      </c>
      <c r="L437">
        <f>('Compiled w Factors'!L437-'Compiled w Factors'!L438)/'Compiled w Factors'!L438</f>
        <v>-2.3408717338321085E-2</v>
      </c>
      <c r="M437">
        <f>('Compiled w Factors'!M437-'Compiled w Factors'!M438)/'Compiled w Factors'!M438</f>
        <v>2.7516995791517732E-3</v>
      </c>
      <c r="N437">
        <f>('Compiled w Factors'!N437-'Compiled w Factors'!N438)/'Compiled w Factors'!N438</f>
        <v>-3.6087153881071331E-2</v>
      </c>
      <c r="O437">
        <f>('Compiled w Factors'!O437-'Compiled w Factors'!O438)/'Compiled w Factors'!O438</f>
        <v>-7.707679132172407E-3</v>
      </c>
      <c r="P437">
        <f>('Compiled w Factors'!P437-'Compiled w Factors'!P438)/'Compiled w Factors'!P438</f>
        <v>-2.2711267605633762E-2</v>
      </c>
      <c r="Q437">
        <f>('Compiled w Factors'!Q437-'Compiled w Factors'!Q438)/'Compiled w Factors'!Q438</f>
        <v>-4.6164139161462968E-2</v>
      </c>
    </row>
    <row r="438" spans="1:17" x14ac:dyDescent="0.25">
      <c r="A438" s="1">
        <v>38625</v>
      </c>
      <c r="B438">
        <v>6</v>
      </c>
      <c r="C438">
        <f>('Compiled w Factors'!C438-'Compiled w Factors'!C439)/'Compiled w Factors'!C439</f>
        <v>-4.5183776792231387E-2</v>
      </c>
      <c r="D438">
        <f>('Compiled w Factors'!D438-'Compiled w Factors'!D439)/'Compiled w Factors'!D439</f>
        <v>0.11036341890963033</v>
      </c>
      <c r="E438">
        <f>('Compiled w Factors'!E438-'Compiled w Factors'!E439)/'Compiled w Factors'!E439</f>
        <v>0.13484791400830168</v>
      </c>
      <c r="F438">
        <f>('Compiled w Factors'!F438-'Compiled w Factors'!F439)/'Compiled w Factors'!F439</f>
        <v>-9.5448247062619743E-2</v>
      </c>
      <c r="G438">
        <f>('Compiled w Factors'!G438-'Compiled w Factors'!G439)/'Compiled w Factors'!G439</f>
        <v>-0.33596133332183226</v>
      </c>
      <c r="H438">
        <f>('Compiled w Factors'!H438-'Compiled w Factors'!H439)/'Compiled w Factors'!H439</f>
        <v>0.17238938053097336</v>
      </c>
      <c r="I438">
        <f>('Compiled w Factors'!I438-'Compiled w Factors'!I439)/'Compiled w Factors'!I439</f>
        <v>0.99412691591462532</v>
      </c>
      <c r="J438">
        <f>('Compiled w Factors'!J438-'Compiled w Factors'!J439)/'Compiled w Factors'!J439-('T-Bill Yield'!B43/100)</f>
        <v>-1.7483055220599047E-2</v>
      </c>
      <c r="K438">
        <f>('Compiled w Factors'!K438-'Compiled w Factors'!K439)/'Compiled w Factors'!K439</f>
        <v>-6.7723818962671014E-3</v>
      </c>
      <c r="L438">
        <f>('Compiled w Factors'!L438-'Compiled w Factors'!L439)/'Compiled w Factors'!L439</f>
        <v>-1.5182807703042206E-2</v>
      </c>
      <c r="M438">
        <f>('Compiled w Factors'!M438-'Compiled w Factors'!M439)/'Compiled w Factors'!M439</f>
        <v>2.3101763683033873E-2</v>
      </c>
      <c r="N438">
        <f>('Compiled w Factors'!N438-'Compiled w Factors'!N439)/'Compiled w Factors'!N439</f>
        <v>-2.2518025513033838E-2</v>
      </c>
      <c r="O438">
        <f>('Compiled w Factors'!O438-'Compiled w Factors'!O439)/'Compiled w Factors'!O439</f>
        <v>2.8628685943314033E-3</v>
      </c>
      <c r="P438">
        <f>('Compiled w Factors'!P438-'Compiled w Factors'!P439)/'Compiled w Factors'!P439</f>
        <v>-1.1012928220084437E-2</v>
      </c>
      <c r="Q438">
        <f>('Compiled w Factors'!Q438-'Compiled w Factors'!Q439)/'Compiled w Factors'!Q439</f>
        <v>4.5952880802425926E-2</v>
      </c>
    </row>
    <row r="439" spans="1:17" x14ac:dyDescent="0.25">
      <c r="A439" s="1">
        <v>38533</v>
      </c>
      <c r="B439">
        <v>6</v>
      </c>
      <c r="C439">
        <f>('Compiled w Factors'!C439-'Compiled w Factors'!C440)/'Compiled w Factors'!C440</f>
        <v>5.8035787640283283E-2</v>
      </c>
      <c r="D439">
        <f>('Compiled w Factors'!D439-'Compiled w Factors'!D440)/'Compiled w Factors'!D440</f>
        <v>8.0370356788372812E-3</v>
      </c>
      <c r="E439">
        <f>('Compiled w Factors'!E439-'Compiled w Factors'!E440)/'Compiled w Factors'!E440</f>
        <v>5.2469832262240466E-2</v>
      </c>
      <c r="F439">
        <f>('Compiled w Factors'!F439-'Compiled w Factors'!F440)/'Compiled w Factors'!F440</f>
        <v>-0.12123233974412435</v>
      </c>
      <c r="G439">
        <f>('Compiled w Factors'!G439-'Compiled w Factors'!G440)/'Compiled w Factors'!G440</f>
        <v>2.0736524882239089</v>
      </c>
      <c r="H439">
        <f>('Compiled w Factors'!H439-'Compiled w Factors'!H440)/'Compiled w Factors'!H440</f>
        <v>1.9855595667870062E-2</v>
      </c>
      <c r="I439">
        <f>('Compiled w Factors'!I439-'Compiled w Factors'!I440)/'Compiled w Factors'!I440</f>
        <v>-8.7808702469619831E-2</v>
      </c>
      <c r="J439">
        <f>('Compiled w Factors'!J439-'Compiled w Factors'!J440)/'Compiled w Factors'!J440-('T-Bill Yield'!B44/100)</f>
        <v>-6.25717238779257E-2</v>
      </c>
      <c r="K439">
        <f>('Compiled w Factors'!K439-'Compiled w Factors'!K440)/'Compiled w Factors'!K440</f>
        <v>-6.6029003394014116E-2</v>
      </c>
      <c r="L439">
        <f>('Compiled w Factors'!L439-'Compiled w Factors'!L440)/'Compiled w Factors'!L440</f>
        <v>-5.2367098651150475E-2</v>
      </c>
      <c r="M439">
        <f>('Compiled w Factors'!M439-'Compiled w Factors'!M440)/'Compiled w Factors'!M440</f>
        <v>-4.1383876841577961E-4</v>
      </c>
      <c r="N439">
        <f>('Compiled w Factors'!N439-'Compiled w Factors'!N440)/'Compiled w Factors'!N440</f>
        <v>-3.4072645451623147E-2</v>
      </c>
      <c r="O439">
        <f>('Compiled w Factors'!O439-'Compiled w Factors'!O440)/'Compiled w Factors'!O440</f>
        <v>-2.6205742960691284E-2</v>
      </c>
      <c r="P439">
        <f>('Compiled w Factors'!P439-'Compiled w Factors'!P440)/'Compiled w Factors'!P440</f>
        <v>5.1629840297527912E-3</v>
      </c>
      <c r="Q439">
        <f>('Compiled w Factors'!Q439-'Compiled w Factors'!Q440)/'Compiled w Factors'!Q440</f>
        <v>0.15241935483870975</v>
      </c>
    </row>
    <row r="440" spans="1:17" x14ac:dyDescent="0.25">
      <c r="A440" s="1">
        <v>38442</v>
      </c>
      <c r="B440">
        <v>6</v>
      </c>
      <c r="C440">
        <f>('Compiled w Factors'!C440-'Compiled w Factors'!C441)/'Compiled w Factors'!C441</f>
        <v>0.22722218381268444</v>
      </c>
      <c r="D440">
        <f>('Compiled w Factors'!D440-'Compiled w Factors'!D441)/'Compiled w Factors'!D441</f>
        <v>-0.18219663625518212</v>
      </c>
      <c r="E440">
        <f>('Compiled w Factors'!E440-'Compiled w Factors'!E441)/'Compiled w Factors'!E441</f>
        <v>-0.16236605305261465</v>
      </c>
      <c r="F440">
        <f>('Compiled w Factors'!F440-'Compiled w Factors'!F441)/'Compiled w Factors'!F441</f>
        <v>-4.337454174096543E-2</v>
      </c>
      <c r="G440">
        <f>('Compiled w Factors'!G440-'Compiled w Factors'!G441)/'Compiled w Factors'!G441</f>
        <v>-0.15858863771564535</v>
      </c>
      <c r="H440">
        <f>('Compiled w Factors'!H440-'Compiled w Factors'!H441)/'Compiled w Factors'!H441</f>
        <v>0.27502876869965465</v>
      </c>
      <c r="I440">
        <f>('Compiled w Factors'!I440-'Compiled w Factors'!I441)/'Compiled w Factors'!I441</f>
        <v>0.24459261668564</v>
      </c>
      <c r="J440">
        <f>('Compiled w Factors'!J440-'Compiled w Factors'!J441)/'Compiled w Factors'!J441-('T-Bill Yield'!B45/100)</f>
        <v>-6.1327221647758834E-2</v>
      </c>
      <c r="K440">
        <f>('Compiled w Factors'!K440-'Compiled w Factors'!K441)/'Compiled w Factors'!K441</f>
        <v>-4.3529585362254646E-2</v>
      </c>
      <c r="L440">
        <f>('Compiled w Factors'!L440-'Compiled w Factors'!L441)/'Compiled w Factors'!L441</f>
        <v>-1.4440621415910664E-2</v>
      </c>
      <c r="M440">
        <f>('Compiled w Factors'!M440-'Compiled w Factors'!M441)/'Compiled w Factors'!M441</f>
        <v>0</v>
      </c>
      <c r="N440">
        <f>('Compiled w Factors'!N440-'Compiled w Factors'!N441)/'Compiled w Factors'!N441</f>
        <v>-4.2179802955665022E-2</v>
      </c>
      <c r="O440">
        <f>('Compiled w Factors'!O440-'Compiled w Factors'!O441)/'Compiled w Factors'!O441</f>
        <v>-5.2689961175818815E-3</v>
      </c>
      <c r="P440">
        <f>('Compiled w Factors'!P440-'Compiled w Factors'!P441)/'Compiled w Factors'!P441</f>
        <v>-6.2611417887733509E-3</v>
      </c>
      <c r="Q440">
        <f>('Compiled w Factors'!Q440-'Compiled w Factors'!Q441)/'Compiled w Factors'!Q441</f>
        <v>-1.3000795967100067E-2</v>
      </c>
    </row>
    <row r="441" spans="1:17" x14ac:dyDescent="0.25">
      <c r="A441" s="1">
        <v>38352</v>
      </c>
      <c r="B441">
        <v>6</v>
      </c>
      <c r="C441">
        <f>('Compiled w Factors'!C441-'Compiled w Factors'!C442)/'Compiled w Factors'!C442</f>
        <v>-7.2835371228025289E-2</v>
      </c>
      <c r="D441">
        <f>('Compiled w Factors'!D441-'Compiled w Factors'!D442)/'Compiled w Factors'!D442</f>
        <v>5.0550380689005157E-2</v>
      </c>
      <c r="E441">
        <f>('Compiled w Factors'!E441-'Compiled w Factors'!E442)/'Compiled w Factors'!E442</f>
        <v>0.14709712895650831</v>
      </c>
      <c r="F441">
        <f>('Compiled w Factors'!F441-'Compiled w Factors'!F442)/'Compiled w Factors'!F442</f>
        <v>-0.42712089840804068</v>
      </c>
      <c r="G441">
        <f>('Compiled w Factors'!G441-'Compiled w Factors'!G442)/'Compiled w Factors'!G442</f>
        <v>0.13272070281242884</v>
      </c>
      <c r="H441">
        <f>('Compiled w Factors'!H441-'Compiled w Factors'!H442)/'Compiled w Factors'!H442</f>
        <v>-0.12469782433521349</v>
      </c>
      <c r="I441">
        <f>('Compiled w Factors'!I441-'Compiled w Factors'!I442)/'Compiled w Factors'!I442</f>
        <v>-9.5069904341427508E-2</v>
      </c>
      <c r="J441">
        <f>('Compiled w Factors'!J441-'Compiled w Factors'!J442)/'Compiled w Factors'!J442-('T-Bill Yield'!B46/100)</f>
        <v>3.8504402491203085E-2</v>
      </c>
      <c r="K441">
        <f>('Compiled w Factors'!K441-'Compiled w Factors'!K442)/'Compiled w Factors'!K442</f>
        <v>8.9900289482148524E-2</v>
      </c>
      <c r="L441">
        <f>('Compiled w Factors'!L441-'Compiled w Factors'!L442)/'Compiled w Factors'!L442</f>
        <v>5.860927152317872E-2</v>
      </c>
      <c r="M441">
        <f>('Compiled w Factors'!M441-'Compiled w Factors'!M442)/'Compiled w Factors'!M442</f>
        <v>0</v>
      </c>
      <c r="N441">
        <f>('Compiled w Factors'!N441-'Compiled w Factors'!N442)/'Compiled w Factors'!N442</f>
        <v>7.23010894684714E-2</v>
      </c>
      <c r="O441">
        <f>('Compiled w Factors'!O441-'Compiled w Factors'!O442)/'Compiled w Factors'!O442</f>
        <v>5.3769725306838143E-2</v>
      </c>
      <c r="P441">
        <f>('Compiled w Factors'!P441-'Compiled w Factors'!P442)/'Compiled w Factors'!P442</f>
        <v>5.7376672336904008E-2</v>
      </c>
      <c r="Q441">
        <f>('Compiled w Factors'!Q441-'Compiled w Factors'!Q442)/'Compiled w Factors'!Q442</f>
        <v>7.8089244851258552E-2</v>
      </c>
    </row>
    <row r="442" spans="1:17" x14ac:dyDescent="0.25">
      <c r="A442" s="1">
        <v>38260</v>
      </c>
      <c r="B442">
        <v>6</v>
      </c>
      <c r="C442">
        <f>('Compiled w Factors'!C442-'Compiled w Factors'!C443)/'Compiled w Factors'!C443</f>
        <v>0.17734033520958478</v>
      </c>
      <c r="D442">
        <f>('Compiled w Factors'!D442-'Compiled w Factors'!D443)/'Compiled w Factors'!D443</f>
        <v>-0.10247491920926191</v>
      </c>
      <c r="E442">
        <f>('Compiled w Factors'!E442-'Compiled w Factors'!E443)/'Compiled w Factors'!E443</f>
        <v>-0.10023166767616903</v>
      </c>
      <c r="F442">
        <f>('Compiled w Factors'!F442-'Compiled w Factors'!F443)/'Compiled w Factors'!F443</f>
        <v>-7.2110776538445318E-2</v>
      </c>
      <c r="G442">
        <f>('Compiled w Factors'!G442-'Compiled w Factors'!G443)/'Compiled w Factors'!G443</f>
        <v>-0.66066829964015505</v>
      </c>
      <c r="H442">
        <f>('Compiled w Factors'!H442-'Compiled w Factors'!H443)/'Compiled w Factors'!H443</f>
        <v>0.33981106612685574</v>
      </c>
      <c r="I442">
        <f>('Compiled w Factors'!I442-'Compiled w Factors'!I443)/'Compiled w Factors'!I443</f>
        <v>0.10398050365556452</v>
      </c>
      <c r="J442">
        <f>('Compiled w Factors'!J442-'Compiled w Factors'!J443)/'Compiled w Factors'!J443-('T-Bill Yield'!B47/100)</f>
        <v>-6.1758683414658372E-2</v>
      </c>
      <c r="K442">
        <f>('Compiled w Factors'!K442-'Compiled w Factors'!K443)/'Compiled w Factors'!K443</f>
        <v>1.9344262295082022E-2</v>
      </c>
      <c r="L442">
        <f>('Compiled w Factors'!L442-'Compiled w Factors'!L443)/'Compiled w Factors'!L443</f>
        <v>-4.6143704680289841E-3</v>
      </c>
      <c r="M442">
        <f>('Compiled w Factors'!M442-'Compiled w Factors'!M443)/'Compiled w Factors'!M443</f>
        <v>0</v>
      </c>
      <c r="N442">
        <f>('Compiled w Factors'!N442-'Compiled w Factors'!N443)/'Compiled w Factors'!N443</f>
        <v>-1.1638024798781944E-2</v>
      </c>
      <c r="O442">
        <f>('Compiled w Factors'!O442-'Compiled w Factors'!O443)/'Compiled w Factors'!O443</f>
        <v>-5.2325581395348724E-3</v>
      </c>
      <c r="P442">
        <f>('Compiled w Factors'!P442-'Compiled w Factors'!P443)/'Compiled w Factors'!P443</f>
        <v>4.5977011494298857E-5</v>
      </c>
      <c r="Q442">
        <f>('Compiled w Factors'!Q442-'Compiled w Factors'!Q443)/'Compiled w Factors'!Q443</f>
        <v>7.8014184397163261E-2</v>
      </c>
    </row>
    <row r="443" spans="1:17" x14ac:dyDescent="0.25">
      <c r="A443" s="1">
        <v>38168</v>
      </c>
      <c r="B443">
        <v>6</v>
      </c>
      <c r="C443">
        <f>('Compiled w Factors'!C443-'Compiled w Factors'!C444)/'Compiled w Factors'!C444</f>
        <v>0.17039795959677745</v>
      </c>
      <c r="D443">
        <f>('Compiled w Factors'!D443-'Compiled w Factors'!D444)/'Compiled w Factors'!D444</f>
        <v>-6.4582156760218432E-2</v>
      </c>
      <c r="E443">
        <f>('Compiled w Factors'!E443-'Compiled w Factors'!E444)/'Compiled w Factors'!E444</f>
        <v>-1.0752884208318568E-2</v>
      </c>
      <c r="F443">
        <f>('Compiled w Factors'!F443-'Compiled w Factors'!F444)/'Compiled w Factors'!F444</f>
        <v>-0.12236101599023309</v>
      </c>
      <c r="G443">
        <f>('Compiled w Factors'!G443-'Compiled w Factors'!G444)/'Compiled w Factors'!G444</f>
        <v>2.5614470831339893</v>
      </c>
      <c r="H443">
        <f>('Compiled w Factors'!H443-'Compiled w Factors'!H444)/'Compiled w Factors'!H444</f>
        <v>3.607382550335568E-2</v>
      </c>
      <c r="I443">
        <f>('Compiled w Factors'!I443-'Compiled w Factors'!I444)/'Compiled w Factors'!I444</f>
        <v>3.7417832462497962E-2</v>
      </c>
      <c r="J443">
        <f>('Compiled w Factors'!J443-'Compiled w Factors'!J444)/'Compiled w Factors'!J444-('T-Bill Yield'!B48/100)</f>
        <v>-1.4660610849899225E-2</v>
      </c>
      <c r="K443">
        <f>('Compiled w Factors'!K443-'Compiled w Factors'!K444)/'Compiled w Factors'!K444</f>
        <v>-9.4186424163689945E-3</v>
      </c>
      <c r="L443">
        <f>('Compiled w Factors'!L443-'Compiled w Factors'!L444)/'Compiled w Factors'!L444</f>
        <v>-1.3974650633734181E-2</v>
      </c>
      <c r="M443">
        <f>('Compiled w Factors'!M443-'Compiled w Factors'!M444)/'Compiled w Factors'!M444</f>
        <v>8.2774604751230217E-5</v>
      </c>
      <c r="N443">
        <f>('Compiled w Factors'!N443-'Compiled w Factors'!N444)/'Compiled w Factors'!N444</f>
        <v>-4.1392972578458948E-2</v>
      </c>
      <c r="O443">
        <f>('Compiled w Factors'!O443-'Compiled w Factors'!O444)/'Compiled w Factors'!O444</f>
        <v>-1.9943019943019922E-2</v>
      </c>
      <c r="P443">
        <f>('Compiled w Factors'!P443-'Compiled w Factors'!P444)/'Compiled w Factors'!P444</f>
        <v>-5.4347826086956569E-2</v>
      </c>
      <c r="Q443">
        <f>('Compiled w Factors'!Q443-'Compiled w Factors'!Q444)/'Compiled w Factors'!Q444</f>
        <v>-6.1088592935726715E-2</v>
      </c>
    </row>
    <row r="444" spans="1:17" x14ac:dyDescent="0.25">
      <c r="A444" s="1">
        <v>38077</v>
      </c>
      <c r="B444">
        <v>6</v>
      </c>
      <c r="C444">
        <f>('Compiled w Factors'!C444-'Compiled w Factors'!C445)/'Compiled w Factors'!C445</f>
        <v>-3.5829358996196069E-2</v>
      </c>
      <c r="D444">
        <f>('Compiled w Factors'!D444-'Compiled w Factors'!D445)/'Compiled w Factors'!D445</f>
        <v>6.4133486123263542E-2</v>
      </c>
      <c r="E444">
        <f>('Compiled w Factors'!E444-'Compiled w Factors'!E445)/'Compiled w Factors'!E445</f>
        <v>7.7750489373054427E-2</v>
      </c>
      <c r="F444">
        <f>('Compiled w Factors'!F444-'Compiled w Factors'!F445)/'Compiled w Factors'!F445</f>
        <v>-9.4396607661413376E-2</v>
      </c>
      <c r="G444">
        <f>('Compiled w Factors'!G444-'Compiled w Factors'!G445)/'Compiled w Factors'!G445</f>
        <v>0.67466162081074643</v>
      </c>
      <c r="H444">
        <f>('Compiled w Factors'!H444-'Compiled w Factors'!H445)/'Compiled w Factors'!H445</f>
        <v>9.963099630996293E-2</v>
      </c>
      <c r="I444">
        <f>('Compiled w Factors'!I444-'Compiled w Factors'!I445)/'Compiled w Factors'!I445</f>
        <v>-4.1363709807723414E-2</v>
      </c>
      <c r="J444">
        <f>('Compiled w Factors'!J444-'Compiled w Factors'!J445)/'Compiled w Factors'!J445-('T-Bill Yield'!B49/100)</f>
        <v>-2.6254202825351576E-2</v>
      </c>
      <c r="K444">
        <f>('Compiled w Factors'!K444-'Compiled w Factors'!K445)/'Compiled w Factors'!K445</f>
        <v>-2.2151647479158425E-2</v>
      </c>
      <c r="L444">
        <f>('Compiled w Factors'!L444-'Compiled w Factors'!L445)/'Compiled w Factors'!L445</f>
        <v>3.3822376525926762E-2</v>
      </c>
      <c r="M444">
        <f>('Compiled w Factors'!M444-'Compiled w Factors'!M445)/'Compiled w Factors'!M445</f>
        <v>-8.2767753683132955E-5</v>
      </c>
      <c r="N444">
        <f>('Compiled w Factors'!N444-'Compiled w Factors'!N445)/'Compiled w Factors'!N445</f>
        <v>2.830492119652625E-2</v>
      </c>
      <c r="O444">
        <f>('Compiled w Factors'!O444-'Compiled w Factors'!O445)/'Compiled w Factors'!O445</f>
        <v>2.631578947368415E-2</v>
      </c>
      <c r="P444">
        <f>('Compiled w Factors'!P444-'Compiled w Factors'!P445)/'Compiled w Factors'!P445</f>
        <v>5.0228310502283116E-2</v>
      </c>
      <c r="Q444">
        <f>('Compiled w Factors'!Q444-'Compiled w Factors'!Q445)/'Compiled w Factors'!Q445</f>
        <v>-1.7341040462427442E-3</v>
      </c>
    </row>
    <row r="445" spans="1:17" x14ac:dyDescent="0.25">
      <c r="A445" s="1">
        <v>37986</v>
      </c>
      <c r="B445">
        <v>6</v>
      </c>
      <c r="C445">
        <f>('Compiled w Factors'!C445-'Compiled w Factors'!C446)/'Compiled w Factors'!C446</f>
        <v>0.11165986856119479</v>
      </c>
      <c r="D445">
        <f>('Compiled w Factors'!D445-'Compiled w Factors'!D446)/'Compiled w Factors'!D446</f>
        <v>-8.2038833414780118E-2</v>
      </c>
      <c r="E445">
        <f>('Compiled w Factors'!E445-'Compiled w Factors'!E446)/'Compiled w Factors'!E446</f>
        <v>-7.5165682449277654E-2</v>
      </c>
      <c r="F445">
        <f>('Compiled w Factors'!F445-'Compiled w Factors'!F446)/'Compiled w Factors'!F446</f>
        <v>4.5186128248017442E-3</v>
      </c>
      <c r="G445">
        <f>('Compiled w Factors'!G445-'Compiled w Factors'!G446)/'Compiled w Factors'!G446</f>
        <v>-0.14657317019945584</v>
      </c>
      <c r="H445">
        <f>('Compiled w Factors'!H445-'Compiled w Factors'!H446)/'Compiled w Factors'!H446</f>
        <v>0.11369863013698643</v>
      </c>
      <c r="I445">
        <f>('Compiled w Factors'!I445-'Compiled w Factors'!I446)/'Compiled w Factors'!I446</f>
        <v>0.2813664596273292</v>
      </c>
      <c r="J445">
        <f>('Compiled w Factors'!J445-'Compiled w Factors'!J446)/'Compiled w Factors'!J446-('T-Bill Yield'!B50/100)</f>
        <v>0.1144399864151823</v>
      </c>
      <c r="K445">
        <f>('Compiled w Factors'!K445-'Compiled w Factors'!K446)/'Compiled w Factors'!K446</f>
        <v>8.0466672385691093E-2</v>
      </c>
      <c r="L445">
        <f>('Compiled w Factors'!L445-'Compiled w Factors'!L446)/'Compiled w Factors'!L446</f>
        <v>7.4617884221928096E-2</v>
      </c>
      <c r="M445">
        <f>('Compiled w Factors'!M445-'Compiled w Factors'!M446)/'Compiled w Factors'!M446</f>
        <v>8.2774604751230217E-5</v>
      </c>
      <c r="N445">
        <f>('Compiled w Factors'!N445-'Compiled w Factors'!N446)/'Compiled w Factors'!N446</f>
        <v>4.0031222123104365E-2</v>
      </c>
      <c r="O445">
        <f>('Compiled w Factors'!O445-'Compiled w Factors'!O446)/'Compiled w Factors'!O446</f>
        <v>4.9079754601227127E-2</v>
      </c>
      <c r="P445">
        <f>('Compiled w Factors'!P445-'Compiled w Factors'!P446)/'Compiled w Factors'!P446</f>
        <v>2.2883295194507077E-3</v>
      </c>
      <c r="Q445">
        <f>('Compiled w Factors'!Q445-'Compiled w Factors'!Q446)/'Compiled w Factors'!Q446</f>
        <v>3.4802784222737206E-3</v>
      </c>
    </row>
    <row r="446" spans="1:17" x14ac:dyDescent="0.25">
      <c r="A446" s="1">
        <v>37894</v>
      </c>
      <c r="B446">
        <v>6</v>
      </c>
      <c r="C446">
        <f>('Compiled w Factors'!C446-'Compiled w Factors'!C447)/'Compiled w Factors'!C447</f>
        <v>0.1169211111845439</v>
      </c>
      <c r="D446">
        <f>('Compiled w Factors'!D446-'Compiled w Factors'!D447)/'Compiled w Factors'!D447</f>
        <v>-8.0605500218583911E-2</v>
      </c>
      <c r="E446">
        <f>('Compiled w Factors'!E446-'Compiled w Factors'!E447)/'Compiled w Factors'!E447</f>
        <v>-9.2892483441917542E-2</v>
      </c>
      <c r="F446">
        <f>('Compiled w Factors'!F446-'Compiled w Factors'!F447)/'Compiled w Factors'!F447</f>
        <v>5.4570320101838404E-2</v>
      </c>
      <c r="G446">
        <f>('Compiled w Factors'!G446-'Compiled w Factors'!G447)/'Compiled w Factors'!G447</f>
        <v>-0.13740180207313721</v>
      </c>
      <c r="H446">
        <f>('Compiled w Factors'!H446-'Compiled w Factors'!H447)/'Compiled w Factors'!H447</f>
        <v>-3.2792315336204109E-2</v>
      </c>
      <c r="I446">
        <f>('Compiled w Factors'!I446-'Compiled w Factors'!I447)/'Compiled w Factors'!I447</f>
        <v>-0.10737386804657172</v>
      </c>
      <c r="J446">
        <f>('Compiled w Factors'!J446-'Compiled w Factors'!J447)/'Compiled w Factors'!J447-('T-Bill Yield'!B51/100)</f>
        <v>2.2802144447016393E-2</v>
      </c>
      <c r="K446">
        <f>('Compiled w Factors'!K446-'Compiled w Factors'!K447)/'Compiled w Factors'!K447</f>
        <v>1.259555246699093E-2</v>
      </c>
      <c r="L446">
        <f>('Compiled w Factors'!L446-'Compiled w Factors'!L447)/'Compiled w Factors'!L447</f>
        <v>4.3515048954429307E-3</v>
      </c>
      <c r="M446">
        <f>('Compiled w Factors'!M446-'Compiled w Factors'!M447)/'Compiled w Factors'!M447</f>
        <v>8.2781456953610292E-5</v>
      </c>
      <c r="N446">
        <f>('Compiled w Factors'!N446-'Compiled w Factors'!N447)/'Compiled w Factors'!N447</f>
        <v>7.4269286056540582E-2</v>
      </c>
      <c r="O446">
        <f>('Compiled w Factors'!O446-'Compiled w Factors'!O447)/'Compiled w Factors'!O447</f>
        <v>-9.1185410334347003E-3</v>
      </c>
      <c r="P446">
        <f>('Compiled w Factors'!P446-'Compiled w Factors'!P447)/'Compiled w Factors'!P447</f>
        <v>3.5545023696682491E-2</v>
      </c>
      <c r="Q446">
        <f>('Compiled w Factors'!Q446-'Compiled w Factors'!Q447)/'Compiled w Factors'!Q447</f>
        <v>-2.0454545454545409E-2</v>
      </c>
    </row>
    <row r="447" spans="1:17" x14ac:dyDescent="0.25">
      <c r="A447" s="1">
        <v>37802</v>
      </c>
      <c r="B447">
        <v>6</v>
      </c>
      <c r="C447">
        <f>('Compiled w Factors'!C447-'Compiled w Factors'!C448)/'Compiled w Factors'!C448</f>
        <v>0.19085471430820081</v>
      </c>
      <c r="D447">
        <f>('Compiled w Factors'!D447-'Compiled w Factors'!D448)/'Compiled w Factors'!D448</f>
        <v>-0.11104327545472344</v>
      </c>
      <c r="E447">
        <f>('Compiled w Factors'!E447-'Compiled w Factors'!E448)/'Compiled w Factors'!E448</f>
        <v>-8.3454225577681007E-2</v>
      </c>
      <c r="F447">
        <f>('Compiled w Factors'!F447-'Compiled w Factors'!F448)/'Compiled w Factors'!F448</f>
        <v>6.0640134212998813E-3</v>
      </c>
      <c r="G447">
        <f>('Compiled w Factors'!G447-'Compiled w Factors'!G448)/'Compiled w Factors'!G448</f>
        <v>-8.5246579116539489E-2</v>
      </c>
      <c r="H447">
        <f>('Compiled w Factors'!H447-'Compiled w Factors'!H448)/'Compiled w Factors'!H448</f>
        <v>-2.7384020618556631E-2</v>
      </c>
      <c r="I447">
        <f>('Compiled w Factors'!I447-'Compiled w Factors'!I448)/'Compiled w Factors'!I448</f>
        <v>6.9367588932806326E-2</v>
      </c>
      <c r="J447">
        <f>('Compiled w Factors'!J447-'Compiled w Factors'!J448)/'Compiled w Factors'!J448-('T-Bill Yield'!B52/100)</f>
        <v>0.11506601636860266</v>
      </c>
      <c r="K447">
        <f>('Compiled w Factors'!K447-'Compiled w Factors'!K448)/'Compiled w Factors'!K448</f>
        <v>5.4695373339441217E-2</v>
      </c>
      <c r="L447">
        <f>('Compiled w Factors'!L447-'Compiled w Factors'!L448)/'Compiled w Factors'!L448</f>
        <v>4.5428697794907484E-2</v>
      </c>
      <c r="M447">
        <f>('Compiled w Factors'!M447-'Compiled w Factors'!M448)/'Compiled w Factors'!M448</f>
        <v>-8.2774604751230217E-5</v>
      </c>
      <c r="N447">
        <f>('Compiled w Factors'!N447-'Compiled w Factors'!N448)/'Compiled w Factors'!N448</f>
        <v>-1.3938105362626985E-2</v>
      </c>
      <c r="O447">
        <f>('Compiled w Factors'!O447-'Compiled w Factors'!O448)/'Compiled w Factors'!O448</f>
        <v>3.1347962382445173E-2</v>
      </c>
      <c r="P447">
        <f>('Compiled w Factors'!P447-'Compiled w Factors'!P448)/'Compiled w Factors'!P448</f>
        <v>2.3752969121140824E-3</v>
      </c>
      <c r="Q447">
        <f>('Compiled w Factors'!Q447-'Compiled w Factors'!Q448)/'Compiled w Factors'!Q448</f>
        <v>0.18041582830315209</v>
      </c>
    </row>
    <row r="448" spans="1:17" x14ac:dyDescent="0.25">
      <c r="A448" s="1">
        <v>37711</v>
      </c>
      <c r="B448">
        <v>6</v>
      </c>
      <c r="C448">
        <f>('Compiled w Factors'!C448-'Compiled w Factors'!C449)/'Compiled w Factors'!C449</f>
        <v>3.0801265583168903E-2</v>
      </c>
      <c r="D448">
        <f>('Compiled w Factors'!D448-'Compiled w Factors'!D449)/'Compiled w Factors'!D449</f>
        <v>5.8498804083650983E-2</v>
      </c>
      <c r="E448">
        <f>('Compiled w Factors'!E448-'Compiled w Factors'!E449)/'Compiled w Factors'!E449</f>
        <v>4.2552157942109897E-2</v>
      </c>
      <c r="F448">
        <f>('Compiled w Factors'!F448-'Compiled w Factors'!F449)/'Compiled w Factors'!F449</f>
        <v>-3.5588137980255397E-2</v>
      </c>
      <c r="G448">
        <f>('Compiled w Factors'!G448-'Compiled w Factors'!G449)/'Compiled w Factors'!G449</f>
        <v>0.51139025278900696</v>
      </c>
      <c r="H448">
        <f>('Compiled w Factors'!H448-'Compiled w Factors'!H449)/'Compiled w Factors'!H449</f>
        <v>-5.1282051282051325E-3</v>
      </c>
      <c r="I448">
        <f>('Compiled w Factors'!I448-'Compiled w Factors'!I449)/'Compiled w Factors'!I449</f>
        <v>5.6588014199206498E-2</v>
      </c>
      <c r="J448">
        <f>('Compiled w Factors'!J448-'Compiled w Factors'!J449)/'Compiled w Factors'!J449-('T-Bill Yield'!B53/100)</f>
        <v>-5.1328286066392198E-2</v>
      </c>
      <c r="K448">
        <f>('Compiled w Factors'!K448-'Compiled w Factors'!K449)/'Compiled w Factors'!K449</f>
        <v>4.0316431566908131E-2</v>
      </c>
      <c r="L448">
        <f>('Compiled w Factors'!L448-'Compiled w Factors'!L449)/'Compiled w Factors'!L449</f>
        <v>-1.6956521739130499E-2</v>
      </c>
      <c r="M448">
        <f>('Compiled w Factors'!M448-'Compiled w Factors'!M449)/'Compiled w Factors'!M449</f>
        <v>0</v>
      </c>
      <c r="N448">
        <f>('Compiled w Factors'!N448-'Compiled w Factors'!N449)/'Compiled w Factors'!N449</f>
        <v>5.941064638783234E-3</v>
      </c>
      <c r="O448">
        <f>('Compiled w Factors'!O448-'Compiled w Factors'!O449)/'Compiled w Factors'!O449</f>
        <v>1.9169329073482313E-2</v>
      </c>
      <c r="P448">
        <f>('Compiled w Factors'!P448-'Compiled w Factors'!P449)/'Compiled w Factors'!P449</f>
        <v>7.1770334928230066E-3</v>
      </c>
      <c r="Q448">
        <f>('Compiled w Factors'!Q448-'Compiled w Factors'!Q449)/'Compiled w Factors'!Q449</f>
        <v>5.5575221238938224E-2</v>
      </c>
    </row>
    <row r="449" spans="1:17" x14ac:dyDescent="0.25">
      <c r="A449" s="1">
        <v>37621</v>
      </c>
      <c r="B449">
        <v>6</v>
      </c>
      <c r="C449">
        <f>('Compiled w Factors'!C449-'Compiled w Factors'!C450)/'Compiled w Factors'!C450</f>
        <v>4.4232843677109328E-2</v>
      </c>
      <c r="D449">
        <f>('Compiled w Factors'!D449-'Compiled w Factors'!D450)/'Compiled w Factors'!D450</f>
        <v>-1.634430212400317E-2</v>
      </c>
      <c r="E449">
        <f>('Compiled w Factors'!E449-'Compiled w Factors'!E450)/'Compiled w Factors'!E450</f>
        <v>-1.5861048220015918E-2</v>
      </c>
      <c r="F449">
        <f>('Compiled w Factors'!F449-'Compiled w Factors'!F450)/'Compiled w Factors'!F450</f>
        <v>-3.9201163735137073E-2</v>
      </c>
      <c r="G449">
        <f>('Compiled w Factors'!G449-'Compiled w Factors'!G450)/'Compiled w Factors'!G450</f>
        <v>0.54076668092386648</v>
      </c>
      <c r="H449">
        <f>('Compiled w Factors'!H449-'Compiled w Factors'!H450)/'Compiled w Factors'!H450</f>
        <v>2.4630541871921183E-2</v>
      </c>
      <c r="I449">
        <f>('Compiled w Factors'!I449-'Compiled w Factors'!I450)/'Compiled w Factors'!I450</f>
        <v>0.15732237796036727</v>
      </c>
      <c r="J449">
        <f>('Compiled w Factors'!J449-'Compiled w Factors'!J450)/'Compiled w Factors'!J450-('T-Bill Yield'!B54/100)</f>
        <v>9.0239593318167957E-2</v>
      </c>
      <c r="K449">
        <f>('Compiled w Factors'!K449-'Compiled w Factors'!K450)/'Compiled w Factors'!K450</f>
        <v>6.3450233123859598E-2</v>
      </c>
      <c r="L449">
        <f>('Compiled w Factors'!L449-'Compiled w Factors'!L450)/'Compiled w Factors'!L450</f>
        <v>2.6523845957663914E-2</v>
      </c>
      <c r="M449">
        <f>('Compiled w Factors'!M449-'Compiled w Factors'!M450)/'Compiled w Factors'!M450</f>
        <v>0</v>
      </c>
      <c r="N449">
        <f>('Compiled w Factors'!N449-'Compiled w Factors'!N450)/'Compiled w Factors'!N450</f>
        <v>2.4467437614120485E-2</v>
      </c>
      <c r="O449">
        <f>('Compiled w Factors'!O449-'Compiled w Factors'!O450)/'Compiled w Factors'!O450</f>
        <v>-8.2382762991126852E-3</v>
      </c>
      <c r="P449">
        <f>('Compiled w Factors'!P449-'Compiled w Factors'!P450)/'Compiled w Factors'!P450</f>
        <v>1.1127237542331764E-2</v>
      </c>
      <c r="Q449">
        <f>('Compiled w Factors'!Q449-'Compiled w Factors'!Q450)/'Compiled w Factors'!Q450</f>
        <v>5.6469708302168832E-2</v>
      </c>
    </row>
    <row r="450" spans="1:17" x14ac:dyDescent="0.25">
      <c r="A450" s="1">
        <v>37529</v>
      </c>
      <c r="B450">
        <v>6</v>
      </c>
      <c r="C450">
        <f>('Compiled w Factors'!C450-'Compiled w Factors'!C451)/'Compiled w Factors'!C451</f>
        <v>-5.2137467624767796E-3</v>
      </c>
      <c r="D450">
        <f>('Compiled w Factors'!D450-'Compiled w Factors'!D451)/'Compiled w Factors'!D451</f>
        <v>5.8002182288503746E-3</v>
      </c>
      <c r="E450">
        <f>('Compiled w Factors'!E450-'Compiled w Factors'!E451)/'Compiled w Factors'!E451</f>
        <v>-8.6753833611562855E-3</v>
      </c>
      <c r="F450">
        <f>('Compiled w Factors'!F450-'Compiled w Factors'!F451)/'Compiled w Factors'!F451</f>
        <v>0.10332011164977223</v>
      </c>
      <c r="G450">
        <f>('Compiled w Factors'!G450-'Compiled w Factors'!G451)/'Compiled w Factors'!G451</f>
        <v>1.6856199296431904</v>
      </c>
      <c r="H450">
        <f>('Compiled w Factors'!H450-'Compiled w Factors'!H451)/'Compiled w Factors'!H451</f>
        <v>0.1336559940431869</v>
      </c>
      <c r="I450">
        <f>('Compiled w Factors'!I450-'Compiled w Factors'!I451)/'Compiled w Factors'!I451</f>
        <v>0.27519260400616324</v>
      </c>
      <c r="J450">
        <f>('Compiled w Factors'!J450-'Compiled w Factors'!J451)/'Compiled w Factors'!J451-('T-Bill Yield'!B55/100)</f>
        <v>-0.18978233694605581</v>
      </c>
      <c r="K450">
        <f>('Compiled w Factors'!K450-'Compiled w Factors'!K451)/'Compiled w Factors'!K451</f>
        <v>-4.9420070600101011E-3</v>
      </c>
      <c r="L450">
        <f>('Compiled w Factors'!L450-'Compiled w Factors'!L451)/'Compiled w Factors'!L451</f>
        <v>2.2758395826540549E-2</v>
      </c>
      <c r="M450">
        <f>('Compiled w Factors'!M450-'Compiled w Factors'!M451)/'Compiled w Factors'!M451</f>
        <v>0</v>
      </c>
      <c r="N450">
        <f>('Compiled w Factors'!N450-'Compiled w Factors'!N451)/'Compiled w Factors'!N451</f>
        <v>-1.7696998684682597E-2</v>
      </c>
      <c r="O450">
        <f>('Compiled w Factors'!O450-'Compiled w Factors'!O451)/'Compiled w Factors'!O451</f>
        <v>-6.6100094428706907E-3</v>
      </c>
      <c r="P450">
        <f>('Compiled w Factors'!P450-'Compiled w Factors'!P451)/'Compiled w Factors'!P451</f>
        <v>1.075794621026902E-2</v>
      </c>
      <c r="Q450">
        <f>('Compiled w Factors'!Q450-'Compiled w Factors'!Q451)/'Compiled w Factors'!Q451</f>
        <v>-0.24654832347140029</v>
      </c>
    </row>
    <row r="451" spans="1:17" x14ac:dyDescent="0.25">
      <c r="A451" s="1">
        <v>37435</v>
      </c>
      <c r="B451">
        <v>6</v>
      </c>
      <c r="C451">
        <f>('Compiled w Factors'!C451-'Compiled w Factors'!C452)/'Compiled w Factors'!C452</f>
        <v>-0.14062582984496691</v>
      </c>
      <c r="D451">
        <f>('Compiled w Factors'!D451-'Compiled w Factors'!D452)/'Compiled w Factors'!D452</f>
        <v>0.27627336741414221</v>
      </c>
      <c r="E451">
        <f>('Compiled w Factors'!E451-'Compiled w Factors'!E452)/'Compiled w Factors'!E452</f>
        <v>0.21270945565362848</v>
      </c>
      <c r="F451">
        <f>('Compiled w Factors'!F451-'Compiled w Factors'!F452)/'Compiled w Factors'!F452</f>
        <v>0.13518820785100974</v>
      </c>
      <c r="G451">
        <f>('Compiled w Factors'!G451-'Compiled w Factors'!G452)/'Compiled w Factors'!G452</f>
        <v>4.4968429360694557</v>
      </c>
      <c r="H451">
        <f>('Compiled w Factors'!H451-'Compiled w Factors'!H452)/'Compiled w Factors'!H452</f>
        <v>2.0904599011782619E-2</v>
      </c>
      <c r="I451">
        <f>('Compiled w Factors'!I451-'Compiled w Factors'!I452)/'Compiled w Factors'!I452</f>
        <v>-1.1574779165397446E-2</v>
      </c>
      <c r="J451">
        <f>('Compiled w Factors'!J451-'Compiled w Factors'!J452)/'Compiled w Factors'!J452-('T-Bill Yield'!B56/100)</f>
        <v>-0.12351158147778632</v>
      </c>
      <c r="K451">
        <f>('Compiled w Factors'!K451-'Compiled w Factors'!K452)/'Compiled w Factors'!K452</f>
        <v>0.13743260295973386</v>
      </c>
      <c r="L451">
        <f>('Compiled w Factors'!L451-'Compiled w Factors'!L452)/'Compiled w Factors'!L452</f>
        <v>7.5461112279963632E-2</v>
      </c>
      <c r="M451">
        <f>('Compiled w Factors'!M451-'Compiled w Factors'!M452)/'Compiled w Factors'!M452</f>
        <v>0</v>
      </c>
      <c r="N451">
        <f>('Compiled w Factors'!N451-'Compiled w Factors'!N452)/'Compiled w Factors'!N452</f>
        <v>0.11003451022033459</v>
      </c>
      <c r="O451">
        <f>('Compiled w Factors'!O451-'Compiled w Factors'!O452)/'Compiled w Factors'!O452</f>
        <v>-8.4269662921348139E-3</v>
      </c>
      <c r="P451">
        <f>('Compiled w Factors'!P451-'Compiled w Factors'!P452)/'Compiled w Factors'!P452</f>
        <v>-1.952171791117708E-3</v>
      </c>
      <c r="Q451">
        <f>('Compiled w Factors'!Q451-'Compiled w Factors'!Q452)/'Compiled w Factors'!Q452</f>
        <v>-0.17484305975354567</v>
      </c>
    </row>
    <row r="452" spans="1:17" x14ac:dyDescent="0.25">
      <c r="A452" s="1">
        <v>37343</v>
      </c>
      <c r="B452">
        <v>6</v>
      </c>
      <c r="C452">
        <f>('Compiled w Factors'!C452-'Compiled w Factors'!C453)/'Compiled w Factors'!C453</f>
        <v>0.142317428976411</v>
      </c>
      <c r="D452">
        <f>('Compiled w Factors'!D452-'Compiled w Factors'!D453)/'Compiled w Factors'!D453</f>
        <v>-8.4423107075764406E-2</v>
      </c>
      <c r="E452">
        <f>('Compiled w Factors'!E452-'Compiled w Factors'!E453)/'Compiled w Factors'!E453</f>
        <v>-0.12825063412327517</v>
      </c>
      <c r="F452">
        <f>('Compiled w Factors'!F452-'Compiled w Factors'!F453)/'Compiled w Factors'!F453</f>
        <v>0.2629837134236564</v>
      </c>
      <c r="G452">
        <f>('Compiled w Factors'!G452-'Compiled w Factors'!G453)/'Compiled w Factors'!G453</f>
        <v>-0.91192214111922143</v>
      </c>
      <c r="H452">
        <f>('Compiled w Factors'!H452-'Compiled w Factors'!H453)/'Compiled w Factors'!H453</f>
        <v>0.32610887096774188</v>
      </c>
      <c r="I452">
        <f>('Compiled w Factors'!I452-'Compiled w Factors'!I453)/'Compiled w Factors'!I453</f>
        <v>0.27743190661478606</v>
      </c>
      <c r="J452">
        <f>('Compiled w Factors'!J452-'Compiled w Factors'!J453)/'Compiled w Factors'!J453-('T-Bill Yield'!B57/100)</f>
        <v>2.2641951803622266E-2</v>
      </c>
      <c r="K452">
        <f>('Compiled w Factors'!K452-'Compiled w Factors'!K453)/'Compiled w Factors'!K453</f>
        <v>-2.0011242270938649E-2</v>
      </c>
      <c r="L452">
        <f>('Compiled w Factors'!L452-'Compiled w Factors'!L453)/'Compiled w Factors'!L453</f>
        <v>-1.9730510105870996E-2</v>
      </c>
      <c r="M452">
        <f>('Compiled w Factors'!M452-'Compiled w Factors'!M453)/'Compiled w Factors'!M453</f>
        <v>-8.2767753683132955E-5</v>
      </c>
      <c r="N452">
        <f>('Compiled w Factors'!N452-'Compiled w Factors'!N453)/'Compiled w Factors'!N453</f>
        <v>-8.0315997366688999E-3</v>
      </c>
      <c r="O452">
        <f>('Compiled w Factors'!O452-'Compiled w Factors'!O453)/'Compiled w Factors'!O453</f>
        <v>-2.2574740695545995E-2</v>
      </c>
      <c r="P452">
        <f>('Compiled w Factors'!P452-'Compiled w Factors'!P453)/'Compiled w Factors'!P453</f>
        <v>-1.1100386100385983E-2</v>
      </c>
      <c r="Q452">
        <f>('Compiled w Factors'!Q452-'Compiled w Factors'!Q453)/'Compiled w Factors'!Q453</f>
        <v>-6.238447319778271E-3</v>
      </c>
    </row>
    <row r="453" spans="1:17" x14ac:dyDescent="0.25">
      <c r="A453" s="1">
        <v>37256</v>
      </c>
      <c r="B453">
        <v>6</v>
      </c>
      <c r="C453">
        <f>('Compiled w Factors'!C453-'Compiled w Factors'!C454)/'Compiled w Factors'!C454</f>
        <v>0.1614140948281384</v>
      </c>
      <c r="D453">
        <f>('Compiled w Factors'!D453-'Compiled w Factors'!D454)/'Compiled w Factors'!D454</f>
        <v>-0.15474467367589839</v>
      </c>
      <c r="E453">
        <f>('Compiled w Factors'!E453-'Compiled w Factors'!E454)/'Compiled w Factors'!E454</f>
        <v>-0.13728479121711101</v>
      </c>
      <c r="F453">
        <f>('Compiled w Factors'!F453-'Compiled w Factors'!F454)/'Compiled w Factors'!F454</f>
        <v>7.1067621679544168E-2</v>
      </c>
      <c r="G453">
        <f>('Compiled w Factors'!G453-'Compiled w Factors'!G454)/'Compiled w Factors'!G454</f>
        <v>-0.3105514150830358</v>
      </c>
      <c r="H453">
        <f>('Compiled w Factors'!H453-'Compiled w Factors'!H454)/'Compiled w Factors'!H454</f>
        <v>-0.15322236448997012</v>
      </c>
      <c r="I453">
        <f>('Compiled w Factors'!I453-'Compiled w Factors'!I454)/'Compiled w Factors'!I454</f>
        <v>0.14527629233511591</v>
      </c>
      <c r="J453">
        <f>('Compiled w Factors'!J453-'Compiled w Factors'!J454)/'Compiled w Factors'!J454-('T-Bill Yield'!B58/100)</f>
        <v>0.11583516969650395</v>
      </c>
      <c r="K453">
        <f>('Compiled w Factors'!K453-'Compiled w Factors'!K454)/'Compiled w Factors'!K454</f>
        <v>-2.4028966425279824E-2</v>
      </c>
      <c r="L453">
        <f>('Compiled w Factors'!L453-'Compiled w Factors'!L454)/'Compiled w Factors'!L454</f>
        <v>-1.3429191535539908E-2</v>
      </c>
      <c r="M453">
        <f>('Compiled w Factors'!M453-'Compiled w Factors'!M454)/'Compiled w Factors'!M454</f>
        <v>8.2774604751230217E-5</v>
      </c>
      <c r="N453">
        <f>('Compiled w Factors'!N453-'Compiled w Factors'!N454)/'Compiled w Factors'!N454</f>
        <v>-9.1941654710664719E-2</v>
      </c>
      <c r="O453">
        <f>('Compiled w Factors'!O453-'Compiled w Factors'!O454)/'Compiled w Factors'!O454</f>
        <v>-3.4177961107837398E-2</v>
      </c>
      <c r="P453">
        <f>('Compiled w Factors'!P453-'Compiled w Factors'!P454)/'Compiled w Factors'!P454</f>
        <v>-8.1378650071804708E-3</v>
      </c>
      <c r="Q453">
        <f>('Compiled w Factors'!Q453-'Compiled w Factors'!Q454)/'Compiled w Factors'!Q454</f>
        <v>0.15629174458990114</v>
      </c>
    </row>
    <row r="454" spans="1:17" x14ac:dyDescent="0.25">
      <c r="A454" s="1">
        <v>37162</v>
      </c>
      <c r="B454">
        <v>6</v>
      </c>
      <c r="C454">
        <f>('Compiled w Factors'!C454-'Compiled w Factors'!C455)/'Compiled w Factors'!C455</f>
        <v>-1.6846255093236943E-2</v>
      </c>
      <c r="D454">
        <f>('Compiled w Factors'!D454-'Compiled w Factors'!D455)/'Compiled w Factors'!D455</f>
        <v>1.22007930179572E-2</v>
      </c>
      <c r="E454">
        <f>('Compiled w Factors'!E454-'Compiled w Factors'!E455)/'Compiled w Factors'!E455</f>
        <v>1.8656208237692748E-2</v>
      </c>
      <c r="F454">
        <f>('Compiled w Factors'!F454-'Compiled w Factors'!F455)/'Compiled w Factors'!F455</f>
        <v>-2.9342530245798314E-2</v>
      </c>
      <c r="G454">
        <f>('Compiled w Factors'!G454-'Compiled w Factors'!G455)/'Compiled w Factors'!G455</f>
        <v>-0.74331356724570641</v>
      </c>
      <c r="H454">
        <f>('Compiled w Factors'!H454-'Compiled w Factors'!H455)/'Compiled w Factors'!H455</f>
        <v>-0.10742857142857144</v>
      </c>
      <c r="I454">
        <f>('Compiled w Factors'!I454-'Compiled w Factors'!I455)/'Compiled w Factors'!I455</f>
        <v>-0.2751937984496125</v>
      </c>
      <c r="J454">
        <f>('Compiled w Factors'!J454-'Compiled w Factors'!J455)/'Compiled w Factors'!J455-('T-Bill Yield'!B59/100)</f>
        <v>-0.17533779402803171</v>
      </c>
      <c r="K454">
        <f>('Compiled w Factors'!K454-'Compiled w Factors'!K455)/'Compiled w Factors'!K455</f>
        <v>7.3498233215547715E-2</v>
      </c>
      <c r="L454">
        <f>('Compiled w Factors'!L454-'Compiled w Factors'!L455)/'Compiled w Factors'!L455</f>
        <v>4.175793118066836E-2</v>
      </c>
      <c r="M454">
        <f>('Compiled w Factors'!M454-'Compiled w Factors'!M455)/'Compiled w Factors'!M455</f>
        <v>-8.2767753683132955E-5</v>
      </c>
      <c r="N454">
        <f>('Compiled w Factors'!N454-'Compiled w Factors'!N455)/'Compiled w Factors'!N455</f>
        <v>4.2762747787058915E-2</v>
      </c>
      <c r="O454">
        <f>('Compiled w Factors'!O454-'Compiled w Factors'!O455)/'Compiled w Factors'!O455</f>
        <v>-1.0495626822157413E-2</v>
      </c>
      <c r="P454">
        <f>('Compiled w Factors'!P454-'Compiled w Factors'!P455)/'Compiled w Factors'!P455</f>
        <v>-1.7403574788335006E-2</v>
      </c>
      <c r="Q454">
        <f>('Compiled w Factors'!Q454-'Compiled w Factors'!Q455)/'Compiled w Factors'!Q455</f>
        <v>-0.13135298213042465</v>
      </c>
    </row>
    <row r="455" spans="1:17" x14ac:dyDescent="0.25">
      <c r="A455" s="1">
        <v>37071</v>
      </c>
      <c r="B455">
        <v>6</v>
      </c>
      <c r="C455">
        <f>('Compiled w Factors'!C455-'Compiled w Factors'!C456)/'Compiled w Factors'!C456</f>
        <v>0.10543426805157194</v>
      </c>
      <c r="D455">
        <f>('Compiled w Factors'!D455-'Compiled w Factors'!D456)/'Compiled w Factors'!D456</f>
        <v>-4.1307191051524909E-2</v>
      </c>
      <c r="E455">
        <f>('Compiled w Factors'!E455-'Compiled w Factors'!E456)/'Compiled w Factors'!E456</f>
        <v>3.3104377673052805E-2</v>
      </c>
      <c r="F455">
        <f>('Compiled w Factors'!F455-'Compiled w Factors'!F456)/'Compiled w Factors'!F456</f>
        <v>-0.15030095542882665</v>
      </c>
      <c r="G455">
        <f>('Compiled w Factors'!G455-'Compiled w Factors'!G456)/'Compiled w Factors'!G456</f>
        <v>0.66163784292080641</v>
      </c>
      <c r="H455">
        <f>('Compiled w Factors'!H455-'Compiled w Factors'!H456)/'Compiled w Factors'!H456</f>
        <v>-1.5214910612399827E-3</v>
      </c>
      <c r="I455">
        <f>('Compiled w Factors'!I455-'Compiled w Factors'!I456)/'Compiled w Factors'!I456</f>
        <v>-0.38388059701492538</v>
      </c>
      <c r="J455">
        <f>('Compiled w Factors'!J455-'Compiled w Factors'!J456)/'Compiled w Factors'!J456-('T-Bill Yield'!B60/100)</f>
        <v>4.587722826097948E-2</v>
      </c>
      <c r="K455">
        <f>('Compiled w Factors'!K455-'Compiled w Factors'!K456)/'Compiled w Factors'!K456</f>
        <v>-3.1595756815330278E-2</v>
      </c>
      <c r="L455">
        <f>('Compiled w Factors'!L455-'Compiled w Factors'!L456)/'Compiled w Factors'!L456</f>
        <v>-5.6493185509491704E-4</v>
      </c>
      <c r="M455">
        <f>('Compiled w Factors'!M455-'Compiled w Factors'!M456)/'Compiled w Factors'!M456</f>
        <v>1.6556291390722058E-4</v>
      </c>
      <c r="N455">
        <f>('Compiled w Factors'!N455-'Compiled w Factors'!N456)/'Compiled w Factors'!N456</f>
        <v>1.3264274886306333E-2</v>
      </c>
      <c r="O455">
        <f>('Compiled w Factors'!O455-'Compiled w Factors'!O456)/'Compiled w Factors'!O456</f>
        <v>-1.3517400057520999E-2</v>
      </c>
      <c r="P455">
        <f>('Compiled w Factors'!P455-'Compiled w Factors'!P456)/'Compiled w Factors'!P456</f>
        <v>-8.8578088578088205E-3</v>
      </c>
      <c r="Q455">
        <f>('Compiled w Factors'!Q455-'Compiled w Factors'!Q456)/'Compiled w Factors'!Q456</f>
        <v>-7.3532573640077412E-2</v>
      </c>
    </row>
    <row r="456" spans="1:17" x14ac:dyDescent="0.25">
      <c r="A456" s="1">
        <v>36980</v>
      </c>
      <c r="B456">
        <v>6</v>
      </c>
      <c r="C456">
        <f>('Compiled w Factors'!C456-'Compiled w Factors'!C457)/'Compiled w Factors'!C457</f>
        <v>0.10163200196331068</v>
      </c>
      <c r="D456">
        <f>('Compiled w Factors'!D456-'Compiled w Factors'!D457)/'Compiled w Factors'!D457</f>
        <v>-9.4085244910756816E-2</v>
      </c>
      <c r="E456">
        <f>('Compiled w Factors'!E456-'Compiled w Factors'!E457)/'Compiled w Factors'!E457</f>
        <v>-6.3791326646339963E-2</v>
      </c>
      <c r="F456">
        <f>('Compiled w Factors'!F456-'Compiled w Factors'!F457)/'Compiled w Factors'!F457</f>
        <v>-3.636135440666264E-2</v>
      </c>
      <c r="G456">
        <f>('Compiled w Factors'!G456-'Compiled w Factors'!G457)/'Compiled w Factors'!G457</f>
        <v>4.9427210709229036E-2</v>
      </c>
      <c r="H456">
        <f>('Compiled w Factors'!H456-'Compiled w Factors'!H457)/'Compiled w Factors'!H457</f>
        <v>-1.9029850746268714E-2</v>
      </c>
      <c r="I456">
        <f>('Compiled w Factors'!I456-'Compiled w Factors'!I457)/'Compiled w Factors'!I457</f>
        <v>-0.48593350383631712</v>
      </c>
      <c r="J456">
        <f>('Compiled w Factors'!J456-'Compiled w Factors'!J457)/'Compiled w Factors'!J457-('T-Bill Yield'!B61/100)</f>
        <v>-0.1078930562212323</v>
      </c>
      <c r="K456">
        <f>('Compiled w Factors'!K456-'Compiled w Factors'!K457)/'Compiled w Factors'!K457</f>
        <v>-7.0011668611435179E-2</v>
      </c>
      <c r="L456">
        <f>('Compiled w Factors'!L456-'Compiled w Factors'!L457)/'Compiled w Factors'!L457</f>
        <v>-5.1507032819825979E-2</v>
      </c>
      <c r="M456">
        <f>('Compiled w Factors'!M456-'Compiled w Factors'!M457)/'Compiled w Factors'!M457</f>
        <v>-8.2774604751230217E-5</v>
      </c>
      <c r="N456">
        <f>('Compiled w Factors'!N456-'Compiled w Factors'!N457)/'Compiled w Factors'!N457</f>
        <v>-9.4382793730694553E-2</v>
      </c>
      <c r="O456">
        <f>('Compiled w Factors'!O456-'Compiled w Factors'!O457)/'Compiled w Factors'!O457</f>
        <v>-2.0839200225288585E-2</v>
      </c>
      <c r="P456">
        <f>('Compiled w Factors'!P456-'Compiled w Factors'!P457)/'Compiled w Factors'!P457</f>
        <v>1.8682858477347894E-3</v>
      </c>
      <c r="Q456">
        <f>('Compiled w Factors'!Q456-'Compiled w Factors'!Q457)/'Compiled w Factors'!Q457</f>
        <v>-9.3018720748829983E-2</v>
      </c>
    </row>
    <row r="457" spans="1:17" x14ac:dyDescent="0.25">
      <c r="A457" s="1">
        <v>36889</v>
      </c>
      <c r="B457">
        <v>6</v>
      </c>
      <c r="C457">
        <f>('Compiled w Factors'!C457-'Compiled w Factors'!C458)/'Compiled w Factors'!C458</f>
        <v>-6.7502914232180355E-2</v>
      </c>
      <c r="D457">
        <f>('Compiled w Factors'!D457-'Compiled w Factors'!D458)/'Compiled w Factors'!D458</f>
        <v>0.22097847623178202</v>
      </c>
      <c r="E457">
        <f>('Compiled w Factors'!E457-'Compiled w Factors'!E458)/'Compiled w Factors'!E458</f>
        <v>0.1387214410956788</v>
      </c>
      <c r="F457">
        <f>('Compiled w Factors'!F457-'Compiled w Factors'!F458)/'Compiled w Factors'!F458</f>
        <v>0.36853211628235089</v>
      </c>
      <c r="G457">
        <f>('Compiled w Factors'!G457-'Compiled w Factors'!G458)/'Compiled w Factors'!G458</f>
        <v>8.9252123520545817E-2</v>
      </c>
      <c r="H457">
        <f>('Compiled w Factors'!H457-'Compiled w Factors'!H458)/'Compiled w Factors'!H458</f>
        <v>-0.13099870298313876</v>
      </c>
      <c r="I457">
        <f>('Compiled w Factors'!I457-'Compiled w Factors'!I458)/'Compiled w Factors'!I458</f>
        <v>0.88488237562668737</v>
      </c>
      <c r="J457">
        <f>('Compiled w Factors'!J457-'Compiled w Factors'!J458)/'Compiled w Factors'!J458-('T-Bill Yield'!B62/100)</f>
        <v>-2.3797722187379092E-2</v>
      </c>
      <c r="K457">
        <f>('Compiled w Factors'!K457-'Compiled w Factors'!K458)/'Compiled w Factors'!K458</f>
        <v>6.785228817399179E-2</v>
      </c>
      <c r="L457">
        <f>('Compiled w Factors'!L457-'Compiled w Factors'!L458)/'Compiled w Factors'!L458</f>
        <v>1.1928968415345031E-2</v>
      </c>
      <c r="M457">
        <f>('Compiled w Factors'!M457-'Compiled w Factors'!M458)/'Compiled w Factors'!M458</f>
        <v>3.3120808147717455E-4</v>
      </c>
      <c r="N457">
        <f>('Compiled w Factors'!N457-'Compiled w Factors'!N458)/'Compiled w Factors'!N458</f>
        <v>-5.4720449875635291E-2</v>
      </c>
      <c r="O457">
        <f>('Compiled w Factors'!O457-'Compiled w Factors'!O458)/'Compiled w Factors'!O458</f>
        <v>-1.3337038066129516E-2</v>
      </c>
      <c r="P457">
        <f>('Compiled w Factors'!P457-'Compiled w Factors'!P458)/'Compiled w Factors'!P458</f>
        <v>-1.4726184997699072E-2</v>
      </c>
      <c r="Q457">
        <f>('Compiled w Factors'!Q457-'Compiled w Factors'!Q458)/'Compiled w Factors'!Q458</f>
        <v>-5.4397934722478281E-2</v>
      </c>
    </row>
    <row r="458" spans="1:17" x14ac:dyDescent="0.25">
      <c r="A458" s="1">
        <v>36798</v>
      </c>
      <c r="B458">
        <v>6</v>
      </c>
      <c r="C458">
        <f>('Compiled w Factors'!C458-'Compiled w Factors'!C459)/'Compiled w Factors'!C459</f>
        <v>8.971391609972032E-2</v>
      </c>
      <c r="D458">
        <f>('Compiled w Factors'!D458-'Compiled w Factors'!D459)/'Compiled w Factors'!D459</f>
        <v>-5.2331367259978424E-2</v>
      </c>
      <c r="E458">
        <f>('Compiled w Factors'!E458-'Compiled w Factors'!E459)/'Compiled w Factors'!E459</f>
        <v>-3.8348348468403994E-2</v>
      </c>
      <c r="F458">
        <f>('Compiled w Factors'!F458-'Compiled w Factors'!F459)/'Compiled w Factors'!F459</f>
        <v>-7.1524989320803117E-2</v>
      </c>
      <c r="G458">
        <f>('Compiled w Factors'!G458-'Compiled w Factors'!G459)/'Compiled w Factors'!G459</f>
        <v>0.17172975563009099</v>
      </c>
      <c r="H458">
        <f>('Compiled w Factors'!H458-'Compiled w Factors'!H459)/'Compiled w Factors'!H459</f>
        <v>-5.1076923076923082E-2</v>
      </c>
      <c r="I458">
        <f>('Compiled w Factors'!I458-'Compiled w Factors'!I459)/'Compiled w Factors'!I459</f>
        <v>0.1586237712243074</v>
      </c>
      <c r="J458">
        <f>('Compiled w Factors'!J458-'Compiled w Factors'!J459)/'Compiled w Factors'!J459-('T-Bill Yield'!B63/100)</f>
        <v>-2.3428343877717007E-2</v>
      </c>
      <c r="K458">
        <f>('Compiled w Factors'!K458-'Compiled w Factors'!K459)/'Compiled w Factors'!K459</f>
        <v>-7.3175853018372691E-2</v>
      </c>
      <c r="L458">
        <f>('Compiled w Factors'!L458-'Compiled w Factors'!L459)/'Compiled w Factors'!L459</f>
        <v>-2.5559738458490164E-2</v>
      </c>
      <c r="M458">
        <f>('Compiled w Factors'!M458-'Compiled w Factors'!M459)/'Compiled w Factors'!M459</f>
        <v>-1.6557662058110976E-4</v>
      </c>
      <c r="N458">
        <f>('Compiled w Factors'!N458-'Compiled w Factors'!N459)/'Compiled w Factors'!N459</f>
        <v>-2.0029673590504445E-2</v>
      </c>
      <c r="O458">
        <f>('Compiled w Factors'!O458-'Compiled w Factors'!O459)/'Compiled w Factors'!O459</f>
        <v>1.0387422796181984E-2</v>
      </c>
      <c r="P458">
        <f>('Compiled w Factors'!P458-'Compiled w Factors'!P459)/'Compiled w Factors'!P459</f>
        <v>-2.9043789097408457E-2</v>
      </c>
      <c r="Q458">
        <f>('Compiled w Factors'!Q458-'Compiled w Factors'!Q459)/'Compiled w Factors'!Q459</f>
        <v>-2.3938084953203705E-2</v>
      </c>
    </row>
    <row r="459" spans="1:17" x14ac:dyDescent="0.25">
      <c r="A459" s="1">
        <v>36707</v>
      </c>
      <c r="B459">
        <v>6</v>
      </c>
      <c r="C459">
        <f>('Compiled w Factors'!C459-'Compiled w Factors'!C460)/'Compiled w Factors'!C460</f>
        <v>3.2133779479424709E-2</v>
      </c>
      <c r="D459">
        <f>('Compiled w Factors'!D459-'Compiled w Factors'!D460)/'Compiled w Factors'!D460</f>
        <v>2.4057186303594429E-2</v>
      </c>
      <c r="E459">
        <f>('Compiled w Factors'!E459-'Compiled w Factors'!E460)/'Compiled w Factors'!E460</f>
        <v>9.7390147557034797E-3</v>
      </c>
      <c r="F459">
        <f>('Compiled w Factors'!F459-'Compiled w Factors'!F460)/'Compiled w Factors'!F460</f>
        <v>-3.0100981085380858E-2</v>
      </c>
      <c r="G459">
        <f>('Compiled w Factors'!G459-'Compiled w Factors'!G460)/'Compiled w Factors'!G460</f>
        <v>0.80759712942341022</v>
      </c>
      <c r="H459">
        <f>('Compiled w Factors'!H459-'Compiled w Factors'!H460)/'Compiled w Factors'!H460</f>
        <v>0.2081784386617101</v>
      </c>
      <c r="I459">
        <f>('Compiled w Factors'!I459-'Compiled w Factors'!I460)/'Compiled w Factors'!I460</f>
        <v>0.51986417657045847</v>
      </c>
      <c r="J459">
        <f>('Compiled w Factors'!J459-'Compiled w Factors'!J460)/'Compiled w Factors'!J460-('T-Bill Yield'!B64/100)</f>
        <v>-0.1023516698513908</v>
      </c>
      <c r="K459">
        <f>('Compiled w Factors'!K459-'Compiled w Factors'!K460)/'Compiled w Factors'!K460</f>
        <v>-3.1397174254317139E-3</v>
      </c>
      <c r="L459">
        <f>('Compiled w Factors'!L459-'Compiled w Factors'!L460)/'Compiled w Factors'!L460</f>
        <v>-4.8394192696876351E-2</v>
      </c>
      <c r="M459">
        <f>('Compiled w Factors'!M459-'Compiled w Factors'!M460)/'Compiled w Factors'!M460</f>
        <v>0</v>
      </c>
      <c r="N459">
        <f>('Compiled w Factors'!N459-'Compiled w Factors'!N460)/'Compiled w Factors'!N460</f>
        <v>-3.0016447368421111E-2</v>
      </c>
      <c r="O459">
        <f>('Compiled w Factors'!O459-'Compiled w Factors'!O460)/'Compiled w Factors'!O460</f>
        <v>2.092290054456869E-2</v>
      </c>
      <c r="P459">
        <f>('Compiled w Factors'!P459-'Compiled w Factors'!P460)/'Compiled w Factors'!P460</f>
        <v>-2.3986044483209699E-2</v>
      </c>
      <c r="Q459">
        <f>('Compiled w Factors'!Q459-'Compiled w Factors'!Q460)/'Compiled w Factors'!Q460</f>
        <v>-3.5416666666666624E-2</v>
      </c>
    </row>
    <row r="460" spans="1:17" x14ac:dyDescent="0.25">
      <c r="A460" s="1">
        <v>36616</v>
      </c>
      <c r="B460">
        <v>6</v>
      </c>
      <c r="C460">
        <f>('Compiled w Factors'!C460-'Compiled w Factors'!C461)/'Compiled w Factors'!C461</f>
        <v>4.3543240295672919E-3</v>
      </c>
      <c r="D460">
        <f>('Compiled w Factors'!D460-'Compiled w Factors'!D461)/'Compiled w Factors'!D461</f>
        <v>2.5776892753475934E-2</v>
      </c>
      <c r="E460">
        <f>('Compiled w Factors'!E460-'Compiled w Factors'!E461)/'Compiled w Factors'!E461</f>
        <v>2.1860491293000071E-2</v>
      </c>
      <c r="F460">
        <f>('Compiled w Factors'!F460-'Compiled w Factors'!F461)/'Compiled w Factors'!F461</f>
        <v>-2.6671577470165544E-2</v>
      </c>
      <c r="G460">
        <f>('Compiled w Factors'!G460-'Compiled w Factors'!G461)/'Compiled w Factors'!G461</f>
        <v>-0.32054343074284564</v>
      </c>
      <c r="H460">
        <f>('Compiled w Factors'!H460-'Compiled w Factors'!H461)/'Compiled w Factors'!H461</f>
        <v>5.0781249999999889E-2</v>
      </c>
      <c r="I460">
        <f>('Compiled w Factors'!I460-'Compiled w Factors'!I461)/'Compiled w Factors'!I461</f>
        <v>0.26449119793902948</v>
      </c>
      <c r="J460">
        <f>('Compiled w Factors'!J460-'Compiled w Factors'!J461)/'Compiled w Factors'!J461-('T-Bill Yield'!B65/100)</f>
        <v>-0.11211905075358006</v>
      </c>
      <c r="K460">
        <f>('Compiled w Factors'!K460-'Compiled w Factors'!K461)/'Compiled w Factors'!K461</f>
        <v>-5.0387596899224778E-2</v>
      </c>
      <c r="L460">
        <f>('Compiled w Factors'!L460-'Compiled w Factors'!L461)/'Compiled w Factors'!L461</f>
        <v>-1.6747002842664765E-2</v>
      </c>
      <c r="M460">
        <f>('Compiled w Factors'!M460-'Compiled w Factors'!M461)/'Compiled w Factors'!M461</f>
        <v>8.2795164762345785E-5</v>
      </c>
      <c r="N460">
        <f>('Compiled w Factors'!N460-'Compiled w Factors'!N461)/'Compiled w Factors'!N461</f>
        <v>-2.7678113787800358E-3</v>
      </c>
      <c r="O460">
        <f>('Compiled w Factors'!O460-'Compiled w Factors'!O461)/'Compiled w Factors'!O461</f>
        <v>-3.8578120694406318E-2</v>
      </c>
      <c r="P460">
        <f>('Compiled w Factors'!P460-'Compiled w Factors'!P461)/'Compiled w Factors'!P461</f>
        <v>-1.3066202090593314E-3</v>
      </c>
      <c r="Q460">
        <f>('Compiled w Factors'!Q460-'Compiled w Factors'!Q461)/'Compiled w Factors'!Q461</f>
        <v>3.6157582298974651E-2</v>
      </c>
    </row>
    <row r="461" spans="1:17" x14ac:dyDescent="0.25">
      <c r="A461" s="1">
        <v>36525</v>
      </c>
      <c r="B461">
        <v>6</v>
      </c>
      <c r="C461">
        <f>('Compiled w Factors'!C461-'Compiled w Factors'!C462)/'Compiled w Factors'!C462</f>
        <v>6.1275056156655683E-2</v>
      </c>
      <c r="D461">
        <f>('Compiled w Factors'!D461-'Compiled w Factors'!D462)/'Compiled w Factors'!D462</f>
        <v>-2.5239687717545367E-2</v>
      </c>
      <c r="E461">
        <f>('Compiled w Factors'!E461-'Compiled w Factors'!E462)/'Compiled w Factors'!E462</f>
        <v>-1.2013603012548689E-2</v>
      </c>
      <c r="F461">
        <f>('Compiled w Factors'!F461-'Compiled w Factors'!F462)/'Compiled w Factors'!F462</f>
        <v>-0.12266496216766982</v>
      </c>
      <c r="G461">
        <f>('Compiled w Factors'!G461-'Compiled w Factors'!G462)/'Compiled w Factors'!G462</f>
        <v>0.16135205326980528</v>
      </c>
      <c r="H461">
        <f>('Compiled w Factors'!H461-'Compiled w Factors'!H462)/'Compiled w Factors'!H462</f>
        <v>4.4471644226846178E-2</v>
      </c>
      <c r="I461">
        <f>('Compiled w Factors'!I461-'Compiled w Factors'!I462)/'Compiled w Factors'!I462</f>
        <v>-0.15123906705539344</v>
      </c>
      <c r="J461">
        <f>('Compiled w Factors'!J461-'Compiled w Factors'!J462)/'Compiled w Factors'!J462-('T-Bill Yield'!B66/100)</f>
        <v>5.369415781815947E-2</v>
      </c>
      <c r="K461">
        <f>('Compiled w Factors'!K461-'Compiled w Factors'!K462)/'Compiled w Factors'!K462</f>
        <v>-5.8217895919131443E-2</v>
      </c>
      <c r="L461">
        <f>('Compiled w Factors'!L461-'Compiled w Factors'!L462)/'Compiled w Factors'!L462</f>
        <v>-1.7665270442542284E-2</v>
      </c>
      <c r="M461">
        <f>('Compiled w Factors'!M461-'Compiled w Factors'!M462)/'Compiled w Factors'!M462</f>
        <v>-1.6556291390733545E-4</v>
      </c>
      <c r="N461">
        <f>('Compiled w Factors'!N461-'Compiled w Factors'!N462)/'Compiled w Factors'!N462</f>
        <v>3.7214247740563491E-2</v>
      </c>
      <c r="O461">
        <f>('Compiled w Factors'!O461-'Compiled w Factors'!O462)/'Compiled w Factors'!O462</f>
        <v>-8.4048460373548697E-2</v>
      </c>
      <c r="P461">
        <f>('Compiled w Factors'!P461-'Compiled w Factors'!P462)/'Compiled w Factors'!P462</f>
        <v>1.7452006980803595E-3</v>
      </c>
      <c r="Q461">
        <f>('Compiled w Factors'!Q461-'Compiled w Factors'!Q462)/'Compiled w Factors'!Q462</f>
        <v>7.7116837822127388E-2</v>
      </c>
    </row>
    <row r="462" spans="1:17" x14ac:dyDescent="0.25">
      <c r="A462" s="1">
        <v>36433</v>
      </c>
      <c r="B462">
        <v>6</v>
      </c>
      <c r="C462">
        <f>('Compiled w Factors'!C462-'Compiled w Factors'!C463)/'Compiled w Factors'!C463</f>
        <v>0.10755761506395341</v>
      </c>
      <c r="D462">
        <f>('Compiled w Factors'!D462-'Compiled w Factors'!D463)/'Compiled w Factors'!D463</f>
        <v>-7.6001417191865817E-2</v>
      </c>
      <c r="E462">
        <f>('Compiled w Factors'!E462-'Compiled w Factors'!E463)/'Compiled w Factors'!E463</f>
        <v>-5.0754736105208455E-2</v>
      </c>
      <c r="F462">
        <f>('Compiled w Factors'!F462-'Compiled w Factors'!F463)/'Compiled w Factors'!F463</f>
        <v>-0.16679407840046859</v>
      </c>
      <c r="G462">
        <f>('Compiled w Factors'!G462-'Compiled w Factors'!G463)/'Compiled w Factors'!G463</f>
        <v>2.2576972010178116</v>
      </c>
      <c r="H462">
        <f>('Compiled w Factors'!H462-'Compiled w Factors'!H463)/'Compiled w Factors'!H463</f>
        <v>0.27060653188180417</v>
      </c>
      <c r="I462">
        <f>('Compiled w Factors'!I462-'Compiled w Factors'!I463)/'Compiled w Factors'!I463</f>
        <v>0.14619883040935658</v>
      </c>
      <c r="J462">
        <f>('Compiled w Factors'!J462-'Compiled w Factors'!J463)/'Compiled w Factors'!J463-('T-Bill Yield'!B67/100)</f>
        <v>-0.11648604388372422</v>
      </c>
      <c r="K462">
        <f>('Compiled w Factors'!K462-'Compiled w Factors'!K463)/'Compiled w Factors'!K463</f>
        <v>3.2170804753164049E-2</v>
      </c>
      <c r="L462">
        <f>('Compiled w Factors'!L462-'Compiled w Factors'!L463)/'Compiled w Factors'!L463</f>
        <v>4.4048675370769355E-2</v>
      </c>
      <c r="M462">
        <f>('Compiled w Factors'!M462-'Compiled w Factors'!M463)/'Compiled w Factors'!M463</f>
        <v>8.2788310290669766E-5</v>
      </c>
      <c r="N462">
        <f>('Compiled w Factors'!N462-'Compiled w Factors'!N463)/'Compiled w Factors'!N463</f>
        <v>0.13889561637200296</v>
      </c>
      <c r="O462">
        <f>('Compiled w Factors'!O462-'Compiled w Factors'!O463)/'Compiled w Factors'!O463</f>
        <v>-3.8816108685104253E-2</v>
      </c>
      <c r="P462">
        <f>('Compiled w Factors'!P462-'Compiled w Factors'!P463)/'Compiled w Factors'!P463</f>
        <v>-5.6399132321041925E-3</v>
      </c>
      <c r="Q462">
        <f>('Compiled w Factors'!Q462-'Compiled w Factors'!Q463)/'Compiled w Factors'!Q463</f>
        <v>-5.9927140255009177E-2</v>
      </c>
    </row>
    <row r="463" spans="1:17" x14ac:dyDescent="0.25">
      <c r="A463" s="1">
        <v>36341</v>
      </c>
      <c r="B463">
        <v>6</v>
      </c>
      <c r="C463">
        <f>('Compiled w Factors'!C463-'Compiled w Factors'!C464)/'Compiled w Factors'!C464</f>
        <v>0.17619925168928355</v>
      </c>
      <c r="D463">
        <f>('Compiled w Factors'!D463-'Compiled w Factors'!D464)/'Compiled w Factors'!D464</f>
        <v>-0.11672501128621336</v>
      </c>
      <c r="E463">
        <f>('Compiled w Factors'!E463-'Compiled w Factors'!E464)/'Compiled w Factors'!E464</f>
        <v>-0.14612677690312736</v>
      </c>
      <c r="F463">
        <f>('Compiled w Factors'!F463-'Compiled w Factors'!F464)/'Compiled w Factors'!F464</f>
        <v>8.3902781919652447E-2</v>
      </c>
      <c r="G463">
        <f>('Compiled w Factors'!G463-'Compiled w Factors'!G464)/'Compiled w Factors'!G464</f>
        <v>-3.3469692445506118</v>
      </c>
      <c r="H463">
        <f>('Compiled w Factors'!H463-'Compiled w Factors'!H464)/'Compiled w Factors'!H464</f>
        <v>0.15095465393794733</v>
      </c>
      <c r="I463">
        <f>('Compiled w Factors'!I463-'Compiled w Factors'!I464)/'Compiled w Factors'!I464</f>
        <v>0.18926974664679594</v>
      </c>
      <c r="J463">
        <f>('Compiled w Factors'!J463-'Compiled w Factors'!J464)/'Compiled w Factors'!J464-('T-Bill Yield'!B68/100)</f>
        <v>6.7773610404898321E-2</v>
      </c>
      <c r="K463">
        <f>('Compiled w Factors'!K463-'Compiled w Factors'!K464)/'Compiled w Factors'!K464</f>
        <v>-3.8189927522765413E-2</v>
      </c>
      <c r="L463">
        <f>('Compiled w Factors'!L463-'Compiled w Factors'!L464)/'Compiled w Factors'!L464</f>
        <v>-2.0729890764647391E-2</v>
      </c>
      <c r="M463">
        <f>('Compiled w Factors'!M463-'Compiled w Factors'!M464)/'Compiled w Factors'!M464</f>
        <v>1.6560404073852981E-4</v>
      </c>
      <c r="N463">
        <f>('Compiled w Factors'!N463-'Compiled w Factors'!N464)/'Compiled w Factors'!N464</f>
        <v>-1.8423867823606398E-2</v>
      </c>
      <c r="O463">
        <f>('Compiled w Factors'!O463-'Compiled w Factors'!O464)/'Compiled w Factors'!O464</f>
        <v>2.5373134328358211E-2</v>
      </c>
      <c r="P463">
        <f>('Compiled w Factors'!P463-'Compiled w Factors'!P464)/'Compiled w Factors'!P464</f>
        <v>-2.164685908319185E-2</v>
      </c>
      <c r="Q463">
        <f>('Compiled w Factors'!Q463-'Compiled w Factors'!Q464)/'Compiled w Factors'!Q464</f>
        <v>-5.7025077293026458E-2</v>
      </c>
    </row>
    <row r="464" spans="1:17" x14ac:dyDescent="0.25">
      <c r="A464" s="1">
        <v>36250</v>
      </c>
      <c r="B464">
        <v>6</v>
      </c>
      <c r="C464">
        <f>('Compiled w Factors'!C464-'Compiled w Factors'!C465)/'Compiled w Factors'!C465</f>
        <v>6.0677566155402296E-3</v>
      </c>
      <c r="D464">
        <f>('Compiled w Factors'!D464-'Compiled w Factors'!D465)/'Compiled w Factors'!D465</f>
        <v>2.0000633034543192E-2</v>
      </c>
      <c r="E464">
        <f>('Compiled w Factors'!E464-'Compiled w Factors'!E465)/'Compiled w Factors'!E465</f>
        <v>-3.0789096034232865E-2</v>
      </c>
      <c r="F464">
        <f>('Compiled w Factors'!F464-'Compiled w Factors'!F465)/'Compiled w Factors'!F465</f>
        <v>0.34523082918554304</v>
      </c>
      <c r="G464">
        <f>('Compiled w Factors'!G464-'Compiled w Factors'!G465)/'Compiled w Factors'!G465</f>
        <v>-0.89046427578537668</v>
      </c>
      <c r="H464">
        <f>('Compiled w Factors'!H464-'Compiled w Factors'!H465)/'Compiled w Factors'!H465</f>
        <v>0.39087136929460586</v>
      </c>
      <c r="I464">
        <f>('Compiled w Factors'!I464-'Compiled w Factors'!I465)/'Compiled w Factors'!I465</f>
        <v>3.4961439588688983E-2</v>
      </c>
      <c r="J464">
        <f>('Compiled w Factors'!J464-'Compiled w Factors'!J465)/'Compiled w Factors'!J465-('T-Bill Yield'!B69/100)</f>
        <v>1.7354467735418072E-2</v>
      </c>
      <c r="K464">
        <f>('Compiled w Factors'!K464-'Compiled w Factors'!K465)/'Compiled w Factors'!K465</f>
        <v>-8.2992501704158089E-2</v>
      </c>
      <c r="L464">
        <f>('Compiled w Factors'!L464-'Compiled w Factors'!L465)/'Compiled w Factors'!L465</f>
        <v>-2.9397590361445756E-2</v>
      </c>
      <c r="M464">
        <f>('Compiled w Factors'!M464-'Compiled w Factors'!M465)/'Compiled w Factors'!M465</f>
        <v>-8.2795164762345785E-5</v>
      </c>
      <c r="N464">
        <f>('Compiled w Factors'!N464-'Compiled w Factors'!N465)/'Compiled w Factors'!N465</f>
        <v>-4.1690397539583098E-2</v>
      </c>
      <c r="O464">
        <f>('Compiled w Factors'!O464-'Compiled w Factors'!O465)/'Compiled w Factors'!O465</f>
        <v>-0.17096308517220044</v>
      </c>
      <c r="P464">
        <f>('Compiled w Factors'!P464-'Compiled w Factors'!P465)/'Compiled w Factors'!P465</f>
        <v>1.2749681257969506E-3</v>
      </c>
      <c r="Q464">
        <f>('Compiled w Factors'!Q464-'Compiled w Factors'!Q465)/'Compiled w Factors'!Q465</f>
        <v>-0.2965200579990333</v>
      </c>
    </row>
    <row r="465" spans="1:17" x14ac:dyDescent="0.25">
      <c r="A465" s="1">
        <v>36160</v>
      </c>
      <c r="B465">
        <v>6</v>
      </c>
      <c r="C465">
        <f>('Compiled w Factors'!C465-'Compiled w Factors'!C466)/'Compiled w Factors'!C466</f>
        <v>6.4508026123776818E-2</v>
      </c>
      <c r="D465">
        <f>('Compiled w Factors'!D465-'Compiled w Factors'!D466)/'Compiled w Factors'!D466</f>
        <v>-0.1002659340181665</v>
      </c>
      <c r="E465">
        <f>('Compiled w Factors'!E465-'Compiled w Factors'!E466)/'Compiled w Factors'!E466</f>
        <v>-0.13530866008085526</v>
      </c>
      <c r="F465">
        <f>('Compiled w Factors'!F465-'Compiled w Factors'!F466)/'Compiled w Factors'!F466</f>
        <v>0.34692294332194745</v>
      </c>
      <c r="G465">
        <f>('Compiled w Factors'!G465-'Compiled w Factors'!G466)/'Compiled w Factors'!G466</f>
        <v>-7.7830282861896833</v>
      </c>
      <c r="H465">
        <f>('Compiled w Factors'!H465-'Compiled w Factors'!H466)/'Compiled w Factors'!H466</f>
        <v>-0.25340768277571252</v>
      </c>
      <c r="I465">
        <f>('Compiled w Factors'!I465-'Compiled w Factors'!I466)/'Compiled w Factors'!I466</f>
        <v>-0.20057542129058775</v>
      </c>
      <c r="J465">
        <f>('Compiled w Factors'!J465-'Compiled w Factors'!J466)/'Compiled w Factors'!J466-('T-Bill Yield'!B70/100)</f>
        <v>0.12291953329372077</v>
      </c>
      <c r="K465">
        <f>('Compiled w Factors'!K465-'Compiled w Factors'!K466)/'Compiled w Factors'!K466</f>
        <v>2.562788313685197E-3</v>
      </c>
      <c r="L465">
        <f>('Compiled w Factors'!L465-'Compiled w Factors'!L466)/'Compiled w Factors'!L466</f>
        <v>-2.2897168756254138E-2</v>
      </c>
      <c r="M465">
        <f>('Compiled w Factors'!M465-'Compiled w Factors'!M466)/'Compiled w Factors'!M466</f>
        <v>-1.6556291390733545E-4</v>
      </c>
      <c r="N465">
        <f>('Compiled w Factors'!N465-'Compiled w Factors'!N466)/'Compiled w Factors'!N466</f>
        <v>0.19800764192139739</v>
      </c>
      <c r="O465">
        <f>('Compiled w Factors'!O465-'Compiled w Factors'!O466)/'Compiled w Factors'!O466</f>
        <v>-0.22848050914876697</v>
      </c>
      <c r="P465">
        <f>('Compiled w Factors'!P465-'Compiled w Factors'!P466)/'Compiled w Factors'!P466</f>
        <v>-8.492569002124269E-4</v>
      </c>
      <c r="Q465">
        <f>('Compiled w Factors'!Q465-'Compiled w Factors'!Q466)/'Compiled w Factors'!Q466</f>
        <v>-1.8850029638411411E-2</v>
      </c>
    </row>
    <row r="466" spans="1:17" x14ac:dyDescent="0.25">
      <c r="A466" s="1">
        <v>36068</v>
      </c>
      <c r="B466">
        <v>6</v>
      </c>
      <c r="C466">
        <f>('Compiled w Factors'!C466-'Compiled w Factors'!C467)/'Compiled w Factors'!C467</f>
        <v>-0.23550605362302937</v>
      </c>
      <c r="D466">
        <f>('Compiled w Factors'!D466-'Compiled w Factors'!D467)/'Compiled w Factors'!D467</f>
        <v>0.32278626710396585</v>
      </c>
      <c r="E466">
        <f>('Compiled w Factors'!E466-'Compiled w Factors'!E467)/'Compiled w Factors'!E467</f>
        <v>0.28907021208614303</v>
      </c>
      <c r="F466">
        <f>('Compiled w Factors'!F466-'Compiled w Factors'!F467)/'Compiled w Factors'!F467</f>
        <v>1.2461606996319072E-2</v>
      </c>
      <c r="G466">
        <f>('Compiled w Factors'!G466-'Compiled w Factors'!G467)/'Compiled w Factors'!G467</f>
        <v>-0.59390062615433126</v>
      </c>
      <c r="H466">
        <f>('Compiled w Factors'!H466-'Compiled w Factors'!H467)/'Compiled w Factors'!H467</f>
        <v>0.13822284908321586</v>
      </c>
      <c r="I466">
        <f>('Compiled w Factors'!I466-'Compiled w Factors'!I467)/'Compiled w Factors'!I467</f>
        <v>-1.4580801944106939E-2</v>
      </c>
      <c r="J466">
        <f>('Compiled w Factors'!J466-'Compiled w Factors'!J467)/'Compiled w Factors'!J467-('T-Bill Yield'!B71/100)</f>
        <v>-0.16867635843793743</v>
      </c>
      <c r="K466">
        <f>('Compiled w Factors'!K466-'Compiled w Factors'!K467)/'Compiled w Factors'!K467</f>
        <v>7.8794581144595088E-2</v>
      </c>
      <c r="L466">
        <f>('Compiled w Factors'!L466-'Compiled w Factors'!L467)/'Compiled w Factors'!L467</f>
        <v>1.8586246177828492E-2</v>
      </c>
      <c r="M466">
        <f>('Compiled w Factors'!M466-'Compiled w Factors'!M467)/'Compiled w Factors'!M467</f>
        <v>2.4840606110790965E-4</v>
      </c>
      <c r="N466">
        <f>('Compiled w Factors'!N466-'Compiled w Factors'!N467)/'Compiled w Factors'!N467</f>
        <v>1.6930335831251815E-2</v>
      </c>
      <c r="O466">
        <f>('Compiled w Factors'!O466-'Compiled w Factors'!O467)/'Compiled w Factors'!O467</f>
        <v>-0.61044998140572704</v>
      </c>
      <c r="P466">
        <f>('Compiled w Factors'!P466-'Compiled w Factors'!P467)/'Compiled w Factors'!P467</f>
        <v>-8.4853627492571847E-4</v>
      </c>
      <c r="Q466">
        <f>('Compiled w Factors'!Q466-'Compiled w Factors'!Q467)/'Compiled w Factors'!Q467</f>
        <v>-2.4517173586214868E-2</v>
      </c>
    </row>
    <row r="467" spans="1:17" x14ac:dyDescent="0.25">
      <c r="A467" s="1">
        <v>35976</v>
      </c>
      <c r="B467">
        <v>6</v>
      </c>
      <c r="C467">
        <f>('Compiled w Factors'!C467-'Compiled w Factors'!C468)/'Compiled w Factors'!C468</f>
        <v>1.121662983272163E-2</v>
      </c>
      <c r="D467">
        <f>('Compiled w Factors'!D467-'Compiled w Factors'!D468)/'Compiled w Factors'!D468</f>
        <v>-1.3118354795927108E-2</v>
      </c>
      <c r="E467">
        <f>('Compiled w Factors'!E467-'Compiled w Factors'!E468)/'Compiled w Factors'!E468</f>
        <v>-1.790549511122479E-2</v>
      </c>
      <c r="F467">
        <f>('Compiled w Factors'!F467-'Compiled w Factors'!F468)/'Compiled w Factors'!F468</f>
        <v>6.2498702528097978E-2</v>
      </c>
      <c r="G467">
        <f>('Compiled w Factors'!G467-'Compiled w Factors'!G468)/'Compiled w Factors'!G468</f>
        <v>0.42841515989962042</v>
      </c>
      <c r="H467">
        <f>('Compiled w Factors'!H467-'Compiled w Factors'!H468)/'Compiled w Factors'!H468</f>
        <v>-9.1607943625880831E-2</v>
      </c>
      <c r="I467">
        <f>('Compiled w Factors'!I467-'Compiled w Factors'!I468)/'Compiled w Factors'!I468</f>
        <v>-2.1015067406820132E-2</v>
      </c>
      <c r="J467">
        <f>('Compiled w Factors'!J467-'Compiled w Factors'!J468)/'Compiled w Factors'!J468-('T-Bill Yield'!B72/100)</f>
        <v>-2.7223015977635743E-2</v>
      </c>
      <c r="K467">
        <f>('Compiled w Factors'!K467-'Compiled w Factors'!K468)/'Compiled w Factors'!K468</f>
        <v>2.4742657474737938E-2</v>
      </c>
      <c r="L467">
        <f>('Compiled w Factors'!L467-'Compiled w Factors'!L468)/'Compiled w Factors'!L468</f>
        <v>-2.750373692077823E-3</v>
      </c>
      <c r="M467">
        <f>('Compiled w Factors'!M467-'Compiled w Factors'!M468)/'Compiled w Factors'!M468</f>
        <v>-8.2795164762345785E-5</v>
      </c>
      <c r="N467">
        <f>('Compiled w Factors'!N467-'Compiled w Factors'!N468)/'Compiled w Factors'!N468</f>
        <v>-4.1117764471057916E-2</v>
      </c>
      <c r="O467">
        <f>('Compiled w Factors'!O467-'Compiled w Factors'!O468)/'Compiled w Factors'!O468</f>
        <v>-1.4837882396043157E-2</v>
      </c>
      <c r="P467">
        <f>('Compiled w Factors'!P467-'Compiled w Factors'!P468)/'Compiled w Factors'!P468</f>
        <v>-6.9115323854660279E-2</v>
      </c>
      <c r="Q467">
        <f>('Compiled w Factors'!Q467-'Compiled w Factors'!Q468)/'Compiled w Factors'!Q468</f>
        <v>-1.6827743035815721E-2</v>
      </c>
    </row>
    <row r="468" spans="1:17" x14ac:dyDescent="0.25">
      <c r="A468" s="1">
        <v>35885</v>
      </c>
      <c r="B468">
        <v>6</v>
      </c>
      <c r="C468">
        <f>('Compiled w Factors'!C468-'Compiled w Factors'!C469)/'Compiled w Factors'!C469</f>
        <v>-7.4973483422862433E-2</v>
      </c>
      <c r="D468">
        <f>('Compiled w Factors'!D468-'Compiled w Factors'!D469)/'Compiled w Factors'!D469</f>
        <v>8.007804513023721E-2</v>
      </c>
      <c r="E468">
        <f>('Compiled w Factors'!E468-'Compiled w Factors'!E469)/'Compiled w Factors'!E469</f>
        <v>8.6158943262006779E-2</v>
      </c>
      <c r="F468">
        <f>('Compiled w Factors'!F468-'Compiled w Factors'!F469)/'Compiled w Factors'!F469</f>
        <v>0.21334078910248658</v>
      </c>
      <c r="G468">
        <f>('Compiled w Factors'!G468-'Compiled w Factors'!G469)/'Compiled w Factors'!G469</f>
        <v>-0.51295872637813777</v>
      </c>
      <c r="H468">
        <f>('Compiled w Factors'!H468-'Compiled w Factors'!H469)/'Compiled w Factors'!H469</f>
        <v>-0.11507936507936514</v>
      </c>
      <c r="I468">
        <f>('Compiled w Factors'!I468-'Compiled w Factors'!I469)/'Compiled w Factors'!I469</f>
        <v>0.11395759717314487</v>
      </c>
      <c r="J468">
        <f>('Compiled w Factors'!J468-'Compiled w Factors'!J469)/'Compiled w Factors'!J469-('T-Bill Yield'!B73/100)</f>
        <v>6.9128106076699683E-2</v>
      </c>
      <c r="K468">
        <f>('Compiled w Factors'!K468-'Compiled w Factors'!K469)/'Compiled w Factors'!K469</f>
        <v>-2.9333577779814858E-2</v>
      </c>
      <c r="L468">
        <f>('Compiled w Factors'!L468-'Compiled w Factors'!L469)/'Compiled w Factors'!L469</f>
        <v>1.6593727206418735E-2</v>
      </c>
      <c r="M468">
        <f>('Compiled w Factors'!M468-'Compiled w Factors'!M469)/'Compiled w Factors'!M469</f>
        <v>0</v>
      </c>
      <c r="N468">
        <f>('Compiled w Factors'!N468-'Compiled w Factors'!N469)/'Compiled w Factors'!N469</f>
        <v>-1.8673282841472957E-2</v>
      </c>
      <c r="O468">
        <f>('Compiled w Factors'!O468-'Compiled w Factors'!O469)/'Compiled w Factors'!O469</f>
        <v>-2.4249285033365053E-2</v>
      </c>
      <c r="P468">
        <f>('Compiled w Factors'!P468-'Compiled w Factors'!P469)/'Compiled w Factors'!P469</f>
        <v>-7.4480595844767803E-3</v>
      </c>
      <c r="Q468">
        <f>('Compiled w Factors'!Q468-'Compiled w Factors'!Q469)/'Compiled w Factors'!Q469</f>
        <v>-1.8524718223412631E-2</v>
      </c>
    </row>
    <row r="469" spans="1:17" x14ac:dyDescent="0.25">
      <c r="A469" s="1">
        <v>35795</v>
      </c>
      <c r="B469">
        <v>6</v>
      </c>
      <c r="C469">
        <f>('Compiled w Factors'!C469-'Compiled w Factors'!C470)/'Compiled w Factors'!C470</f>
        <v>-5.1417907420179397E-2</v>
      </c>
      <c r="D469">
        <f>('Compiled w Factors'!D469-'Compiled w Factors'!D470)/'Compiled w Factors'!D470</f>
        <v>6.1394022133035825E-2</v>
      </c>
      <c r="E469">
        <f>('Compiled w Factors'!E469-'Compiled w Factors'!E470)/'Compiled w Factors'!E470</f>
        <v>6.363437509904897E-2</v>
      </c>
      <c r="F469">
        <f>('Compiled w Factors'!F469-'Compiled w Factors'!F470)/'Compiled w Factors'!F470</f>
        <v>-7.3112877167751486E-2</v>
      </c>
      <c r="G469">
        <f>('Compiled w Factors'!G469-'Compiled w Factors'!G470)/'Compiled w Factors'!G470</f>
        <v>-0.24609568812758426</v>
      </c>
      <c r="H469">
        <f>('Compiled w Factors'!H469-'Compiled w Factors'!H470)/'Compiled w Factors'!H470</f>
        <v>-0.16713881019830024</v>
      </c>
      <c r="I469">
        <f>('Compiled w Factors'!I469-'Compiled w Factors'!I470)/'Compiled w Factors'!I470</f>
        <v>-0.26541207008436069</v>
      </c>
      <c r="J469">
        <f>('Compiled w Factors'!J469-'Compiled w Factors'!J470)/'Compiled w Factors'!J470-('T-Bill Yield'!B74/100)</f>
        <v>-5.5438129070828512E-2</v>
      </c>
      <c r="K469">
        <f>('Compiled w Factors'!K469-'Compiled w Factors'!K470)/'Compiled w Factors'!K470</f>
        <v>-1.7738159553394608E-2</v>
      </c>
      <c r="L469">
        <f>('Compiled w Factors'!L469-'Compiled w Factors'!L470)/'Compiled w Factors'!L470</f>
        <v>1.8321366674919581E-2</v>
      </c>
      <c r="M469">
        <f>('Compiled w Factors'!M469-'Compiled w Factors'!M470)/'Compiled w Factors'!M470</f>
        <v>6.6280033140013873E-4</v>
      </c>
      <c r="N469">
        <f>('Compiled w Factors'!N469-'Compiled w Factors'!N470)/'Compiled w Factors'!N470</f>
        <v>-7.7127018558688837E-2</v>
      </c>
      <c r="O469">
        <f>('Compiled w Factors'!O469-'Compiled w Factors'!O470)/'Compiled w Factors'!O470</f>
        <v>-1.6235859562745574E-2</v>
      </c>
      <c r="P469">
        <f>('Compiled w Factors'!P469-'Compiled w Factors'!P470)/'Compiled w Factors'!P470</f>
        <v>-7.7729573391178558E-2</v>
      </c>
      <c r="Q469">
        <f>('Compiled w Factors'!Q469-'Compiled w Factors'!Q470)/'Compiled w Factors'!Q470</f>
        <v>-1.7864971503726415E-2</v>
      </c>
    </row>
    <row r="470" spans="1:17" x14ac:dyDescent="0.25">
      <c r="A470" s="1">
        <v>35703</v>
      </c>
      <c r="B470">
        <v>6</v>
      </c>
      <c r="C470">
        <f>('Compiled w Factors'!C470-'Compiled w Factors'!C471)/'Compiled w Factors'!C471</f>
        <v>0.17179774853578769</v>
      </c>
      <c r="D470">
        <f>('Compiled w Factors'!D470-'Compiled w Factors'!D471)/'Compiled w Factors'!D471</f>
        <v>-0.1201163035297694</v>
      </c>
      <c r="E470">
        <f>('Compiled w Factors'!E470-'Compiled w Factors'!E471)/'Compiled w Factors'!E471</f>
        <v>-0.13017100064786966</v>
      </c>
      <c r="F470">
        <f>('Compiled w Factors'!F470-'Compiled w Factors'!F471)/'Compiled w Factors'!F471</f>
        <v>-8.3618594461369947E-2</v>
      </c>
      <c r="G470">
        <f>('Compiled w Factors'!G470-'Compiled w Factors'!G471)/'Compiled w Factors'!G471</f>
        <v>0.53596312962694159</v>
      </c>
      <c r="H470">
        <f>('Compiled w Factors'!H470-'Compiled w Factors'!H471)/'Compiled w Factors'!H471</f>
        <v>6.9696969696969646E-2</v>
      </c>
      <c r="I470">
        <f>('Compiled w Factors'!I470-'Compiled w Factors'!I471)/'Compiled w Factors'!I471</f>
        <v>0.44086021505376322</v>
      </c>
      <c r="J470">
        <f>('Compiled w Factors'!J470-'Compiled w Factors'!J471)/'Compiled w Factors'!J471-('T-Bill Yield'!B75/100)</f>
        <v>-1.5690100732588794E-2</v>
      </c>
      <c r="K470">
        <f>('Compiled w Factors'!K470-'Compiled w Factors'!K471)/'Compiled w Factors'!K471</f>
        <v>-1.3238560639715605E-2</v>
      </c>
      <c r="L470">
        <f>('Compiled w Factors'!L470-'Compiled w Factors'!L471)/'Compiled w Factors'!L471</f>
        <v>-3.0019212295869385E-2</v>
      </c>
      <c r="M470">
        <f>('Compiled w Factors'!M470-'Compiled w Factors'!M471)/'Compiled w Factors'!M471</f>
        <v>7.4620678219058738E-4</v>
      </c>
      <c r="N470">
        <f>('Compiled w Factors'!N470-'Compiled w Factors'!N471)/'Compiled w Factors'!N471</f>
        <v>-4.9266727772685592E-2</v>
      </c>
      <c r="O470">
        <f>('Compiled w Factors'!O470-'Compiled w Factors'!O471)/'Compiled w Factors'!O471</f>
        <v>-1.3529921942757914E-2</v>
      </c>
      <c r="P470">
        <f>('Compiled w Factors'!P470-'Compiled w Factors'!P471)/'Compiled w Factors'!P471</f>
        <v>-9.6670247046186687E-3</v>
      </c>
      <c r="Q470">
        <f>('Compiled w Factors'!Q470-'Compiled w Factors'!Q471)/'Compiled w Factors'!Q471</f>
        <v>-1.7762945419313125E-2</v>
      </c>
    </row>
    <row r="471" spans="1:17" x14ac:dyDescent="0.25">
      <c r="A471" s="1">
        <v>35611</v>
      </c>
      <c r="B471">
        <v>6</v>
      </c>
      <c r="C471">
        <f>('Compiled w Factors'!C471-'Compiled w Factors'!C472)/'Compiled w Factors'!C472</f>
        <v>3.7228429699904288E-2</v>
      </c>
      <c r="D471">
        <f>('Compiled w Factors'!D471-'Compiled w Factors'!D472)/'Compiled w Factors'!D472</f>
        <v>-3.7000437628862182E-2</v>
      </c>
      <c r="E471">
        <f>('Compiled w Factors'!E471-'Compiled w Factors'!E472)/'Compiled w Factors'!E472</f>
        <v>-1.8990365260703652E-2</v>
      </c>
      <c r="F471">
        <f>('Compiled w Factors'!F471-'Compiled w Factors'!F472)/'Compiled w Factors'!F472</f>
        <v>0.12289131155496406</v>
      </c>
      <c r="G471">
        <f>('Compiled w Factors'!G471-'Compiled w Factors'!G472)/'Compiled w Factors'!G472</f>
        <v>-9.9947739743924707E-2</v>
      </c>
      <c r="H471">
        <f>('Compiled w Factors'!H471-'Compiled w Factors'!H472)/'Compiled w Factors'!H472</f>
        <v>-2.9887310142087183E-2</v>
      </c>
      <c r="I471">
        <f>('Compiled w Factors'!I471-'Compiled w Factors'!I472)/'Compiled w Factors'!I472</f>
        <v>0.11059190031152651</v>
      </c>
      <c r="J471">
        <f>('Compiled w Factors'!J471-'Compiled w Factors'!J472)/'Compiled w Factors'!J472-('T-Bill Yield'!B76/100)</f>
        <v>0.11199289418801935</v>
      </c>
      <c r="K471">
        <f>('Compiled w Factors'!K471-'Compiled w Factors'!K472)/'Compiled w Factors'!K472</f>
        <v>-3.423717178651111E-2</v>
      </c>
      <c r="L471">
        <f>('Compiled w Factors'!L471-'Compiled w Factors'!L472)/'Compiled w Factors'!L472</f>
        <v>1.7222425796995237E-2</v>
      </c>
      <c r="M471">
        <f>('Compiled w Factors'!M471-'Compiled w Factors'!M472)/'Compiled w Factors'!M472</f>
        <v>5.8072009291521996E-4</v>
      </c>
      <c r="N471">
        <f>('Compiled w Factors'!N471-'Compiled w Factors'!N472)/'Compiled w Factors'!N472</f>
        <v>8.0465461747957351E-2</v>
      </c>
      <c r="O471">
        <f>('Compiled w Factors'!O471-'Compiled w Factors'!O472)/'Compiled w Factors'!O472</f>
        <v>-9.6770499312872037E-3</v>
      </c>
      <c r="P471">
        <f>('Compiled w Factors'!P471-'Compiled w Factors'!P472)/'Compiled w Factors'!P472</f>
        <v>2.152852529601759E-3</v>
      </c>
      <c r="Q471">
        <f>('Compiled w Factors'!Q471-'Compiled w Factors'!Q472)/'Compiled w Factors'!Q472</f>
        <v>-1.5891513931560561E-2</v>
      </c>
    </row>
    <row r="472" spans="1:17" x14ac:dyDescent="0.25">
      <c r="A472" s="1">
        <v>35520</v>
      </c>
      <c r="B472">
        <v>6</v>
      </c>
      <c r="C472">
        <f>('Compiled w Factors'!C472-'Compiled w Factors'!C473)/'Compiled w Factors'!C473</f>
        <v>-4.8101384651490213E-2</v>
      </c>
      <c r="D472">
        <f>('Compiled w Factors'!D472-'Compiled w Factors'!D473)/'Compiled w Factors'!D473</f>
        <v>0.13820115253918508</v>
      </c>
      <c r="E472">
        <f>('Compiled w Factors'!E472-'Compiled w Factors'!E473)/'Compiled w Factors'!E473</f>
        <v>0.18767353537618003</v>
      </c>
      <c r="F472">
        <f>('Compiled w Factors'!F472-'Compiled w Factors'!F473)/'Compiled w Factors'!F473</f>
        <v>-7.5059251028845404E-3</v>
      </c>
      <c r="G472">
        <f>('Compiled w Factors'!G472-'Compiled w Factors'!G473)/'Compiled w Factors'!G473</f>
        <v>-0.296183908045977</v>
      </c>
      <c r="H472">
        <f>('Compiled w Factors'!H472-'Compiled w Factors'!H473)/'Compiled w Factors'!H473</f>
        <v>-0.21257716049382722</v>
      </c>
      <c r="I472">
        <f>('Compiled w Factors'!I472-'Compiled w Factors'!I473)/'Compiled w Factors'!I473</f>
        <v>-0.30141458106637647</v>
      </c>
      <c r="J472">
        <f>('Compiled w Factors'!J472-'Compiled w Factors'!J473)/'Compiled w Factors'!J473-('T-Bill Yield'!B77/100)</f>
        <v>-3.003155269793711E-2</v>
      </c>
      <c r="K472">
        <f>('Compiled w Factors'!K472-'Compiled w Factors'!K473)/'Compiled w Factors'!K473</f>
        <v>-8.3516829191569733E-2</v>
      </c>
      <c r="L472">
        <f>('Compiled w Factors'!L472-'Compiled w Factors'!L473)/'Compiled w Factors'!L473</f>
        <v>-4.4690781796966166E-2</v>
      </c>
      <c r="M472">
        <f>('Compiled w Factors'!M472-'Compiled w Factors'!M473)/'Compiled w Factors'!M473</f>
        <v>3.3195020746886616E-4</v>
      </c>
      <c r="N472">
        <f>('Compiled w Factors'!N472-'Compiled w Factors'!N473)/'Compiled w Factors'!N473</f>
        <v>-6.5370820317019504E-2</v>
      </c>
      <c r="O472">
        <f>('Compiled w Factors'!O472-'Compiled w Factors'!O473)/'Compiled w Factors'!O473</f>
        <v>-3.0747030747030842E-2</v>
      </c>
      <c r="P472">
        <f>('Compiled w Factors'!P472-'Compiled w Factors'!P473)/'Compiled w Factors'!P473</f>
        <v>-7.1710290426685742E-4</v>
      </c>
      <c r="Q472">
        <f>('Compiled w Factors'!Q472-'Compiled w Factors'!Q473)/'Compiled w Factors'!Q473</f>
        <v>-1.9732059403884117E-2</v>
      </c>
    </row>
    <row r="473" spans="1:17" x14ac:dyDescent="0.25">
      <c r="A473" s="1">
        <v>35430</v>
      </c>
      <c r="B473">
        <v>6</v>
      </c>
      <c r="C473">
        <f>('Compiled w Factors'!C473-'Compiled w Factors'!C474)/'Compiled w Factors'!C474</f>
        <v>0.15285548857696343</v>
      </c>
      <c r="D473">
        <f>('Compiled w Factors'!D473-'Compiled w Factors'!D474)/'Compiled w Factors'!D474</f>
        <v>-0.15508118441243623</v>
      </c>
      <c r="E473">
        <f>('Compiled w Factors'!E473-'Compiled w Factors'!E474)/'Compiled w Factors'!E474</f>
        <v>-0.2285509878257434</v>
      </c>
      <c r="F473">
        <f>('Compiled w Factors'!F473-'Compiled w Factors'!F474)/'Compiled w Factors'!F474</f>
        <v>6.5315681453333524E-2</v>
      </c>
      <c r="G473">
        <f>('Compiled w Factors'!G473-'Compiled w Factors'!G474)/'Compiled w Factors'!G474</f>
        <v>2.8247252097860779E-2</v>
      </c>
      <c r="H473">
        <f>('Compiled w Factors'!H473-'Compiled w Factors'!H474)/'Compiled w Factors'!H474</f>
        <v>6.3166529942575989E-2</v>
      </c>
      <c r="I473">
        <f>('Compiled w Factors'!I473-'Compiled w Factors'!I474)/'Compiled w Factors'!I474</f>
        <v>0.2452574525745258</v>
      </c>
      <c r="J473">
        <f>('Compiled w Factors'!J473-'Compiled w Factors'!J474)/'Compiled w Factors'!J474-('T-Bill Yield'!B78/100)</f>
        <v>4.4570156677139074E-2</v>
      </c>
      <c r="K473">
        <f>('Compiled w Factors'!K473-'Compiled w Factors'!K474)/'Compiled w Factors'!K474</f>
        <v>-6.8728522336769125E-3</v>
      </c>
      <c r="L473">
        <f>('Compiled w Factors'!L473-'Compiled w Factors'!L474)/'Compiled w Factors'!L474</f>
        <v>9.4997764006899674E-2</v>
      </c>
      <c r="M473">
        <f>('Compiled w Factors'!M473-'Compiled w Factors'!M474)/'Compiled w Factors'!M474</f>
        <v>4.1511000415105434E-4</v>
      </c>
      <c r="N473">
        <f>('Compiled w Factors'!N473-'Compiled w Factors'!N474)/'Compiled w Factors'!N474</f>
        <v>-3.7206193605881802E-2</v>
      </c>
      <c r="O473">
        <f>('Compiled w Factors'!O473-'Compiled w Factors'!O474)/'Compiled w Factors'!O474</f>
        <v>-2.7735808331534672E-2</v>
      </c>
      <c r="P473">
        <f>('Compiled w Factors'!P473-'Compiled w Factors'!P474)/'Compiled w Factors'!P474</f>
        <v>-2.1466905187834547E-3</v>
      </c>
      <c r="Q473">
        <f>('Compiled w Factors'!Q473-'Compiled w Factors'!Q474)/'Compiled w Factors'!Q474</f>
        <v>-1.6847049213804442E-2</v>
      </c>
    </row>
    <row r="474" spans="1:17" x14ac:dyDescent="0.25">
      <c r="A474" s="1">
        <v>35338</v>
      </c>
      <c r="B474">
        <v>6</v>
      </c>
      <c r="C474">
        <f>('Compiled w Factors'!C474-'Compiled w Factors'!C475)/'Compiled w Factors'!C475</f>
        <v>6.3363829909660996E-2</v>
      </c>
      <c r="D474">
        <f>('Compiled w Factors'!D474-'Compiled w Factors'!D475)/'Compiled w Factors'!D475</f>
        <v>-1.4910374791944942E-2</v>
      </c>
      <c r="E474">
        <f>('Compiled w Factors'!E474-'Compiled w Factors'!E475)/'Compiled w Factors'!E475</f>
        <v>-3.4177512950220798E-2</v>
      </c>
      <c r="F474">
        <f>('Compiled w Factors'!F474-'Compiled w Factors'!F475)/'Compiled w Factors'!F475</f>
        <v>5.9217925193312503E-2</v>
      </c>
      <c r="G474">
        <f>('Compiled w Factors'!G474-'Compiled w Factors'!G475)/'Compiled w Factors'!G475</f>
        <v>0.50551601423487535</v>
      </c>
      <c r="H474">
        <f>('Compiled w Factors'!H474-'Compiled w Factors'!H475)/'Compiled w Factors'!H475</f>
        <v>0.16539196940726564</v>
      </c>
      <c r="I474">
        <f>('Compiled w Factors'!I474-'Compiled w Factors'!I475)/'Compiled w Factors'!I475</f>
        <v>-0.23943661971830987</v>
      </c>
      <c r="J474">
        <f>('Compiled w Factors'!J474-'Compiled w Factors'!J475)/'Compiled w Factors'!J475-('T-Bill Yield'!B79/100)</f>
        <v>-1.2980337564681629E-2</v>
      </c>
      <c r="K474">
        <f>('Compiled w Factors'!K474-'Compiled w Factors'!K475)/'Compiled w Factors'!K475</f>
        <v>-3.9035053478018967E-4</v>
      </c>
      <c r="L474">
        <f>('Compiled w Factors'!L474-'Compiled w Factors'!L475)/'Compiled w Factors'!L475</f>
        <v>8.1148966316738225E-3</v>
      </c>
      <c r="M474">
        <f>('Compiled w Factors'!M474-'Compiled w Factors'!M475)/'Compiled w Factors'!M475</f>
        <v>2.4134487350199615E-3</v>
      </c>
      <c r="N474">
        <f>('Compiled w Factors'!N474-'Compiled w Factors'!N475)/'Compiled w Factors'!N475</f>
        <v>-1.5031819179284613E-2</v>
      </c>
      <c r="O474">
        <f>('Compiled w Factors'!O474-'Compiled w Factors'!O475)/'Compiled w Factors'!O475</f>
        <v>-5.3910557484173914E-2</v>
      </c>
      <c r="P474">
        <f>('Compiled w Factors'!P474-'Compiled w Factors'!P475)/'Compiled w Factors'!P475</f>
        <v>-1.8954018954019033E-2</v>
      </c>
      <c r="Q474">
        <f>('Compiled w Factors'!Q474-'Compiled w Factors'!Q475)/'Compiled w Factors'!Q475</f>
        <v>-1.676538500150581E-2</v>
      </c>
    </row>
    <row r="475" spans="1:17" x14ac:dyDescent="0.25">
      <c r="A475" s="1">
        <v>35244</v>
      </c>
      <c r="B475">
        <v>6</v>
      </c>
    </row>
    <row r="476" spans="1:17" x14ac:dyDescent="0.25">
      <c r="A476" s="1">
        <v>42369</v>
      </c>
      <c r="B476">
        <v>7</v>
      </c>
      <c r="C476">
        <f>('Compiled w Factors'!C476-'Compiled w Factors'!C477)/'Compiled w Factors'!C477</f>
        <v>2.2072434485929382E-2</v>
      </c>
      <c r="D476">
        <f>('Compiled w Factors'!D476-'Compiled w Factors'!D477)/'Compiled w Factors'!D477</f>
        <v>-0.15146677195390987</v>
      </c>
      <c r="E476">
        <f>('Compiled w Factors'!E476-'Compiled w Factors'!E477)/'Compiled w Factors'!E477</f>
        <v>-0.2026652424929814</v>
      </c>
      <c r="F476">
        <f>('Compiled w Factors'!F476-'Compiled w Factors'!F477)/'Compiled w Factors'!F477</f>
        <v>0.22733565254814772</v>
      </c>
      <c r="G476">
        <f>('Compiled w Factors'!G476-'Compiled w Factors'!G477)/'Compiled w Factors'!G477</f>
        <v>0.98466845534687619</v>
      </c>
      <c r="H476">
        <f>('Compiled w Factors'!H476-'Compiled w Factors'!H477)/'Compiled w Factors'!H477</f>
        <v>-0.17853182523841216</v>
      </c>
      <c r="I476">
        <f>('Compiled w Factors'!I476-'Compiled w Factors'!I477)/'Compiled w Factors'!I477</f>
        <v>-7.4088748019017367E-2</v>
      </c>
      <c r="J476">
        <f>('Compiled w Factors'!J476-'Compiled w Factors'!J477)/'Compiled w Factors'!J477-('T-Bill Yield'!B2/100)</f>
        <v>6.7074624340638642E-2</v>
      </c>
      <c r="K476">
        <f>('Compiled w Factors'!K476-'Compiled w Factors'!K477)/'Compiled w Factors'!K477</f>
        <v>-2.8182875548000235E-2</v>
      </c>
      <c r="L476">
        <f>('Compiled w Factors'!L476-'Compiled w Factors'!L477)/'Compiled w Factors'!L477</f>
        <v>-2.5912215758857684E-2</v>
      </c>
      <c r="M476">
        <f>('Compiled w Factors'!M476-'Compiled w Factors'!M477)/'Compiled w Factors'!M477</f>
        <v>-2.1103483346046212E-2</v>
      </c>
      <c r="N476">
        <f>('Compiled w Factors'!N476-'Compiled w Factors'!N477)/'Compiled w Factors'!N477</f>
        <v>-3.116758571086068E-3</v>
      </c>
      <c r="O476">
        <f>('Compiled w Factors'!O476-'Compiled w Factors'!O477)/'Compiled w Factors'!O477</f>
        <v>-0.10398953564421187</v>
      </c>
      <c r="P476">
        <f>('Compiled w Factors'!P476-'Compiled w Factors'!P477)/'Compiled w Factors'!P477</f>
        <v>-9.8996918638955198E-3</v>
      </c>
      <c r="Q476">
        <f>('Compiled w Factors'!Q476-'Compiled w Factors'!Q477)/'Compiled w Factors'!Q477</f>
        <v>-3.1583103039874568E-3</v>
      </c>
    </row>
    <row r="477" spans="1:17" x14ac:dyDescent="0.25">
      <c r="A477" s="1">
        <v>42277</v>
      </c>
      <c r="B477">
        <v>7</v>
      </c>
      <c r="C477">
        <f>('Compiled w Factors'!C477-'Compiled w Factors'!C478)/'Compiled w Factors'!C478</f>
        <v>-0.14941502601670992</v>
      </c>
      <c r="D477">
        <f>('Compiled w Factors'!D477-'Compiled w Factors'!D478)/'Compiled w Factors'!D478</f>
        <v>8.263703368894243E-2</v>
      </c>
      <c r="E477">
        <f>('Compiled w Factors'!E477-'Compiled w Factors'!E478)/'Compiled w Factors'!E478</f>
        <v>5.4462665595014108E-2</v>
      </c>
      <c r="F477">
        <f>('Compiled w Factors'!F477-'Compiled w Factors'!F478)/'Compiled w Factors'!F478</f>
        <v>0.11471805225178398</v>
      </c>
      <c r="G477">
        <f>('Compiled w Factors'!G477-'Compiled w Factors'!G478)/'Compiled w Factors'!G478</f>
        <v>-15.823863636363637</v>
      </c>
      <c r="H477">
        <f>('Compiled w Factors'!H477-'Compiled w Factors'!H478)/'Compiled w Factors'!H478</f>
        <v>-0.24180258954094494</v>
      </c>
      <c r="I477">
        <f>('Compiled w Factors'!I477-'Compiled w Factors'!I478)/'Compiled w Factors'!I478</f>
        <v>-0.1087570621468926</v>
      </c>
      <c r="J477">
        <f>('Compiled w Factors'!J477-'Compiled w Factors'!J478)/'Compiled w Factors'!J478-('T-Bill Yield'!B3/100)</f>
        <v>-7.7767498364029297E-2</v>
      </c>
      <c r="K477">
        <f>('Compiled w Factors'!K477-'Compiled w Factors'!K478)/'Compiled w Factors'!K478</f>
        <v>2.6913070781375181E-3</v>
      </c>
      <c r="L477">
        <f>('Compiled w Factors'!L477-'Compiled w Factors'!L478)/'Compiled w Factors'!L478</f>
        <v>-3.7169042769857441E-2</v>
      </c>
      <c r="M477">
        <f>('Compiled w Factors'!M477-'Compiled w Factors'!M478)/'Compiled w Factors'!M478</f>
        <v>-2.3342438539856056E-2</v>
      </c>
      <c r="N477">
        <f>('Compiled w Factors'!N477-'Compiled w Factors'!N478)/'Compiled w Factors'!N478</f>
        <v>2.1928212666911716E-2</v>
      </c>
      <c r="O477">
        <f>('Compiled w Factors'!O477-'Compiled w Factors'!O478)/'Compiled w Factors'!O478</f>
        <v>-0.15384615384615383</v>
      </c>
      <c r="P477">
        <f>('Compiled w Factors'!P477-'Compiled w Factors'!P478)/'Compiled w Factors'!P478</f>
        <v>-2.9830810329474666E-2</v>
      </c>
      <c r="Q477">
        <f>('Compiled w Factors'!Q477-'Compiled w Factors'!Q478)/'Compiled w Factors'!Q478</f>
        <v>-0.21384233395406568</v>
      </c>
    </row>
    <row r="478" spans="1:17" x14ac:dyDescent="0.25">
      <c r="A478" s="1">
        <v>42185</v>
      </c>
      <c r="B478">
        <v>7</v>
      </c>
      <c r="C478">
        <f>('Compiled w Factors'!C478-'Compiled w Factors'!C479)/'Compiled w Factors'!C479</f>
        <v>6.5341473609198245E-2</v>
      </c>
      <c r="D478">
        <f>('Compiled w Factors'!D478-'Compiled w Factors'!D479)/'Compiled w Factors'!D479</f>
        <v>-3.8196786562449944E-2</v>
      </c>
      <c r="E478">
        <f>('Compiled w Factors'!E478-'Compiled w Factors'!E479)/'Compiled w Factors'!E479</f>
        <v>-7.9363332301364956E-2</v>
      </c>
      <c r="F478">
        <f>('Compiled w Factors'!F478-'Compiled w Factors'!F479)/'Compiled w Factors'!F479</f>
        <v>0.2495441625329077</v>
      </c>
      <c r="G478">
        <f>('Compiled w Factors'!G478-'Compiled w Factors'!G479)/'Compiled w Factors'!G479</f>
        <v>-1.8073394495412844</v>
      </c>
      <c r="H478">
        <f>('Compiled w Factors'!H478-'Compiled w Factors'!H479)/'Compiled w Factors'!H479</f>
        <v>0.24936974789915961</v>
      </c>
      <c r="I478">
        <f>('Compiled w Factors'!I478-'Compiled w Factors'!I479)/'Compiled w Factors'!I479</f>
        <v>7.2727272727272627E-2</v>
      </c>
      <c r="J478">
        <f>('Compiled w Factors'!J478-'Compiled w Factors'!J479)/'Compiled w Factors'!J479-('T-Bill Yield'!B4/100)</f>
        <v>-1.0460134044999729E-2</v>
      </c>
      <c r="K478">
        <f>('Compiled w Factors'!K478-'Compiled w Factors'!K479)/'Compiled w Factors'!K479</f>
        <v>3.8766191408070153E-2</v>
      </c>
      <c r="L478">
        <f>('Compiled w Factors'!L478-'Compiled w Factors'!L479)/'Compiled w Factors'!L479</f>
        <v>6.0332028613847968E-2</v>
      </c>
      <c r="M478">
        <f>('Compiled w Factors'!M478-'Compiled w Factors'!M479)/'Compiled w Factors'!M479</f>
        <v>-1.3020026040051335E-3</v>
      </c>
      <c r="N478">
        <f>('Compiled w Factors'!N478-'Compiled w Factors'!N479)/'Compiled w Factors'!N479</f>
        <v>-1.9341662662181607E-2</v>
      </c>
      <c r="O478">
        <f>('Compiled w Factors'!O478-'Compiled w Factors'!O479)/'Compiled w Factors'!O479</f>
        <v>5.1804423748544728E-2</v>
      </c>
      <c r="P478">
        <f>('Compiled w Factors'!P478-'Compiled w Factors'!P479)/'Compiled w Factors'!P479</f>
        <v>-2.0314057826520432E-2</v>
      </c>
      <c r="Q478">
        <f>('Compiled w Factors'!Q478-'Compiled w Factors'!Q479)/'Compiled w Factors'!Q479</f>
        <v>3.0051150895140547E-2</v>
      </c>
    </row>
    <row r="479" spans="1:17" x14ac:dyDescent="0.25">
      <c r="A479" s="1">
        <v>42094</v>
      </c>
      <c r="B479">
        <v>7</v>
      </c>
      <c r="C479">
        <f>('Compiled w Factors'!C479-'Compiled w Factors'!C480)/'Compiled w Factors'!C480</f>
        <v>-9.4404882758689121E-2</v>
      </c>
      <c r="D479">
        <f>('Compiled w Factors'!D479-'Compiled w Factors'!D480)/'Compiled w Factors'!D480</f>
        <v>5.1307373307634879E-2</v>
      </c>
      <c r="E479">
        <f>('Compiled w Factors'!E479-'Compiled w Factors'!E480)/'Compiled w Factors'!E480</f>
        <v>8.2628970310878666E-2</v>
      </c>
      <c r="F479">
        <f>('Compiled w Factors'!F479-'Compiled w Factors'!F480)/'Compiled w Factors'!F480</f>
        <v>2.3415013215678959E-2</v>
      </c>
      <c r="G479">
        <f>('Compiled w Factors'!G479-'Compiled w Factors'!G480)/'Compiled w Factors'!G480</f>
        <v>-0.93612657486082629</v>
      </c>
      <c r="H479">
        <f>('Compiled w Factors'!H479-'Compiled w Factors'!H480)/'Compiled w Factors'!H480</f>
        <v>-0.10643889618922472</v>
      </c>
      <c r="I479">
        <f>('Compiled w Factors'!I479-'Compiled w Factors'!I480)/'Compiled w Factors'!I480</f>
        <v>-8.6188992731048839E-2</v>
      </c>
      <c r="J479">
        <f>('Compiled w Factors'!J479-'Compiled w Factors'!J480)/'Compiled w Factors'!J480-('T-Bill Yield'!B5/100)</f>
        <v>-2.4842263145463004E-3</v>
      </c>
      <c r="K479">
        <f>('Compiled w Factors'!K479-'Compiled w Factors'!K480)/'Compiled w Factors'!K480</f>
        <v>-0.11299388328649368</v>
      </c>
      <c r="L479">
        <f>('Compiled w Factors'!L479-'Compiled w Factors'!L480)/'Compiled w Factors'!L480</f>
        <v>-4.8725685305257803E-2</v>
      </c>
      <c r="M479">
        <f>('Compiled w Factors'!M479-'Compiled w Factors'!M480)/'Compiled w Factors'!M480</f>
        <v>9.9298702910689189E-4</v>
      </c>
      <c r="N479">
        <f>('Compiled w Factors'!N479-'Compiled w Factors'!N480)/'Compiled w Factors'!N480</f>
        <v>-3.710353081986808E-3</v>
      </c>
      <c r="O479">
        <f>('Compiled w Factors'!O479-'Compiled w Factors'!O480)/'Compiled w Factors'!O480</f>
        <v>-2.9019152640741711E-3</v>
      </c>
      <c r="P479">
        <f>('Compiled w Factors'!P479-'Compiled w Factors'!P480)/'Compiled w Factors'!P480</f>
        <v>1.4861190159994883E-2</v>
      </c>
      <c r="Q479">
        <f>('Compiled w Factors'!Q479-'Compiled w Factors'!Q480)/'Compiled w Factors'!Q480</f>
        <v>-0.17095149748210972</v>
      </c>
    </row>
    <row r="480" spans="1:17" x14ac:dyDescent="0.25">
      <c r="A480" s="1">
        <v>42004</v>
      </c>
      <c r="B480">
        <v>7</v>
      </c>
      <c r="C480">
        <f>('Compiled w Factors'!C480-'Compiled w Factors'!C481)/'Compiled w Factors'!C481</f>
        <v>-0.12635704721272017</v>
      </c>
      <c r="D480">
        <f>('Compiled w Factors'!D480-'Compiled w Factors'!D481)/'Compiled w Factors'!D481</f>
        <v>-5.5733570036777376E-2</v>
      </c>
      <c r="E480">
        <f>('Compiled w Factors'!E480-'Compiled w Factors'!E481)/'Compiled w Factors'!E481</f>
        <v>-4.8218024767557412E-2</v>
      </c>
      <c r="F480">
        <f>('Compiled w Factors'!F480-'Compiled w Factors'!F481)/'Compiled w Factors'!F481</f>
        <v>2.21730996352386E-2</v>
      </c>
      <c r="G480">
        <f>('Compiled w Factors'!G480-'Compiled w Factors'!G481)/'Compiled w Factors'!G481</f>
        <v>-3.8253311258278146</v>
      </c>
      <c r="H480">
        <f>('Compiled w Factors'!H480-'Compiled w Factors'!H481)/'Compiled w Factors'!H481</f>
        <v>-0.41564282580078976</v>
      </c>
      <c r="I480">
        <f>('Compiled w Factors'!I480-'Compiled w Factors'!I481)/'Compiled w Factors'!I481</f>
        <v>-0.29895656394079106</v>
      </c>
      <c r="J480">
        <f>('Compiled w Factors'!J480-'Compiled w Factors'!J481)/'Compiled w Factors'!J481-('T-Bill Yield'!B6/100)</f>
        <v>4.5696833754818617E-2</v>
      </c>
      <c r="K480">
        <f>('Compiled w Factors'!K480-'Compiled w Factors'!K481)/'Compiled w Factors'!K481</f>
        <v>-4.2197767397672323E-2</v>
      </c>
      <c r="L480">
        <f>('Compiled w Factors'!L480-'Compiled w Factors'!L481)/'Compiled w Factors'!L481</f>
        <v>-3.9227780176401578E-2</v>
      </c>
      <c r="M480">
        <f>('Compiled w Factors'!M480-'Compiled w Factors'!M481)/'Compiled w Factors'!M481</f>
        <v>-1.0865561694290938E-2</v>
      </c>
      <c r="N480">
        <f>('Compiled w Factors'!N480-'Compiled w Factors'!N481)/'Compiled w Factors'!N481</f>
        <v>-8.3881578947368432E-2</v>
      </c>
      <c r="O480">
        <f>('Compiled w Factors'!O480-'Compiled w Factors'!O481)/'Compiled w Factors'!O481</f>
        <v>-0.31789390340459234</v>
      </c>
      <c r="P480">
        <f>('Compiled w Factors'!P480-'Compiled w Factors'!P481)/'Compiled w Factors'!P481</f>
        <v>-2.092749674942716E-2</v>
      </c>
      <c r="Q480">
        <f>('Compiled w Factors'!Q480-'Compiled w Factors'!Q481)/'Compiled w Factors'!Q481</f>
        <v>-7.7506112469437533E-2</v>
      </c>
    </row>
    <row r="481" spans="1:17" x14ac:dyDescent="0.25">
      <c r="A481" s="1">
        <v>41912</v>
      </c>
      <c r="B481">
        <v>7</v>
      </c>
      <c r="C481">
        <f>('Compiled w Factors'!C481-'Compiled w Factors'!C482)/'Compiled w Factors'!C482</f>
        <v>-6.3139300783971994E-2</v>
      </c>
      <c r="D481">
        <f>('Compiled w Factors'!D481-'Compiled w Factors'!D482)/'Compiled w Factors'!D482</f>
        <v>9.1756535401588471E-2</v>
      </c>
      <c r="E481">
        <f>('Compiled w Factors'!E481-'Compiled w Factors'!E482)/'Compiled w Factors'!E482</f>
        <v>7.9863512845155735E-2</v>
      </c>
      <c r="F481">
        <f>('Compiled w Factors'!F481-'Compiled w Factors'!F482)/'Compiled w Factors'!F482</f>
        <v>0.22659880646381253</v>
      </c>
      <c r="G481">
        <f>('Compiled w Factors'!G481-'Compiled w Factors'!G482)/'Compiled w Factors'!G482</f>
        <v>-0.15583508036338226</v>
      </c>
      <c r="H481">
        <f>('Compiled w Factors'!H481-'Compiled w Factors'!H482)/'Compiled w Factors'!H482</f>
        <v>-0.13485811900920572</v>
      </c>
      <c r="I481">
        <f>('Compiled w Factors'!I481-'Compiled w Factors'!I482)/'Compiled w Factors'!I482</f>
        <v>-7.621609504595378E-2</v>
      </c>
      <c r="J481">
        <f>('Compiled w Factors'!J481-'Compiled w Factors'!J482)/'Compiled w Factors'!J482-('T-Bill Yield'!B7/100)</f>
        <v>1.2624646809218912E-2</v>
      </c>
      <c r="K481">
        <f>('Compiled w Factors'!K481-'Compiled w Factors'!K482)/'Compiled w Factors'!K482</f>
        <v>-7.7490505404615898E-2</v>
      </c>
      <c r="L481">
        <f>('Compiled w Factors'!L481-'Compiled w Factors'!L482)/'Compiled w Factors'!L482</f>
        <v>-5.2203905062551119E-2</v>
      </c>
      <c r="M481">
        <f>('Compiled w Factors'!M481-'Compiled w Factors'!M482)/'Compiled w Factors'!M482</f>
        <v>1.0734007569646842E-2</v>
      </c>
      <c r="N481">
        <f>('Compiled w Factors'!N481-'Compiled w Factors'!N482)/'Compiled w Factors'!N482</f>
        <v>-7.5894214206099875E-2</v>
      </c>
      <c r="O481">
        <f>('Compiled w Factors'!O481-'Compiled w Factors'!O482)/'Compiled w Factors'!O482</f>
        <v>-0.14140040788579197</v>
      </c>
      <c r="P481">
        <f>('Compiled w Factors'!P481-'Compiled w Factors'!P482)/'Compiled w Factors'!P482</f>
        <v>-3.0261182827979644E-2</v>
      </c>
      <c r="Q481">
        <f>('Compiled w Factors'!Q481-'Compiled w Factors'!Q482)/'Compiled w Factors'!Q482</f>
        <v>-9.473218238158479E-2</v>
      </c>
    </row>
    <row r="482" spans="1:17" x14ac:dyDescent="0.25">
      <c r="A482" s="1">
        <v>41820</v>
      </c>
      <c r="B482">
        <v>7</v>
      </c>
      <c r="C482">
        <f>('Compiled w Factors'!C482-'Compiled w Factors'!C483)/'Compiled w Factors'!C483</f>
        <v>7.702843889657747E-2</v>
      </c>
      <c r="D482">
        <f>('Compiled w Factors'!D482-'Compiled w Factors'!D483)/'Compiled w Factors'!D483</f>
        <v>-5.0641492778134851E-2</v>
      </c>
      <c r="E482">
        <f>('Compiled w Factors'!E482-'Compiled w Factors'!E483)/'Compiled w Factors'!E483</f>
        <v>-5.4833385690261208E-2</v>
      </c>
      <c r="F482">
        <f>('Compiled w Factors'!F482-'Compiled w Factors'!F483)/'Compiled w Factors'!F483</f>
        <v>-1.6157004206370715E-2</v>
      </c>
      <c r="G482">
        <f>('Compiled w Factors'!G482-'Compiled w Factors'!G483)/'Compiled w Factors'!G483</f>
        <v>2.9496402877697843E-2</v>
      </c>
      <c r="H482">
        <f>('Compiled w Factors'!H482-'Compiled w Factors'!H483)/'Compiled w Factors'!H483</f>
        <v>3.7310494191770092E-2</v>
      </c>
      <c r="I482">
        <f>('Compiled w Factors'!I482-'Compiled w Factors'!I483)/'Compiled w Factors'!I483</f>
        <v>2.0590253946465305E-2</v>
      </c>
      <c r="J482">
        <f>('Compiled w Factors'!J482-'Compiled w Factors'!J483)/'Compiled w Factors'!J483-('T-Bill Yield'!B8/100)</f>
        <v>2.2007524727087488E-2</v>
      </c>
      <c r="K482">
        <f>('Compiled w Factors'!K482-'Compiled w Factors'!K483)/'Compiled w Factors'!K483</f>
        <v>-5.5922724961871163E-3</v>
      </c>
      <c r="L482">
        <f>('Compiled w Factors'!L482-'Compiled w Factors'!L483)/'Compiled w Factors'!L483</f>
        <v>2.6647461289160963E-2</v>
      </c>
      <c r="M482">
        <f>('Compiled w Factors'!M482-'Compiled w Factors'!M483)/'Compiled w Factors'!M483</f>
        <v>2.0517284257647161E-3</v>
      </c>
      <c r="N482">
        <f>('Compiled w Factors'!N482-'Compiled w Factors'!N483)/'Compiled w Factors'!N483</f>
        <v>1.8788066480850612E-2</v>
      </c>
      <c r="O482">
        <f>('Compiled w Factors'!O482-'Compiled w Factors'!O483)/'Compiled w Factors'!O483</f>
        <v>3.1556802244039325E-2</v>
      </c>
      <c r="P482">
        <f>('Compiled w Factors'!P482-'Compiled w Factors'!P483)/'Compiled w Factors'!P483</f>
        <v>-2.6946107784431078E-3</v>
      </c>
      <c r="Q482">
        <f>('Compiled w Factors'!Q482-'Compiled w Factors'!Q483)/'Compiled w Factors'!Q483</f>
        <v>2.6118555530320133E-2</v>
      </c>
    </row>
    <row r="483" spans="1:17" x14ac:dyDescent="0.25">
      <c r="A483" s="1">
        <v>41729</v>
      </c>
      <c r="B483">
        <v>7</v>
      </c>
      <c r="C483">
        <f>('Compiled w Factors'!C483-'Compiled w Factors'!C484)/'Compiled w Factors'!C484</f>
        <v>1.997274848916293E-3</v>
      </c>
      <c r="D483">
        <f>('Compiled w Factors'!D483-'Compiled w Factors'!D484)/'Compiled w Factors'!D484</f>
        <v>8.7418697993595518E-3</v>
      </c>
      <c r="E483">
        <f>('Compiled w Factors'!E483-'Compiled w Factors'!E484)/'Compiled w Factors'!E484</f>
        <v>1.111824421967896E-2</v>
      </c>
      <c r="F483">
        <f>('Compiled w Factors'!F483-'Compiled w Factors'!F484)/'Compiled w Factors'!F484</f>
        <v>-8.8694152061404418E-3</v>
      </c>
      <c r="G483">
        <f>('Compiled w Factors'!G483-'Compiled w Factors'!G484)/'Compiled w Factors'!G484</f>
        <v>-0.15398660986001217</v>
      </c>
      <c r="H483">
        <f>('Compiled w Factors'!H483-'Compiled w Factors'!H484)/'Compiled w Factors'!H484</f>
        <v>3.2107295265189968E-2</v>
      </c>
      <c r="I483">
        <f>('Compiled w Factors'!I483-'Compiled w Factors'!I484)/'Compiled w Factors'!I484</f>
        <v>3.3333333333333333E-2</v>
      </c>
      <c r="J483">
        <f>('Compiled w Factors'!J483-'Compiled w Factors'!J484)/'Compiled w Factors'!J484-('T-Bill Yield'!B9/100)</f>
        <v>-7.3587682198947195E-3</v>
      </c>
      <c r="K483">
        <f>('Compiled w Factors'!K483-'Compiled w Factors'!K484)/'Compiled w Factors'!K484</f>
        <v>1.8918722258603911E-3</v>
      </c>
      <c r="L483">
        <f>('Compiled w Factors'!L483-'Compiled w Factors'!L484)/'Compiled w Factors'!L484</f>
        <v>6.3417285740170045E-3</v>
      </c>
      <c r="M483">
        <f>('Compiled w Factors'!M483-'Compiled w Factors'!M484)/'Compiled w Factors'!M484</f>
        <v>-2.5979531278386654E-2</v>
      </c>
      <c r="N483">
        <f>('Compiled w Factors'!N483-'Compiled w Factors'!N484)/'Compiled w Factors'!N484</f>
        <v>2.0006317784563462E-2</v>
      </c>
      <c r="O483">
        <f>('Compiled w Factors'!O483-'Compiled w Factors'!O484)/'Compiled w Factors'!O484</f>
        <v>-6.1533399144455415E-2</v>
      </c>
      <c r="P483">
        <f>('Compiled w Factors'!P483-'Compiled w Factors'!P484)/'Compiled w Factors'!P484</f>
        <v>3.309619548407057E-2</v>
      </c>
      <c r="Q483">
        <f>('Compiled w Factors'!Q483-'Compiled w Factors'!Q484)/'Compiled w Factors'!Q484</f>
        <v>4.0652328054833486E-2</v>
      </c>
    </row>
    <row r="484" spans="1:17" x14ac:dyDescent="0.25">
      <c r="A484" s="1">
        <v>41639</v>
      </c>
      <c r="B484">
        <v>7</v>
      </c>
      <c r="C484">
        <f>('Compiled w Factors'!C484-'Compiled w Factors'!C485)/'Compiled w Factors'!C485</f>
        <v>1.6677087059877631E-2</v>
      </c>
      <c r="D484">
        <f>('Compiled w Factors'!D484-'Compiled w Factors'!D485)/'Compiled w Factors'!D485</f>
        <v>-3.875554206418236E-3</v>
      </c>
      <c r="E484">
        <f>('Compiled w Factors'!E484-'Compiled w Factors'!E485)/'Compiled w Factors'!E485</f>
        <v>5.4034762506378967E-3</v>
      </c>
      <c r="F484">
        <f>('Compiled w Factors'!F484-'Compiled w Factors'!F485)/'Compiled w Factors'!F485</f>
        <v>-9.0811965811965947E-2</v>
      </c>
      <c r="G484">
        <f>('Compiled w Factors'!G484-'Compiled w Factors'!G485)/'Compiled w Factors'!G485</f>
        <v>3.7902716361339232E-2</v>
      </c>
      <c r="H484">
        <f>('Compiled w Factors'!H484-'Compiled w Factors'!H485)/'Compiled w Factors'!H485</f>
        <v>-3.8209713671455064E-2</v>
      </c>
      <c r="I484">
        <f>('Compiled w Factors'!I484-'Compiled w Factors'!I485)/'Compiled w Factors'!I485</f>
        <v>0.18820224719101133</v>
      </c>
      <c r="J484">
        <f>('Compiled w Factors'!J484-'Compiled w Factors'!J485)/'Compiled w Factors'!J485-('T-Bill Yield'!B10/100)</f>
        <v>9.5409230730082006E-2</v>
      </c>
      <c r="K484">
        <f>('Compiled w Factors'!K484-'Compiled w Factors'!K485)/'Compiled w Factors'!K485</f>
        <v>1.5968063872255536E-2</v>
      </c>
      <c r="L484">
        <f>('Compiled w Factors'!L484-'Compiled w Factors'!L485)/'Compiled w Factors'!L485</f>
        <v>2.2921042876559935E-2</v>
      </c>
      <c r="M484">
        <f>('Compiled w Factors'!M484-'Compiled w Factors'!M485)/'Compiled w Factors'!M485</f>
        <v>1.064936654630021E-2</v>
      </c>
      <c r="N484">
        <f>('Compiled w Factors'!N484-'Compiled w Factors'!N485)/'Compiled w Factors'!N485</f>
        <v>-6.7092337917485229E-2</v>
      </c>
      <c r="O484">
        <f>('Compiled w Factors'!O484-'Compiled w Factors'!O485)/'Compiled w Factors'!O485</f>
        <v>-1.6504854368932041E-2</v>
      </c>
      <c r="P484">
        <f>('Compiled w Factors'!P484-'Compiled w Factors'!P485)/'Compiled w Factors'!P485</f>
        <v>1.107080310232675E-2</v>
      </c>
      <c r="Q484">
        <f>('Compiled w Factors'!Q484-'Compiled w Factors'!Q485)/'Compiled w Factors'!Q485</f>
        <v>-6.0821309655937926E-2</v>
      </c>
    </row>
    <row r="485" spans="1:17" x14ac:dyDescent="0.25">
      <c r="A485" s="1">
        <v>41547</v>
      </c>
      <c r="B485">
        <v>7</v>
      </c>
      <c r="C485">
        <f>('Compiled w Factors'!C485-'Compiled w Factors'!C486)/'Compiled w Factors'!C486</f>
        <v>4.8302733268297232E-2</v>
      </c>
      <c r="D485">
        <f>('Compiled w Factors'!D485-'Compiled w Factors'!D486)/'Compiled w Factors'!D486</f>
        <v>-1.7927925705253138E-2</v>
      </c>
      <c r="E485">
        <f>('Compiled w Factors'!E485-'Compiled w Factors'!E486)/'Compiled w Factors'!E486</f>
        <v>-2.0952593997736347E-2</v>
      </c>
      <c r="F485">
        <f>('Compiled w Factors'!F485-'Compiled w Factors'!F486)/'Compiled w Factors'!F486</f>
        <v>-3.4320773561918927E-2</v>
      </c>
      <c r="G485">
        <f>('Compiled w Factors'!G485-'Compiled w Factors'!G486)/'Compiled w Factors'!G486</f>
        <v>0.19742813918305599</v>
      </c>
      <c r="H485">
        <f>('Compiled w Factors'!H485-'Compiled w Factors'!H486)/'Compiled w Factors'!H486</f>
        <v>5.9755592377796145E-2</v>
      </c>
      <c r="I485">
        <f>('Compiled w Factors'!I485-'Compiled w Factors'!I486)/'Compiled w Factors'!I486</f>
        <v>-1.4025245441794932E-3</v>
      </c>
      <c r="J485">
        <f>('Compiled w Factors'!J485-'Compiled w Factors'!J486)/'Compiled w Factors'!J486-('T-Bill Yield'!B11/100)</f>
        <v>1.4430288673069679E-2</v>
      </c>
      <c r="K485">
        <f>('Compiled w Factors'!K485-'Compiled w Factors'!K486)/'Compiled w Factors'!K486</f>
        <v>3.9738662567256021E-2</v>
      </c>
      <c r="L485">
        <f>('Compiled w Factors'!L485-'Compiled w Factors'!L486)/'Compiled w Factors'!L486</f>
        <v>6.3958456583185386E-2</v>
      </c>
      <c r="M485">
        <f>('Compiled w Factors'!M485-'Compiled w Factors'!M486)/'Compiled w Factors'!M486</f>
        <v>2.8232983489843242E-3</v>
      </c>
      <c r="N485">
        <f>('Compiled w Factors'!N485-'Compiled w Factors'!N486)/'Compiled w Factors'!N486</f>
        <v>9.3198492960539694E-3</v>
      </c>
      <c r="O485">
        <f>('Compiled w Factors'!O485-'Compiled w Factors'!O486)/'Compiled w Factors'!O486</f>
        <v>1.4445173998686783E-2</v>
      </c>
      <c r="P485">
        <f>('Compiled w Factors'!P485-'Compiled w Factors'!P486)/'Compiled w Factors'!P486</f>
        <v>-4.5777379886601036E-2</v>
      </c>
      <c r="Q485">
        <f>('Compiled w Factors'!Q485-'Compiled w Factors'!Q486)/'Compiled w Factors'!Q486</f>
        <v>5.1316376617581982E-3</v>
      </c>
    </row>
    <row r="486" spans="1:17" x14ac:dyDescent="0.25">
      <c r="A486" s="1">
        <v>41453</v>
      </c>
      <c r="B486">
        <v>7</v>
      </c>
      <c r="C486">
        <f>('Compiled w Factors'!C486-'Compiled w Factors'!C487)/'Compiled w Factors'!C487</f>
        <v>0.13857329656632891</v>
      </c>
      <c r="D486">
        <f>('Compiled w Factors'!D486-'Compiled w Factors'!D487)/'Compiled w Factors'!D487</f>
        <v>-0.10052001508995967</v>
      </c>
      <c r="E486">
        <f>('Compiled w Factors'!E486-'Compiled w Factors'!E487)/'Compiled w Factors'!E487</f>
        <v>-0.10231955075164638</v>
      </c>
      <c r="F486">
        <f>('Compiled w Factors'!F486-'Compiled w Factors'!F487)/'Compiled w Factors'!F487</f>
        <v>-2.1490248303118725E-2</v>
      </c>
      <c r="G486">
        <f>('Compiled w Factors'!G486-'Compiled w Factors'!G487)/'Compiled w Factors'!G487</f>
        <v>-2.4354243542435424E-2</v>
      </c>
      <c r="H486">
        <f>('Compiled w Factors'!H486-'Compiled w Factors'!H487)/'Compiled w Factors'!H487</f>
        <v>-6.8908773012444895E-3</v>
      </c>
      <c r="I486">
        <f>('Compiled w Factors'!I486-'Compiled w Factors'!I487)/'Compiled w Factors'!I487</f>
        <v>-0.11406560636182904</v>
      </c>
      <c r="J486">
        <f>('Compiled w Factors'!J486-'Compiled w Factors'!J487)/'Compiled w Factors'!J487-('T-Bill Yield'!B12/100)</f>
        <v>2.2028721175097059E-2</v>
      </c>
      <c r="K486">
        <f>('Compiled w Factors'!K486-'Compiled w Factors'!K487)/'Compiled w Factors'!K487</f>
        <v>1.4899758171464151E-2</v>
      </c>
      <c r="L486">
        <f>('Compiled w Factors'!L486-'Compiled w Factors'!L487)/'Compiled w Factors'!L487</f>
        <v>9.8697196999608943E-4</v>
      </c>
      <c r="M486">
        <f>('Compiled w Factors'!M486-'Compiled w Factors'!M487)/'Compiled w Factors'!M487</f>
        <v>1.1924725172349576E-2</v>
      </c>
      <c r="N486">
        <f>('Compiled w Factors'!N486-'Compiled w Factors'!N487)/'Compiled w Factors'!N487</f>
        <v>-4.9745618993781861E-2</v>
      </c>
      <c r="O486">
        <f>('Compiled w Factors'!O486-'Compiled w Factors'!O487)/'Compiled w Factors'!O487</f>
        <v>-5.3449347420758214E-2</v>
      </c>
      <c r="P486">
        <f>('Compiled w Factors'!P486-'Compiled w Factors'!P487)/'Compiled w Factors'!P487</f>
        <v>-8.7269161627716918E-2</v>
      </c>
      <c r="Q486">
        <f>('Compiled w Factors'!Q486-'Compiled w Factors'!Q487)/'Compiled w Factors'!Q487</f>
        <v>-9.3629929221435815E-2</v>
      </c>
    </row>
    <row r="487" spans="1:17" x14ac:dyDescent="0.25">
      <c r="A487" s="1">
        <v>41361</v>
      </c>
      <c r="B487">
        <v>7</v>
      </c>
      <c r="C487">
        <f>('Compiled w Factors'!C487-'Compiled w Factors'!C488)/'Compiled w Factors'!C488</f>
        <v>2.2973881378950147E-2</v>
      </c>
      <c r="D487">
        <f>('Compiled w Factors'!D487-'Compiled w Factors'!D488)/'Compiled w Factors'!D488</f>
        <v>1.9531655354125144E-3</v>
      </c>
      <c r="E487">
        <f>('Compiled w Factors'!E487-'Compiled w Factors'!E488)/'Compiled w Factors'!E488</f>
        <v>-8.4508824482910135E-4</v>
      </c>
      <c r="F487">
        <f>('Compiled w Factors'!F487-'Compiled w Factors'!F488)/'Compiled w Factors'!F488</f>
        <v>-2.1660441194240092E-2</v>
      </c>
      <c r="G487">
        <f>('Compiled w Factors'!G487-'Compiled w Factors'!G488)/'Compiled w Factors'!G488</f>
        <v>3.0327380952380953</v>
      </c>
      <c r="H487">
        <f>('Compiled w Factors'!H487-'Compiled w Factors'!H488)/'Compiled w Factors'!H488</f>
        <v>5.8919625353953509E-2</v>
      </c>
      <c r="I487">
        <f>('Compiled w Factors'!I487-'Compiled w Factors'!I488)/'Compiled w Factors'!I488</f>
        <v>0.20083557147120265</v>
      </c>
      <c r="J487">
        <f>('Compiled w Factors'!J487-'Compiled w Factors'!J488)/'Compiled w Factors'!J488-('T-Bill Yield'!B13/100)</f>
        <v>0.11243406044196731</v>
      </c>
      <c r="K487">
        <f>('Compiled w Factors'!K487-'Compiled w Factors'!K488)/'Compiled w Factors'!K488</f>
        <v>-2.8348366558023103E-2</v>
      </c>
      <c r="L487">
        <f>('Compiled w Factors'!L487-'Compiled w Factors'!L488)/'Compiled w Factors'!L488</f>
        <v>-6.502614580129186E-2</v>
      </c>
      <c r="M487">
        <f>('Compiled w Factors'!M487-'Compiled w Factors'!M488)/'Compiled w Factors'!M488</f>
        <v>3.3651149747615438E-3</v>
      </c>
      <c r="N487">
        <f>('Compiled w Factors'!N487-'Compiled w Factors'!N488)/'Compiled w Factors'!N488</f>
        <v>-7.944492627927148E-2</v>
      </c>
      <c r="O487">
        <f>('Compiled w Factors'!O487-'Compiled w Factors'!O488)/'Compiled w Factors'!O488</f>
        <v>-1.6804155209288171E-2</v>
      </c>
      <c r="P487">
        <f>('Compiled w Factors'!P487-'Compiled w Factors'!P488)/'Compiled w Factors'!P488</f>
        <v>6.6352270234700363E-3</v>
      </c>
      <c r="Q487">
        <f>('Compiled w Factors'!Q487-'Compiled w Factors'!Q488)/'Compiled w Factors'!Q488</f>
        <v>1.4150943396226452E-2</v>
      </c>
    </row>
    <row r="488" spans="1:17" x14ac:dyDescent="0.25">
      <c r="A488" s="1">
        <v>41274</v>
      </c>
      <c r="B488">
        <v>7</v>
      </c>
      <c r="C488">
        <f>('Compiled w Factors'!C488-'Compiled w Factors'!C489)/'Compiled w Factors'!C489</f>
        <v>-0.10980743210094895</v>
      </c>
      <c r="D488">
        <f>('Compiled w Factors'!D488-'Compiled w Factors'!D489)/'Compiled w Factors'!D489</f>
        <v>0.10550222203349018</v>
      </c>
      <c r="E488">
        <f>('Compiled w Factors'!E488-'Compiled w Factors'!E489)/'Compiled w Factors'!E489</f>
        <v>0.11797211486391987</v>
      </c>
      <c r="F488">
        <f>('Compiled w Factors'!F488-'Compiled w Factors'!F489)/'Compiled w Factors'!F489</f>
        <v>1.0774328529402374E-2</v>
      </c>
      <c r="G488">
        <f>('Compiled w Factors'!G488-'Compiled w Factors'!G489)/'Compiled w Factors'!G489</f>
        <v>-0.75563636363636366</v>
      </c>
      <c r="H488">
        <f>('Compiled w Factors'!H488-'Compiled w Factors'!H489)/'Compiled w Factors'!H489</f>
        <v>-4.0134504826988236E-3</v>
      </c>
      <c r="I488">
        <f>('Compiled w Factors'!I488-'Compiled w Factors'!I489)/'Compiled w Factors'!I489</f>
        <v>9.3373493975904033E-3</v>
      </c>
      <c r="J488">
        <f>('Compiled w Factors'!J488-'Compiled w Factors'!J489)/'Compiled w Factors'!J489-('T-Bill Yield'!B14/100)</f>
        <v>-2.5111333513927438E-2</v>
      </c>
      <c r="K488">
        <f>('Compiled w Factors'!K488-'Compiled w Factors'!K489)/'Compiled w Factors'!K489</f>
        <v>2.5894245723172539E-2</v>
      </c>
      <c r="L488">
        <f>('Compiled w Factors'!L488-'Compiled w Factors'!L489)/'Compiled w Factors'!L489</f>
        <v>5.4431867384177142E-3</v>
      </c>
      <c r="M488">
        <f>('Compiled w Factors'!M488-'Compiled w Factors'!M489)/'Compiled w Factors'!M489</f>
        <v>8.6743352819158483E-3</v>
      </c>
      <c r="N488">
        <f>('Compiled w Factors'!N488-'Compiled w Factors'!N489)/'Compiled w Factors'!N489</f>
        <v>-0.10132501948558061</v>
      </c>
      <c r="O488">
        <f>('Compiled w Factors'!O488-'Compiled w Factors'!O489)/'Compiled w Factors'!O489</f>
        <v>2.0579981290926124E-2</v>
      </c>
      <c r="P488">
        <f>('Compiled w Factors'!P488-'Compiled w Factors'!P489)/'Compiled w Factors'!P489</f>
        <v>-3.5693511712759876E-2</v>
      </c>
      <c r="Q488">
        <f>('Compiled w Factors'!Q488-'Compiled w Factors'!Q489)/'Compiled w Factors'!Q489</f>
        <v>-1.1354420113544301E-2</v>
      </c>
    </row>
    <row r="489" spans="1:17" x14ac:dyDescent="0.25">
      <c r="A489" s="1">
        <v>41180</v>
      </c>
      <c r="B489">
        <v>7</v>
      </c>
      <c r="C489">
        <f>('Compiled w Factors'!C489-'Compiled w Factors'!C490)/'Compiled w Factors'!C490</f>
        <v>3.3813636059775291E-3</v>
      </c>
      <c r="D489">
        <f>('Compiled w Factors'!D489-'Compiled w Factors'!D490)/'Compiled w Factors'!D490</f>
        <v>1.7139316257640425E-2</v>
      </c>
      <c r="E489">
        <f>('Compiled w Factors'!E489-'Compiled w Factors'!E490)/'Compiled w Factors'!E490</f>
        <v>1.9616609169248959E-2</v>
      </c>
      <c r="F489">
        <f>('Compiled w Factors'!F489-'Compiled w Factors'!F490)/'Compiled w Factors'!F490</f>
        <v>-2.2577698424232292E-2</v>
      </c>
      <c r="G489">
        <f>('Compiled w Factors'!G489-'Compiled w Factors'!G490)/'Compiled w Factors'!G490</f>
        <v>3.5391566265060244E-2</v>
      </c>
      <c r="H489">
        <f>('Compiled w Factors'!H489-'Compiled w Factors'!H490)/'Compiled w Factors'!H490</f>
        <v>8.5098870056497231E-2</v>
      </c>
      <c r="I489">
        <f>('Compiled w Factors'!I489-'Compiled w Factors'!I490)/'Compiled w Factors'!I490</f>
        <v>0.1756373937677054</v>
      </c>
      <c r="J489">
        <f>('Compiled w Factors'!J489-'Compiled w Factors'!J490)/'Compiled w Factors'!J490-('T-Bill Yield'!B15/100)</f>
        <v>4.2508145005197874E-2</v>
      </c>
      <c r="K489">
        <f>('Compiled w Factors'!K489-'Compiled w Factors'!K490)/'Compiled w Factors'!K490</f>
        <v>1.52364411462857E-2</v>
      </c>
      <c r="L489">
        <f>('Compiled w Factors'!L489-'Compiled w Factors'!L490)/'Compiled w Factors'!L490</f>
        <v>2.9286305468899244E-2</v>
      </c>
      <c r="M489">
        <f>('Compiled w Factors'!M489-'Compiled w Factors'!M490)/'Compiled w Factors'!M490</f>
        <v>1.1058150619637873E-2</v>
      </c>
      <c r="N489">
        <f>('Compiled w Factors'!N489-'Compiled w Factors'!N490)/'Compiled w Factors'!N490</f>
        <v>2.394253790901835E-2</v>
      </c>
      <c r="O489">
        <f>('Compiled w Factors'!O489-'Compiled w Factors'!O490)/'Compiled w Factors'!O490</f>
        <v>3.8200064745872467E-2</v>
      </c>
      <c r="P489">
        <f>('Compiled w Factors'!P489-'Compiled w Factors'!P490)/'Compiled w Factors'!P490</f>
        <v>4.7410689559678705E-2</v>
      </c>
      <c r="Q489">
        <f>('Compiled w Factors'!Q489-'Compiled w Factors'!Q490)/'Compiled w Factors'!Q490</f>
        <v>-7.8455039227518786E-3</v>
      </c>
    </row>
    <row r="490" spans="1:17" x14ac:dyDescent="0.25">
      <c r="A490" s="1">
        <v>41089</v>
      </c>
      <c r="B490">
        <v>7</v>
      </c>
      <c r="C490">
        <f>('Compiled w Factors'!C490-'Compiled w Factors'!C491)/'Compiled w Factors'!C491</f>
        <v>-9.9338799548982476E-2</v>
      </c>
      <c r="D490">
        <f>('Compiled w Factors'!D490-'Compiled w Factors'!D491)/'Compiled w Factors'!D491</f>
        <v>0.15984210337310861</v>
      </c>
      <c r="E490">
        <f>('Compiled w Factors'!E490-'Compiled w Factors'!E491)/'Compiled w Factors'!E491</f>
        <v>0.13487212328713244</v>
      </c>
      <c r="F490">
        <f>('Compiled w Factors'!F490-'Compiled w Factors'!F491)/'Compiled w Factors'!F491</f>
        <v>0.27112348505340667</v>
      </c>
      <c r="G490">
        <f>('Compiled w Factors'!G490-'Compiled w Factors'!G491)/'Compiled w Factors'!G491</f>
        <v>-0.14817190506735087</v>
      </c>
      <c r="H490">
        <f>('Compiled w Factors'!H490-'Compiled w Factors'!H491)/'Compiled w Factors'!H491</f>
        <v>-0.17530576587070473</v>
      </c>
      <c r="I490">
        <f>('Compiled w Factors'!I490-'Compiled w Factors'!I491)/'Compiled w Factors'!I491</f>
        <v>0.32831608654750705</v>
      </c>
      <c r="J490">
        <f>('Compiled w Factors'!J490-'Compiled w Factors'!J491)/'Compiled w Factors'!J491-('T-Bill Yield'!B16/100)</f>
        <v>-2.5554810400210771E-2</v>
      </c>
      <c r="K490">
        <f>('Compiled w Factors'!K490-'Compiled w Factors'!K491)/'Compiled w Factors'!K491</f>
        <v>-5.0663269129880915E-2</v>
      </c>
      <c r="L490">
        <f>('Compiled w Factors'!L490-'Compiled w Factors'!L491)/'Compiled w Factors'!L491</f>
        <v>-1.8803098450774623E-2</v>
      </c>
      <c r="M490">
        <f>('Compiled w Factors'!M490-'Compiled w Factors'!M491)/'Compiled w Factors'!M491</f>
        <v>-9.5675709699755852E-3</v>
      </c>
      <c r="N490">
        <f>('Compiled w Factors'!N490-'Compiled w Factors'!N491)/'Compiled w Factors'!N491</f>
        <v>3.8283062645011502E-2</v>
      </c>
      <c r="O490">
        <f>('Compiled w Factors'!O490-'Compiled w Factors'!O491)/'Compiled w Factors'!O491</f>
        <v>-9.4665885111371542E-2</v>
      </c>
      <c r="P490">
        <f>('Compiled w Factors'!P490-'Compiled w Factors'!P491)/'Compiled w Factors'!P491</f>
        <v>-8.0093748407805421E-2</v>
      </c>
      <c r="Q490">
        <f>('Compiled w Factors'!Q490-'Compiled w Factors'!Q491)/'Compiled w Factors'!Q491</f>
        <v>-9.1888929484837428E-2</v>
      </c>
    </row>
    <row r="491" spans="1:17" x14ac:dyDescent="0.25">
      <c r="A491" s="1">
        <v>40998</v>
      </c>
      <c r="B491">
        <v>7</v>
      </c>
      <c r="C491">
        <f>('Compiled w Factors'!C491-'Compiled w Factors'!C492)/'Compiled w Factors'!C492</f>
        <v>1.6329314329009571E-2</v>
      </c>
      <c r="D491">
        <f>('Compiled w Factors'!D491-'Compiled w Factors'!D492)/'Compiled w Factors'!D492</f>
        <v>9.7194932681879103E-3</v>
      </c>
      <c r="E491">
        <f>('Compiled w Factors'!E491-'Compiled w Factors'!E492)/'Compiled w Factors'!E492</f>
        <v>1.3336903138650717E-2</v>
      </c>
      <c r="F491">
        <f>('Compiled w Factors'!F491-'Compiled w Factors'!F492)/'Compiled w Factors'!F492</f>
        <v>-2.8757985659453696E-2</v>
      </c>
      <c r="G491">
        <f>('Compiled w Factors'!G491-'Compiled w Factors'!G492)/'Compiled w Factors'!G492</f>
        <v>-4.5899632802937573E-2</v>
      </c>
      <c r="H491">
        <f>('Compiled w Factors'!H491-'Compiled w Factors'!H492)/'Compiled w Factors'!H492</f>
        <v>4.2396033593038528E-2</v>
      </c>
      <c r="I491">
        <f>('Compiled w Factors'!I491-'Compiled w Factors'!I492)/'Compiled w Factors'!I492</f>
        <v>-0.28872532619605218</v>
      </c>
      <c r="J491">
        <f>('Compiled w Factors'!J491-'Compiled w Factors'!J492)/'Compiled w Factors'!J492-('T-Bill Yield'!B17/100)</f>
        <v>8.0457594937123414E-2</v>
      </c>
      <c r="K491">
        <f>('Compiled w Factors'!K491-'Compiled w Factors'!K492)/'Compiled w Factors'!K492</f>
        <v>2.9473034488079631E-2</v>
      </c>
      <c r="L491">
        <f>('Compiled w Factors'!L491-'Compiled w Factors'!L492)/'Compiled w Factors'!L492</f>
        <v>2.9917004439297422E-2</v>
      </c>
      <c r="M491">
        <f>('Compiled w Factors'!M491-'Compiled w Factors'!M492)/'Compiled w Factors'!M492</f>
        <v>9.4506048387103857E-4</v>
      </c>
      <c r="N491">
        <f>('Compiled w Factors'!N491-'Compiled w Factors'!N492)/'Compiled w Factors'!N492</f>
        <v>-7.1763710483808918E-2</v>
      </c>
      <c r="O491">
        <f>('Compiled w Factors'!O491-'Compiled w Factors'!O492)/'Compiled w Factors'!O492</f>
        <v>9.7812097812097737E-2</v>
      </c>
      <c r="P491">
        <f>('Compiled w Factors'!P491-'Compiled w Factors'!P492)/'Compiled w Factors'!P492</f>
        <v>4.276909998937415E-2</v>
      </c>
      <c r="Q491">
        <f>('Compiled w Factors'!Q491-'Compiled w Factors'!Q492)/'Compiled w Factors'!Q492</f>
        <v>2.0697370874510533E-2</v>
      </c>
    </row>
    <row r="492" spans="1:17" x14ac:dyDescent="0.25">
      <c r="A492" s="1">
        <v>40907</v>
      </c>
      <c r="B492">
        <v>7</v>
      </c>
      <c r="C492">
        <f>('Compiled w Factors'!C492-'Compiled w Factors'!C493)/'Compiled w Factors'!C493</f>
        <v>0.31048856838338956</v>
      </c>
      <c r="D492">
        <f>('Compiled w Factors'!D492-'Compiled w Factors'!D493)/'Compiled w Factors'!D493</f>
        <v>-0.19883246510059971</v>
      </c>
      <c r="E492">
        <f>('Compiled w Factors'!E492-'Compiled w Factors'!E493)/'Compiled w Factors'!E493</f>
        <v>-0.2123023208440187</v>
      </c>
      <c r="F492">
        <f>('Compiled w Factors'!F492-'Compiled w Factors'!F493)/'Compiled w Factors'!F493</f>
        <v>-3.0158966901574786E-2</v>
      </c>
      <c r="G492">
        <f>('Compiled w Factors'!G492-'Compiled w Factors'!G493)/'Compiled w Factors'!G493</f>
        <v>-7.7357425183512143E-2</v>
      </c>
      <c r="H492">
        <f>('Compiled w Factors'!H492-'Compiled w Factors'!H493)/'Compiled w Factors'!H493</f>
        <v>0.2478535353535353</v>
      </c>
      <c r="I492">
        <f>('Compiled w Factors'!I492-'Compiled w Factors'!I493)/'Compiled w Factors'!I493</f>
        <v>-0.18466993998908895</v>
      </c>
      <c r="J492">
        <f>('Compiled w Factors'!J492-'Compiled w Factors'!J493)/'Compiled w Factors'!J493-('T-Bill Yield'!B18/100)</f>
        <v>0.11866284879661484</v>
      </c>
      <c r="K492">
        <f>('Compiled w Factors'!K492-'Compiled w Factors'!K493)/'Compiled w Factors'!K493</f>
        <v>-3.182191678494059E-2</v>
      </c>
      <c r="L492">
        <f>('Compiled w Factors'!L492-'Compiled w Factors'!L493)/'Compiled w Factors'!L493</f>
        <v>-2.6309034907597488E-3</v>
      </c>
      <c r="M492">
        <f>('Compiled w Factors'!M492-'Compiled w Factors'!M493)/'Compiled w Factors'!M493</f>
        <v>1.3149495723222306E-2</v>
      </c>
      <c r="N492">
        <f>('Compiled w Factors'!N492-'Compiled w Factors'!N493)/'Compiled w Factors'!N493</f>
        <v>1.3864284063776211E-3</v>
      </c>
      <c r="O492">
        <f>('Compiled w Factors'!O492-'Compiled w Factors'!O493)/'Compiled w Factors'!O493</f>
        <v>2.5806451612903295E-3</v>
      </c>
      <c r="P492">
        <f>('Compiled w Factors'!P492-'Compiled w Factors'!P493)/'Compiled w Factors'!P493</f>
        <v>-7.8572477603172375E-2</v>
      </c>
      <c r="Q492">
        <f>('Compiled w Factors'!Q492-'Compiled w Factors'!Q493)/'Compiled w Factors'!Q493</f>
        <v>8.4618277547949382E-3</v>
      </c>
    </row>
    <row r="493" spans="1:17" x14ac:dyDescent="0.25">
      <c r="A493" s="1">
        <v>40816</v>
      </c>
      <c r="B493">
        <v>7</v>
      </c>
      <c r="C493">
        <f>('Compiled w Factors'!C493-'Compiled w Factors'!C494)/'Compiled w Factors'!C494</f>
        <v>-0.31276384044472982</v>
      </c>
      <c r="D493">
        <f>('Compiled w Factors'!D493-'Compiled w Factors'!D494)/'Compiled w Factors'!D494</f>
        <v>0.52755362322220578</v>
      </c>
      <c r="E493">
        <f>('Compiled w Factors'!E493-'Compiled w Factors'!E494)/'Compiled w Factors'!E494</f>
        <v>0.51151833638875255</v>
      </c>
      <c r="F493">
        <f>('Compiled w Factors'!F493-'Compiled w Factors'!F494)/'Compiled w Factors'!F494</f>
        <v>0.331540447504303</v>
      </c>
      <c r="G493">
        <f>('Compiled w Factors'!G493-'Compiled w Factors'!G494)/'Compiled w Factors'!G494</f>
        <v>-2.5316455696202531E-2</v>
      </c>
      <c r="H493">
        <f>('Compiled w Factors'!H493-'Compiled w Factors'!H494)/'Compiled w Factors'!H494</f>
        <v>-0.16998532802347516</v>
      </c>
      <c r="I493">
        <f>('Compiled w Factors'!I493-'Compiled w Factors'!I494)/'Compiled w Factors'!I494</f>
        <v>-0.16186556927297663</v>
      </c>
      <c r="J493">
        <f>('Compiled w Factors'!J493-'Compiled w Factors'!J494)/'Compiled w Factors'!J494-('T-Bill Yield'!B19/100)</f>
        <v>-0.12159534011473835</v>
      </c>
      <c r="K493">
        <f>('Compiled w Factors'!K493-'Compiled w Factors'!K494)/'Compiled w Factors'!K494</f>
        <v>-7.6885946765963276E-2</v>
      </c>
      <c r="L493">
        <f>('Compiled w Factors'!L493-'Compiled w Factors'!L494)/'Compiled w Factors'!L494</f>
        <v>-2.9215722917834638E-2</v>
      </c>
      <c r="M493">
        <f>('Compiled w Factors'!M493-'Compiled w Factors'!M494)/'Compiled w Factors'!M494</f>
        <v>1.2604227263913175E-2</v>
      </c>
      <c r="N493">
        <f>('Compiled w Factors'!N493-'Compiled w Factors'!N494)/'Compiled w Factors'!N494</f>
        <v>4.5919600418915595E-2</v>
      </c>
      <c r="O493">
        <f>('Compiled w Factors'!O493-'Compiled w Factors'!O494)/'Compiled w Factors'!O494</f>
        <v>-0.13576805129634792</v>
      </c>
      <c r="P493">
        <f>('Compiled w Factors'!P493-'Compiled w Factors'!P494)/'Compiled w Factors'!P494</f>
        <v>-8.8527955022087351E-2</v>
      </c>
      <c r="Q493">
        <f>('Compiled w Factors'!Q493-'Compiled w Factors'!Q494)/'Compiled w Factors'!Q494</f>
        <v>-0.16867281538221041</v>
      </c>
    </row>
    <row r="494" spans="1:17" x14ac:dyDescent="0.25">
      <c r="A494" s="1">
        <v>40724</v>
      </c>
      <c r="B494">
        <v>7</v>
      </c>
      <c r="C494">
        <f>('Compiled w Factors'!C494-'Compiled w Factors'!C495)/'Compiled w Factors'!C495</f>
        <v>-4.3070249302615783E-3</v>
      </c>
      <c r="D494">
        <f>('Compiled w Factors'!D494-'Compiled w Factors'!D495)/'Compiled w Factors'!D495</f>
        <v>1.430037438707565E-2</v>
      </c>
      <c r="E494">
        <f>('Compiled w Factors'!E494-'Compiled w Factors'!E495)/'Compiled w Factors'!E495</f>
        <v>4.9277796820685532E-2</v>
      </c>
      <c r="F494">
        <f>('Compiled w Factors'!F494-'Compiled w Factors'!F495)/'Compiled w Factors'!F495</f>
        <v>-0.14332298356797532</v>
      </c>
      <c r="G494">
        <f>('Compiled w Factors'!G494-'Compiled w Factors'!G495)/'Compiled w Factors'!G495</f>
        <v>0.17301484828921884</v>
      </c>
      <c r="H494">
        <f>('Compiled w Factors'!H494-'Compiled w Factors'!H495)/'Compiled w Factors'!H495</f>
        <v>-0.1058845577211394</v>
      </c>
      <c r="I494">
        <f>('Compiled w Factors'!I494-'Compiled w Factors'!I495)/'Compiled w Factors'!I495</f>
        <v>-3.4176349965824942E-3</v>
      </c>
      <c r="J494">
        <f>('Compiled w Factors'!J494-'Compiled w Factors'!J495)/'Compiled w Factors'!J495-('T-Bill Yield'!B20/100)</f>
        <v>7.5495514187405559E-3</v>
      </c>
      <c r="K494">
        <f>('Compiled w Factors'!K494-'Compiled w Factors'!K495)/'Compiled w Factors'!K495</f>
        <v>2.4297217121062288E-2</v>
      </c>
      <c r="L494">
        <f>('Compiled w Factors'!L494-'Compiled w Factors'!L495)/'Compiled w Factors'!L495</f>
        <v>1.5597704017968222E-3</v>
      </c>
      <c r="M494">
        <f>('Compiled w Factors'!M494-'Compiled w Factors'!M495)/'Compiled w Factors'!M495</f>
        <v>1.3030382399161811E-2</v>
      </c>
      <c r="N494">
        <f>('Compiled w Factors'!N494-'Compiled w Factors'!N495)/'Compiled w Factors'!N495</f>
        <v>3.1922853104996311E-2</v>
      </c>
      <c r="O494">
        <f>('Compiled w Factors'!O494-'Compiled w Factors'!O495)/'Compiled w Factors'!O495</f>
        <v>1.8166335509508989E-2</v>
      </c>
      <c r="P494">
        <f>('Compiled w Factors'!P494-'Compiled w Factors'!P495)/'Compiled w Factors'!P495</f>
        <v>-7.5798109505973137E-4</v>
      </c>
      <c r="Q494">
        <f>('Compiled w Factors'!Q494-'Compiled w Factors'!Q495)/'Compiled w Factors'!Q495</f>
        <v>4.4237675481554051E-2</v>
      </c>
    </row>
    <row r="495" spans="1:17" x14ac:dyDescent="0.25">
      <c r="A495" s="1">
        <v>40633</v>
      </c>
      <c r="B495">
        <v>7</v>
      </c>
      <c r="C495">
        <f>('Compiled w Factors'!C495-'Compiled w Factors'!C496)/'Compiled w Factors'!C496</f>
        <v>6.5137829164098493E-2</v>
      </c>
      <c r="D495">
        <f>('Compiled w Factors'!D495-'Compiled w Factors'!D496)/'Compiled w Factors'!D496</f>
        <v>-3.2008829961907834E-2</v>
      </c>
      <c r="E495">
        <f>('Compiled w Factors'!E495-'Compiled w Factors'!E496)/'Compiled w Factors'!E496</f>
        <v>-2.7319035622985009E-2</v>
      </c>
      <c r="F495">
        <f>('Compiled w Factors'!F495-'Compiled w Factors'!F496)/'Compiled w Factors'!F496</f>
        <v>-0.10342635964382639</v>
      </c>
      <c r="G495">
        <f>('Compiled w Factors'!G495-'Compiled w Factors'!G496)/'Compiled w Factors'!G496</f>
        <v>0.27805280528052806</v>
      </c>
      <c r="H495">
        <f>('Compiled w Factors'!H495-'Compiled w Factors'!H496)/'Compiled w Factors'!H496</f>
        <v>0.16787043116655728</v>
      </c>
      <c r="I495">
        <f>('Compiled w Factors'!I495-'Compiled w Factors'!I496)/'Compiled w Factors'!I496</f>
        <v>-3.6322360953462006E-3</v>
      </c>
      <c r="J495">
        <f>('Compiled w Factors'!J495-'Compiled w Factors'!J496)/'Compiled w Factors'!J496-('T-Bill Yield'!B21/100)</f>
        <v>6.387877641219912E-2</v>
      </c>
      <c r="K495">
        <f>('Compiled w Factors'!K495-'Compiled w Factors'!K496)/'Compiled w Factors'!K496</f>
        <v>5.7830245068738725E-2</v>
      </c>
      <c r="L495">
        <f>('Compiled w Factors'!L495-'Compiled w Factors'!L496)/'Compiled w Factors'!L496</f>
        <v>2.6646169613118168E-2</v>
      </c>
      <c r="M495">
        <f>('Compiled w Factors'!M495-'Compiled w Factors'!M496)/'Compiled w Factors'!M496</f>
        <v>8.0528052805280449E-3</v>
      </c>
      <c r="N495">
        <f>('Compiled w Factors'!N495-'Compiled w Factors'!N496)/'Compiled w Factors'!N496</f>
        <v>-2.3857826827882889E-2</v>
      </c>
      <c r="O495">
        <f>('Compiled w Factors'!O495-'Compiled w Factors'!O496)/'Compiled w Factors'!O496</f>
        <v>7.5068660360085346E-2</v>
      </c>
      <c r="P495">
        <f>('Compiled w Factors'!P495-'Compiled w Factors'!P496)/'Compiled w Factors'!P496</f>
        <v>2.8169014084507291E-3</v>
      </c>
      <c r="Q495">
        <f>('Compiled w Factors'!Q495-'Compiled w Factors'!Q496)/'Compiled w Factors'!Q496</f>
        <v>1.6932270916334639E-2</v>
      </c>
    </row>
    <row r="496" spans="1:17" x14ac:dyDescent="0.25">
      <c r="A496" s="1">
        <v>40543</v>
      </c>
      <c r="B496">
        <v>7</v>
      </c>
      <c r="C496">
        <f>('Compiled w Factors'!C496-'Compiled w Factors'!C497)/'Compiled w Factors'!C497</f>
        <v>0.25287416005293645</v>
      </c>
      <c r="D496">
        <f>('Compiled w Factors'!D496-'Compiled w Factors'!D497)/'Compiled w Factors'!D497</f>
        <v>-0.11924224237601236</v>
      </c>
      <c r="E496">
        <f>('Compiled w Factors'!E496-'Compiled w Factors'!E497)/'Compiled w Factors'!E497</f>
        <v>-0.18600267534225309</v>
      </c>
      <c r="F496">
        <f>('Compiled w Factors'!F496-'Compiled w Factors'!F497)/'Compiled w Factors'!F497</f>
        <v>0.99453635038346977</v>
      </c>
      <c r="G496">
        <f>('Compiled w Factors'!G496-'Compiled w Factors'!G497)/'Compiled w Factors'!G497</f>
        <v>1.7632241813602016E-2</v>
      </c>
      <c r="H496">
        <f>('Compiled w Factors'!H496-'Compiled w Factors'!H497)/'Compiled w Factors'!H497</f>
        <v>0.14267850443916463</v>
      </c>
      <c r="I496">
        <f>('Compiled w Factors'!I496-'Compiled w Factors'!I497)/'Compiled w Factors'!I497</f>
        <v>0.13765495867768604</v>
      </c>
      <c r="J496">
        <f>('Compiled w Factors'!J496-'Compiled w Factors'!J497)/'Compiled w Factors'!J497-('T-Bill Yield'!B22/100)</f>
        <v>7.3029119488693603E-2</v>
      </c>
      <c r="K496">
        <f>('Compiled w Factors'!K496-'Compiled w Factors'!K497)/'Compiled w Factors'!K497</f>
        <v>-1.8336511662021354E-2</v>
      </c>
      <c r="L496">
        <f>('Compiled w Factors'!L496-'Compiled w Factors'!L497)/'Compiled w Factors'!L497</f>
        <v>-6.6174599134641039E-3</v>
      </c>
      <c r="M496">
        <f>('Compiled w Factors'!M496-'Compiled w Factors'!M497)/'Compiled w Factors'!M497</f>
        <v>1.3513513513513473E-2</v>
      </c>
      <c r="N496">
        <f>('Compiled w Factors'!N496-'Compiled w Factors'!N497)/'Compiled w Factors'!N497</f>
        <v>2.9232439655892541E-2</v>
      </c>
      <c r="O496">
        <f>('Compiled w Factors'!O496-'Compiled w Factors'!O497)/'Compiled w Factors'!O497</f>
        <v>2.1406727828746368E-3</v>
      </c>
      <c r="P496">
        <f>('Compiled w Factors'!P496-'Compiled w Factors'!P497)/'Compiled w Factors'!P497</f>
        <v>4.9878673496899428E-3</v>
      </c>
      <c r="Q496">
        <f>('Compiled w Factors'!Q496-'Compiled w Factors'!Q497)/'Compiled w Factors'!Q497</f>
        <v>1.6194331983805758E-2</v>
      </c>
    </row>
    <row r="497" spans="1:17" x14ac:dyDescent="0.25">
      <c r="A497" s="1">
        <v>40451</v>
      </c>
      <c r="B497">
        <v>7</v>
      </c>
      <c r="C497">
        <f>('Compiled w Factors'!C497-'Compiled w Factors'!C498)/'Compiled w Factors'!C498</f>
        <v>1.4905588480903011E-2</v>
      </c>
      <c r="D497">
        <f>('Compiled w Factors'!D497-'Compiled w Factors'!D498)/'Compiled w Factors'!D498</f>
        <v>1.1383902038812566E-2</v>
      </c>
      <c r="E497">
        <f>('Compiled w Factors'!E497-'Compiled w Factors'!E498)/'Compiled w Factors'!E498</f>
        <v>1.4592738281058736E-2</v>
      </c>
      <c r="F497">
        <f>('Compiled w Factors'!F497-'Compiled w Factors'!F498)/'Compiled w Factors'!F498</f>
        <v>-3.3497102390374747E-2</v>
      </c>
      <c r="G497">
        <f>('Compiled w Factors'!G497-'Compiled w Factors'!G498)/'Compiled w Factors'!G498</f>
        <v>0.12041392285983067</v>
      </c>
      <c r="H497">
        <f>('Compiled w Factors'!H497-'Compiled w Factors'!H498)/'Compiled w Factors'!H498</f>
        <v>5.7384635726563583E-2</v>
      </c>
      <c r="I497">
        <f>('Compiled w Factors'!I497-'Compiled w Factors'!I498)/'Compiled w Factors'!I498</f>
        <v>-0.16117850953206236</v>
      </c>
      <c r="J497">
        <f>('Compiled w Factors'!J497-'Compiled w Factors'!J498)/'Compiled w Factors'!J498-('T-Bill Yield'!B23/100)</f>
        <v>0.10280748568142881</v>
      </c>
      <c r="K497">
        <f>('Compiled w Factors'!K497-'Compiled w Factors'!K498)/'Compiled w Factors'!K498</f>
        <v>0.11407092662199701</v>
      </c>
      <c r="L497">
        <f>('Compiled w Factors'!L497-'Compiled w Factors'!L498)/'Compiled w Factors'!L498</f>
        <v>5.1589160254265756E-2</v>
      </c>
      <c r="M497">
        <f>('Compiled w Factors'!M497-'Compiled w Factors'!M498)/'Compiled w Factors'!M498</f>
        <v>1.3698630136986261E-2</v>
      </c>
      <c r="N497">
        <f>('Compiled w Factors'!N497-'Compiled w Factors'!N498)/'Compiled w Factors'!N498</f>
        <v>5.8807923593915713E-2</v>
      </c>
      <c r="O497">
        <f>('Compiled w Factors'!O497-'Compiled w Factors'!O498)/'Compiled w Factors'!O498</f>
        <v>2.2194435761175441E-2</v>
      </c>
      <c r="P497">
        <f>('Compiled w Factors'!P497-'Compiled w Factors'!P498)/'Compiled w Factors'!P498</f>
        <v>3.37715427138012E-2</v>
      </c>
      <c r="Q497">
        <f>('Compiled w Factors'!Q497-'Compiled w Factors'!Q498)/'Compiled w Factors'!Q498</f>
        <v>7.003610108303239E-2</v>
      </c>
    </row>
    <row r="498" spans="1:17" x14ac:dyDescent="0.25">
      <c r="A498" s="1">
        <v>40359</v>
      </c>
      <c r="B498">
        <v>7</v>
      </c>
      <c r="C498">
        <f>('Compiled w Factors'!C498-'Compiled w Factors'!C499)/'Compiled w Factors'!C499</f>
        <v>-8.7413958512650727E-2</v>
      </c>
      <c r="D498">
        <f>('Compiled w Factors'!D498-'Compiled w Factors'!D499)/'Compiled w Factors'!D499</f>
        <v>0.1132075303052013</v>
      </c>
      <c r="E498">
        <f>('Compiled w Factors'!E498-'Compiled w Factors'!E499)/'Compiled w Factors'!E499</f>
        <v>0.12760666519077199</v>
      </c>
      <c r="F498">
        <f>('Compiled w Factors'!F498-'Compiled w Factors'!F499)/'Compiled w Factors'!F499</f>
        <v>-5.4898100972672531E-2</v>
      </c>
      <c r="G498">
        <f>('Compiled w Factors'!G498-'Compiled w Factors'!G499)/'Compiled w Factors'!G499</f>
        <v>-9.3984962406015032E-4</v>
      </c>
      <c r="H498">
        <f>('Compiled w Factors'!H498-'Compiled w Factors'!H499)/'Compiled w Factors'!H499</f>
        <v>-9.7063037249283779E-2</v>
      </c>
      <c r="I498">
        <f>('Compiled w Factors'!I498-'Compiled w Factors'!I499)/'Compiled w Factors'!I499</f>
        <v>0.19307314551563709</v>
      </c>
      <c r="J498">
        <f>('Compiled w Factors'!J498-'Compiled w Factors'!J499)/'Compiled w Factors'!J499-('T-Bill Yield'!B24/100)</f>
        <v>-0.10096878934807568</v>
      </c>
      <c r="K498">
        <f>('Compiled w Factors'!K498-'Compiled w Factors'!K499)/'Compiled w Factors'!K499</f>
        <v>-9.4152479644707604E-2</v>
      </c>
      <c r="L498">
        <f>('Compiled w Factors'!L498-'Compiled w Factors'!L499)/'Compiled w Factors'!L499</f>
        <v>-1.5740252897787167E-2</v>
      </c>
      <c r="M498">
        <f>('Compiled w Factors'!M498-'Compiled w Factors'!M499)/'Compiled w Factors'!M499</f>
        <v>6.6216123967506217E-3</v>
      </c>
      <c r="N498">
        <f>('Compiled w Factors'!N498-'Compiled w Factors'!N499)/'Compiled w Factors'!N499</f>
        <v>5.6822429906542141E-2</v>
      </c>
      <c r="O498">
        <f>('Compiled w Factors'!O498-'Compiled w Factors'!O499)/'Compiled w Factors'!O499</f>
        <v>-5.8286723579629163E-2</v>
      </c>
      <c r="P498">
        <f>('Compiled w Factors'!P498-'Compiled w Factors'!P499)/'Compiled w Factors'!P499</f>
        <v>-3.4923339011924973E-2</v>
      </c>
      <c r="Q498">
        <f>('Compiled w Factors'!Q498-'Compiled w Factors'!Q499)/'Compiled w Factors'!Q499</f>
        <v>-1.5111111111111027E-2</v>
      </c>
    </row>
    <row r="499" spans="1:17" x14ac:dyDescent="0.25">
      <c r="A499" s="1">
        <v>40268</v>
      </c>
      <c r="B499">
        <v>7</v>
      </c>
      <c r="C499">
        <f>('Compiled w Factors'!C499-'Compiled w Factors'!C500)/'Compiled w Factors'!C500</f>
        <v>3.9213374579994034E-2</v>
      </c>
      <c r="D499">
        <f>('Compiled w Factors'!D499-'Compiled w Factors'!D500)/'Compiled w Factors'!D500</f>
        <v>-7.7188635174032984E-3</v>
      </c>
      <c r="E499">
        <f>('Compiled w Factors'!E499-'Compiled w Factors'!E500)/'Compiled w Factors'!E500</f>
        <v>-7.0700847023116419E-3</v>
      </c>
      <c r="F499">
        <f>('Compiled w Factors'!F499-'Compiled w Factors'!F500)/'Compiled w Factors'!F500</f>
        <v>-9.9365926914733851E-2</v>
      </c>
      <c r="G499">
        <f>('Compiled w Factors'!G499-'Compiled w Factors'!G500)/'Compiled w Factors'!G500</f>
        <v>0.13432835820895522</v>
      </c>
      <c r="H499">
        <f>('Compiled w Factors'!H499-'Compiled w Factors'!H500)/'Compiled w Factors'!H500</f>
        <v>5.5443548387096843E-2</v>
      </c>
      <c r="I499">
        <f>('Compiled w Factors'!I499-'Compiled w Factors'!I500)/'Compiled w Factors'!I500</f>
        <v>-0.30563531945441497</v>
      </c>
      <c r="J499">
        <f>('Compiled w Factors'!J499-'Compiled w Factors'!J500)/'Compiled w Factors'!J500-('T-Bill Yield'!B25/100)</f>
        <v>3.9518767267130481E-2</v>
      </c>
      <c r="K499">
        <f>('Compiled w Factors'!K499-'Compiled w Factors'!K500)/'Compiled w Factors'!K500</f>
        <v>-5.6630123594721006E-2</v>
      </c>
      <c r="L499">
        <f>('Compiled w Factors'!L499-'Compiled w Factors'!L500)/'Compiled w Factors'!L500</f>
        <v>-6.0977118119975277E-2</v>
      </c>
      <c r="M499">
        <f>('Compiled w Factors'!M499-'Compiled w Factors'!M500)/'Compiled w Factors'!M500</f>
        <v>1.3654673311954668E-4</v>
      </c>
      <c r="N499">
        <f>('Compiled w Factors'!N499-'Compiled w Factors'!N500)/'Compiled w Factors'!N500</f>
        <v>-4.9288570631452581E-3</v>
      </c>
      <c r="O499">
        <f>('Compiled w Factors'!O499-'Compiled w Factors'!O500)/'Compiled w Factors'!O500</f>
        <v>2.0426554520877143E-2</v>
      </c>
      <c r="P499">
        <f>('Compiled w Factors'!P499-'Compiled w Factors'!P500)/'Compiled w Factors'!P500</f>
        <v>3.7826269017819651E-2</v>
      </c>
      <c r="Q499">
        <f>('Compiled w Factors'!Q499-'Compiled w Factors'!Q500)/'Compiled w Factors'!Q500</f>
        <v>-1.9693272917392781E-2</v>
      </c>
    </row>
    <row r="500" spans="1:17" x14ac:dyDescent="0.25">
      <c r="A500" s="1">
        <v>40178</v>
      </c>
      <c r="B500">
        <v>7</v>
      </c>
      <c r="C500">
        <f>('Compiled w Factors'!C500-'Compiled w Factors'!C501)/'Compiled w Factors'!C501</f>
        <v>3.7626537632521322E-2</v>
      </c>
      <c r="D500">
        <f>('Compiled w Factors'!D500-'Compiled w Factors'!D501)/'Compiled w Factors'!D501</f>
        <v>7.3971222693107689E-3</v>
      </c>
      <c r="E500">
        <f>('Compiled w Factors'!E500-'Compiled w Factors'!E501)/'Compiled w Factors'!E501</f>
        <v>-1.6955458214446037E-2</v>
      </c>
      <c r="F500">
        <f>('Compiled w Factors'!F500-'Compiled w Factors'!F501)/'Compiled w Factors'!F501</f>
        <v>-2.1561004479546265E-2</v>
      </c>
      <c r="G500">
        <f>('Compiled w Factors'!G500-'Compiled w Factors'!G501)/'Compiled w Factors'!G501</f>
        <v>1.1866235167206042E-2</v>
      </c>
      <c r="H500">
        <f>('Compiled w Factors'!H500-'Compiled w Factors'!H501)/'Compiled w Factors'!H501</f>
        <v>0.12392012462823963</v>
      </c>
      <c r="I500">
        <f>('Compiled w Factors'!I500-'Compiled w Factors'!I501)/'Compiled w Factors'!I501</f>
        <v>0.15100185912001649</v>
      </c>
      <c r="J500">
        <f>('Compiled w Factors'!J500-'Compiled w Factors'!J501)/'Compiled w Factors'!J501-('T-Bill Yield'!B26/100)</f>
        <v>7.1947422232472552E-2</v>
      </c>
      <c r="K500">
        <f>('Compiled w Factors'!K500-'Compiled w Factors'!K501)/'Compiled w Factors'!K501</f>
        <v>-2.1789617486338824E-2</v>
      </c>
      <c r="L500">
        <f>('Compiled w Factors'!L500-'Compiled w Factors'!L501)/'Compiled w Factors'!L501</f>
        <v>1.1763233637842527E-2</v>
      </c>
      <c r="M500">
        <f>('Compiled w Factors'!M500-'Compiled w Factors'!M501)/'Compiled w Factors'!M501</f>
        <v>-2.0477815699660237E-4</v>
      </c>
      <c r="N500">
        <f>('Compiled w Factors'!N500-'Compiled w Factors'!N501)/'Compiled w Factors'!N501</f>
        <v>-3.5605381165919263E-2</v>
      </c>
      <c r="O500">
        <f>('Compiled w Factors'!O500-'Compiled w Factors'!O501)/'Compiled w Factors'!O501</f>
        <v>-6.0042029420591966E-4</v>
      </c>
      <c r="P500">
        <f>('Compiled w Factors'!P500-'Compiled w Factors'!P501)/'Compiled w Factors'!P501</f>
        <v>3.3864062725479982E-2</v>
      </c>
      <c r="Q500">
        <f>('Compiled w Factors'!Q500-'Compiled w Factors'!Q501)/'Compiled w Factors'!Q501</f>
        <v>1.3960063615479799E-2</v>
      </c>
    </row>
    <row r="501" spans="1:17" x14ac:dyDescent="0.25">
      <c r="A501" s="1">
        <v>40086</v>
      </c>
      <c r="B501">
        <v>7</v>
      </c>
      <c r="C501">
        <f>('Compiled w Factors'!C501-'Compiled w Factors'!C502)/'Compiled w Factors'!C502</f>
        <v>0.19130813585096937</v>
      </c>
      <c r="D501">
        <f>('Compiled w Factors'!D501-'Compiled w Factors'!D502)/'Compiled w Factors'!D502</f>
        <v>-0.15391208078812757</v>
      </c>
      <c r="E501">
        <f>('Compiled w Factors'!E501-'Compiled w Factors'!E502)/'Compiled w Factors'!E502</f>
        <v>-0.14247560044922483</v>
      </c>
      <c r="F501">
        <f>('Compiled w Factors'!F501-'Compiled w Factors'!F502)/'Compiled w Factors'!F502</f>
        <v>-0.2157975177844105</v>
      </c>
      <c r="G501">
        <f>('Compiled w Factors'!G501-'Compiled w Factors'!G502)/'Compiled w Factors'!G502</f>
        <v>0.35923753665689151</v>
      </c>
      <c r="H501">
        <f>('Compiled w Factors'!H501-'Compiled w Factors'!H502)/'Compiled w Factors'!H502</f>
        <v>1.0301902990413491E-2</v>
      </c>
      <c r="I501">
        <f>('Compiled w Factors'!I501-'Compiled w Factors'!I502)/'Compiled w Factors'!I502</f>
        <v>0.26232073011734036</v>
      </c>
      <c r="J501">
        <f>('Compiled w Factors'!J501-'Compiled w Factors'!J502)/'Compiled w Factors'!J502-('T-Bill Yield'!B27/100)</f>
        <v>0.14824045815082285</v>
      </c>
      <c r="K501">
        <f>('Compiled w Factors'!K501-'Compiled w Factors'!K502)/'Compiled w Factors'!K502</f>
        <v>4.3255184208651022E-2</v>
      </c>
      <c r="L501">
        <f>('Compiled w Factors'!L501-'Compiled w Factors'!L502)/'Compiled w Factors'!L502</f>
        <v>-2.8922104751488556E-2</v>
      </c>
      <c r="M501">
        <f>('Compiled w Factors'!M501-'Compiled w Factors'!M502)/'Compiled w Factors'!M502</f>
        <v>6.8306010928954224E-4</v>
      </c>
      <c r="N501">
        <f>('Compiled w Factors'!N501-'Compiled w Factors'!N502)/'Compiled w Factors'!N502</f>
        <v>7.4491664257492471E-2</v>
      </c>
      <c r="O501">
        <f>('Compiled w Factors'!O501-'Compiled w Factors'!O502)/'Compiled w Factors'!O502</f>
        <v>3.7694704049844326E-2</v>
      </c>
      <c r="P501">
        <f>('Compiled w Factors'!P501-'Compiled w Factors'!P502)/'Compiled w Factors'!P502</f>
        <v>-4.1197604790420474E-3</v>
      </c>
      <c r="Q501">
        <f>('Compiled w Factors'!Q501-'Compiled w Factors'!Q502)/'Compiled w Factors'!Q502</f>
        <v>0.10505760593634048</v>
      </c>
    </row>
    <row r="502" spans="1:17" x14ac:dyDescent="0.25">
      <c r="A502" s="1">
        <v>39994</v>
      </c>
      <c r="B502">
        <v>7</v>
      </c>
      <c r="C502">
        <f>('Compiled w Factors'!C502-'Compiled w Factors'!C503)/'Compiled w Factors'!C503</f>
        <v>0.18257090405005438</v>
      </c>
      <c r="D502">
        <f>('Compiled w Factors'!D502-'Compiled w Factors'!D503)/'Compiled w Factors'!D503</f>
        <v>-0.12930516409905712</v>
      </c>
      <c r="E502">
        <f>('Compiled w Factors'!E502-'Compiled w Factors'!E503)/'Compiled w Factors'!E503</f>
        <v>-0.14172776826269634</v>
      </c>
      <c r="F502">
        <f>('Compiled w Factors'!F502-'Compiled w Factors'!F503)/'Compiled w Factors'!F503</f>
        <v>0.25283461488335723</v>
      </c>
      <c r="G502">
        <f>('Compiled w Factors'!G502-'Compiled w Factors'!G503)/'Compiled w Factors'!G503</f>
        <v>0.85326086956521741</v>
      </c>
      <c r="H502">
        <f>('Compiled w Factors'!H502-'Compiled w Factors'!H503)/'Compiled w Factors'!H503</f>
        <v>0.40737011679420065</v>
      </c>
      <c r="I502">
        <f>('Compiled w Factors'!I502-'Compiled w Factors'!I503)/'Compiled w Factors'!I503</f>
        <v>1.5625000000000045E-2</v>
      </c>
      <c r="J502">
        <f>('Compiled w Factors'!J502-'Compiled w Factors'!J503)/'Compiled w Factors'!J503-('T-Bill Yield'!B28/100)</f>
        <v>0.10961440945626973</v>
      </c>
      <c r="K502">
        <f>('Compiled w Factors'!K502-'Compiled w Factors'!K503)/'Compiled w Factors'!K503</f>
        <v>5.9094339622641538E-2</v>
      </c>
      <c r="L502">
        <f>('Compiled w Factors'!L502-'Compiled w Factors'!L503)/'Compiled w Factors'!L503</f>
        <v>0.14906095091810379</v>
      </c>
      <c r="M502">
        <f>('Compiled w Factors'!M502-'Compiled w Factors'!M503)/'Compiled w Factors'!M503</f>
        <v>4.1000410004103112E-4</v>
      </c>
      <c r="N502">
        <f>('Compiled w Factors'!N502-'Compiled w Factors'!N503)/'Compiled w Factors'!N503</f>
        <v>2.7019002375296978E-2</v>
      </c>
      <c r="O502">
        <f>('Compiled w Factors'!O502-'Compiled w Factors'!O503)/'Compiled w Factors'!O503</f>
        <v>8.9983022071307164E-2</v>
      </c>
      <c r="P502">
        <f>('Compiled w Factors'!P502-'Compiled w Factors'!P503)/'Compiled w Factors'!P503</f>
        <v>5.8999594155844194E-2</v>
      </c>
      <c r="Q502">
        <f>('Compiled w Factors'!Q502-'Compiled w Factors'!Q503)/'Compiled w Factors'!Q503</f>
        <v>0.19009993028119912</v>
      </c>
    </row>
    <row r="503" spans="1:17" x14ac:dyDescent="0.25">
      <c r="A503" s="1">
        <v>39903</v>
      </c>
      <c r="B503">
        <v>7</v>
      </c>
      <c r="C503">
        <f>('Compiled w Factors'!C503-'Compiled w Factors'!C504)/'Compiled w Factors'!C504</f>
        <v>-7.2346607536336704E-2</v>
      </c>
      <c r="D503">
        <f>('Compiled w Factors'!D503-'Compiled w Factors'!D504)/'Compiled w Factors'!D504</f>
        <v>5.376068875461755E-2</v>
      </c>
      <c r="E503">
        <f>('Compiled w Factors'!E503-'Compiled w Factors'!E504)/'Compiled w Factors'!E504</f>
        <v>8.3228004135733599E-2</v>
      </c>
      <c r="F503">
        <f>('Compiled w Factors'!F503-'Compiled w Factors'!F504)/'Compiled w Factors'!F504</f>
        <v>-7.7786951288657934E-3</v>
      </c>
      <c r="G503">
        <f>('Compiled w Factors'!G503-'Compiled w Factors'!G504)/'Compiled w Factors'!G504</f>
        <v>-0.16930022573363432</v>
      </c>
      <c r="H503">
        <f>('Compiled w Factors'!H503-'Compiled w Factors'!H504)/'Compiled w Factors'!H504</f>
        <v>0.11345291479820617</v>
      </c>
      <c r="I503">
        <f>('Compiled w Factors'!I503-'Compiled w Factors'!I504)/'Compiled w Factors'!I504</f>
        <v>-0.32835289932408396</v>
      </c>
      <c r="J503">
        <f>('Compiled w Factors'!J503-'Compiled w Factors'!J504)/'Compiled w Factors'!J504-('T-Bill Yield'!B29/100)</f>
        <v>-0.13415394264612207</v>
      </c>
      <c r="K503">
        <f>('Compiled w Factors'!K503-'Compiled w Factors'!K504)/'Compiled w Factors'!K504</f>
        <v>-5.1606900007157723E-2</v>
      </c>
      <c r="L503">
        <f>('Compiled w Factors'!L503-'Compiled w Factors'!L504)/'Compiled w Factors'!L504</f>
        <v>-1.8502021517165856E-2</v>
      </c>
      <c r="M503">
        <f>('Compiled w Factors'!M503-'Compiled w Factors'!M504)/'Compiled w Factors'!M504</f>
        <v>-1.4329580348005167E-3</v>
      </c>
      <c r="N503">
        <f>('Compiled w Factors'!N503-'Compiled w Factors'!N504)/'Compiled w Factors'!N504</f>
        <v>-8.320479085382447E-2</v>
      </c>
      <c r="O503">
        <f>('Compiled w Factors'!O503-'Compiled w Factors'!O504)/'Compiled w Factors'!O504</f>
        <v>-0.13407821229050274</v>
      </c>
      <c r="P503">
        <f>('Compiled w Factors'!P503-'Compiled w Factors'!P504)/'Compiled w Factors'!P504</f>
        <v>-4.0311587147030134E-2</v>
      </c>
      <c r="Q503">
        <f>('Compiled w Factors'!Q503-'Compiled w Factors'!Q504)/'Compiled w Factors'!Q504</f>
        <v>-4.1657023837074021E-3</v>
      </c>
    </row>
    <row r="504" spans="1:17" x14ac:dyDescent="0.25">
      <c r="A504" s="1">
        <v>39813</v>
      </c>
      <c r="B504">
        <v>7</v>
      </c>
      <c r="C504">
        <f>('Compiled w Factors'!C504-'Compiled w Factors'!C505)/'Compiled w Factors'!C505</f>
        <v>-0.14847385796454221</v>
      </c>
      <c r="D504">
        <f>('Compiled w Factors'!D504-'Compiled w Factors'!D505)/'Compiled w Factors'!D505</f>
        <v>0.14483187050573884</v>
      </c>
      <c r="E504">
        <f>('Compiled w Factors'!E504-'Compiled w Factors'!E505)/'Compiled w Factors'!E505</f>
        <v>0.18936583349553077</v>
      </c>
      <c r="F504">
        <f>('Compiled w Factors'!F504-'Compiled w Factors'!F505)/'Compiled w Factors'!F505</f>
        <v>0.53085122582610023</v>
      </c>
      <c r="G504">
        <f>('Compiled w Factors'!G504-'Compiled w Factors'!G505)/'Compiled w Factors'!G505</f>
        <v>-0.80493174812857771</v>
      </c>
      <c r="H504">
        <f>('Compiled w Factors'!H504-'Compiled w Factors'!H505)/'Compiled w Factors'!H505</f>
        <v>-0.55683624801271858</v>
      </c>
      <c r="I504">
        <f>('Compiled w Factors'!I504-'Compiled w Factors'!I505)/'Compiled w Factors'!I505</f>
        <v>-0.24415165367034147</v>
      </c>
      <c r="J504">
        <f>('Compiled w Factors'!J504-'Compiled w Factors'!J505)/'Compiled w Factors'!J505-('T-Bill Yield'!B30/100)</f>
        <v>-0.1930453300352237</v>
      </c>
      <c r="K504">
        <f>('Compiled w Factors'!K504-'Compiled w Factors'!K505)/'Compiled w Factors'!K505</f>
        <v>-8.5864320181663345E-3</v>
      </c>
      <c r="L504">
        <f>('Compiled w Factors'!L504-'Compiled w Factors'!L505)/'Compiled w Factors'!L505</f>
        <v>-0.18039876439202468</v>
      </c>
      <c r="M504">
        <f>('Compiled w Factors'!M504-'Compiled w Factors'!M505)/'Compiled w Factors'!M505</f>
        <v>3.6983768235053262E-3</v>
      </c>
      <c r="N504">
        <f>('Compiled w Factors'!N504-'Compiled w Factors'!N505)/'Compiled w Factors'!N505</f>
        <v>0.16946095076400675</v>
      </c>
      <c r="O504">
        <f>('Compiled w Factors'!O504-'Compiled w Factors'!O505)/'Compiled w Factors'!O505</f>
        <v>-0.12772505770710435</v>
      </c>
      <c r="P504">
        <f>('Compiled w Factors'!P504-'Compiled w Factors'!P505)/'Compiled w Factors'!P505</f>
        <v>-3.5137166478767481E-2</v>
      </c>
      <c r="Q504">
        <f>('Compiled w Factors'!Q504-'Compiled w Factors'!Q505)/'Compiled w Factors'!Q505</f>
        <v>-0.17695238095238103</v>
      </c>
    </row>
    <row r="505" spans="1:17" x14ac:dyDescent="0.25">
      <c r="A505" s="1">
        <v>39721</v>
      </c>
      <c r="B505">
        <v>7</v>
      </c>
      <c r="C505">
        <f>('Compiled w Factors'!C505-'Compiled w Factors'!C506)/'Compiled w Factors'!C506</f>
        <v>-0.216002032534473</v>
      </c>
      <c r="D505">
        <f>('Compiled w Factors'!D505-'Compiled w Factors'!D506)/'Compiled w Factors'!D506</f>
        <v>0.32240786701094692</v>
      </c>
      <c r="E505">
        <f>('Compiled w Factors'!E505-'Compiled w Factors'!E506)/'Compiled w Factors'!E506</f>
        <v>0.37795942829500223</v>
      </c>
      <c r="F505">
        <f>('Compiled w Factors'!F505-'Compiled w Factors'!F506)/'Compiled w Factors'!F506</f>
        <v>-6.8219870030364005E-2</v>
      </c>
      <c r="G505">
        <f>('Compiled w Factors'!G505-'Compiled w Factors'!G506)/'Compiled w Factors'!G506</f>
        <v>-1.1319111885067479E-2</v>
      </c>
      <c r="H505">
        <f>('Compiled w Factors'!H505-'Compiled w Factors'!H506)/'Compiled w Factors'!H506</f>
        <v>-0.28114285714285714</v>
      </c>
      <c r="I505">
        <f>('Compiled w Factors'!I505-'Compiled w Factors'!I506)/'Compiled w Factors'!I506</f>
        <v>-0.44297161686512393</v>
      </c>
      <c r="J505">
        <f>('Compiled w Factors'!J505-'Compiled w Factors'!J506)/'Compiled w Factors'!J506-('T-Bill Yield'!B31/100)</f>
        <v>-4.6055555951052055E-2</v>
      </c>
      <c r="K505">
        <f>('Compiled w Factors'!K505-'Compiled w Factors'!K506)/'Compiled w Factors'!K506</f>
        <v>-0.10555379244684221</v>
      </c>
      <c r="L505">
        <f>('Compiled w Factors'!L505-'Compiled w Factors'!L506)/'Compiled w Factors'!L506</f>
        <v>-0.10630929076946243</v>
      </c>
      <c r="M505">
        <f>('Compiled w Factors'!M505-'Compiled w Factors'!M506)/'Compiled w Factors'!M506</f>
        <v>7.5394105551747077E-4</v>
      </c>
      <c r="N505">
        <f>('Compiled w Factors'!N505-'Compiled w Factors'!N506)/'Compiled w Factors'!N506</f>
        <v>9.5592140201809111E-4</v>
      </c>
      <c r="O505">
        <f>('Compiled w Factors'!O505-'Compiled w Factors'!O506)/'Compiled w Factors'!O506</f>
        <v>-8.5814771395076289E-2</v>
      </c>
      <c r="P505">
        <f>('Compiled w Factors'!P505-'Compiled w Factors'!P506)/'Compiled w Factors'!P506</f>
        <v>-8.2492888544090981E-2</v>
      </c>
      <c r="Q505">
        <f>('Compiled w Factors'!Q505-'Compiled w Factors'!Q506)/'Compiled w Factors'!Q506</f>
        <v>-0.15784408084696813</v>
      </c>
    </row>
    <row r="506" spans="1:17" x14ac:dyDescent="0.25">
      <c r="A506" s="1">
        <v>39629</v>
      </c>
      <c r="B506">
        <v>7</v>
      </c>
      <c r="C506">
        <f>('Compiled w Factors'!C506-'Compiled w Factors'!C507)/'Compiled w Factors'!C507</f>
        <v>0.22809882031116427</v>
      </c>
      <c r="D506">
        <f>('Compiled w Factors'!D506-'Compiled w Factors'!D507)/'Compiled w Factors'!D507</f>
        <v>-0.11923103708551902</v>
      </c>
      <c r="E506">
        <f>('Compiled w Factors'!E506-'Compiled w Factors'!E507)/'Compiled w Factors'!E507</f>
        <v>-0.14077962514224196</v>
      </c>
      <c r="F506">
        <f>('Compiled w Factors'!F506-'Compiled w Factors'!F507)/'Compiled w Factors'!F507</f>
        <v>-6.3912870235091027E-2</v>
      </c>
      <c r="G506">
        <f>('Compiled w Factors'!G506-'Compiled w Factors'!G507)/'Compiled w Factors'!G507</f>
        <v>0.24431202600216684</v>
      </c>
      <c r="H506">
        <f>('Compiled w Factors'!H506-'Compiled w Factors'!H507)/'Compiled w Factors'!H507</f>
        <v>0.37822405985430207</v>
      </c>
      <c r="I506">
        <f>('Compiled w Factors'!I506-'Compiled w Factors'!I507)/'Compiled w Factors'!I507</f>
        <v>0.32194832194832179</v>
      </c>
      <c r="J506">
        <f>('Compiled w Factors'!J506-'Compiled w Factors'!J507)/'Compiled w Factors'!J507-('T-Bill Yield'!B32/100)</f>
        <v>-7.5252484601916789E-2</v>
      </c>
      <c r="K506">
        <f>('Compiled w Factors'!K506-'Compiled w Factors'!K507)/'Compiled w Factors'!K507</f>
        <v>-2.0901950848746394E-3</v>
      </c>
      <c r="L506">
        <f>('Compiled w Factors'!L506-'Compiled w Factors'!L507)/'Compiled w Factors'!L507</f>
        <v>4.3353329636537487E-3</v>
      </c>
      <c r="M506">
        <f>('Compiled w Factors'!M506-'Compiled w Factors'!M507)/'Compiled w Factors'!M507</f>
        <v>2.3069910945936578E-2</v>
      </c>
      <c r="N506">
        <f>('Compiled w Factors'!N506-'Compiled w Factors'!N507)/'Compiled w Factors'!N507</f>
        <v>-6.1409630146545734E-2</v>
      </c>
      <c r="O506">
        <f>('Compiled w Factors'!O506-'Compiled w Factors'!O507)/'Compiled w Factors'!O507</f>
        <v>2.1146616541353335E-3</v>
      </c>
      <c r="P506">
        <f>('Compiled w Factors'!P506-'Compiled w Factors'!P507)/'Compiled w Factors'!P507</f>
        <v>-6.9314079422382685E-2</v>
      </c>
      <c r="Q506">
        <f>('Compiled w Factors'!Q506-'Compiled w Factors'!Q507)/'Compiled w Factors'!Q507</f>
        <v>9.7148891235480303E-2</v>
      </c>
    </row>
    <row r="507" spans="1:17" x14ac:dyDescent="0.25">
      <c r="A507" s="1">
        <v>39538</v>
      </c>
      <c r="B507">
        <v>7</v>
      </c>
      <c r="C507">
        <f>('Compiled w Factors'!C507-'Compiled w Factors'!C508)/'Compiled w Factors'!C508</f>
        <v>-4.9616599618427557E-2</v>
      </c>
      <c r="D507">
        <f>('Compiled w Factors'!D507-'Compiled w Factors'!D508)/'Compiled w Factors'!D508</f>
        <v>0.11564611298499991</v>
      </c>
      <c r="E507">
        <f>('Compiled w Factors'!E507-'Compiled w Factors'!E508)/'Compiled w Factors'!E508</f>
        <v>0.11031148071668391</v>
      </c>
      <c r="F507">
        <f>('Compiled w Factors'!F507-'Compiled w Factors'!F508)/'Compiled w Factors'!F508</f>
        <v>-3.7483061031423452E-2</v>
      </c>
      <c r="G507">
        <f>('Compiled w Factors'!G507-'Compiled w Factors'!G508)/'Compiled w Factors'!G508</f>
        <v>0.27134986225895319</v>
      </c>
      <c r="H507">
        <f>('Compiled w Factors'!H507-'Compiled w Factors'!H508)/'Compiled w Factors'!H508</f>
        <v>5.8345488643467329E-2</v>
      </c>
      <c r="I507">
        <f>('Compiled w Factors'!I507-'Compiled w Factors'!I508)/'Compiled w Factors'!I508</f>
        <v>0.34985968194574385</v>
      </c>
      <c r="J507">
        <f>('Compiled w Factors'!J507-'Compiled w Factors'!J508)/'Compiled w Factors'!J508-('T-Bill Yield'!B33/100)</f>
        <v>-8.4632875681690381E-2</v>
      </c>
      <c r="K507">
        <f>('Compiled w Factors'!K507-'Compiled w Factors'!K508)/'Compiled w Factors'!K508</f>
        <v>8.218520803344978E-2</v>
      </c>
      <c r="L507">
        <f>('Compiled w Factors'!L507-'Compiled w Factors'!L508)/'Compiled w Factors'!L508</f>
        <v>-6.5491183879097168E-4</v>
      </c>
      <c r="M507">
        <f>('Compiled w Factors'!M507-'Compiled w Factors'!M508)/'Compiled w Factors'!M508</f>
        <v>4.1633189686655338E-2</v>
      </c>
      <c r="N507">
        <f>('Compiled w Factors'!N507-'Compiled w Factors'!N508)/'Compiled w Factors'!N508</f>
        <v>0.12103263299061251</v>
      </c>
      <c r="O507">
        <f>('Compiled w Factors'!O507-'Compiled w Factors'!O508)/'Compiled w Factors'!O508</f>
        <v>4.8534121704853397E-2</v>
      </c>
      <c r="P507">
        <f>('Compiled w Factors'!P507-'Compiled w Factors'!P508)/'Compiled w Factors'!P508</f>
        <v>-1.749822653109482E-2</v>
      </c>
      <c r="Q507">
        <f>('Compiled w Factors'!Q507-'Compiled w Factors'!Q508)/'Compiled w Factors'!Q508</f>
        <v>8.5197018104366824E-3</v>
      </c>
    </row>
    <row r="508" spans="1:17" x14ac:dyDescent="0.25">
      <c r="A508" s="1">
        <v>39447</v>
      </c>
      <c r="B508">
        <v>7</v>
      </c>
      <c r="C508">
        <f>('Compiled w Factors'!C508-'Compiled w Factors'!C509)/'Compiled w Factors'!C509</f>
        <v>0.20146579142162246</v>
      </c>
      <c r="D508">
        <f>('Compiled w Factors'!D508-'Compiled w Factors'!D509)/'Compiled w Factors'!D509</f>
        <v>-0.10350255486354004</v>
      </c>
      <c r="E508">
        <f>('Compiled w Factors'!E508-'Compiled w Factors'!E509)/'Compiled w Factors'!E509</f>
        <v>-0.13246473148723525</v>
      </c>
      <c r="F508">
        <f>('Compiled w Factors'!F508-'Compiled w Factors'!F509)/'Compiled w Factors'!F509</f>
        <v>-9.5929359006957773E-2</v>
      </c>
      <c r="G508">
        <f>('Compiled w Factors'!G508-'Compiled w Factors'!G509)/'Compiled w Factors'!G509</f>
        <v>9.6676737160120846E-2</v>
      </c>
      <c r="H508">
        <f>('Compiled w Factors'!H508-'Compiled w Factors'!H509)/'Compiled w Factors'!H509</f>
        <v>0.17536125397991684</v>
      </c>
      <c r="I508">
        <f>('Compiled w Factors'!I508-'Compiled w Factors'!I509)/'Compiled w Factors'!I509</f>
        <v>8.9228529839883483E-2</v>
      </c>
      <c r="J508">
        <f>('Compiled w Factors'!J508-'Compiled w Factors'!J509)/'Compiled w Factors'!J509-('T-Bill Yield'!B34/100)</f>
        <v>-6.2756286458404517E-2</v>
      </c>
      <c r="K508">
        <f>('Compiled w Factors'!K508-'Compiled w Factors'!K509)/'Compiled w Factors'!K509</f>
        <v>2.256956613163244E-2</v>
      </c>
      <c r="L508">
        <f>('Compiled w Factors'!L508-'Compiled w Factors'!L509)/'Compiled w Factors'!L509</f>
        <v>-3.0430322864260149E-2</v>
      </c>
      <c r="M508">
        <f>('Compiled w Factors'!M508-'Compiled w Factors'!M509)/'Compiled w Factors'!M509</f>
        <v>2.7698543762197859E-2</v>
      </c>
      <c r="N508">
        <f>('Compiled w Factors'!N508-'Compiled w Factors'!N509)/'Compiled w Factors'!N509</f>
        <v>2.7324913892077911E-2</v>
      </c>
      <c r="O508">
        <f>('Compiled w Factors'!O508-'Compiled w Factors'!O509)/'Compiled w Factors'!O509</f>
        <v>8.6978131212724422E-3</v>
      </c>
      <c r="P508">
        <f>('Compiled w Factors'!P508-'Compiled w Factors'!P509)/'Compiled w Factors'!P509</f>
        <v>8.9867981549228773E-3</v>
      </c>
      <c r="Q508">
        <f>('Compiled w Factors'!Q508-'Compiled w Factors'!Q509)/'Compiled w Factors'!Q509</f>
        <v>3.2624633431085112E-2</v>
      </c>
    </row>
    <row r="509" spans="1:17" x14ac:dyDescent="0.25">
      <c r="A509" s="1">
        <v>39353</v>
      </c>
      <c r="B509">
        <v>7</v>
      </c>
      <c r="C509">
        <f>('Compiled w Factors'!C509-'Compiled w Factors'!C510)/'Compiled w Factors'!C510</f>
        <v>0.10711963559799792</v>
      </c>
      <c r="D509">
        <f>('Compiled w Factors'!D509-'Compiled w Factors'!D510)/'Compiled w Factors'!D510</f>
        <v>-8.4999510401815817E-2</v>
      </c>
      <c r="E509">
        <f>('Compiled w Factors'!E509-'Compiled w Factors'!E510)/'Compiled w Factors'!E510</f>
        <v>-7.2625175947274953E-2</v>
      </c>
      <c r="F509">
        <f>('Compiled w Factors'!F509-'Compiled w Factors'!F510)/'Compiled w Factors'!F510</f>
        <v>-1.1030210202658559E-2</v>
      </c>
      <c r="G509">
        <f>('Compiled w Factors'!G509-'Compiled w Factors'!G510)/'Compiled w Factors'!G510</f>
        <v>-6.2322946175637391E-2</v>
      </c>
      <c r="H509">
        <f>('Compiled w Factors'!H509-'Compiled w Factors'!H510)/'Compiled w Factors'!H510</f>
        <v>0.15534804753820017</v>
      </c>
      <c r="I509">
        <f>('Compiled w Factors'!I509-'Compiled w Factors'!I510)/'Compiled w Factors'!I510</f>
        <v>1.4321570943452005E-2</v>
      </c>
      <c r="J509">
        <f>('Compiled w Factors'!J509-'Compiled w Factors'!J510)/'Compiled w Factors'!J510-('T-Bill Yield'!B35/100)</f>
        <v>2.3110665363027541E-2</v>
      </c>
      <c r="K509">
        <f>('Compiled w Factors'!K509-'Compiled w Factors'!K510)/'Compiled w Factors'!K510</f>
        <v>5.3614947197400481E-2</v>
      </c>
      <c r="L509">
        <f>('Compiled w Factors'!L509-'Compiled w Factors'!L510)/'Compiled w Factors'!L510</f>
        <v>1.9216408622492031E-2</v>
      </c>
      <c r="M509">
        <f>('Compiled w Factors'!M509-'Compiled w Factors'!M510)/'Compiled w Factors'!M510</f>
        <v>1.4623000761614661E-2</v>
      </c>
      <c r="N509">
        <f>('Compiled w Factors'!N509-'Compiled w Factors'!N510)/'Compiled w Factors'!N510</f>
        <v>7.27922157901221E-2</v>
      </c>
      <c r="O509">
        <f>('Compiled w Factors'!O509-'Compiled w Factors'!O510)/'Compiled w Factors'!O510</f>
        <v>3.6312129796548916E-2</v>
      </c>
      <c r="P509">
        <f>('Compiled w Factors'!P509-'Compiled w Factors'!P510)/'Compiled w Factors'!P510</f>
        <v>2.3774629539163053E-2</v>
      </c>
      <c r="Q509">
        <f>('Compiled w Factors'!Q509-'Compiled w Factors'!Q510)/'Compiled w Factors'!Q510</f>
        <v>5.246913580246914E-2</v>
      </c>
    </row>
    <row r="510" spans="1:17" x14ac:dyDescent="0.25">
      <c r="A510" s="1">
        <v>39262</v>
      </c>
      <c r="B510">
        <v>7</v>
      </c>
      <c r="C510">
        <f>('Compiled w Factors'!C510-'Compiled w Factors'!C511)/'Compiled w Factors'!C511</f>
        <v>0.17379768458617673</v>
      </c>
      <c r="D510">
        <f>('Compiled w Factors'!D510-'Compiled w Factors'!D511)/'Compiled w Factors'!D511</f>
        <v>-0.12440006967758517</v>
      </c>
      <c r="E510">
        <f>('Compiled w Factors'!E510-'Compiled w Factors'!E511)/'Compiled w Factors'!E511</f>
        <v>-0.1070620497570462</v>
      </c>
      <c r="F510">
        <f>('Compiled w Factors'!F510-'Compiled w Factors'!F511)/'Compiled w Factors'!F511</f>
        <v>-0.15873840088465793</v>
      </c>
      <c r="G510">
        <f>('Compiled w Factors'!G510-'Compiled w Factors'!G511)/'Compiled w Factors'!G511</f>
        <v>0.16501650165016502</v>
      </c>
      <c r="H510">
        <f>('Compiled w Factors'!H510-'Compiled w Factors'!H511)/'Compiled w Factors'!H511</f>
        <v>7.3022620312737235E-2</v>
      </c>
      <c r="I510">
        <f>('Compiled w Factors'!I510-'Compiled w Factors'!I511)/'Compiled w Factors'!I511</f>
        <v>-0.12380336351875817</v>
      </c>
      <c r="J510">
        <f>('Compiled w Factors'!J510-'Compiled w Factors'!J511)/'Compiled w Factors'!J511-('T-Bill Yield'!B36/100)</f>
        <v>5.291593430653984E-2</v>
      </c>
      <c r="K510">
        <f>('Compiled w Factors'!K510-'Compiled w Factors'!K511)/'Compiled w Factors'!K511</f>
        <v>1.4003294892916102E-2</v>
      </c>
      <c r="L510">
        <f>('Compiled w Factors'!L510-'Compiled w Factors'!L511)/'Compiled w Factors'!L511</f>
        <v>2.0784632584612339E-2</v>
      </c>
      <c r="M510">
        <f>('Compiled w Factors'!M510-'Compiled w Factors'!M511)/'Compiled w Factors'!M511</f>
        <v>1.4526348323288462E-2</v>
      </c>
      <c r="N510">
        <f>('Compiled w Factors'!N510-'Compiled w Factors'!N511)/'Compiled w Factors'!N511</f>
        <v>-4.3360433604336078E-2</v>
      </c>
      <c r="O510">
        <f>('Compiled w Factors'!O510-'Compiled w Factors'!O511)/'Compiled w Factors'!O511</f>
        <v>9.0956340956341759E-3</v>
      </c>
      <c r="P510">
        <f>('Compiled w Factors'!P510-'Compiled w Factors'!P511)/'Compiled w Factors'!P511</f>
        <v>6.9022543302289172E-2</v>
      </c>
      <c r="Q510">
        <f>('Compiled w Factors'!Q510-'Compiled w Factors'!Q511)/'Compiled w Factors'!Q511</f>
        <v>6.7325509573810893E-2</v>
      </c>
    </row>
    <row r="511" spans="1:17" x14ac:dyDescent="0.25">
      <c r="A511" s="1">
        <v>39171</v>
      </c>
      <c r="B511">
        <v>7</v>
      </c>
      <c r="C511">
        <f>('Compiled w Factors'!C511-'Compiled w Factors'!C512)/'Compiled w Factors'!C512</f>
        <v>9.8292058070025591E-3</v>
      </c>
      <c r="D511">
        <f>('Compiled w Factors'!D511-'Compiled w Factors'!D512)/'Compiled w Factors'!D512</f>
        <v>1.1417844951157436E-2</v>
      </c>
      <c r="E511">
        <f>('Compiled w Factors'!E511-'Compiled w Factors'!E512)/'Compiled w Factors'!E512</f>
        <v>4.707547773180653E-2</v>
      </c>
      <c r="F511">
        <f>('Compiled w Factors'!F511-'Compiled w Factors'!F512)/'Compiled w Factors'!F512</f>
        <v>-0.26927725235037031</v>
      </c>
      <c r="G511">
        <f>('Compiled w Factors'!G511-'Compiled w Factors'!G512)/'Compiled w Factors'!G512</f>
        <v>0.3032258064516129</v>
      </c>
      <c r="H511">
        <f>('Compiled w Factors'!H511-'Compiled w Factors'!H512)/'Compiled w Factors'!H512</f>
        <v>7.895167895167908E-2</v>
      </c>
      <c r="I511">
        <f>('Compiled w Factors'!I511-'Compiled w Factors'!I512)/'Compiled w Factors'!I512</f>
        <v>0.22717891728845849</v>
      </c>
      <c r="J511">
        <f>('Compiled w Factors'!J511-'Compiled w Factors'!J512)/'Compiled w Factors'!J512-('T-Bill Yield'!B37/100)</f>
        <v>-4.6739735259545084E-2</v>
      </c>
      <c r="K511">
        <f>('Compiled w Factors'!K511-'Compiled w Factors'!K512)/'Compiled w Factors'!K512</f>
        <v>1.1896643176479369E-2</v>
      </c>
      <c r="L511">
        <f>('Compiled w Factors'!L511-'Compiled w Factors'!L512)/'Compiled w Factors'!L512</f>
        <v>4.5946497855829573E-3</v>
      </c>
      <c r="M511">
        <f>('Compiled w Factors'!M511-'Compiled w Factors'!M512)/'Compiled w Factors'!M512</f>
        <v>1.1093750000000036E-2</v>
      </c>
      <c r="N511">
        <f>('Compiled w Factors'!N511-'Compiled w Factors'!N512)/'Compiled w Factors'!N512</f>
        <v>1.0477437790213066E-2</v>
      </c>
      <c r="O511">
        <f>('Compiled w Factors'!O511-'Compiled w Factors'!O512)/'Compiled w Factors'!O512</f>
        <v>1.3164823591363888E-2</v>
      </c>
      <c r="P511">
        <f>('Compiled w Factors'!P511-'Compiled w Factors'!P512)/'Compiled w Factors'!P512</f>
        <v>1.6950652799291786E-2</v>
      </c>
      <c r="Q511">
        <f>('Compiled w Factors'!Q511-'Compiled w Factors'!Q512)/'Compiled w Factors'!Q512</f>
        <v>3.8708297690333626E-2</v>
      </c>
    </row>
    <row r="512" spans="1:17" x14ac:dyDescent="0.25">
      <c r="A512" s="1">
        <v>39080</v>
      </c>
      <c r="B512">
        <v>7</v>
      </c>
      <c r="C512">
        <f>('Compiled w Factors'!C512-'Compiled w Factors'!C513)/'Compiled w Factors'!C513</f>
        <v>1.4966640880793572E-2</v>
      </c>
      <c r="D512">
        <f>('Compiled w Factors'!D512-'Compiled w Factors'!D513)/'Compiled w Factors'!D513</f>
        <v>9.3412392653785155E-3</v>
      </c>
      <c r="E512">
        <f>('Compiled w Factors'!E512-'Compiled w Factors'!E513)/'Compiled w Factors'!E513</f>
        <v>6.6477965550857587E-3</v>
      </c>
      <c r="F512">
        <f>('Compiled w Factors'!F512-'Compiled w Factors'!F513)/'Compiled w Factors'!F513</f>
        <v>-5.4786241341064079E-2</v>
      </c>
      <c r="G512">
        <f>('Compiled w Factors'!G512-'Compiled w Factors'!G513)/'Compiled w Factors'!G513</f>
        <v>-0.20512820512820512</v>
      </c>
      <c r="H512">
        <f>('Compiled w Factors'!H512-'Compiled w Factors'!H513)/'Compiled w Factors'!H513</f>
        <v>-2.9566046733428702E-2</v>
      </c>
      <c r="I512">
        <f>('Compiled w Factors'!I512-'Compiled w Factors'!I513)/'Compiled w Factors'!I513</f>
        <v>0.12081850533807834</v>
      </c>
      <c r="J512">
        <f>('Compiled w Factors'!J512-'Compiled w Factors'!J513)/'Compiled w Factors'!J513-('T-Bill Yield'!B38/100)</f>
        <v>1.906548253414013E-2</v>
      </c>
      <c r="K512">
        <f>('Compiled w Factors'!K512-'Compiled w Factors'!K513)/'Compiled w Factors'!K513</f>
        <v>4.1265583083477997E-2</v>
      </c>
      <c r="L512">
        <f>('Compiled w Factors'!L512-'Compiled w Factors'!L513)/'Compiled w Factors'!L513</f>
        <v>4.6311628652315577E-2</v>
      </c>
      <c r="M512">
        <f>('Compiled w Factors'!M512-'Compiled w Factors'!M513)/'Compiled w Factors'!M513</f>
        <v>1.1697755295605509E-2</v>
      </c>
      <c r="N512">
        <f>('Compiled w Factors'!N512-'Compiled w Factors'!N513)/'Compiled w Factors'!N513</f>
        <v>-7.4450484519026881E-3</v>
      </c>
      <c r="O512">
        <f>('Compiled w Factors'!O512-'Compiled w Factors'!O513)/'Compiled w Factors'!O513</f>
        <v>1.7684887459807098E-2</v>
      </c>
      <c r="P512">
        <f>('Compiled w Factors'!P512-'Compiled w Factors'!P513)/'Compiled w Factors'!P513</f>
        <v>3.7800845122175311E-2</v>
      </c>
      <c r="Q512">
        <f>('Compiled w Factors'!Q512-'Compiled w Factors'!Q513)/'Compiled w Factors'!Q513</f>
        <v>1.696389734667253E-2</v>
      </c>
    </row>
    <row r="513" spans="1:17" x14ac:dyDescent="0.25">
      <c r="A513" s="1">
        <v>38989</v>
      </c>
      <c r="B513">
        <v>7</v>
      </c>
      <c r="C513">
        <f>('Compiled w Factors'!C513-'Compiled w Factors'!C514)/'Compiled w Factors'!C514</f>
        <v>-6.1725759525711979E-2</v>
      </c>
      <c r="D513">
        <f>('Compiled w Factors'!D513-'Compiled w Factors'!D514)/'Compiled w Factors'!D514</f>
        <v>8.9673052234496203E-2</v>
      </c>
      <c r="E513">
        <f>('Compiled w Factors'!E513-'Compiled w Factors'!E514)/'Compiled w Factors'!E514</f>
        <v>0.12345278566422871</v>
      </c>
      <c r="F513">
        <f>('Compiled w Factors'!F513-'Compiled w Factors'!F514)/'Compiled w Factors'!F514</f>
        <v>-4.4546821755601665E-2</v>
      </c>
      <c r="G513">
        <f>('Compiled w Factors'!G513-'Compiled w Factors'!G514)/'Compiled w Factors'!G514</f>
        <v>0.36046511627906974</v>
      </c>
      <c r="H513">
        <f>('Compiled w Factors'!H513-'Compiled w Factors'!H514)/'Compiled w Factors'!H514</f>
        <v>-0.14905992154740982</v>
      </c>
      <c r="I513">
        <f>('Compiled w Factors'!I513-'Compiled w Factors'!I514)/'Compiled w Factors'!I514</f>
        <v>-7.9292267365661862E-2</v>
      </c>
      <c r="J513">
        <f>('Compiled w Factors'!J513-'Compiled w Factors'!J514)/'Compiled w Factors'!J514-('T-Bill Yield'!B39/100)</f>
        <v>-2.9004425562903433E-3</v>
      </c>
      <c r="K513">
        <f>('Compiled w Factors'!K513-'Compiled w Factors'!K514)/'Compiled w Factors'!K514</f>
        <v>-9.1470565241183813E-3</v>
      </c>
      <c r="L513">
        <f>('Compiled w Factors'!L513-'Compiled w Factors'!L514)/'Compiled w Factors'!L514</f>
        <v>1.2876697505816178E-2</v>
      </c>
      <c r="M513">
        <f>('Compiled w Factors'!M513-'Compiled w Factors'!M514)/'Compiled w Factors'!M514</f>
        <v>1.1350919264588368E-2</v>
      </c>
      <c r="N513">
        <f>('Compiled w Factors'!N513-'Compiled w Factors'!N514)/'Compiled w Factors'!N514</f>
        <v>-3.1696990502345743E-2</v>
      </c>
      <c r="O513">
        <f>('Compiled w Factors'!O513-'Compiled w Factors'!O514)/'Compiled w Factors'!O514</f>
        <v>1.8791946308724999E-3</v>
      </c>
      <c r="P513">
        <f>('Compiled w Factors'!P513-'Compiled w Factors'!P514)/'Compiled w Factors'!P514</f>
        <v>2.7172661539170092E-3</v>
      </c>
      <c r="Q513">
        <f>('Compiled w Factors'!Q513-'Compiled w Factors'!Q514)/'Compiled w Factors'!Q514</f>
        <v>-4.7619047619048378E-3</v>
      </c>
    </row>
    <row r="514" spans="1:17" x14ac:dyDescent="0.25">
      <c r="A514" s="1">
        <v>38898</v>
      </c>
      <c r="B514">
        <v>7</v>
      </c>
      <c r="C514">
        <f>('Compiled w Factors'!C514-'Compiled w Factors'!C515)/'Compiled w Factors'!C515</f>
        <v>0.1068521573189969</v>
      </c>
      <c r="D514">
        <f>('Compiled w Factors'!D514-'Compiled w Factors'!D515)/'Compiled w Factors'!D515</f>
        <v>-0.11405148391386913</v>
      </c>
      <c r="E514">
        <f>('Compiled w Factors'!E514-'Compiled w Factors'!E515)/'Compiled w Factors'!E515</f>
        <v>-8.3719832180372822E-2</v>
      </c>
      <c r="F514">
        <f>('Compiled w Factors'!F514-'Compiled w Factors'!F515)/'Compiled w Factors'!F515</f>
        <v>-0.18244922310705308</v>
      </c>
      <c r="G514">
        <f>('Compiled w Factors'!G514-'Compiled w Factors'!G515)/'Compiled w Factors'!G515</f>
        <v>-0.30138099106417549</v>
      </c>
      <c r="H514">
        <f>('Compiled w Factors'!H514-'Compiled w Factors'!H515)/'Compiled w Factors'!H515</f>
        <v>0.10956025814197827</v>
      </c>
      <c r="I514">
        <f>('Compiled w Factors'!I514-'Compiled w Factors'!I515)/'Compiled w Factors'!I515</f>
        <v>-0.15339805825242717</v>
      </c>
      <c r="J514">
        <f>('Compiled w Factors'!J514-'Compiled w Factors'!J515)/'Compiled w Factors'!J515-('T-Bill Yield'!B40/100)</f>
        <v>-4.6428406527132211E-2</v>
      </c>
      <c r="K514">
        <f>('Compiled w Factors'!K514-'Compiled w Factors'!K515)/'Compiled w Factors'!K515</f>
        <v>5.5537217362601018E-2</v>
      </c>
      <c r="L514">
        <f>('Compiled w Factors'!L514-'Compiled w Factors'!L515)/'Compiled w Factors'!L515</f>
        <v>6.3953488372093012E-2</v>
      </c>
      <c r="M514">
        <f>('Compiled w Factors'!M514-'Compiled w Factors'!M515)/'Compiled w Factors'!M515</f>
        <v>2.9664074400705151E-3</v>
      </c>
      <c r="N514">
        <f>('Compiled w Factors'!N514-'Compiled w Factors'!N515)/'Compiled w Factors'!N515</f>
        <v>2.9207396066423266E-2</v>
      </c>
      <c r="O514">
        <f>('Compiled w Factors'!O514-'Compiled w Factors'!O515)/'Compiled w Factors'!O515</f>
        <v>3.1570202160066327E-2</v>
      </c>
      <c r="P514">
        <f>('Compiled w Factors'!P514-'Compiled w Factors'!P515)/'Compiled w Factors'!P515</f>
        <v>-3.1145419659988429E-2</v>
      </c>
      <c r="Q514">
        <f>('Compiled w Factors'!Q514-'Compiled w Factors'!Q515)/'Compiled w Factors'!Q515</f>
        <v>4.3308791684719248E-4</v>
      </c>
    </row>
    <row r="515" spans="1:17" x14ac:dyDescent="0.25">
      <c r="A515" s="1">
        <v>38807</v>
      </c>
      <c r="B515">
        <v>7</v>
      </c>
      <c r="C515">
        <f>('Compiled w Factors'!C515-'Compiled w Factors'!C516)/'Compiled w Factors'!C516</f>
        <v>0.15986510859436787</v>
      </c>
      <c r="D515">
        <f>('Compiled w Factors'!D515-'Compiled w Factors'!D516)/'Compiled w Factors'!D516</f>
        <v>-1.5825066242640365E-3</v>
      </c>
      <c r="E515">
        <f>('Compiled w Factors'!E515-'Compiled w Factors'!E516)/'Compiled w Factors'!E516</f>
        <v>-3.612255457241341E-2</v>
      </c>
      <c r="F515">
        <f>('Compiled w Factors'!F515-'Compiled w Factors'!F516)/'Compiled w Factors'!F516</f>
        <v>1.5082336708954107E-2</v>
      </c>
      <c r="G515">
        <f>('Compiled w Factors'!G515-'Compiled w Factors'!G516)/'Compiled w Factors'!G516</f>
        <v>6.8576388888888895E-2</v>
      </c>
      <c r="H515">
        <f>('Compiled w Factors'!H515-'Compiled w Factors'!H516)/'Compiled w Factors'!H516</f>
        <v>9.1579292267365608E-2</v>
      </c>
      <c r="I515">
        <f>('Compiled w Factors'!I515-'Compiled w Factors'!I516)/'Compiled w Factors'!I516</f>
        <v>-0.3576837416481069</v>
      </c>
      <c r="J515">
        <f>('Compiled w Factors'!J515-'Compiled w Factors'!J516)/'Compiled w Factors'!J516-('T-Bill Yield'!B41/100)</f>
        <v>-1.2211101003032451E-2</v>
      </c>
      <c r="K515">
        <f>('Compiled w Factors'!K515-'Compiled w Factors'!K516)/'Compiled w Factors'!K516</f>
        <v>2.2702337750021034E-2</v>
      </c>
      <c r="L515">
        <f>('Compiled w Factors'!L515-'Compiled w Factors'!L516)/'Compiled w Factors'!L516</f>
        <v>8.2414393499709755E-3</v>
      </c>
      <c r="M515">
        <f>('Compiled w Factors'!M515-'Compiled w Factors'!M516)/'Compiled w Factors'!M516</f>
        <v>6.6989507667473561E-3</v>
      </c>
      <c r="N515">
        <f>('Compiled w Factors'!N515-'Compiled w Factors'!N516)/'Compiled w Factors'!N516</f>
        <v>-3.531904874028174E-4</v>
      </c>
      <c r="O515">
        <f>('Compiled w Factors'!O515-'Compiled w Factors'!O516)/'Compiled w Factors'!O516</f>
        <v>3.8837744533947179E-2</v>
      </c>
      <c r="P515">
        <f>('Compiled w Factors'!P515-'Compiled w Factors'!P516)/'Compiled w Factors'!P516</f>
        <v>9.3226445685461561E-3</v>
      </c>
      <c r="Q515">
        <f>('Compiled w Factors'!Q515-'Compiled w Factors'!Q516)/'Compiled w Factors'!Q516</f>
        <v>7.9728781856441347E-2</v>
      </c>
    </row>
    <row r="516" spans="1:17" x14ac:dyDescent="0.25">
      <c r="A516" s="1">
        <v>38716</v>
      </c>
      <c r="B516">
        <v>7</v>
      </c>
      <c r="C516">
        <f>('Compiled w Factors'!C516-'Compiled w Factors'!C517)/'Compiled w Factors'!C517</f>
        <v>-6.4965270828960725E-2</v>
      </c>
      <c r="D516">
        <f>('Compiled w Factors'!D516-'Compiled w Factors'!D517)/'Compiled w Factors'!D517</f>
        <v>0.1122309519048173</v>
      </c>
      <c r="E516">
        <f>('Compiled w Factors'!E516-'Compiled w Factors'!E517)/'Compiled w Factors'!E517</f>
        <v>0.15423454773560424</v>
      </c>
      <c r="F516">
        <f>('Compiled w Factors'!F516-'Compiled w Factors'!F517)/'Compiled w Factors'!F517</f>
        <v>-7.3069413257834628E-2</v>
      </c>
      <c r="G516">
        <f>('Compiled w Factors'!G516-'Compiled w Factors'!G517)/'Compiled w Factors'!G517</f>
        <v>-0.34058385804235836</v>
      </c>
      <c r="H516">
        <f>('Compiled w Factors'!H516-'Compiled w Factors'!H517)/'Compiled w Factors'!H517</f>
        <v>-7.8502415458937144E-2</v>
      </c>
      <c r="I516">
        <f>('Compiled w Factors'!I516-'Compiled w Factors'!I517)/'Compiled w Factors'!I517</f>
        <v>-0.19366424825802742</v>
      </c>
      <c r="J516">
        <f>('Compiled w Factors'!J516-'Compiled w Factors'!J517)/'Compiled w Factors'!J517-('T-Bill Yield'!B42/100)</f>
        <v>-3.5730690340344672E-2</v>
      </c>
      <c r="K516">
        <f>('Compiled w Factors'!K516-'Compiled w Factors'!K517)/'Compiled w Factors'!K517</f>
        <v>-1.4718110760019814E-2</v>
      </c>
      <c r="L516">
        <f>('Compiled w Factors'!L516-'Compiled w Factors'!L517)/'Compiled w Factors'!L517</f>
        <v>-2.3408717338321085E-2</v>
      </c>
      <c r="M516">
        <f>('Compiled w Factors'!M516-'Compiled w Factors'!M517)/'Compiled w Factors'!M517</f>
        <v>2.7516995791517732E-3</v>
      </c>
      <c r="N516">
        <f>('Compiled w Factors'!N516-'Compiled w Factors'!N517)/'Compiled w Factors'!N517</f>
        <v>-3.6087153881071331E-2</v>
      </c>
      <c r="O516">
        <f>('Compiled w Factors'!O516-'Compiled w Factors'!O517)/'Compiled w Factors'!O517</f>
        <v>-7.707679132172407E-3</v>
      </c>
      <c r="P516">
        <f>('Compiled w Factors'!P516-'Compiled w Factors'!P517)/'Compiled w Factors'!P517</f>
        <v>-2.2711267605633762E-2</v>
      </c>
      <c r="Q516">
        <f>('Compiled w Factors'!Q516-'Compiled w Factors'!Q517)/'Compiled w Factors'!Q517</f>
        <v>-4.6164139161462968E-2</v>
      </c>
    </row>
    <row r="517" spans="1:17" x14ac:dyDescent="0.25">
      <c r="A517" s="1">
        <v>38625</v>
      </c>
      <c r="B517">
        <v>7</v>
      </c>
      <c r="C517">
        <f>('Compiled w Factors'!C517-'Compiled w Factors'!C518)/'Compiled w Factors'!C518</f>
        <v>0.11049017003908151</v>
      </c>
      <c r="D517">
        <f>('Compiled w Factors'!D517-'Compiled w Factors'!D518)/'Compiled w Factors'!D518</f>
        <v>-6.1925728574974179E-2</v>
      </c>
      <c r="E517">
        <f>('Compiled w Factors'!E517-'Compiled w Factors'!E518)/'Compiled w Factors'!E518</f>
        <v>-2.4472136123865743E-2</v>
      </c>
      <c r="F517">
        <f>('Compiled w Factors'!F517-'Compiled w Factors'!F518)/'Compiled w Factors'!F518</f>
        <v>-0.20299722220060848</v>
      </c>
      <c r="G517">
        <f>('Compiled w Factors'!G517-'Compiled w Factors'!G518)/'Compiled w Factors'!G518</f>
        <v>0.13736979166666666</v>
      </c>
      <c r="H517">
        <f>('Compiled w Factors'!H517-'Compiled w Factors'!H518)/'Compiled w Factors'!H518</f>
        <v>0.17238938053097336</v>
      </c>
      <c r="I517">
        <f>('Compiled w Factors'!I517-'Compiled w Factors'!I518)/'Compiled w Factors'!I518</f>
        <v>0.99412691591462532</v>
      </c>
      <c r="J517">
        <f>('Compiled w Factors'!J517-'Compiled w Factors'!J518)/'Compiled w Factors'!J518-('T-Bill Yield'!B43/100)</f>
        <v>-1.7483055220599047E-2</v>
      </c>
      <c r="K517">
        <f>('Compiled w Factors'!K517-'Compiled w Factors'!K518)/'Compiled w Factors'!K518</f>
        <v>-6.7723818962671014E-3</v>
      </c>
      <c r="L517">
        <f>('Compiled w Factors'!L517-'Compiled w Factors'!L518)/'Compiled w Factors'!L518</f>
        <v>-1.5182807703042206E-2</v>
      </c>
      <c r="M517">
        <f>('Compiled w Factors'!M517-'Compiled w Factors'!M518)/'Compiled w Factors'!M518</f>
        <v>2.3101763683033873E-2</v>
      </c>
      <c r="N517">
        <f>('Compiled w Factors'!N517-'Compiled w Factors'!N518)/'Compiled w Factors'!N518</f>
        <v>-2.2518025513033838E-2</v>
      </c>
      <c r="O517">
        <f>('Compiled w Factors'!O517-'Compiled w Factors'!O518)/'Compiled w Factors'!O518</f>
        <v>2.8628685943314033E-3</v>
      </c>
      <c r="P517">
        <f>('Compiled w Factors'!P517-'Compiled w Factors'!P518)/'Compiled w Factors'!P518</f>
        <v>-1.1012928220084437E-2</v>
      </c>
      <c r="Q517">
        <f>('Compiled w Factors'!Q517-'Compiled w Factors'!Q518)/'Compiled w Factors'!Q518</f>
        <v>4.5952880802425926E-2</v>
      </c>
    </row>
    <row r="518" spans="1:17" x14ac:dyDescent="0.25">
      <c r="A518" s="1">
        <v>38533</v>
      </c>
      <c r="B518">
        <v>7</v>
      </c>
      <c r="C518">
        <f>('Compiled w Factors'!C518-'Compiled w Factors'!C519)/'Compiled w Factors'!C519</f>
        <v>8.0932069325146155E-2</v>
      </c>
      <c r="D518">
        <f>('Compiled w Factors'!D518-'Compiled w Factors'!D519)/'Compiled w Factors'!D519</f>
        <v>-8.8315025065347948E-3</v>
      </c>
      <c r="E518">
        <f>('Compiled w Factors'!E518-'Compiled w Factors'!E519)/'Compiled w Factors'!E519</f>
        <v>3.956328810857767E-2</v>
      </c>
      <c r="F518">
        <f>('Compiled w Factors'!F518-'Compiled w Factors'!F519)/'Compiled w Factors'!F519</f>
        <v>-0.11484329532658134</v>
      </c>
      <c r="G518">
        <f>('Compiled w Factors'!G518-'Compiled w Factors'!G519)/'Compiled w Factors'!G519</f>
        <v>0.81560283687943258</v>
      </c>
      <c r="H518">
        <f>('Compiled w Factors'!H518-'Compiled w Factors'!H519)/'Compiled w Factors'!H519</f>
        <v>1.9855595667870062E-2</v>
      </c>
      <c r="I518">
        <f>('Compiled w Factors'!I518-'Compiled w Factors'!I519)/'Compiled w Factors'!I519</f>
        <v>-8.7808702469619831E-2</v>
      </c>
      <c r="J518">
        <f>('Compiled w Factors'!J518-'Compiled w Factors'!J519)/'Compiled w Factors'!J519-('T-Bill Yield'!B44/100)</f>
        <v>-6.25717238779257E-2</v>
      </c>
      <c r="K518">
        <f>('Compiled w Factors'!K518-'Compiled w Factors'!K519)/'Compiled w Factors'!K519</f>
        <v>-6.6029003394014116E-2</v>
      </c>
      <c r="L518">
        <f>('Compiled w Factors'!L518-'Compiled w Factors'!L519)/'Compiled w Factors'!L519</f>
        <v>-5.2367098651150475E-2</v>
      </c>
      <c r="M518">
        <f>('Compiled w Factors'!M518-'Compiled w Factors'!M519)/'Compiled w Factors'!M519</f>
        <v>-4.1383876841577961E-4</v>
      </c>
      <c r="N518">
        <f>('Compiled w Factors'!N518-'Compiled w Factors'!N519)/'Compiled w Factors'!N519</f>
        <v>-3.4072645451623147E-2</v>
      </c>
      <c r="O518">
        <f>('Compiled w Factors'!O518-'Compiled w Factors'!O519)/'Compiled w Factors'!O519</f>
        <v>-2.6205742960691284E-2</v>
      </c>
      <c r="P518">
        <f>('Compiled w Factors'!P518-'Compiled w Factors'!P519)/'Compiled w Factors'!P519</f>
        <v>5.1629840297527912E-3</v>
      </c>
      <c r="Q518">
        <f>('Compiled w Factors'!Q518-'Compiled w Factors'!Q519)/'Compiled w Factors'!Q519</f>
        <v>0.15241935483870975</v>
      </c>
    </row>
    <row r="519" spans="1:17" x14ac:dyDescent="0.25">
      <c r="A519" s="1">
        <v>38442</v>
      </c>
      <c r="B519">
        <v>7</v>
      </c>
      <c r="C519">
        <f>('Compiled w Factors'!C519-'Compiled w Factors'!C520)/'Compiled w Factors'!C520</f>
        <v>0.21950069308487069</v>
      </c>
      <c r="D519">
        <f>('Compiled w Factors'!D519-'Compiled w Factors'!D520)/'Compiled w Factors'!D520</f>
        <v>-0.14929595546350405</v>
      </c>
      <c r="E519">
        <f>('Compiled w Factors'!E519-'Compiled w Factors'!E520)/'Compiled w Factors'!E520</f>
        <v>-0.12973355544904805</v>
      </c>
      <c r="F519">
        <f>('Compiled w Factors'!F519-'Compiled w Factors'!F520)/'Compiled w Factors'!F520</f>
        <v>-0.16967995219155413</v>
      </c>
      <c r="G519">
        <f>('Compiled w Factors'!G519-'Compiled w Factors'!G520)/'Compiled w Factors'!G520</f>
        <v>0.14016172506738545</v>
      </c>
      <c r="H519">
        <f>('Compiled w Factors'!H519-'Compiled w Factors'!H520)/'Compiled w Factors'!H520</f>
        <v>0.27502876869965465</v>
      </c>
      <c r="I519">
        <f>('Compiled w Factors'!I519-'Compiled w Factors'!I520)/'Compiled w Factors'!I520</f>
        <v>0.24459261668564</v>
      </c>
      <c r="J519">
        <f>('Compiled w Factors'!J519-'Compiled w Factors'!J520)/'Compiled w Factors'!J520-('T-Bill Yield'!B45/100)</f>
        <v>-6.1327221647758834E-2</v>
      </c>
      <c r="K519">
        <f>('Compiled w Factors'!K519-'Compiled w Factors'!K520)/'Compiled w Factors'!K520</f>
        <v>-4.3529585362254646E-2</v>
      </c>
      <c r="L519">
        <f>('Compiled w Factors'!L519-'Compiled w Factors'!L520)/'Compiled w Factors'!L520</f>
        <v>-1.4440621415910664E-2</v>
      </c>
      <c r="M519">
        <f>('Compiled w Factors'!M519-'Compiled w Factors'!M520)/'Compiled w Factors'!M520</f>
        <v>0</v>
      </c>
      <c r="N519">
        <f>('Compiled w Factors'!N519-'Compiled w Factors'!N520)/'Compiled w Factors'!N520</f>
        <v>-4.2179802955665022E-2</v>
      </c>
      <c r="O519">
        <f>('Compiled w Factors'!O519-'Compiled w Factors'!O520)/'Compiled w Factors'!O520</f>
        <v>-5.2689961175818815E-3</v>
      </c>
      <c r="P519">
        <f>('Compiled w Factors'!P519-'Compiled w Factors'!P520)/'Compiled w Factors'!P520</f>
        <v>-6.2611417887733509E-3</v>
      </c>
      <c r="Q519">
        <f>('Compiled w Factors'!Q519-'Compiled w Factors'!Q520)/'Compiled w Factors'!Q520</f>
        <v>-1.3000795967100067E-2</v>
      </c>
    </row>
    <row r="520" spans="1:17" x14ac:dyDescent="0.25">
      <c r="A520" s="1">
        <v>38352</v>
      </c>
      <c r="B520">
        <v>7</v>
      </c>
      <c r="C520">
        <f>('Compiled w Factors'!C520-'Compiled w Factors'!C521)/'Compiled w Factors'!C521</f>
        <v>4.3447789959478608E-2</v>
      </c>
      <c r="D520">
        <f>('Compiled w Factors'!D520-'Compiled w Factors'!D521)/'Compiled w Factors'!D521</f>
        <v>1.0145841556387675E-3</v>
      </c>
      <c r="E520">
        <f>('Compiled w Factors'!E520-'Compiled w Factors'!E521)/'Compiled w Factors'!E521</f>
        <v>2.4740622733067746E-2</v>
      </c>
      <c r="F520">
        <f>('Compiled w Factors'!F520-'Compiled w Factors'!F521)/'Compiled w Factors'!F521</f>
        <v>-7.6303619205586509E-2</v>
      </c>
      <c r="G520">
        <f>('Compiled w Factors'!G520-'Compiled w Factors'!G521)/'Compiled w Factors'!G521</f>
        <v>-2.1108179419525065E-2</v>
      </c>
      <c r="H520">
        <f>('Compiled w Factors'!H520-'Compiled w Factors'!H521)/'Compiled w Factors'!H521</f>
        <v>-0.12469782433521349</v>
      </c>
      <c r="I520">
        <f>('Compiled w Factors'!I520-'Compiled w Factors'!I521)/'Compiled w Factors'!I521</f>
        <v>-9.5069904341427508E-2</v>
      </c>
      <c r="J520">
        <f>('Compiled w Factors'!J520-'Compiled w Factors'!J521)/'Compiled w Factors'!J521-('T-Bill Yield'!B46/100)</f>
        <v>3.8504402491203085E-2</v>
      </c>
      <c r="K520">
        <f>('Compiled w Factors'!K520-'Compiled w Factors'!K521)/'Compiled w Factors'!K521</f>
        <v>8.9900289482148524E-2</v>
      </c>
      <c r="L520">
        <f>('Compiled w Factors'!L520-'Compiled w Factors'!L521)/'Compiled w Factors'!L521</f>
        <v>5.860927152317872E-2</v>
      </c>
      <c r="M520">
        <f>('Compiled w Factors'!M520-'Compiled w Factors'!M521)/'Compiled w Factors'!M521</f>
        <v>0</v>
      </c>
      <c r="N520">
        <f>('Compiled w Factors'!N520-'Compiled w Factors'!N521)/'Compiled w Factors'!N521</f>
        <v>7.23010894684714E-2</v>
      </c>
      <c r="O520">
        <f>('Compiled w Factors'!O520-'Compiled w Factors'!O521)/'Compiled w Factors'!O521</f>
        <v>5.3769725306838143E-2</v>
      </c>
      <c r="P520">
        <f>('Compiled w Factors'!P520-'Compiled w Factors'!P521)/'Compiled w Factors'!P521</f>
        <v>5.7376672336904008E-2</v>
      </c>
      <c r="Q520">
        <f>('Compiled w Factors'!Q520-'Compiled w Factors'!Q521)/'Compiled w Factors'!Q521</f>
        <v>7.8089244851258552E-2</v>
      </c>
    </row>
    <row r="521" spans="1:17" x14ac:dyDescent="0.25">
      <c r="A521" s="1">
        <v>38260</v>
      </c>
      <c r="B521">
        <v>7</v>
      </c>
      <c r="C521">
        <f>('Compiled w Factors'!C521-'Compiled w Factors'!C522)/'Compiled w Factors'!C522</f>
        <v>0.15534164567047828</v>
      </c>
      <c r="D521">
        <f>('Compiled w Factors'!D521-'Compiled w Factors'!D522)/'Compiled w Factors'!D522</f>
        <v>-9.5307138218420615E-2</v>
      </c>
      <c r="E521">
        <f>('Compiled w Factors'!E521-'Compiled w Factors'!E522)/'Compiled w Factors'!E522</f>
        <v>-6.9958885478953473E-2</v>
      </c>
      <c r="F521">
        <f>('Compiled w Factors'!F521-'Compiled w Factors'!F522)/'Compiled w Factors'!F522</f>
        <v>-0.10857593558336381</v>
      </c>
      <c r="G521">
        <f>('Compiled w Factors'!G521-'Compiled w Factors'!G522)/'Compiled w Factors'!G522</f>
        <v>0.30464716006884679</v>
      </c>
      <c r="H521">
        <f>('Compiled w Factors'!H521-'Compiled w Factors'!H522)/'Compiled w Factors'!H522</f>
        <v>0.33981106612685574</v>
      </c>
      <c r="I521">
        <f>('Compiled w Factors'!I521-'Compiled w Factors'!I522)/'Compiled w Factors'!I522</f>
        <v>0.10398050365556452</v>
      </c>
      <c r="J521">
        <f>('Compiled w Factors'!J521-'Compiled w Factors'!J522)/'Compiled w Factors'!J522-('T-Bill Yield'!B47/100)</f>
        <v>-6.1758683414658372E-2</v>
      </c>
      <c r="K521">
        <f>('Compiled w Factors'!K521-'Compiled w Factors'!K522)/'Compiled w Factors'!K522</f>
        <v>1.9344262295082022E-2</v>
      </c>
      <c r="L521">
        <f>('Compiled w Factors'!L521-'Compiled w Factors'!L522)/'Compiled w Factors'!L522</f>
        <v>-4.6143704680289841E-3</v>
      </c>
      <c r="M521">
        <f>('Compiled w Factors'!M521-'Compiled w Factors'!M522)/'Compiled w Factors'!M522</f>
        <v>0</v>
      </c>
      <c r="N521">
        <f>('Compiled w Factors'!N521-'Compiled w Factors'!N522)/'Compiled w Factors'!N522</f>
        <v>-1.1638024798781944E-2</v>
      </c>
      <c r="O521">
        <f>('Compiled w Factors'!O521-'Compiled w Factors'!O522)/'Compiled w Factors'!O522</f>
        <v>-5.2325581395348724E-3</v>
      </c>
      <c r="P521">
        <f>('Compiled w Factors'!P521-'Compiled w Factors'!P522)/'Compiled w Factors'!P522</f>
        <v>4.5977011494298857E-5</v>
      </c>
      <c r="Q521">
        <f>('Compiled w Factors'!Q521-'Compiled w Factors'!Q522)/'Compiled w Factors'!Q522</f>
        <v>7.8014184397163261E-2</v>
      </c>
    </row>
    <row r="522" spans="1:17" x14ac:dyDescent="0.25">
      <c r="A522" s="1">
        <v>38168</v>
      </c>
      <c r="B522">
        <v>7</v>
      </c>
      <c r="C522">
        <f>('Compiled w Factors'!C522-'Compiled w Factors'!C523)/'Compiled w Factors'!C523</f>
        <v>5.1248268180706769E-2</v>
      </c>
      <c r="D522">
        <f>('Compiled w Factors'!D522-'Compiled w Factors'!D523)/'Compiled w Factors'!D523</f>
        <v>-1.5431561280975906E-2</v>
      </c>
      <c r="E522">
        <f>('Compiled w Factors'!E522-'Compiled w Factors'!E523)/'Compiled w Factors'!E523</f>
        <v>1.0325269999042833E-2</v>
      </c>
      <c r="F522">
        <f>('Compiled w Factors'!F522-'Compiled w Factors'!F523)/'Compiled w Factors'!F523</f>
        <v>-7.6219227063436937E-2</v>
      </c>
      <c r="G522">
        <f>('Compiled w Factors'!G522-'Compiled w Factors'!G523)/'Compiled w Factors'!G523</f>
        <v>0.19301848049281314</v>
      </c>
      <c r="H522">
        <f>('Compiled w Factors'!H522-'Compiled w Factors'!H523)/'Compiled w Factors'!H523</f>
        <v>3.607382550335568E-2</v>
      </c>
      <c r="I522">
        <f>('Compiled w Factors'!I522-'Compiled w Factors'!I523)/'Compiled w Factors'!I523</f>
        <v>3.7417832462497962E-2</v>
      </c>
      <c r="J522">
        <f>('Compiled w Factors'!J522-'Compiled w Factors'!J523)/'Compiled w Factors'!J523-('T-Bill Yield'!B48/100)</f>
        <v>-1.4660610849899225E-2</v>
      </c>
      <c r="K522">
        <f>('Compiled w Factors'!K522-'Compiled w Factors'!K523)/'Compiled w Factors'!K523</f>
        <v>-9.4186424163689945E-3</v>
      </c>
      <c r="L522">
        <f>('Compiled w Factors'!L522-'Compiled w Factors'!L523)/'Compiled w Factors'!L523</f>
        <v>-1.3974650633734181E-2</v>
      </c>
      <c r="M522">
        <f>('Compiled w Factors'!M522-'Compiled w Factors'!M523)/'Compiled w Factors'!M523</f>
        <v>8.2774604751230217E-5</v>
      </c>
      <c r="N522">
        <f>('Compiled w Factors'!N522-'Compiled w Factors'!N523)/'Compiled w Factors'!N523</f>
        <v>-4.1392972578458948E-2</v>
      </c>
      <c r="O522">
        <f>('Compiled w Factors'!O522-'Compiled w Factors'!O523)/'Compiled w Factors'!O523</f>
        <v>-1.9943019943019922E-2</v>
      </c>
      <c r="P522">
        <f>('Compiled w Factors'!P522-'Compiled w Factors'!P523)/'Compiled w Factors'!P523</f>
        <v>-5.4347826086956569E-2</v>
      </c>
      <c r="Q522">
        <f>('Compiled w Factors'!Q522-'Compiled w Factors'!Q523)/'Compiled w Factors'!Q523</f>
        <v>-6.1088592935726715E-2</v>
      </c>
    </row>
    <row r="523" spans="1:17" x14ac:dyDescent="0.25">
      <c r="A523" s="1">
        <v>38077</v>
      </c>
      <c r="B523">
        <v>7</v>
      </c>
      <c r="C523">
        <f>('Compiled w Factors'!C523-'Compiled w Factors'!C524)/'Compiled w Factors'!C524</f>
        <v>9.0195613866224447E-2</v>
      </c>
      <c r="D523">
        <f>('Compiled w Factors'!D523-'Compiled w Factors'!D524)/'Compiled w Factors'!D524</f>
        <v>-6.756682169279854E-2</v>
      </c>
      <c r="E523">
        <f>('Compiled w Factors'!E523-'Compiled w Factors'!E524)/'Compiled w Factors'!E524</f>
        <v>-3.2094119404547046E-2</v>
      </c>
      <c r="F523">
        <f>('Compiled w Factors'!F523-'Compiled w Factors'!F524)/'Compiled w Factors'!F524</f>
        <v>-0.15215134365624242</v>
      </c>
      <c r="G523">
        <f>('Compiled w Factors'!G523-'Compiled w Factors'!G524)/'Compiled w Factors'!G524</f>
        <v>0.27486910994764396</v>
      </c>
      <c r="H523">
        <f>('Compiled w Factors'!H523-'Compiled w Factors'!H524)/'Compiled w Factors'!H524</f>
        <v>9.963099630996293E-2</v>
      </c>
      <c r="I523">
        <f>('Compiled w Factors'!I523-'Compiled w Factors'!I524)/'Compiled w Factors'!I524</f>
        <v>-4.1363709807723414E-2</v>
      </c>
      <c r="J523">
        <f>('Compiled w Factors'!J523-'Compiled w Factors'!J524)/'Compiled w Factors'!J524-('T-Bill Yield'!B49/100)</f>
        <v>-2.6254202825351576E-2</v>
      </c>
      <c r="K523">
        <f>('Compiled w Factors'!K523-'Compiled w Factors'!K524)/'Compiled w Factors'!K524</f>
        <v>-2.2151647479158425E-2</v>
      </c>
      <c r="L523">
        <f>('Compiled w Factors'!L523-'Compiled w Factors'!L524)/'Compiled w Factors'!L524</f>
        <v>3.3822376525926762E-2</v>
      </c>
      <c r="M523">
        <f>('Compiled w Factors'!M523-'Compiled w Factors'!M524)/'Compiled w Factors'!M524</f>
        <v>-8.2767753683132955E-5</v>
      </c>
      <c r="N523">
        <f>('Compiled w Factors'!N523-'Compiled w Factors'!N524)/'Compiled w Factors'!N524</f>
        <v>2.830492119652625E-2</v>
      </c>
      <c r="O523">
        <f>('Compiled w Factors'!O523-'Compiled w Factors'!O524)/'Compiled w Factors'!O524</f>
        <v>2.631578947368415E-2</v>
      </c>
      <c r="P523">
        <f>('Compiled w Factors'!P523-'Compiled w Factors'!P524)/'Compiled w Factors'!P524</f>
        <v>5.0228310502283116E-2</v>
      </c>
      <c r="Q523">
        <f>('Compiled w Factors'!Q523-'Compiled w Factors'!Q524)/'Compiled w Factors'!Q524</f>
        <v>-1.7341040462427442E-3</v>
      </c>
    </row>
    <row r="524" spans="1:17" x14ac:dyDescent="0.25">
      <c r="A524" s="1">
        <v>37986</v>
      </c>
      <c r="B524">
        <v>7</v>
      </c>
      <c r="C524">
        <f>('Compiled w Factors'!C524-'Compiled w Factors'!C525)/'Compiled w Factors'!C525</f>
        <v>0.19898089021192972</v>
      </c>
      <c r="D524">
        <f>('Compiled w Factors'!D524-'Compiled w Factors'!D525)/'Compiled w Factors'!D525</f>
        <v>-0.14844583473899817</v>
      </c>
      <c r="E524">
        <f>('Compiled w Factors'!E524-'Compiled w Factors'!E525)/'Compiled w Factors'!E525</f>
        <v>-0.12519780455207899</v>
      </c>
      <c r="F524">
        <f>('Compiled w Factors'!F524-'Compiled w Factors'!F525)/'Compiled w Factors'!F525</f>
        <v>-6.4722256715923632E-2</v>
      </c>
      <c r="G524">
        <f>('Compiled w Factors'!G524-'Compiled w Factors'!G525)/'Compiled w Factors'!G525</f>
        <v>-0.14349775784753363</v>
      </c>
      <c r="H524">
        <f>('Compiled w Factors'!H524-'Compiled w Factors'!H525)/'Compiled w Factors'!H525</f>
        <v>0.11369863013698643</v>
      </c>
      <c r="I524">
        <f>('Compiled w Factors'!I524-'Compiled w Factors'!I525)/'Compiled w Factors'!I525</f>
        <v>0.2813664596273292</v>
      </c>
      <c r="J524">
        <f>('Compiled w Factors'!J524-'Compiled w Factors'!J525)/'Compiled w Factors'!J525-('T-Bill Yield'!B50/100)</f>
        <v>0.1144399864151823</v>
      </c>
      <c r="K524">
        <f>('Compiled w Factors'!K524-'Compiled w Factors'!K525)/'Compiled w Factors'!K525</f>
        <v>8.0466672385691093E-2</v>
      </c>
      <c r="L524">
        <f>('Compiled w Factors'!L524-'Compiled w Factors'!L525)/'Compiled w Factors'!L525</f>
        <v>7.4617884221928096E-2</v>
      </c>
      <c r="M524">
        <f>('Compiled w Factors'!M524-'Compiled w Factors'!M525)/'Compiled w Factors'!M525</f>
        <v>8.2774604751230217E-5</v>
      </c>
      <c r="N524">
        <f>('Compiled w Factors'!N524-'Compiled w Factors'!N525)/'Compiled w Factors'!N525</f>
        <v>4.0031222123104365E-2</v>
      </c>
      <c r="O524">
        <f>('Compiled w Factors'!O524-'Compiled w Factors'!O525)/'Compiled w Factors'!O525</f>
        <v>4.9079754601227127E-2</v>
      </c>
      <c r="P524">
        <f>('Compiled w Factors'!P524-'Compiled w Factors'!P525)/'Compiled w Factors'!P525</f>
        <v>2.2883295194507077E-3</v>
      </c>
      <c r="Q524">
        <f>('Compiled w Factors'!Q524-'Compiled w Factors'!Q525)/'Compiled w Factors'!Q525</f>
        <v>3.4802784222737206E-3</v>
      </c>
    </row>
    <row r="525" spans="1:17" x14ac:dyDescent="0.25">
      <c r="A525" s="1">
        <v>37894</v>
      </c>
      <c r="B525">
        <v>7</v>
      </c>
      <c r="C525">
        <f>('Compiled w Factors'!C525-'Compiled w Factors'!C526)/'Compiled w Factors'!C526</f>
        <v>5.0076749547892423E-2</v>
      </c>
      <c r="D525">
        <f>('Compiled w Factors'!D525-'Compiled w Factors'!D526)/'Compiled w Factors'!D526</f>
        <v>-2.4482109781414508E-2</v>
      </c>
      <c r="E525">
        <f>('Compiled w Factors'!E525-'Compiled w Factors'!E526)/'Compiled w Factors'!E526</f>
        <v>2.6560126323812426E-3</v>
      </c>
      <c r="F525">
        <f>('Compiled w Factors'!F525-'Compiled w Factors'!F526)/'Compiled w Factors'!F526</f>
        <v>-5.8931223371880656E-2</v>
      </c>
      <c r="G525">
        <f>('Compiled w Factors'!G525-'Compiled w Factors'!G526)/'Compiled w Factors'!G526</f>
        <v>0.19251336898395721</v>
      </c>
      <c r="H525">
        <f>('Compiled w Factors'!H525-'Compiled w Factors'!H526)/'Compiled w Factors'!H526</f>
        <v>-3.2792315336204109E-2</v>
      </c>
      <c r="I525">
        <f>('Compiled w Factors'!I525-'Compiled w Factors'!I526)/'Compiled w Factors'!I526</f>
        <v>-0.10737386804657172</v>
      </c>
      <c r="J525">
        <f>('Compiled w Factors'!J525-'Compiled w Factors'!J526)/'Compiled w Factors'!J526-('T-Bill Yield'!B51/100)</f>
        <v>2.2802144447016393E-2</v>
      </c>
      <c r="K525">
        <f>('Compiled w Factors'!K525-'Compiled w Factors'!K526)/'Compiled w Factors'!K526</f>
        <v>1.259555246699093E-2</v>
      </c>
      <c r="L525">
        <f>('Compiled w Factors'!L525-'Compiled w Factors'!L526)/'Compiled w Factors'!L526</f>
        <v>4.3515048954429307E-3</v>
      </c>
      <c r="M525">
        <f>('Compiled w Factors'!M525-'Compiled w Factors'!M526)/'Compiled w Factors'!M526</f>
        <v>8.2781456953610292E-5</v>
      </c>
      <c r="N525">
        <f>('Compiled w Factors'!N525-'Compiled w Factors'!N526)/'Compiled w Factors'!N526</f>
        <v>7.4269286056540582E-2</v>
      </c>
      <c r="O525">
        <f>('Compiled w Factors'!O525-'Compiled w Factors'!O526)/'Compiled w Factors'!O526</f>
        <v>-9.1185410334347003E-3</v>
      </c>
      <c r="P525">
        <f>('Compiled w Factors'!P525-'Compiled w Factors'!P526)/'Compiled w Factors'!P526</f>
        <v>3.5545023696682491E-2</v>
      </c>
      <c r="Q525">
        <f>('Compiled w Factors'!Q525-'Compiled w Factors'!Q526)/'Compiled w Factors'!Q526</f>
        <v>-2.0454545454545409E-2</v>
      </c>
    </row>
    <row r="526" spans="1:17" x14ac:dyDescent="0.25">
      <c r="A526" s="1">
        <v>37802</v>
      </c>
      <c r="B526">
        <v>7</v>
      </c>
      <c r="C526">
        <f>('Compiled w Factors'!C526-'Compiled w Factors'!C527)/'Compiled w Factors'!C527</f>
        <v>0.1198232367166568</v>
      </c>
      <c r="D526">
        <f>('Compiled w Factors'!D526-'Compiled w Factors'!D527)/'Compiled w Factors'!D527</f>
        <v>-0.10254386493525855</v>
      </c>
      <c r="E526">
        <f>('Compiled w Factors'!E526-'Compiled w Factors'!E527)/'Compiled w Factors'!E527</f>
        <v>-0.12432276932648553</v>
      </c>
      <c r="F526">
        <f>('Compiled w Factors'!F526-'Compiled w Factors'!F527)/'Compiled w Factors'!F527</f>
        <v>0.14232820811370536</v>
      </c>
      <c r="G526">
        <f>('Compiled w Factors'!G526-'Compiled w Factors'!G527)/'Compiled w Factors'!G527</f>
        <v>0.15076923076923077</v>
      </c>
      <c r="H526">
        <f>('Compiled w Factors'!H526-'Compiled w Factors'!H527)/'Compiled w Factors'!H527</f>
        <v>-2.7384020618556631E-2</v>
      </c>
      <c r="I526">
        <f>('Compiled w Factors'!I526-'Compiled w Factors'!I527)/'Compiled w Factors'!I527</f>
        <v>6.9367588932806326E-2</v>
      </c>
      <c r="J526">
        <f>('Compiled w Factors'!J526-'Compiled w Factors'!J527)/'Compiled w Factors'!J527-('T-Bill Yield'!B52/100)</f>
        <v>0.11506601636860266</v>
      </c>
      <c r="K526">
        <f>('Compiled w Factors'!K526-'Compiled w Factors'!K527)/'Compiled w Factors'!K527</f>
        <v>5.4695373339441217E-2</v>
      </c>
      <c r="L526">
        <f>('Compiled w Factors'!L526-'Compiled w Factors'!L527)/'Compiled w Factors'!L527</f>
        <v>4.5428697794907484E-2</v>
      </c>
      <c r="M526">
        <f>('Compiled w Factors'!M526-'Compiled w Factors'!M527)/'Compiled w Factors'!M527</f>
        <v>-8.2774604751230217E-5</v>
      </c>
      <c r="N526">
        <f>('Compiled w Factors'!N526-'Compiled w Factors'!N527)/'Compiled w Factors'!N527</f>
        <v>-1.3938105362626985E-2</v>
      </c>
      <c r="O526">
        <f>('Compiled w Factors'!O526-'Compiled w Factors'!O527)/'Compiled w Factors'!O527</f>
        <v>3.1347962382445173E-2</v>
      </c>
      <c r="P526">
        <f>('Compiled w Factors'!P526-'Compiled w Factors'!P527)/'Compiled w Factors'!P527</f>
        <v>2.3752969121140824E-3</v>
      </c>
      <c r="Q526">
        <f>('Compiled w Factors'!Q526-'Compiled w Factors'!Q527)/'Compiled w Factors'!Q527</f>
        <v>0.18041582830315209</v>
      </c>
    </row>
    <row r="527" spans="1:17" x14ac:dyDescent="0.25">
      <c r="A527" s="1">
        <v>37711</v>
      </c>
      <c r="B527">
        <v>7</v>
      </c>
      <c r="C527">
        <f>('Compiled w Factors'!C527-'Compiled w Factors'!C528)/'Compiled w Factors'!C528</f>
        <v>5.3073219350252443E-2</v>
      </c>
      <c r="D527">
        <f>('Compiled w Factors'!D527-'Compiled w Factors'!D528)/'Compiled w Factors'!D528</f>
        <v>-3.1665697819355999E-2</v>
      </c>
      <c r="E527">
        <f>('Compiled w Factors'!E527-'Compiled w Factors'!E528)/'Compiled w Factors'!E528</f>
        <v>-7.1736816045303688E-3</v>
      </c>
      <c r="F527">
        <f>('Compiled w Factors'!F527-'Compiled w Factors'!F528)/'Compiled w Factors'!F528</f>
        <v>-8.8107298401276846E-2</v>
      </c>
      <c r="G527">
        <f>('Compiled w Factors'!G527-'Compiled w Factors'!G528)/'Compiled w Factors'!G528</f>
        <v>9.316770186335404E-3</v>
      </c>
      <c r="H527">
        <f>('Compiled w Factors'!H527-'Compiled w Factors'!H528)/'Compiled w Factors'!H528</f>
        <v>-5.1282051282051325E-3</v>
      </c>
      <c r="I527">
        <f>('Compiled w Factors'!I527-'Compiled w Factors'!I528)/'Compiled w Factors'!I528</f>
        <v>5.6588014199206498E-2</v>
      </c>
      <c r="J527">
        <f>('Compiled w Factors'!J527-'Compiled w Factors'!J528)/'Compiled w Factors'!J528-('T-Bill Yield'!B53/100)</f>
        <v>-5.1328286066392198E-2</v>
      </c>
      <c r="K527">
        <f>('Compiled w Factors'!K527-'Compiled w Factors'!K528)/'Compiled w Factors'!K528</f>
        <v>4.0316431566908131E-2</v>
      </c>
      <c r="L527">
        <f>('Compiled w Factors'!L527-'Compiled w Factors'!L528)/'Compiled w Factors'!L528</f>
        <v>-1.6956521739130499E-2</v>
      </c>
      <c r="M527">
        <f>('Compiled w Factors'!M527-'Compiled w Factors'!M528)/'Compiled w Factors'!M528</f>
        <v>0</v>
      </c>
      <c r="N527">
        <f>('Compiled w Factors'!N527-'Compiled w Factors'!N528)/'Compiled w Factors'!N528</f>
        <v>5.941064638783234E-3</v>
      </c>
      <c r="O527">
        <f>('Compiled w Factors'!O527-'Compiled w Factors'!O528)/'Compiled w Factors'!O528</f>
        <v>1.9169329073482313E-2</v>
      </c>
      <c r="P527">
        <f>('Compiled w Factors'!P527-'Compiled w Factors'!P528)/'Compiled w Factors'!P528</f>
        <v>7.1770334928230066E-3</v>
      </c>
      <c r="Q527">
        <f>('Compiled w Factors'!Q527-'Compiled w Factors'!Q528)/'Compiled w Factors'!Q528</f>
        <v>5.5575221238938224E-2</v>
      </c>
    </row>
    <row r="528" spans="1:17" x14ac:dyDescent="0.25">
      <c r="A528" s="1">
        <v>37621</v>
      </c>
      <c r="B528">
        <v>7</v>
      </c>
      <c r="C528">
        <f>('Compiled w Factors'!C528-'Compiled w Factors'!C529)/'Compiled w Factors'!C529</f>
        <v>2.4684646296935613E-3</v>
      </c>
      <c r="D528">
        <f>('Compiled w Factors'!D528-'Compiled w Factors'!D529)/'Compiled w Factors'!D529</f>
        <v>7.8691225308520595E-3</v>
      </c>
      <c r="E528">
        <f>('Compiled w Factors'!E528-'Compiled w Factors'!E529)/'Compiled w Factors'!E529</f>
        <v>4.9645761796822362E-2</v>
      </c>
      <c r="F528">
        <f>('Compiled w Factors'!F528-'Compiled w Factors'!F529)/'Compiled w Factors'!F529</f>
        <v>-3.7732748733049798E-2</v>
      </c>
      <c r="G528">
        <f>('Compiled w Factors'!G528-'Compiled w Factors'!G529)/'Compiled w Factors'!G529</f>
        <v>-0.19900497512437812</v>
      </c>
      <c r="H528">
        <f>('Compiled w Factors'!H528-'Compiled w Factors'!H529)/'Compiled w Factors'!H529</f>
        <v>2.4630541871921183E-2</v>
      </c>
      <c r="I528">
        <f>('Compiled w Factors'!I528-'Compiled w Factors'!I529)/'Compiled w Factors'!I529</f>
        <v>0.15732237796036727</v>
      </c>
      <c r="J528">
        <f>('Compiled w Factors'!J528-'Compiled w Factors'!J529)/'Compiled w Factors'!J529-('T-Bill Yield'!B54/100)</f>
        <v>9.0239593318167957E-2</v>
      </c>
      <c r="K528">
        <f>('Compiled w Factors'!K528-'Compiled w Factors'!K529)/'Compiled w Factors'!K529</f>
        <v>6.3450233123859598E-2</v>
      </c>
      <c r="L528">
        <f>('Compiled w Factors'!L528-'Compiled w Factors'!L529)/'Compiled w Factors'!L529</f>
        <v>2.6523845957663914E-2</v>
      </c>
      <c r="M528">
        <f>('Compiled w Factors'!M528-'Compiled w Factors'!M529)/'Compiled w Factors'!M529</f>
        <v>0</v>
      </c>
      <c r="N528">
        <f>('Compiled w Factors'!N528-'Compiled w Factors'!N529)/'Compiled w Factors'!N529</f>
        <v>2.4467437614120485E-2</v>
      </c>
      <c r="O528">
        <f>('Compiled w Factors'!O528-'Compiled w Factors'!O529)/'Compiled w Factors'!O529</f>
        <v>-8.2382762991126852E-3</v>
      </c>
      <c r="P528">
        <f>('Compiled w Factors'!P528-'Compiled w Factors'!P529)/'Compiled w Factors'!P529</f>
        <v>1.1127237542331764E-2</v>
      </c>
      <c r="Q528">
        <f>('Compiled w Factors'!Q528-'Compiled w Factors'!Q529)/'Compiled w Factors'!Q529</f>
        <v>5.6469708302168832E-2</v>
      </c>
    </row>
    <row r="529" spans="1:17" x14ac:dyDescent="0.25">
      <c r="A529" s="1">
        <v>37529</v>
      </c>
      <c r="B529">
        <v>7</v>
      </c>
      <c r="C529">
        <f>('Compiled w Factors'!C529-'Compiled w Factors'!C530)/'Compiled w Factors'!C530</f>
        <v>-5.3685022838034176E-2</v>
      </c>
      <c r="D529">
        <f>('Compiled w Factors'!D529-'Compiled w Factors'!D530)/'Compiled w Factors'!D530</f>
        <v>4.6068966481785732E-2</v>
      </c>
      <c r="E529">
        <f>('Compiled w Factors'!E529-'Compiled w Factors'!E530)/'Compiled w Factors'!E530</f>
        <v>8.5284629084272923E-2</v>
      </c>
      <c r="F529">
        <f>('Compiled w Factors'!F529-'Compiled w Factors'!F530)/'Compiled w Factors'!F530</f>
        <v>-1.5633532822892003E-2</v>
      </c>
      <c r="G529">
        <f>('Compiled w Factors'!G529-'Compiled w Factors'!G530)/'Compiled w Factors'!G530</f>
        <v>0.67500000000000004</v>
      </c>
      <c r="H529">
        <f>('Compiled w Factors'!H529-'Compiled w Factors'!H530)/'Compiled w Factors'!H530</f>
        <v>0.1336559940431869</v>
      </c>
      <c r="I529">
        <f>('Compiled w Factors'!I529-'Compiled w Factors'!I530)/'Compiled w Factors'!I530</f>
        <v>0.27519260400616324</v>
      </c>
      <c r="J529">
        <f>('Compiled w Factors'!J529-'Compiled w Factors'!J530)/'Compiled w Factors'!J530-('T-Bill Yield'!B55/100)</f>
        <v>-0.18978233694605581</v>
      </c>
      <c r="K529">
        <f>('Compiled w Factors'!K529-'Compiled w Factors'!K530)/'Compiled w Factors'!K530</f>
        <v>-4.9420070600101011E-3</v>
      </c>
      <c r="L529">
        <f>('Compiled w Factors'!L529-'Compiled w Factors'!L530)/'Compiled w Factors'!L530</f>
        <v>2.2758395826540549E-2</v>
      </c>
      <c r="M529">
        <f>('Compiled w Factors'!M529-'Compiled w Factors'!M530)/'Compiled w Factors'!M530</f>
        <v>0</v>
      </c>
      <c r="N529">
        <f>('Compiled w Factors'!N529-'Compiled w Factors'!N530)/'Compiled w Factors'!N530</f>
        <v>-1.7696998684682597E-2</v>
      </c>
      <c r="O529">
        <f>('Compiled w Factors'!O529-'Compiled w Factors'!O530)/'Compiled w Factors'!O530</f>
        <v>-6.6100094428706907E-3</v>
      </c>
      <c r="P529">
        <f>('Compiled w Factors'!P529-'Compiled w Factors'!P530)/'Compiled w Factors'!P530</f>
        <v>1.075794621026902E-2</v>
      </c>
      <c r="Q529">
        <f>('Compiled w Factors'!Q529-'Compiled w Factors'!Q530)/'Compiled w Factors'!Q530</f>
        <v>-0.24654832347140029</v>
      </c>
    </row>
    <row r="530" spans="1:17" x14ac:dyDescent="0.25">
      <c r="A530" s="1">
        <v>37435</v>
      </c>
      <c r="B530">
        <v>7</v>
      </c>
      <c r="C530">
        <f>('Compiled w Factors'!C530-'Compiled w Factors'!C531)/'Compiled w Factors'!C531</f>
        <v>2.881768113868827E-2</v>
      </c>
      <c r="D530">
        <f>('Compiled w Factors'!D530-'Compiled w Factors'!D531)/'Compiled w Factors'!D531</f>
        <v>-9.9147115848175441E-2</v>
      </c>
      <c r="E530">
        <f>('Compiled w Factors'!E530-'Compiled w Factors'!E531)/'Compiled w Factors'!E531</f>
        <v>-0.23257146078550406</v>
      </c>
      <c r="F530">
        <f>('Compiled w Factors'!F530-'Compiled w Factors'!F531)/'Compiled w Factors'!F531</f>
        <v>0.27382608660174068</v>
      </c>
      <c r="G530">
        <f>('Compiled w Factors'!G530-'Compiled w Factors'!G531)/'Compiled w Factors'!G531</f>
        <v>8.6</v>
      </c>
      <c r="H530">
        <f>('Compiled w Factors'!H530-'Compiled w Factors'!H531)/'Compiled w Factors'!H531</f>
        <v>2.0904599011782619E-2</v>
      </c>
      <c r="I530">
        <f>('Compiled w Factors'!I530-'Compiled w Factors'!I531)/'Compiled w Factors'!I531</f>
        <v>-1.1574779165397446E-2</v>
      </c>
      <c r="J530">
        <f>('Compiled w Factors'!J530-'Compiled w Factors'!J531)/'Compiled w Factors'!J531-('T-Bill Yield'!B56/100)</f>
        <v>-0.12351158147778632</v>
      </c>
      <c r="K530">
        <f>('Compiled w Factors'!K530-'Compiled w Factors'!K531)/'Compiled w Factors'!K531</f>
        <v>0.13743260295973386</v>
      </c>
      <c r="L530">
        <f>('Compiled w Factors'!L530-'Compiled w Factors'!L531)/'Compiled w Factors'!L531</f>
        <v>7.5461112279963632E-2</v>
      </c>
      <c r="M530">
        <f>('Compiled w Factors'!M530-'Compiled w Factors'!M531)/'Compiled w Factors'!M531</f>
        <v>0</v>
      </c>
      <c r="N530">
        <f>('Compiled w Factors'!N530-'Compiled w Factors'!N531)/'Compiled w Factors'!N531</f>
        <v>0.11003451022033459</v>
      </c>
      <c r="O530">
        <f>('Compiled w Factors'!O530-'Compiled w Factors'!O531)/'Compiled w Factors'!O531</f>
        <v>-8.4269662921348139E-3</v>
      </c>
      <c r="P530">
        <f>('Compiled w Factors'!P530-'Compiled w Factors'!P531)/'Compiled w Factors'!P531</f>
        <v>-1.952171791117708E-3</v>
      </c>
      <c r="Q530">
        <f>('Compiled w Factors'!Q530-'Compiled w Factors'!Q531)/'Compiled w Factors'!Q531</f>
        <v>-0.17484305975354567</v>
      </c>
    </row>
    <row r="531" spans="1:17" x14ac:dyDescent="0.25">
      <c r="A531" s="1">
        <v>37343</v>
      </c>
      <c r="B531">
        <v>7</v>
      </c>
      <c r="C531">
        <f>('Compiled w Factors'!C531-'Compiled w Factors'!C532)/'Compiled w Factors'!C532</f>
        <v>9.8755147590456185E-2</v>
      </c>
      <c r="D531">
        <f>('Compiled w Factors'!D531-'Compiled w Factors'!D532)/'Compiled w Factors'!D532</f>
        <v>-9.877981407896741E-2</v>
      </c>
      <c r="E531">
        <f>('Compiled w Factors'!E531-'Compiled w Factors'!E532)/'Compiled w Factors'!E532</f>
        <v>-4.4939739239790388E-2</v>
      </c>
      <c r="F531">
        <f>('Compiled w Factors'!F531-'Compiled w Factors'!F532)/'Compiled w Factors'!F532</f>
        <v>-0.15932430114903112</v>
      </c>
      <c r="G531">
        <f>('Compiled w Factors'!G531-'Compiled w Factors'!G532)/'Compiled w Factors'!G532</f>
        <v>-1.1012145748987854</v>
      </c>
      <c r="H531">
        <f>('Compiled w Factors'!H531-'Compiled w Factors'!H532)/'Compiled w Factors'!H532</f>
        <v>0.32610887096774188</v>
      </c>
      <c r="I531">
        <f>('Compiled w Factors'!I531-'Compiled w Factors'!I532)/'Compiled w Factors'!I532</f>
        <v>0.27743190661478606</v>
      </c>
      <c r="J531">
        <f>('Compiled w Factors'!J531-'Compiled w Factors'!J532)/'Compiled w Factors'!J532-('T-Bill Yield'!B57/100)</f>
        <v>2.2641951803622266E-2</v>
      </c>
      <c r="K531">
        <f>('Compiled w Factors'!K531-'Compiled w Factors'!K532)/'Compiled w Factors'!K532</f>
        <v>-2.0011242270938649E-2</v>
      </c>
      <c r="L531">
        <f>('Compiled w Factors'!L531-'Compiled w Factors'!L532)/'Compiled w Factors'!L532</f>
        <v>-1.9730510105870996E-2</v>
      </c>
      <c r="M531">
        <f>('Compiled w Factors'!M531-'Compiled w Factors'!M532)/'Compiled w Factors'!M532</f>
        <v>-8.2767753683132955E-5</v>
      </c>
      <c r="N531">
        <f>('Compiled w Factors'!N531-'Compiled w Factors'!N532)/'Compiled w Factors'!N532</f>
        <v>-8.0315997366688999E-3</v>
      </c>
      <c r="O531">
        <f>('Compiled w Factors'!O531-'Compiled w Factors'!O532)/'Compiled w Factors'!O532</f>
        <v>-2.2574740695545995E-2</v>
      </c>
      <c r="P531">
        <f>('Compiled w Factors'!P531-'Compiled w Factors'!P532)/'Compiled w Factors'!P532</f>
        <v>-1.1100386100385983E-2</v>
      </c>
      <c r="Q531">
        <f>('Compiled w Factors'!Q531-'Compiled w Factors'!Q532)/'Compiled w Factors'!Q532</f>
        <v>-6.238447319778271E-3</v>
      </c>
    </row>
    <row r="532" spans="1:17" x14ac:dyDescent="0.25">
      <c r="A532" s="1">
        <v>37256</v>
      </c>
      <c r="B532">
        <v>7</v>
      </c>
      <c r="C532">
        <f>('Compiled w Factors'!C532-'Compiled w Factors'!C533)/'Compiled w Factors'!C533</f>
        <v>8.997772828507794E-2</v>
      </c>
      <c r="D532">
        <f>('Compiled w Factors'!D532-'Compiled w Factors'!D533)/'Compiled w Factors'!D533</f>
        <v>-0.12843668312647122</v>
      </c>
      <c r="E532">
        <f>('Compiled w Factors'!E532-'Compiled w Factors'!E533)/'Compiled w Factors'!E533</f>
        <v>-0.15879326055967777</v>
      </c>
      <c r="F532">
        <f>('Compiled w Factors'!F532-'Compiled w Factors'!F533)/'Compiled w Factors'!F533</f>
        <v>0.18559394576482102</v>
      </c>
      <c r="G532">
        <f>('Compiled w Factors'!G532-'Compiled w Factors'!G533)/'Compiled w Factors'!G533</f>
        <v>-1.5563063063063063</v>
      </c>
      <c r="H532">
        <f>('Compiled w Factors'!H532-'Compiled w Factors'!H533)/'Compiled w Factors'!H533</f>
        <v>-0.15322236448997012</v>
      </c>
      <c r="I532">
        <f>('Compiled w Factors'!I532-'Compiled w Factors'!I533)/'Compiled w Factors'!I533</f>
        <v>0.14527629233511591</v>
      </c>
      <c r="J532">
        <f>('Compiled w Factors'!J532-'Compiled w Factors'!J533)/'Compiled w Factors'!J533-('T-Bill Yield'!B58/100)</f>
        <v>0.11583516969650395</v>
      </c>
      <c r="K532">
        <f>('Compiled w Factors'!K532-'Compiled w Factors'!K533)/'Compiled w Factors'!K533</f>
        <v>-2.4028966425279824E-2</v>
      </c>
      <c r="L532">
        <f>('Compiled w Factors'!L532-'Compiled w Factors'!L533)/'Compiled w Factors'!L533</f>
        <v>-1.3429191535539908E-2</v>
      </c>
      <c r="M532">
        <f>('Compiled w Factors'!M532-'Compiled w Factors'!M533)/'Compiled w Factors'!M533</f>
        <v>8.2774604751230217E-5</v>
      </c>
      <c r="N532">
        <f>('Compiled w Factors'!N532-'Compiled w Factors'!N533)/'Compiled w Factors'!N533</f>
        <v>-9.1941654710664719E-2</v>
      </c>
      <c r="O532">
        <f>('Compiled w Factors'!O532-'Compiled w Factors'!O533)/'Compiled w Factors'!O533</f>
        <v>-3.4177961107837398E-2</v>
      </c>
      <c r="P532">
        <f>('Compiled w Factors'!P532-'Compiled w Factors'!P533)/'Compiled w Factors'!P533</f>
        <v>-8.1378650071804708E-3</v>
      </c>
      <c r="Q532">
        <f>('Compiled w Factors'!Q532-'Compiled w Factors'!Q533)/'Compiled w Factors'!Q533</f>
        <v>0.15629174458990114</v>
      </c>
    </row>
    <row r="533" spans="1:17" x14ac:dyDescent="0.25">
      <c r="A533" s="1">
        <v>37162</v>
      </c>
      <c r="B533">
        <v>7</v>
      </c>
      <c r="C533">
        <f>('Compiled w Factors'!C533-'Compiled w Factors'!C534)/'Compiled w Factors'!C534</f>
        <v>-8.4621898817551694E-2</v>
      </c>
      <c r="D533">
        <f>('Compiled w Factors'!D533-'Compiled w Factors'!D534)/'Compiled w Factors'!D534</f>
        <v>5.113550217058993E-2</v>
      </c>
      <c r="E533">
        <f>('Compiled w Factors'!E533-'Compiled w Factors'!E534)/'Compiled w Factors'!E534</f>
        <v>0.12760993514627528</v>
      </c>
      <c r="F533">
        <f>('Compiled w Factors'!F533-'Compiled w Factors'!F534)/'Compiled w Factors'!F534</f>
        <v>-0.19103864360835968</v>
      </c>
      <c r="G533">
        <f>('Compiled w Factors'!G533-'Compiled w Factors'!G534)/'Compiled w Factors'!G534</f>
        <v>-6.13107822410148E-2</v>
      </c>
      <c r="H533">
        <f>('Compiled w Factors'!H533-'Compiled w Factors'!H534)/'Compiled w Factors'!H534</f>
        <v>-0.10742857142857144</v>
      </c>
      <c r="I533">
        <f>('Compiled w Factors'!I533-'Compiled w Factors'!I534)/'Compiled w Factors'!I534</f>
        <v>-0.2751937984496125</v>
      </c>
      <c r="J533">
        <f>('Compiled w Factors'!J533-'Compiled w Factors'!J534)/'Compiled w Factors'!J534-('T-Bill Yield'!B59/100)</f>
        <v>-0.17533779402803171</v>
      </c>
      <c r="K533">
        <f>('Compiled w Factors'!K533-'Compiled w Factors'!K534)/'Compiled w Factors'!K534</f>
        <v>7.3498233215547715E-2</v>
      </c>
      <c r="L533">
        <f>('Compiled w Factors'!L533-'Compiled w Factors'!L534)/'Compiled w Factors'!L534</f>
        <v>4.175793118066836E-2</v>
      </c>
      <c r="M533">
        <f>('Compiled w Factors'!M533-'Compiled w Factors'!M534)/'Compiled w Factors'!M534</f>
        <v>-8.2767753683132955E-5</v>
      </c>
      <c r="N533">
        <f>('Compiled w Factors'!N533-'Compiled w Factors'!N534)/'Compiled w Factors'!N534</f>
        <v>4.2762747787058915E-2</v>
      </c>
      <c r="O533">
        <f>('Compiled w Factors'!O533-'Compiled w Factors'!O534)/'Compiled w Factors'!O534</f>
        <v>-1.0495626822157413E-2</v>
      </c>
      <c r="P533">
        <f>('Compiled w Factors'!P533-'Compiled w Factors'!P534)/'Compiled w Factors'!P534</f>
        <v>-1.7403574788335006E-2</v>
      </c>
      <c r="Q533">
        <f>('Compiled w Factors'!Q533-'Compiled w Factors'!Q534)/'Compiled w Factors'!Q534</f>
        <v>-0.13135298213042465</v>
      </c>
    </row>
    <row r="534" spans="1:17" x14ac:dyDescent="0.25">
      <c r="A534" s="1">
        <v>37071</v>
      </c>
      <c r="B534">
        <v>7</v>
      </c>
      <c r="C534">
        <f>('Compiled w Factors'!C534-'Compiled w Factors'!C535)/'Compiled w Factors'!C535</f>
        <v>7.4342709360020923E-2</v>
      </c>
      <c r="D534">
        <f>('Compiled w Factors'!D534-'Compiled w Factors'!D535)/'Compiled w Factors'!D535</f>
        <v>-9.4713936792927209E-2</v>
      </c>
      <c r="E534">
        <f>('Compiled w Factors'!E534-'Compiled w Factors'!E535)/'Compiled w Factors'!E535</f>
        <v>-2.7189137375141902E-2</v>
      </c>
      <c r="F534">
        <f>('Compiled w Factors'!F534-'Compiled w Factors'!F535)/'Compiled w Factors'!F535</f>
        <v>-8.828257622563869E-2</v>
      </c>
      <c r="G534">
        <f>('Compiled w Factors'!G534-'Compiled w Factors'!G535)/'Compiled w Factors'!G535</f>
        <v>-2.2727272727272728E-2</v>
      </c>
      <c r="H534">
        <f>('Compiled w Factors'!H534-'Compiled w Factors'!H535)/'Compiled w Factors'!H535</f>
        <v>-1.5214910612399827E-3</v>
      </c>
      <c r="I534">
        <f>('Compiled w Factors'!I534-'Compiled w Factors'!I535)/'Compiled w Factors'!I535</f>
        <v>-0.38388059701492538</v>
      </c>
      <c r="J534">
        <f>('Compiled w Factors'!J534-'Compiled w Factors'!J535)/'Compiled w Factors'!J535-('T-Bill Yield'!B60/100)</f>
        <v>4.587722826097948E-2</v>
      </c>
      <c r="K534">
        <f>('Compiled w Factors'!K534-'Compiled w Factors'!K535)/'Compiled w Factors'!K535</f>
        <v>-3.1595756815330278E-2</v>
      </c>
      <c r="L534">
        <f>('Compiled w Factors'!L534-'Compiled w Factors'!L535)/'Compiled w Factors'!L535</f>
        <v>-5.6493185509491704E-4</v>
      </c>
      <c r="M534">
        <f>('Compiled w Factors'!M534-'Compiled w Factors'!M535)/'Compiled w Factors'!M535</f>
        <v>1.6556291390722058E-4</v>
      </c>
      <c r="N534">
        <f>('Compiled w Factors'!N534-'Compiled w Factors'!N535)/'Compiled w Factors'!N535</f>
        <v>1.3264274886306333E-2</v>
      </c>
      <c r="O534">
        <f>('Compiled w Factors'!O534-'Compiled w Factors'!O535)/'Compiled w Factors'!O535</f>
        <v>-1.3517400057520999E-2</v>
      </c>
      <c r="P534">
        <f>('Compiled w Factors'!P534-'Compiled w Factors'!P535)/'Compiled w Factors'!P535</f>
        <v>-8.8578088578088205E-3</v>
      </c>
      <c r="Q534">
        <f>('Compiled w Factors'!Q534-'Compiled w Factors'!Q535)/'Compiled w Factors'!Q535</f>
        <v>-7.3532573640077412E-2</v>
      </c>
    </row>
    <row r="535" spans="1:17" x14ac:dyDescent="0.25">
      <c r="A535" s="1">
        <v>36980</v>
      </c>
      <c r="B535">
        <v>7</v>
      </c>
      <c r="C535">
        <f>('Compiled w Factors'!C535-'Compiled w Factors'!C536)/'Compiled w Factors'!C536</f>
        <v>2.0617493057286961E-2</v>
      </c>
      <c r="D535">
        <f>('Compiled w Factors'!D535-'Compiled w Factors'!D536)/'Compiled w Factors'!D536</f>
        <v>2.1189109804670052E-3</v>
      </c>
      <c r="E535">
        <f>('Compiled w Factors'!E535-'Compiled w Factors'!E536)/'Compiled w Factors'!E536</f>
        <v>2.4721719654991189E-2</v>
      </c>
      <c r="F535">
        <f>('Compiled w Factors'!F535-'Compiled w Factors'!F536)/'Compiled w Factors'!F536</f>
        <v>-8.0023177528833908E-2</v>
      </c>
      <c r="G535">
        <f>('Compiled w Factors'!G535-'Compiled w Factors'!G536)/'Compiled w Factors'!G536</f>
        <v>0.45345345345345345</v>
      </c>
      <c r="H535">
        <f>('Compiled w Factors'!H535-'Compiled w Factors'!H536)/'Compiled w Factors'!H536</f>
        <v>-1.9029850746268714E-2</v>
      </c>
      <c r="I535">
        <f>('Compiled w Factors'!I535-'Compiled w Factors'!I536)/'Compiled w Factors'!I536</f>
        <v>-0.48593350383631712</v>
      </c>
      <c r="J535">
        <f>('Compiled w Factors'!J535-'Compiled w Factors'!J536)/'Compiled w Factors'!J536-('T-Bill Yield'!B61/100)</f>
        <v>-0.1078930562212323</v>
      </c>
      <c r="K535">
        <f>('Compiled w Factors'!K535-'Compiled w Factors'!K536)/'Compiled w Factors'!K536</f>
        <v>-7.0011668611435179E-2</v>
      </c>
      <c r="L535">
        <f>('Compiled w Factors'!L535-'Compiled w Factors'!L536)/'Compiled w Factors'!L536</f>
        <v>-5.1507032819825979E-2</v>
      </c>
      <c r="M535">
        <f>('Compiled w Factors'!M535-'Compiled w Factors'!M536)/'Compiled w Factors'!M536</f>
        <v>-8.2774604751230217E-5</v>
      </c>
      <c r="N535">
        <f>('Compiled w Factors'!N535-'Compiled w Factors'!N536)/'Compiled w Factors'!N536</f>
        <v>-9.4382793730694553E-2</v>
      </c>
      <c r="O535">
        <f>('Compiled w Factors'!O535-'Compiled w Factors'!O536)/'Compiled w Factors'!O536</f>
        <v>-2.0839200225288585E-2</v>
      </c>
      <c r="P535">
        <f>('Compiled w Factors'!P535-'Compiled w Factors'!P536)/'Compiled w Factors'!P536</f>
        <v>1.8682858477347894E-3</v>
      </c>
      <c r="Q535">
        <f>('Compiled w Factors'!Q535-'Compiled w Factors'!Q536)/'Compiled w Factors'!Q536</f>
        <v>-9.3018720748829983E-2</v>
      </c>
    </row>
    <row r="536" spans="1:17" x14ac:dyDescent="0.25">
      <c r="A536" s="1">
        <v>36889</v>
      </c>
      <c r="B536">
        <v>7</v>
      </c>
      <c r="C536">
        <f>('Compiled w Factors'!C536-'Compiled w Factors'!C537)/'Compiled w Factors'!C537</f>
        <v>0.11174941214704928</v>
      </c>
      <c r="D536">
        <f>('Compiled w Factors'!D536-'Compiled w Factors'!D537)/'Compiled w Factors'!D537</f>
        <v>-0.11834722804727646</v>
      </c>
      <c r="E536">
        <f>('Compiled w Factors'!E536-'Compiled w Factors'!E537)/'Compiled w Factors'!E537</f>
        <v>-7.172319054673329E-2</v>
      </c>
      <c r="F536">
        <f>('Compiled w Factors'!F536-'Compiled w Factors'!F537)/'Compiled w Factors'!F537</f>
        <v>-0.13888921888921893</v>
      </c>
      <c r="G536">
        <f>('Compiled w Factors'!G536-'Compiled w Factors'!G537)/'Compiled w Factors'!G537</f>
        <v>-0.17164179104477612</v>
      </c>
      <c r="H536">
        <f>('Compiled w Factors'!H536-'Compiled w Factors'!H537)/'Compiled w Factors'!H537</f>
        <v>-0.13099870298313876</v>
      </c>
      <c r="I536">
        <f>('Compiled w Factors'!I536-'Compiled w Factors'!I537)/'Compiled w Factors'!I537</f>
        <v>0.88488237562668737</v>
      </c>
      <c r="J536">
        <f>('Compiled w Factors'!J536-'Compiled w Factors'!J537)/'Compiled w Factors'!J537-('T-Bill Yield'!B62/100)</f>
        <v>-2.3797722187379092E-2</v>
      </c>
      <c r="K536">
        <f>('Compiled w Factors'!K536-'Compiled w Factors'!K537)/'Compiled w Factors'!K537</f>
        <v>6.785228817399179E-2</v>
      </c>
      <c r="L536">
        <f>('Compiled w Factors'!L536-'Compiled w Factors'!L537)/'Compiled w Factors'!L537</f>
        <v>1.1928968415345031E-2</v>
      </c>
      <c r="M536">
        <f>('Compiled w Factors'!M536-'Compiled w Factors'!M537)/'Compiled w Factors'!M537</f>
        <v>3.3120808147717455E-4</v>
      </c>
      <c r="N536">
        <f>('Compiled w Factors'!N536-'Compiled w Factors'!N537)/'Compiled w Factors'!N537</f>
        <v>-5.4720449875635291E-2</v>
      </c>
      <c r="O536">
        <f>('Compiled w Factors'!O536-'Compiled w Factors'!O537)/'Compiled w Factors'!O537</f>
        <v>-1.3337038066129516E-2</v>
      </c>
      <c r="P536">
        <f>('Compiled w Factors'!P536-'Compiled w Factors'!P537)/'Compiled w Factors'!P537</f>
        <v>-1.4726184997699072E-2</v>
      </c>
      <c r="Q536">
        <f>('Compiled w Factors'!Q536-'Compiled w Factors'!Q537)/'Compiled w Factors'!Q537</f>
        <v>-5.4397934722478281E-2</v>
      </c>
    </row>
    <row r="537" spans="1:17" x14ac:dyDescent="0.25">
      <c r="A537" s="1">
        <v>36798</v>
      </c>
      <c r="B537">
        <v>7</v>
      </c>
      <c r="C537">
        <f>('Compiled w Factors'!C537-'Compiled w Factors'!C538)/'Compiled w Factors'!C538</f>
        <v>3.5606458063174994E-2</v>
      </c>
      <c r="D537">
        <f>('Compiled w Factors'!D537-'Compiled w Factors'!D538)/'Compiled w Factors'!D538</f>
        <v>-2.4925586323220967E-2</v>
      </c>
      <c r="E537">
        <f>('Compiled w Factors'!E537-'Compiled w Factors'!E538)/'Compiled w Factors'!E538</f>
        <v>8.599177648148576E-3</v>
      </c>
      <c r="F537">
        <f>('Compiled w Factors'!F537-'Compiled w Factors'!F538)/'Compiled w Factors'!F538</f>
        <v>-0.13355903172712802</v>
      </c>
      <c r="G537">
        <f>('Compiled w Factors'!G537-'Compiled w Factors'!G538)/'Compiled w Factors'!G538</f>
        <v>-0.28723404255319152</v>
      </c>
      <c r="H537">
        <f>('Compiled w Factors'!H537-'Compiled w Factors'!H538)/'Compiled w Factors'!H538</f>
        <v>-5.1076923076923082E-2</v>
      </c>
      <c r="I537">
        <f>('Compiled w Factors'!I537-'Compiled w Factors'!I538)/'Compiled w Factors'!I538</f>
        <v>0.1586237712243074</v>
      </c>
      <c r="J537">
        <f>('Compiled w Factors'!J537-'Compiled w Factors'!J538)/'Compiled w Factors'!J538-('T-Bill Yield'!B63/100)</f>
        <v>-2.3428343877717007E-2</v>
      </c>
      <c r="K537">
        <f>('Compiled w Factors'!K537-'Compiled w Factors'!K538)/'Compiled w Factors'!K538</f>
        <v>-7.3175853018372691E-2</v>
      </c>
      <c r="L537">
        <f>('Compiled w Factors'!L537-'Compiled w Factors'!L538)/'Compiled w Factors'!L538</f>
        <v>-2.5559738458490164E-2</v>
      </c>
      <c r="M537">
        <f>('Compiled w Factors'!M537-'Compiled w Factors'!M538)/'Compiled w Factors'!M538</f>
        <v>-1.6557662058110976E-4</v>
      </c>
      <c r="N537">
        <f>('Compiled w Factors'!N537-'Compiled w Factors'!N538)/'Compiled w Factors'!N538</f>
        <v>-2.0029673590504445E-2</v>
      </c>
      <c r="O537">
        <f>('Compiled w Factors'!O537-'Compiled w Factors'!O538)/'Compiled w Factors'!O538</f>
        <v>1.0387422796181984E-2</v>
      </c>
      <c r="P537">
        <f>('Compiled w Factors'!P537-'Compiled w Factors'!P538)/'Compiled w Factors'!P538</f>
        <v>-2.9043789097408457E-2</v>
      </c>
      <c r="Q537">
        <f>('Compiled w Factors'!Q537-'Compiled w Factors'!Q538)/'Compiled w Factors'!Q538</f>
        <v>-2.3938084953203705E-2</v>
      </c>
    </row>
    <row r="538" spans="1:17" x14ac:dyDescent="0.25">
      <c r="A538" s="1">
        <v>36707</v>
      </c>
      <c r="B538">
        <v>7</v>
      </c>
      <c r="C538">
        <f>('Compiled w Factors'!C538-'Compiled w Factors'!C539)/'Compiled w Factors'!C539</f>
        <v>1.5061996342517292E-2</v>
      </c>
      <c r="D538">
        <f>('Compiled w Factors'!D538-'Compiled w Factors'!D539)/'Compiled w Factors'!D539</f>
        <v>0.34229475192708331</v>
      </c>
      <c r="E538">
        <f>('Compiled w Factors'!E538-'Compiled w Factors'!E539)/'Compiled w Factors'!E539</f>
        <v>0.53195570603148901</v>
      </c>
      <c r="F538">
        <f>('Compiled w Factors'!F538-'Compiled w Factors'!F539)/'Compiled w Factors'!F539</f>
        <v>-5.0194360039263107E-2</v>
      </c>
      <c r="G538">
        <f>('Compiled w Factors'!G538-'Compiled w Factors'!G539)/'Compiled w Factors'!G539</f>
        <v>1.0811808118081181</v>
      </c>
      <c r="H538">
        <f>('Compiled w Factors'!H538-'Compiled w Factors'!H539)/'Compiled w Factors'!H539</f>
        <v>0.2081784386617101</v>
      </c>
      <c r="I538">
        <f>('Compiled w Factors'!I538-'Compiled w Factors'!I539)/'Compiled w Factors'!I539</f>
        <v>0.51986417657045847</v>
      </c>
      <c r="J538">
        <f>('Compiled w Factors'!J538-'Compiled w Factors'!J539)/'Compiled w Factors'!J539-('T-Bill Yield'!B64/100)</f>
        <v>-0.1023516698513908</v>
      </c>
      <c r="K538">
        <f>('Compiled w Factors'!K538-'Compiled w Factors'!K539)/'Compiled w Factors'!K539</f>
        <v>-3.1397174254317139E-3</v>
      </c>
      <c r="L538">
        <f>('Compiled w Factors'!L538-'Compiled w Factors'!L539)/'Compiled w Factors'!L539</f>
        <v>-4.8394192696876351E-2</v>
      </c>
      <c r="M538">
        <f>('Compiled w Factors'!M538-'Compiled w Factors'!M539)/'Compiled w Factors'!M539</f>
        <v>0</v>
      </c>
      <c r="N538">
        <f>('Compiled w Factors'!N538-'Compiled w Factors'!N539)/'Compiled w Factors'!N539</f>
        <v>-3.0016447368421111E-2</v>
      </c>
      <c r="O538">
        <f>('Compiled w Factors'!O538-'Compiled w Factors'!O539)/'Compiled w Factors'!O539</f>
        <v>2.092290054456869E-2</v>
      </c>
      <c r="P538">
        <f>('Compiled w Factors'!P538-'Compiled w Factors'!P539)/'Compiled w Factors'!P539</f>
        <v>-2.3986044483209699E-2</v>
      </c>
      <c r="Q538">
        <f>('Compiled w Factors'!Q538-'Compiled w Factors'!Q539)/'Compiled w Factors'!Q539</f>
        <v>-3.5416666666666624E-2</v>
      </c>
    </row>
    <row r="539" spans="1:17" x14ac:dyDescent="0.25">
      <c r="A539" s="1">
        <v>36616</v>
      </c>
      <c r="B539">
        <v>7</v>
      </c>
      <c r="C539">
        <f>('Compiled w Factors'!C539-'Compiled w Factors'!C540)/'Compiled w Factors'!C540</f>
        <v>-4.045585144333682E-2</v>
      </c>
      <c r="D539">
        <f>('Compiled w Factors'!D539-'Compiled w Factors'!D540)/'Compiled w Factors'!D540</f>
        <v>5.621770597017621E-2</v>
      </c>
      <c r="E539">
        <f>('Compiled w Factors'!E539-'Compiled w Factors'!E540)/'Compiled w Factors'!E540</f>
        <v>8.9963188359532251E-2</v>
      </c>
      <c r="F539">
        <f>('Compiled w Factors'!F539-'Compiled w Factors'!F540)/'Compiled w Factors'!F540</f>
        <v>-9.9187777262602778E-3</v>
      </c>
      <c r="G539">
        <f>('Compiled w Factors'!G539-'Compiled w Factors'!G540)/'Compiled w Factors'!G540</f>
        <v>-0.29242819843342038</v>
      </c>
      <c r="H539">
        <f>('Compiled w Factors'!H539-'Compiled w Factors'!H540)/'Compiled w Factors'!H540</f>
        <v>5.0781249999999889E-2</v>
      </c>
      <c r="I539">
        <f>('Compiled w Factors'!I539-'Compiled w Factors'!I540)/'Compiled w Factors'!I540</f>
        <v>0.26449119793902948</v>
      </c>
      <c r="J539">
        <f>('Compiled w Factors'!J539-'Compiled w Factors'!J540)/'Compiled w Factors'!J540-('T-Bill Yield'!B65/100)</f>
        <v>-0.11211905075358006</v>
      </c>
      <c r="K539">
        <f>('Compiled w Factors'!K539-'Compiled w Factors'!K540)/'Compiled w Factors'!K540</f>
        <v>-5.0387596899224778E-2</v>
      </c>
      <c r="L539">
        <f>('Compiled w Factors'!L539-'Compiled w Factors'!L540)/'Compiled w Factors'!L540</f>
        <v>-1.6747002842664765E-2</v>
      </c>
      <c r="M539">
        <f>('Compiled w Factors'!M539-'Compiled w Factors'!M540)/'Compiled w Factors'!M540</f>
        <v>8.2795164762345785E-5</v>
      </c>
      <c r="N539">
        <f>('Compiled w Factors'!N539-'Compiled w Factors'!N540)/'Compiled w Factors'!N540</f>
        <v>-2.7678113787800358E-3</v>
      </c>
      <c r="O539">
        <f>('Compiled w Factors'!O539-'Compiled w Factors'!O540)/'Compiled w Factors'!O540</f>
        <v>-3.8578120694406318E-2</v>
      </c>
      <c r="P539">
        <f>('Compiled w Factors'!P539-'Compiled w Factors'!P540)/'Compiled w Factors'!P540</f>
        <v>-1.3066202090593314E-3</v>
      </c>
      <c r="Q539">
        <f>('Compiled w Factors'!Q539-'Compiled w Factors'!Q540)/'Compiled w Factors'!Q540</f>
        <v>3.6157582298974651E-2</v>
      </c>
    </row>
    <row r="540" spans="1:17" x14ac:dyDescent="0.25">
      <c r="A540" s="1">
        <v>36525</v>
      </c>
      <c r="B540">
        <v>7</v>
      </c>
      <c r="C540">
        <f>('Compiled w Factors'!C540-'Compiled w Factors'!C541)/'Compiled w Factors'!C541</f>
        <v>-6.4870664394615599E-2</v>
      </c>
      <c r="D540">
        <f>('Compiled w Factors'!D540-'Compiled w Factors'!D541)/'Compiled w Factors'!D541</f>
        <v>6.7625902236749316E-2</v>
      </c>
      <c r="E540">
        <f>('Compiled w Factors'!E540-'Compiled w Factors'!E541)/'Compiled w Factors'!E541</f>
        <v>0.14669385627434434</v>
      </c>
      <c r="F540">
        <f>('Compiled w Factors'!F540-'Compiled w Factors'!F541)/'Compiled w Factors'!F541</f>
        <v>-0.20761740112197019</v>
      </c>
      <c r="G540">
        <f>('Compiled w Factors'!G540-'Compiled w Factors'!G541)/'Compiled w Factors'!G541</f>
        <v>2.0396825396825395</v>
      </c>
      <c r="H540">
        <f>('Compiled w Factors'!H540-'Compiled w Factors'!H541)/'Compiled w Factors'!H541</f>
        <v>4.4471644226846178E-2</v>
      </c>
      <c r="I540">
        <f>('Compiled w Factors'!I540-'Compiled w Factors'!I541)/'Compiled w Factors'!I541</f>
        <v>-0.15123906705539344</v>
      </c>
      <c r="J540">
        <f>('Compiled w Factors'!J540-'Compiled w Factors'!J541)/'Compiled w Factors'!J541-('T-Bill Yield'!B66/100)</f>
        <v>5.369415781815947E-2</v>
      </c>
      <c r="K540">
        <f>('Compiled w Factors'!K540-'Compiled w Factors'!K541)/'Compiled w Factors'!K541</f>
        <v>-5.8217895919131443E-2</v>
      </c>
      <c r="L540">
        <f>('Compiled w Factors'!L540-'Compiled w Factors'!L541)/'Compiled w Factors'!L541</f>
        <v>-1.7665270442542284E-2</v>
      </c>
      <c r="M540">
        <f>('Compiled w Factors'!M540-'Compiled w Factors'!M541)/'Compiled w Factors'!M541</f>
        <v>-1.6556291390733545E-4</v>
      </c>
      <c r="N540">
        <f>('Compiled w Factors'!N540-'Compiled w Factors'!N541)/'Compiled w Factors'!N541</f>
        <v>3.7214247740563491E-2</v>
      </c>
      <c r="O540">
        <f>('Compiled w Factors'!O540-'Compiled w Factors'!O541)/'Compiled w Factors'!O541</f>
        <v>-8.4048460373548697E-2</v>
      </c>
      <c r="P540">
        <f>('Compiled w Factors'!P540-'Compiled w Factors'!P541)/'Compiled w Factors'!P541</f>
        <v>1.7452006980803595E-3</v>
      </c>
      <c r="Q540">
        <f>('Compiled w Factors'!Q540-'Compiled w Factors'!Q541)/'Compiled w Factors'!Q541</f>
        <v>7.7116837822127388E-2</v>
      </c>
    </row>
    <row r="541" spans="1:17" x14ac:dyDescent="0.25">
      <c r="A541" s="1">
        <v>36433</v>
      </c>
      <c r="B541">
        <v>7</v>
      </c>
      <c r="C541">
        <f>('Compiled w Factors'!C541-'Compiled w Factors'!C542)/'Compiled w Factors'!C542</f>
        <v>9.4680221081721347E-2</v>
      </c>
      <c r="D541">
        <f>('Compiled w Factors'!D541-'Compiled w Factors'!D542)/'Compiled w Factors'!D542</f>
        <v>-0.14321378689033656</v>
      </c>
      <c r="E541">
        <f>('Compiled w Factors'!E541-'Compiled w Factors'!E542)/'Compiled w Factors'!E542</f>
        <v>-0.11160396554254454</v>
      </c>
      <c r="F541">
        <f>('Compiled w Factors'!F541-'Compiled w Factors'!F542)/'Compiled w Factors'!F542</f>
        <v>-5.5236756388563672E-2</v>
      </c>
      <c r="G541">
        <f>('Compiled w Factors'!G541-'Compiled w Factors'!G542)/'Compiled w Factors'!G542</f>
        <v>13</v>
      </c>
      <c r="H541">
        <f>('Compiled w Factors'!H541-'Compiled w Factors'!H542)/'Compiled w Factors'!H542</f>
        <v>0.27060653188180417</v>
      </c>
      <c r="I541">
        <f>('Compiled w Factors'!I541-'Compiled w Factors'!I542)/'Compiled w Factors'!I542</f>
        <v>0.14619883040935658</v>
      </c>
      <c r="J541">
        <f>('Compiled w Factors'!J541-'Compiled w Factors'!J542)/'Compiled w Factors'!J542-('T-Bill Yield'!B67/100)</f>
        <v>-0.11648604388372422</v>
      </c>
      <c r="K541">
        <f>('Compiled w Factors'!K541-'Compiled w Factors'!K542)/'Compiled w Factors'!K542</f>
        <v>3.2170804753164049E-2</v>
      </c>
      <c r="L541">
        <f>('Compiled w Factors'!L541-'Compiled w Factors'!L542)/'Compiled w Factors'!L542</f>
        <v>4.4048675370769355E-2</v>
      </c>
      <c r="M541">
        <f>('Compiled w Factors'!M541-'Compiled w Factors'!M542)/'Compiled w Factors'!M542</f>
        <v>8.2788310290669766E-5</v>
      </c>
      <c r="N541">
        <f>('Compiled w Factors'!N541-'Compiled w Factors'!N542)/'Compiled w Factors'!N542</f>
        <v>0.13889561637200296</v>
      </c>
      <c r="O541">
        <f>('Compiled w Factors'!O541-'Compiled w Factors'!O542)/'Compiled w Factors'!O542</f>
        <v>-3.8816108685104253E-2</v>
      </c>
      <c r="P541">
        <f>('Compiled w Factors'!P541-'Compiled w Factors'!P542)/'Compiled w Factors'!P542</f>
        <v>-5.6399132321041925E-3</v>
      </c>
      <c r="Q541">
        <f>('Compiled w Factors'!Q541-'Compiled w Factors'!Q542)/'Compiled w Factors'!Q542</f>
        <v>-5.9927140255009177E-2</v>
      </c>
    </row>
    <row r="542" spans="1:17" x14ac:dyDescent="0.25">
      <c r="A542" s="1">
        <v>36341</v>
      </c>
      <c r="B542">
        <v>7</v>
      </c>
      <c r="C542">
        <f>('Compiled w Factors'!C542-'Compiled w Factors'!C543)/'Compiled w Factors'!C543</f>
        <v>0.1736088588240744</v>
      </c>
      <c r="D542">
        <f>('Compiled w Factors'!D542-'Compiled w Factors'!D543)/'Compiled w Factors'!D543</f>
        <v>-0.13087802348628536</v>
      </c>
      <c r="E542">
        <f>('Compiled w Factors'!E542-'Compiled w Factors'!E543)/'Compiled w Factors'!E543</f>
        <v>-0.11596261708558804</v>
      </c>
      <c r="F542">
        <f>('Compiled w Factors'!F542-'Compiled w Factors'!F543)/'Compiled w Factors'!F543</f>
        <v>-6.2633514805921719E-2</v>
      </c>
      <c r="G542">
        <f>('Compiled w Factors'!G542-'Compiled w Factors'!G543)/'Compiled w Factors'!G543</f>
        <v>-1.1285714285714286</v>
      </c>
      <c r="H542">
        <f>('Compiled w Factors'!H542-'Compiled w Factors'!H543)/'Compiled w Factors'!H543</f>
        <v>0.15095465393794733</v>
      </c>
      <c r="I542">
        <f>('Compiled w Factors'!I542-'Compiled w Factors'!I543)/'Compiled w Factors'!I543</f>
        <v>0.18926974664679594</v>
      </c>
      <c r="J542">
        <f>('Compiled w Factors'!J542-'Compiled w Factors'!J543)/'Compiled w Factors'!J543-('T-Bill Yield'!B68/100)</f>
        <v>6.7773610404898321E-2</v>
      </c>
      <c r="K542">
        <f>('Compiled w Factors'!K542-'Compiled w Factors'!K543)/'Compiled w Factors'!K543</f>
        <v>-3.8189927522765413E-2</v>
      </c>
      <c r="L542">
        <f>('Compiled w Factors'!L542-'Compiled w Factors'!L543)/'Compiled w Factors'!L543</f>
        <v>-2.0729890764647391E-2</v>
      </c>
      <c r="M542">
        <f>('Compiled w Factors'!M542-'Compiled w Factors'!M543)/'Compiled w Factors'!M543</f>
        <v>1.6560404073852981E-4</v>
      </c>
      <c r="N542">
        <f>('Compiled w Factors'!N542-'Compiled w Factors'!N543)/'Compiled w Factors'!N543</f>
        <v>-1.8423867823606398E-2</v>
      </c>
      <c r="O542">
        <f>('Compiled w Factors'!O542-'Compiled w Factors'!O543)/'Compiled w Factors'!O543</f>
        <v>2.5373134328358211E-2</v>
      </c>
      <c r="P542">
        <f>('Compiled w Factors'!P542-'Compiled w Factors'!P543)/'Compiled w Factors'!P543</f>
        <v>-2.164685908319185E-2</v>
      </c>
      <c r="Q542">
        <f>('Compiled w Factors'!Q542-'Compiled w Factors'!Q543)/'Compiled w Factors'!Q543</f>
        <v>-5.7025077293026458E-2</v>
      </c>
    </row>
    <row r="543" spans="1:17" x14ac:dyDescent="0.25">
      <c r="A543" s="1">
        <v>36250</v>
      </c>
      <c r="B543">
        <v>7</v>
      </c>
      <c r="C543">
        <f>('Compiled w Factors'!C543-'Compiled w Factors'!C544)/'Compiled w Factors'!C544</f>
        <v>6.6669961451023038E-2</v>
      </c>
      <c r="D543">
        <f>('Compiled w Factors'!D543-'Compiled w Factors'!D544)/'Compiled w Factors'!D544</f>
        <v>-0.14086680845722008</v>
      </c>
      <c r="E543">
        <f>('Compiled w Factors'!E543-'Compiled w Factors'!E544)/'Compiled w Factors'!E544</f>
        <v>3.7602669761159745E-2</v>
      </c>
      <c r="F543">
        <f>('Compiled w Factors'!F543-'Compiled w Factors'!F544)/'Compiled w Factors'!F544</f>
        <v>-0.27158168374637331</v>
      </c>
      <c r="G543">
        <f>('Compiled w Factors'!G543-'Compiled w Factors'!G544)/'Compiled w Factors'!G544</f>
        <v>0.84210526315789469</v>
      </c>
      <c r="H543">
        <f>('Compiled w Factors'!H543-'Compiled w Factors'!H544)/'Compiled w Factors'!H544</f>
        <v>0.39087136929460586</v>
      </c>
      <c r="I543">
        <f>('Compiled w Factors'!I543-'Compiled w Factors'!I544)/'Compiled w Factors'!I544</f>
        <v>3.4961439588688983E-2</v>
      </c>
      <c r="J543">
        <f>('Compiled w Factors'!J543-'Compiled w Factors'!J544)/'Compiled w Factors'!J544-('T-Bill Yield'!B69/100)</f>
        <v>1.7354467735418072E-2</v>
      </c>
      <c r="K543">
        <f>('Compiled w Factors'!K543-'Compiled w Factors'!K544)/'Compiled w Factors'!K544</f>
        <v>-8.2992501704158089E-2</v>
      </c>
      <c r="L543">
        <f>('Compiled w Factors'!L543-'Compiled w Factors'!L544)/'Compiled w Factors'!L544</f>
        <v>-2.9397590361445756E-2</v>
      </c>
      <c r="M543">
        <f>('Compiled w Factors'!M543-'Compiled w Factors'!M544)/'Compiled w Factors'!M544</f>
        <v>-8.2795164762345785E-5</v>
      </c>
      <c r="N543">
        <f>('Compiled w Factors'!N543-'Compiled w Factors'!N544)/'Compiled w Factors'!N544</f>
        <v>-4.1690397539583098E-2</v>
      </c>
      <c r="O543">
        <f>('Compiled w Factors'!O543-'Compiled w Factors'!O544)/'Compiled w Factors'!O544</f>
        <v>-0.17096308517220044</v>
      </c>
      <c r="P543">
        <f>('Compiled w Factors'!P543-'Compiled w Factors'!P544)/'Compiled w Factors'!P544</f>
        <v>1.2749681257969506E-3</v>
      </c>
      <c r="Q543">
        <f>('Compiled w Factors'!Q543-'Compiled w Factors'!Q544)/'Compiled w Factors'!Q544</f>
        <v>-0.2965200579990333</v>
      </c>
    </row>
    <row r="544" spans="1:17" x14ac:dyDescent="0.25">
      <c r="A544" s="1">
        <v>36160</v>
      </c>
      <c r="B544">
        <v>7</v>
      </c>
      <c r="C544">
        <f>('Compiled w Factors'!C544-'Compiled w Factors'!C545)/'Compiled w Factors'!C545</f>
        <v>-0.21512039488358103</v>
      </c>
      <c r="D544">
        <f>('Compiled w Factors'!D544-'Compiled w Factors'!D545)/'Compiled w Factors'!D545</f>
        <v>0.25987555886819252</v>
      </c>
      <c r="E544">
        <f>('Compiled w Factors'!E544-'Compiled w Factors'!E545)/'Compiled w Factors'!E545</f>
        <v>0.222753539440534</v>
      </c>
      <c r="F544">
        <f>('Compiled w Factors'!F544-'Compiled w Factors'!F545)/'Compiled w Factors'!F545</f>
        <v>-2.9532088488708388E-2</v>
      </c>
      <c r="G544">
        <f>('Compiled w Factors'!G544-'Compiled w Factors'!G545)/'Compiled w Factors'!G545</f>
        <v>-2</v>
      </c>
      <c r="H544">
        <f>('Compiled w Factors'!H544-'Compiled w Factors'!H545)/'Compiled w Factors'!H545</f>
        <v>-0.25340768277571252</v>
      </c>
      <c r="I544">
        <f>('Compiled w Factors'!I544-'Compiled w Factors'!I545)/'Compiled w Factors'!I545</f>
        <v>-0.20057542129058775</v>
      </c>
      <c r="J544">
        <f>('Compiled w Factors'!J544-'Compiled w Factors'!J545)/'Compiled w Factors'!J545-('T-Bill Yield'!B70/100)</f>
        <v>0.12291953329372077</v>
      </c>
      <c r="K544">
        <f>('Compiled w Factors'!K544-'Compiled w Factors'!K545)/'Compiled w Factors'!K545</f>
        <v>2.562788313685197E-3</v>
      </c>
      <c r="L544">
        <f>('Compiled w Factors'!L544-'Compiled w Factors'!L545)/'Compiled w Factors'!L545</f>
        <v>-2.2897168756254138E-2</v>
      </c>
      <c r="M544">
        <f>('Compiled w Factors'!M544-'Compiled w Factors'!M545)/'Compiled w Factors'!M545</f>
        <v>-1.6556291390733545E-4</v>
      </c>
      <c r="N544">
        <f>('Compiled w Factors'!N544-'Compiled w Factors'!N545)/'Compiled w Factors'!N545</f>
        <v>0.19800764192139739</v>
      </c>
      <c r="O544">
        <f>('Compiled w Factors'!O544-'Compiled w Factors'!O545)/'Compiled w Factors'!O545</f>
        <v>-0.22848050914876697</v>
      </c>
      <c r="P544">
        <f>('Compiled w Factors'!P544-'Compiled w Factors'!P545)/'Compiled w Factors'!P545</f>
        <v>-8.492569002124269E-4</v>
      </c>
      <c r="Q544">
        <f>('Compiled w Factors'!Q544-'Compiled w Factors'!Q545)/'Compiled w Factors'!Q545</f>
        <v>-1.8850029638411411E-2</v>
      </c>
    </row>
    <row r="545" spans="1:17" x14ac:dyDescent="0.25">
      <c r="A545" s="1">
        <v>36068</v>
      </c>
      <c r="B545">
        <v>7</v>
      </c>
      <c r="C545">
        <f>('Compiled w Factors'!C545-'Compiled w Factors'!C546)/'Compiled w Factors'!C546</f>
        <v>-0.20370198767548536</v>
      </c>
      <c r="D545">
        <f>('Compiled w Factors'!D545-'Compiled w Factors'!D546)/'Compiled w Factors'!D546</f>
        <v>0.26563474770190448</v>
      </c>
      <c r="E545">
        <f>('Compiled w Factors'!E545-'Compiled w Factors'!E546)/'Compiled w Factors'!E546</f>
        <v>0.19651455571466389</v>
      </c>
      <c r="F545">
        <f>('Compiled w Factors'!F545-'Compiled w Factors'!F546)/'Compiled w Factors'!F546</f>
        <v>0.10461456535506398</v>
      </c>
      <c r="G545">
        <f>('Compiled w Factors'!G545-'Compiled w Factors'!G546)/'Compiled w Factors'!G546</f>
        <v>-0.79569892473118276</v>
      </c>
      <c r="H545">
        <f>('Compiled w Factors'!H545-'Compiled w Factors'!H546)/'Compiled w Factors'!H546</f>
        <v>0.13822284908321586</v>
      </c>
      <c r="I545">
        <f>('Compiled w Factors'!I545-'Compiled w Factors'!I546)/'Compiled w Factors'!I546</f>
        <v>-1.4580801944106939E-2</v>
      </c>
      <c r="J545">
        <f>('Compiled w Factors'!J545-'Compiled w Factors'!J546)/'Compiled w Factors'!J546-('T-Bill Yield'!B71/100)</f>
        <v>-0.16867635843793743</v>
      </c>
      <c r="K545">
        <f>('Compiled w Factors'!K545-'Compiled w Factors'!K546)/'Compiled w Factors'!K546</f>
        <v>7.8794581144595088E-2</v>
      </c>
      <c r="L545">
        <f>('Compiled w Factors'!L545-'Compiled w Factors'!L546)/'Compiled w Factors'!L546</f>
        <v>1.8586246177828492E-2</v>
      </c>
      <c r="M545">
        <f>('Compiled w Factors'!M545-'Compiled w Factors'!M546)/'Compiled w Factors'!M546</f>
        <v>2.4840606110790965E-4</v>
      </c>
      <c r="N545">
        <f>('Compiled w Factors'!N545-'Compiled w Factors'!N546)/'Compiled w Factors'!N546</f>
        <v>1.6930335831251815E-2</v>
      </c>
      <c r="O545">
        <f>('Compiled w Factors'!O545-'Compiled w Factors'!O546)/'Compiled w Factors'!O546</f>
        <v>-0.61044998140572704</v>
      </c>
      <c r="P545">
        <f>('Compiled w Factors'!P545-'Compiled w Factors'!P546)/'Compiled w Factors'!P546</f>
        <v>-8.4853627492571847E-4</v>
      </c>
      <c r="Q545">
        <f>('Compiled w Factors'!Q545-'Compiled w Factors'!Q546)/'Compiled w Factors'!Q546</f>
        <v>-2.4517173586214868E-2</v>
      </c>
    </row>
    <row r="546" spans="1:17" x14ac:dyDescent="0.25">
      <c r="A546" s="1">
        <v>35976</v>
      </c>
      <c r="B546">
        <v>7</v>
      </c>
      <c r="C546">
        <f>('Compiled w Factors'!C546-'Compiled w Factors'!C547)/'Compiled w Factors'!C547</f>
        <v>-7.4948210586470512E-2</v>
      </c>
      <c r="D546">
        <f>('Compiled w Factors'!D546-'Compiled w Factors'!D547)/'Compiled w Factors'!D547</f>
        <v>5.1055730535588498E-2</v>
      </c>
      <c r="E546">
        <f>('Compiled w Factors'!E546-'Compiled w Factors'!E547)/'Compiled w Factors'!E547</f>
        <v>3.6770696126464553E-2</v>
      </c>
      <c r="F546">
        <f>('Compiled w Factors'!F546-'Compiled w Factors'!F547)/'Compiled w Factors'!F547</f>
        <v>3.786769482128028E-2</v>
      </c>
      <c r="G546">
        <f>('Compiled w Factors'!G546-'Compiled w Factors'!G547)/'Compiled w Factors'!G547</f>
        <v>5.0847457627118647E-2</v>
      </c>
      <c r="H546">
        <f>('Compiled w Factors'!H546-'Compiled w Factors'!H547)/'Compiled w Factors'!H547</f>
        <v>-9.1607943625880831E-2</v>
      </c>
      <c r="I546">
        <f>('Compiled w Factors'!I546-'Compiled w Factors'!I547)/'Compiled w Factors'!I547</f>
        <v>-2.1015067406820132E-2</v>
      </c>
      <c r="J546">
        <f>('Compiled w Factors'!J546-'Compiled w Factors'!J547)/'Compiled w Factors'!J547-('T-Bill Yield'!B72/100)</f>
        <v>-2.7223015977635743E-2</v>
      </c>
      <c r="K546">
        <f>('Compiled w Factors'!K546-'Compiled w Factors'!K547)/'Compiled w Factors'!K547</f>
        <v>2.4742657474737938E-2</v>
      </c>
      <c r="L546">
        <f>('Compiled w Factors'!L546-'Compiled w Factors'!L547)/'Compiled w Factors'!L547</f>
        <v>-2.750373692077823E-3</v>
      </c>
      <c r="M546">
        <f>('Compiled w Factors'!M546-'Compiled w Factors'!M547)/'Compiled w Factors'!M547</f>
        <v>-8.2795164762345785E-5</v>
      </c>
      <c r="N546">
        <f>('Compiled w Factors'!N546-'Compiled w Factors'!N547)/'Compiled w Factors'!N547</f>
        <v>-4.1117764471057916E-2</v>
      </c>
      <c r="O546">
        <f>('Compiled w Factors'!O546-'Compiled w Factors'!O547)/'Compiled w Factors'!O547</f>
        <v>-1.4837882396043157E-2</v>
      </c>
      <c r="P546">
        <f>('Compiled w Factors'!P546-'Compiled w Factors'!P547)/'Compiled w Factors'!P547</f>
        <v>-6.9115323854660279E-2</v>
      </c>
      <c r="Q546">
        <f>('Compiled w Factors'!Q546-'Compiled w Factors'!Q547)/'Compiled w Factors'!Q547</f>
        <v>-1.6827743035815721E-2</v>
      </c>
    </row>
    <row r="547" spans="1:17" x14ac:dyDescent="0.25">
      <c r="A547" s="1">
        <v>35885</v>
      </c>
      <c r="B547">
        <v>7</v>
      </c>
      <c r="C547">
        <f>('Compiled w Factors'!C547-'Compiled w Factors'!C548)/'Compiled w Factors'!C548</f>
        <v>-4.2606462810034183E-3</v>
      </c>
      <c r="D547">
        <f>('Compiled w Factors'!D547-'Compiled w Factors'!D548)/'Compiled w Factors'!D548</f>
        <v>1.4790927720212736E-2</v>
      </c>
      <c r="E547">
        <f>('Compiled w Factors'!E547-'Compiled w Factors'!E548)/'Compiled w Factors'!E548</f>
        <v>-0.11849083509987311</v>
      </c>
      <c r="F547">
        <f>('Compiled w Factors'!F547-'Compiled w Factors'!F548)/'Compiled w Factors'!F548</f>
        <v>0.56784067057003984</v>
      </c>
      <c r="G547">
        <f>('Compiled w Factors'!G547-'Compiled w Factors'!G548)/'Compiled w Factors'!G548</f>
        <v>-1.2002262443438914</v>
      </c>
      <c r="H547">
        <f>('Compiled w Factors'!H547-'Compiled w Factors'!H548)/'Compiled w Factors'!H548</f>
        <v>-0.11507936507936514</v>
      </c>
      <c r="I547">
        <f>('Compiled w Factors'!I547-'Compiled w Factors'!I548)/'Compiled w Factors'!I548</f>
        <v>0.11395759717314487</v>
      </c>
      <c r="J547">
        <f>('Compiled w Factors'!J547-'Compiled w Factors'!J548)/'Compiled w Factors'!J548-('T-Bill Yield'!B73/100)</f>
        <v>6.9128106076699683E-2</v>
      </c>
      <c r="K547">
        <f>('Compiled w Factors'!K547-'Compiled w Factors'!K548)/'Compiled w Factors'!K548</f>
        <v>-2.9333577779814858E-2</v>
      </c>
      <c r="L547">
        <f>('Compiled w Factors'!L547-'Compiled w Factors'!L548)/'Compiled w Factors'!L548</f>
        <v>1.6593727206418735E-2</v>
      </c>
      <c r="M547">
        <f>('Compiled w Factors'!M547-'Compiled w Factors'!M548)/'Compiled w Factors'!M548</f>
        <v>0</v>
      </c>
      <c r="N547">
        <f>('Compiled w Factors'!N547-'Compiled w Factors'!N548)/'Compiled w Factors'!N548</f>
        <v>-1.8673282841472957E-2</v>
      </c>
      <c r="O547">
        <f>('Compiled w Factors'!O547-'Compiled w Factors'!O548)/'Compiled w Factors'!O548</f>
        <v>-2.4249285033365053E-2</v>
      </c>
      <c r="P547">
        <f>('Compiled w Factors'!P547-'Compiled w Factors'!P548)/'Compiled w Factors'!P548</f>
        <v>-7.4480595844767803E-3</v>
      </c>
      <c r="Q547">
        <f>('Compiled w Factors'!Q547-'Compiled w Factors'!Q548)/'Compiled w Factors'!Q548</f>
        <v>-1.8524718223412631E-2</v>
      </c>
    </row>
    <row r="548" spans="1:17" x14ac:dyDescent="0.25">
      <c r="A548" s="1">
        <v>35795</v>
      </c>
      <c r="B548">
        <v>7</v>
      </c>
      <c r="C548">
        <f>('Compiled w Factors'!C548-'Compiled w Factors'!C549)/'Compiled w Factors'!C549</f>
        <v>0.13011848684104746</v>
      </c>
      <c r="D548">
        <f>('Compiled w Factors'!D548-'Compiled w Factors'!D549)/'Compiled w Factors'!D549</f>
        <v>-0.23571406101145742</v>
      </c>
      <c r="E548">
        <f>('Compiled w Factors'!E548-'Compiled w Factors'!E549)/'Compiled w Factors'!E549</f>
        <v>-0.2969633656072877</v>
      </c>
      <c r="F548">
        <f>('Compiled w Factors'!F548-'Compiled w Factors'!F549)/'Compiled w Factors'!F549</f>
        <v>0.29015218071501669</v>
      </c>
      <c r="G548">
        <f>('Compiled w Factors'!G548-'Compiled w Factors'!G549)/'Compiled w Factors'!G549</f>
        <v>-6.630573248407643</v>
      </c>
      <c r="H548">
        <f>('Compiled w Factors'!H548-'Compiled w Factors'!H549)/'Compiled w Factors'!H549</f>
        <v>-0.16713881019830024</v>
      </c>
      <c r="I548">
        <f>('Compiled w Factors'!I548-'Compiled w Factors'!I549)/'Compiled w Factors'!I549</f>
        <v>-0.26541207008436069</v>
      </c>
      <c r="J548">
        <f>('Compiled w Factors'!J548-'Compiled w Factors'!J549)/'Compiled w Factors'!J549-('T-Bill Yield'!B74/100)</f>
        <v>-5.5438129070828512E-2</v>
      </c>
      <c r="K548">
        <f>('Compiled w Factors'!K548-'Compiled w Factors'!K549)/'Compiled w Factors'!K549</f>
        <v>-1.7738159553394608E-2</v>
      </c>
      <c r="L548">
        <f>('Compiled w Factors'!L548-'Compiled w Factors'!L549)/'Compiled w Factors'!L549</f>
        <v>1.8321366674919581E-2</v>
      </c>
      <c r="M548">
        <f>('Compiled w Factors'!M548-'Compiled w Factors'!M549)/'Compiled w Factors'!M549</f>
        <v>6.6280033140013873E-4</v>
      </c>
      <c r="N548">
        <f>('Compiled w Factors'!N548-'Compiled w Factors'!N549)/'Compiled w Factors'!N549</f>
        <v>-7.7127018558688837E-2</v>
      </c>
      <c r="O548">
        <f>('Compiled w Factors'!O548-'Compiled w Factors'!O549)/'Compiled w Factors'!O549</f>
        <v>-1.6235859562745574E-2</v>
      </c>
      <c r="P548">
        <f>('Compiled w Factors'!P548-'Compiled w Factors'!P549)/'Compiled w Factors'!P549</f>
        <v>-7.7729573391178558E-2</v>
      </c>
      <c r="Q548">
        <f>('Compiled w Factors'!Q548-'Compiled w Factors'!Q549)/'Compiled w Factors'!Q549</f>
        <v>-1.7864971503726415E-2</v>
      </c>
    </row>
    <row r="549" spans="1:17" x14ac:dyDescent="0.25">
      <c r="A549" s="1">
        <v>35703</v>
      </c>
      <c r="B549">
        <v>7</v>
      </c>
      <c r="C549">
        <f>('Compiled w Factors'!C549-'Compiled w Factors'!C550)/'Compiled w Factors'!C550</f>
        <v>3.4915352938729723E-2</v>
      </c>
      <c r="D549">
        <f>('Compiled w Factors'!D549-'Compiled w Factors'!D550)/'Compiled w Factors'!D550</f>
        <v>-6.0765832422156503E-2</v>
      </c>
      <c r="E549">
        <f>('Compiled w Factors'!E549-'Compiled w Factors'!E550)/'Compiled w Factors'!E550</f>
        <v>-4.2407795404085673E-2</v>
      </c>
      <c r="F549">
        <f>('Compiled w Factors'!F549-'Compiled w Factors'!F550)/'Compiled w Factors'!F550</f>
        <v>-1.6116557185239144E-2</v>
      </c>
      <c r="G549">
        <f>('Compiled w Factors'!G549-'Compiled w Factors'!G550)/'Compiled w Factors'!G550</f>
        <v>-6.3291139240506328E-3</v>
      </c>
      <c r="H549">
        <f>('Compiled w Factors'!H549-'Compiled w Factors'!H550)/'Compiled w Factors'!H550</f>
        <v>6.9696969696969646E-2</v>
      </c>
      <c r="I549">
        <f>('Compiled w Factors'!I549-'Compiled w Factors'!I550)/'Compiled w Factors'!I550</f>
        <v>0.44086021505376322</v>
      </c>
      <c r="J549">
        <f>('Compiled w Factors'!J549-'Compiled w Factors'!J550)/'Compiled w Factors'!J550-('T-Bill Yield'!B75/100)</f>
        <v>-1.5690100732588794E-2</v>
      </c>
      <c r="K549">
        <f>('Compiled w Factors'!K549-'Compiled w Factors'!K550)/'Compiled w Factors'!K550</f>
        <v>-1.3238560639715605E-2</v>
      </c>
      <c r="L549">
        <f>('Compiled w Factors'!L549-'Compiled w Factors'!L550)/'Compiled w Factors'!L550</f>
        <v>-3.0019212295869385E-2</v>
      </c>
      <c r="M549">
        <f>('Compiled w Factors'!M549-'Compiled w Factors'!M550)/'Compiled w Factors'!M550</f>
        <v>7.4620678219058738E-4</v>
      </c>
      <c r="N549">
        <f>('Compiled w Factors'!N549-'Compiled w Factors'!N550)/'Compiled w Factors'!N550</f>
        <v>-4.9266727772685592E-2</v>
      </c>
      <c r="O549">
        <f>('Compiled w Factors'!O549-'Compiled w Factors'!O550)/'Compiled w Factors'!O550</f>
        <v>-1.3529921942757914E-2</v>
      </c>
      <c r="P549">
        <f>('Compiled w Factors'!P549-'Compiled w Factors'!P550)/'Compiled w Factors'!P550</f>
        <v>-9.6670247046186687E-3</v>
      </c>
      <c r="Q549">
        <f>('Compiled w Factors'!Q549-'Compiled w Factors'!Q550)/'Compiled w Factors'!Q550</f>
        <v>-1.7762945419313125E-2</v>
      </c>
    </row>
    <row r="550" spans="1:17" x14ac:dyDescent="0.25">
      <c r="A550" s="1">
        <v>35611</v>
      </c>
      <c r="B550">
        <v>7</v>
      </c>
      <c r="C550">
        <f>('Compiled w Factors'!C550-'Compiled w Factors'!C551)/'Compiled w Factors'!C551</f>
        <v>1.7763553388029461E-2</v>
      </c>
      <c r="D550">
        <f>('Compiled w Factors'!D550-'Compiled w Factors'!D551)/'Compiled w Factors'!D551</f>
        <v>-1.3864626513938038E-2</v>
      </c>
      <c r="E550">
        <f>('Compiled w Factors'!E550-'Compiled w Factors'!E551)/'Compiled w Factors'!E551</f>
        <v>-8.8488961489053154E-3</v>
      </c>
      <c r="F550">
        <f>('Compiled w Factors'!F550-'Compiled w Factors'!F551)/'Compiled w Factors'!F551</f>
        <v>1.4489564335021649E-2</v>
      </c>
      <c r="G550">
        <f>('Compiled w Factors'!G550-'Compiled w Factors'!G551)/'Compiled w Factors'!G551</f>
        <v>-0.11731843575418995</v>
      </c>
      <c r="H550">
        <f>('Compiled w Factors'!H550-'Compiled w Factors'!H551)/'Compiled w Factors'!H551</f>
        <v>-2.9887310142087183E-2</v>
      </c>
      <c r="I550">
        <f>('Compiled w Factors'!I550-'Compiled w Factors'!I551)/'Compiled w Factors'!I551</f>
        <v>0.11059190031152651</v>
      </c>
      <c r="J550">
        <f>('Compiled w Factors'!J550-'Compiled w Factors'!J551)/'Compiled w Factors'!J551-('T-Bill Yield'!B76/100)</f>
        <v>0.11199289418801935</v>
      </c>
      <c r="K550">
        <f>('Compiled w Factors'!K550-'Compiled w Factors'!K551)/'Compiled w Factors'!K551</f>
        <v>-3.423717178651111E-2</v>
      </c>
      <c r="L550">
        <f>('Compiled w Factors'!L550-'Compiled w Factors'!L551)/'Compiled w Factors'!L551</f>
        <v>1.7222425796995237E-2</v>
      </c>
      <c r="M550">
        <f>('Compiled w Factors'!M550-'Compiled w Factors'!M551)/'Compiled w Factors'!M551</f>
        <v>5.8072009291521996E-4</v>
      </c>
      <c r="N550">
        <f>('Compiled w Factors'!N550-'Compiled w Factors'!N551)/'Compiled w Factors'!N551</f>
        <v>8.0465461747957351E-2</v>
      </c>
      <c r="O550">
        <f>('Compiled w Factors'!O550-'Compiled w Factors'!O551)/'Compiled w Factors'!O551</f>
        <v>-9.6770499312872037E-3</v>
      </c>
      <c r="P550">
        <f>('Compiled w Factors'!P550-'Compiled w Factors'!P551)/'Compiled w Factors'!P551</f>
        <v>2.152852529601759E-3</v>
      </c>
      <c r="Q550">
        <f>('Compiled w Factors'!Q550-'Compiled w Factors'!Q551)/'Compiled w Factors'!Q551</f>
        <v>-1.5891513931560561E-2</v>
      </c>
    </row>
    <row r="551" spans="1:17" x14ac:dyDescent="0.25">
      <c r="A551" s="1">
        <v>35520</v>
      </c>
      <c r="B551">
        <v>7</v>
      </c>
      <c r="C551">
        <f>('Compiled w Factors'!C551-'Compiled w Factors'!C552)/'Compiled w Factors'!C552</f>
        <v>5.3473312401883903E-2</v>
      </c>
      <c r="D551">
        <f>('Compiled w Factors'!D551-'Compiled w Factors'!D552)/'Compiled w Factors'!D552</f>
        <v>0.10905679512043881</v>
      </c>
      <c r="E551">
        <f>('Compiled w Factors'!E551-'Compiled w Factors'!E552)/'Compiled w Factors'!E552</f>
        <v>-3.8229822021748197E-2</v>
      </c>
      <c r="F551">
        <f>('Compiled w Factors'!F551-'Compiled w Factors'!F552)/'Compiled w Factors'!F552</f>
        <v>1.4638519571027334E-2</v>
      </c>
      <c r="G551">
        <f>('Compiled w Factors'!G551-'Compiled w Factors'!G552)/'Compiled w Factors'!G552</f>
        <v>0.12578616352201258</v>
      </c>
      <c r="H551">
        <f>('Compiled w Factors'!H551-'Compiled w Factors'!H552)/'Compiled w Factors'!H552</f>
        <v>-0.21257716049382722</v>
      </c>
      <c r="I551">
        <f>('Compiled w Factors'!I551-'Compiled w Factors'!I552)/'Compiled w Factors'!I552</f>
        <v>-0.30141458106637647</v>
      </c>
      <c r="J551">
        <f>('Compiled w Factors'!J551-'Compiled w Factors'!J552)/'Compiled w Factors'!J552-('T-Bill Yield'!B77/100)</f>
        <v>-3.003155269793711E-2</v>
      </c>
      <c r="K551">
        <f>('Compiled w Factors'!K551-'Compiled w Factors'!K552)/'Compiled w Factors'!K552</f>
        <v>-8.3516829191569733E-2</v>
      </c>
      <c r="L551">
        <f>('Compiled w Factors'!L551-'Compiled w Factors'!L552)/'Compiled w Factors'!L552</f>
        <v>-4.4690781796966166E-2</v>
      </c>
      <c r="M551">
        <f>('Compiled w Factors'!M551-'Compiled w Factors'!M552)/'Compiled w Factors'!M552</f>
        <v>3.3195020746886616E-4</v>
      </c>
      <c r="N551">
        <f>('Compiled w Factors'!N551-'Compiled w Factors'!N552)/'Compiled w Factors'!N552</f>
        <v>-6.5370820317019504E-2</v>
      </c>
      <c r="O551">
        <f>('Compiled w Factors'!O551-'Compiled w Factors'!O552)/'Compiled w Factors'!O552</f>
        <v>-3.0747030747030842E-2</v>
      </c>
      <c r="P551">
        <f>('Compiled w Factors'!P551-'Compiled w Factors'!P552)/'Compiled w Factors'!P552</f>
        <v>-7.1710290426685742E-4</v>
      </c>
      <c r="Q551">
        <f>('Compiled w Factors'!Q551-'Compiled w Factors'!Q552)/'Compiled w Factors'!Q552</f>
        <v>-1.9732059403884117E-2</v>
      </c>
    </row>
    <row r="552" spans="1:17" x14ac:dyDescent="0.25">
      <c r="A552" s="1">
        <v>35430</v>
      </c>
      <c r="B552">
        <v>7</v>
      </c>
      <c r="C552">
        <f>('Compiled w Factors'!C552-'Compiled w Factors'!C553)/'Compiled w Factors'!C553</f>
        <v>0</v>
      </c>
      <c r="D552">
        <f>('Compiled w Factors'!D552-'Compiled w Factors'!D553)/'Compiled w Factors'!D553</f>
        <v>-0.13658739287225299</v>
      </c>
      <c r="E552">
        <f>('Compiled w Factors'!E552-'Compiled w Factors'!E553)/'Compiled w Factors'!E553</f>
        <v>1.301809197990195E-2</v>
      </c>
      <c r="F552">
        <f>('Compiled w Factors'!F552-'Compiled w Factors'!F553)/'Compiled w Factors'!F553</f>
        <v>-3.6433771596218564E-2</v>
      </c>
      <c r="G552">
        <f>('Compiled w Factors'!G552-'Compiled w Factors'!G553)/'Compiled w Factors'!G553</f>
        <v>-0.18041237113402062</v>
      </c>
      <c r="H552">
        <f>('Compiled w Factors'!H552-'Compiled w Factors'!H553)/'Compiled w Factors'!H553</f>
        <v>6.3166529942575989E-2</v>
      </c>
      <c r="I552">
        <f>('Compiled w Factors'!I552-'Compiled w Factors'!I553)/'Compiled w Factors'!I553</f>
        <v>0.2452574525745258</v>
      </c>
      <c r="J552">
        <f>('Compiled w Factors'!J552-'Compiled w Factors'!J553)/'Compiled w Factors'!J553-('T-Bill Yield'!B78/100)</f>
        <v>4.4570156677139074E-2</v>
      </c>
      <c r="K552">
        <f>('Compiled w Factors'!K552-'Compiled w Factors'!K553)/'Compiled w Factors'!K553</f>
        <v>-6.8728522336769125E-3</v>
      </c>
      <c r="L552">
        <f>('Compiled w Factors'!L552-'Compiled w Factors'!L553)/'Compiled w Factors'!L553</f>
        <v>9.4997764006899674E-2</v>
      </c>
      <c r="M552">
        <f>('Compiled w Factors'!M552-'Compiled w Factors'!M553)/'Compiled w Factors'!M553</f>
        <v>4.1511000415105434E-4</v>
      </c>
      <c r="N552">
        <f>('Compiled w Factors'!N552-'Compiled w Factors'!N553)/'Compiled w Factors'!N553</f>
        <v>-3.7206193605881802E-2</v>
      </c>
      <c r="O552">
        <f>('Compiled w Factors'!O552-'Compiled w Factors'!O553)/'Compiled w Factors'!O553</f>
        <v>-2.7735808331534672E-2</v>
      </c>
      <c r="P552">
        <f>('Compiled w Factors'!P552-'Compiled w Factors'!P553)/'Compiled w Factors'!P553</f>
        <v>-2.1466905187834547E-3</v>
      </c>
      <c r="Q552">
        <f>('Compiled w Factors'!Q552-'Compiled w Factors'!Q553)/'Compiled w Factors'!Q553</f>
        <v>-1.6847049213804442E-2</v>
      </c>
    </row>
    <row r="553" spans="1:17" x14ac:dyDescent="0.25">
      <c r="A553" s="1">
        <v>35338</v>
      </c>
      <c r="B553">
        <v>7</v>
      </c>
      <c r="C553">
        <f>('Compiled w Factors'!C553-'Compiled w Factors'!C554)/'Compiled w Factors'!C554</f>
        <v>-5.5556959572729457E-2</v>
      </c>
      <c r="D553">
        <f>('Compiled w Factors'!D553-'Compiled w Factors'!D554)/'Compiled w Factors'!D554</f>
        <v>3.0463194704025847E-2</v>
      </c>
      <c r="E553">
        <f>('Compiled w Factors'!E553-'Compiled w Factors'!E554)/'Compiled w Factors'!E554</f>
        <v>8.9280753505471419E-2</v>
      </c>
      <c r="F553">
        <f>('Compiled w Factors'!F553-'Compiled w Factors'!F554)/'Compiled w Factors'!F554</f>
        <v>-9.9973105792034389E-2</v>
      </c>
      <c r="G553">
        <f>('Compiled w Factors'!G553-'Compiled w Factors'!G554)/'Compiled w Factors'!G554</f>
        <v>7.18232044198895E-2</v>
      </c>
      <c r="H553">
        <f>('Compiled w Factors'!H553-'Compiled w Factors'!H554)/'Compiled w Factors'!H554</f>
        <v>0.16539196940726564</v>
      </c>
      <c r="I553">
        <f>('Compiled w Factors'!I553-'Compiled w Factors'!I554)/'Compiled w Factors'!I554</f>
        <v>-0.23943661971830987</v>
      </c>
      <c r="J553">
        <f>('Compiled w Factors'!J553-'Compiled w Factors'!J554)/'Compiled w Factors'!J554-('T-Bill Yield'!B79/100)</f>
        <v>-1.2980337564681629E-2</v>
      </c>
      <c r="K553">
        <f>('Compiled w Factors'!K553-'Compiled w Factors'!K554)/'Compiled w Factors'!K554</f>
        <v>-3.9035053478018967E-4</v>
      </c>
      <c r="L553">
        <f>('Compiled w Factors'!L553-'Compiled w Factors'!L554)/'Compiled w Factors'!L554</f>
        <v>8.1148966316738225E-3</v>
      </c>
      <c r="M553">
        <f>('Compiled w Factors'!M553-'Compiled w Factors'!M554)/'Compiled w Factors'!M554</f>
        <v>2.4134487350199615E-3</v>
      </c>
      <c r="N553">
        <f>('Compiled w Factors'!N553-'Compiled w Factors'!N554)/'Compiled w Factors'!N554</f>
        <v>-1.5031819179284613E-2</v>
      </c>
      <c r="O553">
        <f>('Compiled w Factors'!O553-'Compiled w Factors'!O554)/'Compiled w Factors'!O554</f>
        <v>-5.3910557484173914E-2</v>
      </c>
      <c r="P553">
        <f>('Compiled w Factors'!P553-'Compiled w Factors'!P554)/'Compiled w Factors'!P554</f>
        <v>-1.8954018954019033E-2</v>
      </c>
      <c r="Q553">
        <f>('Compiled w Factors'!Q553-'Compiled w Factors'!Q554)/'Compiled w Factors'!Q554</f>
        <v>-1.676538500150581E-2</v>
      </c>
    </row>
    <row r="554" spans="1:17" x14ac:dyDescent="0.25">
      <c r="A554" s="1">
        <v>35244</v>
      </c>
      <c r="B554">
        <v>7</v>
      </c>
    </row>
    <row r="555" spans="1:17" x14ac:dyDescent="0.25">
      <c r="A555" s="1">
        <v>42369</v>
      </c>
      <c r="B555">
        <v>8</v>
      </c>
      <c r="C555">
        <f>('Compiled w Factors'!C555-'Compiled w Factors'!C556)/'Compiled w Factors'!C556</f>
        <v>7.3863636363636475E-3</v>
      </c>
      <c r="D555">
        <f>('Compiled w Factors'!D555-'Compiled w Factors'!D556)/'Compiled w Factors'!D556</f>
        <v>1.0477415261751366E-2</v>
      </c>
      <c r="E555">
        <f>('Compiled w Factors'!E555-'Compiled w Factors'!E556)/'Compiled w Factors'!E556</f>
        <v>-1.0589417621088342E-2</v>
      </c>
      <c r="F555">
        <f>('Compiled w Factors'!F555-'Compiled w Factors'!F556)/'Compiled w Factors'!F556</f>
        <v>4.7169907923192839E-2</v>
      </c>
      <c r="G555">
        <f>('Compiled w Factors'!G555-'Compiled w Factors'!G556)/'Compiled w Factors'!G556</f>
        <v>-0.55483870967741933</v>
      </c>
      <c r="H555">
        <f>('Compiled w Factors'!H555-'Compiled w Factors'!H556)/'Compiled w Factors'!H556</f>
        <v>-0.17853182523841216</v>
      </c>
      <c r="I555">
        <f>('Compiled w Factors'!I555-'Compiled w Factors'!I556)/'Compiled w Factors'!I556</f>
        <v>-7.4088748019017367E-2</v>
      </c>
      <c r="J555">
        <f>('Compiled w Factors'!J555-'Compiled w Factors'!J556)/'Compiled w Factors'!J556-('T-Bill Yield'!B2/100)</f>
        <v>6.7074624340638642E-2</v>
      </c>
      <c r="K555">
        <f>('Compiled w Factors'!K555-'Compiled w Factors'!K556)/'Compiled w Factors'!K556</f>
        <v>-2.8182875548000235E-2</v>
      </c>
      <c r="L555">
        <f>('Compiled w Factors'!L555-'Compiled w Factors'!L556)/'Compiled w Factors'!L556</f>
        <v>-2.5912215758857684E-2</v>
      </c>
      <c r="M555">
        <f>('Compiled w Factors'!M555-'Compiled w Factors'!M556)/'Compiled w Factors'!M556</f>
        <v>-2.1103483346046212E-2</v>
      </c>
      <c r="N555">
        <f>('Compiled w Factors'!N555-'Compiled w Factors'!N556)/'Compiled w Factors'!N556</f>
        <v>-3.116758571086068E-3</v>
      </c>
      <c r="O555">
        <f>('Compiled w Factors'!O555-'Compiled w Factors'!O556)/'Compiled w Factors'!O556</f>
        <v>-0.10398953564421187</v>
      </c>
      <c r="P555">
        <f>('Compiled w Factors'!P555-'Compiled w Factors'!P556)/'Compiled w Factors'!P556</f>
        <v>-9.8996918638955198E-3</v>
      </c>
      <c r="Q555">
        <f>('Compiled w Factors'!Q555-'Compiled w Factors'!Q556)/'Compiled w Factors'!Q556</f>
        <v>-3.1583103039874568E-3</v>
      </c>
    </row>
    <row r="556" spans="1:17" x14ac:dyDescent="0.25">
      <c r="A556" s="1">
        <v>42277</v>
      </c>
      <c r="B556">
        <v>8</v>
      </c>
      <c r="C556">
        <f>('Compiled w Factors'!C556-'Compiled w Factors'!C557)/'Compiled w Factors'!C557</f>
        <v>7.5356415478614977E-2</v>
      </c>
      <c r="D556">
        <f>('Compiled w Factors'!D556-'Compiled w Factors'!D557)/'Compiled w Factors'!D557</f>
        <v>-8.1088559076521599E-2</v>
      </c>
      <c r="E556">
        <f>('Compiled w Factors'!E556-'Compiled w Factors'!E557)/'Compiled w Factors'!E557</f>
        <v>-5.5569532186501368E-2</v>
      </c>
      <c r="F556">
        <f>('Compiled w Factors'!F556-'Compiled w Factors'!F557)/'Compiled w Factors'!F557</f>
        <v>-4.0467221216748124E-2</v>
      </c>
      <c r="G556">
        <f>('Compiled w Factors'!G556-'Compiled w Factors'!G557)/'Compiled w Factors'!G557</f>
        <v>-0.23645320197044334</v>
      </c>
      <c r="H556">
        <f>('Compiled w Factors'!H556-'Compiled w Factors'!H557)/'Compiled w Factors'!H557</f>
        <v>-0.24180258954094494</v>
      </c>
      <c r="I556">
        <f>('Compiled w Factors'!I556-'Compiled w Factors'!I557)/'Compiled w Factors'!I557</f>
        <v>-0.1087570621468926</v>
      </c>
      <c r="J556">
        <f>('Compiled w Factors'!J556-'Compiled w Factors'!J557)/'Compiled w Factors'!J557-('T-Bill Yield'!B3/100)</f>
        <v>-7.7767498364029297E-2</v>
      </c>
      <c r="K556">
        <f>('Compiled w Factors'!K556-'Compiled w Factors'!K557)/'Compiled w Factors'!K557</f>
        <v>2.6913070781375181E-3</v>
      </c>
      <c r="L556">
        <f>('Compiled w Factors'!L556-'Compiled w Factors'!L557)/'Compiled w Factors'!L557</f>
        <v>-3.7169042769857441E-2</v>
      </c>
      <c r="M556">
        <f>('Compiled w Factors'!M556-'Compiled w Factors'!M557)/'Compiled w Factors'!M557</f>
        <v>-2.3342438539856056E-2</v>
      </c>
      <c r="N556">
        <f>('Compiled w Factors'!N556-'Compiled w Factors'!N557)/'Compiled w Factors'!N557</f>
        <v>2.1928212666911716E-2</v>
      </c>
      <c r="O556">
        <f>('Compiled w Factors'!O556-'Compiled w Factors'!O557)/'Compiled w Factors'!O557</f>
        <v>-0.15384615384615383</v>
      </c>
      <c r="P556">
        <f>('Compiled w Factors'!P556-'Compiled w Factors'!P557)/'Compiled w Factors'!P557</f>
        <v>-2.9830810329474666E-2</v>
      </c>
      <c r="Q556">
        <f>('Compiled w Factors'!Q556-'Compiled w Factors'!Q557)/'Compiled w Factors'!Q557</f>
        <v>-0.21384233395406568</v>
      </c>
    </row>
    <row r="557" spans="1:17" x14ac:dyDescent="0.25">
      <c r="A557" s="1">
        <v>42185</v>
      </c>
      <c r="B557">
        <v>8</v>
      </c>
      <c r="C557">
        <f>('Compiled w Factors'!C557-'Compiled w Factors'!C558)/'Compiled w Factors'!C558</f>
        <v>-7.4806858865649126E-2</v>
      </c>
      <c r="D557">
        <f>('Compiled w Factors'!D557-'Compiled w Factors'!D558)/'Compiled w Factors'!D558</f>
        <v>9.5443916821039601E-2</v>
      </c>
      <c r="E557">
        <f>('Compiled w Factors'!E557-'Compiled w Factors'!E558)/'Compiled w Factors'!E558</f>
        <v>9.7491080982139891E-2</v>
      </c>
      <c r="F557">
        <f>('Compiled w Factors'!F557-'Compiled w Factors'!F558)/'Compiled w Factors'!F558</f>
        <v>2.0832664655283072E-2</v>
      </c>
      <c r="G557">
        <f>('Compiled w Factors'!G557-'Compiled w Factors'!G558)/'Compiled w Factors'!G558</f>
        <v>10.941176470588236</v>
      </c>
      <c r="H557">
        <f>('Compiled w Factors'!H557-'Compiled w Factors'!H558)/'Compiled w Factors'!H558</f>
        <v>0.24936974789915961</v>
      </c>
      <c r="I557">
        <f>('Compiled w Factors'!I557-'Compiled w Factors'!I558)/'Compiled w Factors'!I558</f>
        <v>7.2727272727272627E-2</v>
      </c>
      <c r="J557">
        <f>('Compiled w Factors'!J557-'Compiled w Factors'!J558)/'Compiled w Factors'!J558-('T-Bill Yield'!B4/100)</f>
        <v>-1.0460134044999729E-2</v>
      </c>
      <c r="K557">
        <f>('Compiled w Factors'!K557-'Compiled w Factors'!K558)/'Compiled w Factors'!K558</f>
        <v>3.8766191408070153E-2</v>
      </c>
      <c r="L557">
        <f>('Compiled w Factors'!L557-'Compiled w Factors'!L558)/'Compiled w Factors'!L558</f>
        <v>6.0332028613847968E-2</v>
      </c>
      <c r="M557">
        <f>('Compiled w Factors'!M557-'Compiled w Factors'!M558)/'Compiled w Factors'!M558</f>
        <v>-1.3020026040051335E-3</v>
      </c>
      <c r="N557">
        <f>('Compiled w Factors'!N557-'Compiled w Factors'!N558)/'Compiled w Factors'!N558</f>
        <v>-1.9341662662181607E-2</v>
      </c>
      <c r="O557">
        <f>('Compiled w Factors'!O557-'Compiled w Factors'!O558)/'Compiled w Factors'!O558</f>
        <v>5.1804423748544728E-2</v>
      </c>
      <c r="P557">
        <f>('Compiled w Factors'!P557-'Compiled w Factors'!P558)/'Compiled w Factors'!P558</f>
        <v>-2.0314057826520432E-2</v>
      </c>
      <c r="Q557">
        <f>('Compiled w Factors'!Q557-'Compiled w Factors'!Q558)/'Compiled w Factors'!Q558</f>
        <v>3.0051150895140547E-2</v>
      </c>
    </row>
    <row r="558" spans="1:17" x14ac:dyDescent="0.25">
      <c r="A558" s="1">
        <v>42094</v>
      </c>
      <c r="B558">
        <v>8</v>
      </c>
      <c r="C558">
        <f>('Compiled w Factors'!C558-'Compiled w Factors'!C559)/'Compiled w Factors'!C559</f>
        <v>-3.1930879038317376E-3</v>
      </c>
      <c r="D558">
        <f>('Compiled w Factors'!D558-'Compiled w Factors'!D559)/'Compiled w Factors'!D559</f>
        <v>2.6738321989731089E-3</v>
      </c>
      <c r="E558">
        <f>('Compiled w Factors'!E558-'Compiled w Factors'!E559)/'Compiled w Factors'!E559</f>
        <v>-7.0819337558485195E-3</v>
      </c>
      <c r="F558">
        <f>('Compiled w Factors'!F558-'Compiled w Factors'!F559)/'Compiled w Factors'!F559</f>
        <v>1.7143649993674744E-2</v>
      </c>
      <c r="G558">
        <f>('Compiled w Factors'!G558-'Compiled w Factors'!G559)/'Compiled w Factors'!G559</f>
        <v>-0.74814814814814812</v>
      </c>
      <c r="H558">
        <f>('Compiled w Factors'!H558-'Compiled w Factors'!H559)/'Compiled w Factors'!H559</f>
        <v>-0.10643889618922472</v>
      </c>
      <c r="I558">
        <f>('Compiled w Factors'!I558-'Compiled w Factors'!I559)/'Compiled w Factors'!I559</f>
        <v>-8.6188992731048839E-2</v>
      </c>
      <c r="J558">
        <f>('Compiled w Factors'!J558-'Compiled w Factors'!J559)/'Compiled w Factors'!J559-('T-Bill Yield'!B5/100)</f>
        <v>-2.4842263145463004E-3</v>
      </c>
      <c r="K558">
        <f>('Compiled w Factors'!K558-'Compiled w Factors'!K559)/'Compiled w Factors'!K559</f>
        <v>-0.11299388328649368</v>
      </c>
      <c r="L558">
        <f>('Compiled w Factors'!L558-'Compiled w Factors'!L559)/'Compiled w Factors'!L559</f>
        <v>-4.8725685305257803E-2</v>
      </c>
      <c r="M558">
        <f>('Compiled w Factors'!M558-'Compiled w Factors'!M559)/'Compiled w Factors'!M559</f>
        <v>9.9298702910689189E-4</v>
      </c>
      <c r="N558">
        <f>('Compiled w Factors'!N558-'Compiled w Factors'!N559)/'Compiled w Factors'!N559</f>
        <v>-3.710353081986808E-3</v>
      </c>
      <c r="O558">
        <f>('Compiled w Factors'!O558-'Compiled w Factors'!O559)/'Compiled w Factors'!O559</f>
        <v>-2.9019152640741711E-3</v>
      </c>
      <c r="P558">
        <f>('Compiled w Factors'!P558-'Compiled w Factors'!P559)/'Compiled w Factors'!P559</f>
        <v>1.4861190159994883E-2</v>
      </c>
      <c r="Q558">
        <f>('Compiled w Factors'!Q558-'Compiled w Factors'!Q559)/'Compiled w Factors'!Q559</f>
        <v>-0.17095149748210972</v>
      </c>
    </row>
    <row r="559" spans="1:17" x14ac:dyDescent="0.25">
      <c r="A559" s="1">
        <v>42004</v>
      </c>
      <c r="B559">
        <v>8</v>
      </c>
      <c r="C559">
        <f>('Compiled w Factors'!C559-'Compiled w Factors'!C560)/'Compiled w Factors'!C560</f>
        <v>0.18206039076376559</v>
      </c>
      <c r="D559">
        <f>('Compiled w Factors'!D559-'Compiled w Factors'!D560)/'Compiled w Factors'!D560</f>
        <v>-0.12378424043442304</v>
      </c>
      <c r="E559">
        <f>('Compiled w Factors'!E559-'Compiled w Factors'!E560)/'Compiled w Factors'!E560</f>
        <v>-0.15810209663006219</v>
      </c>
      <c r="F559">
        <f>('Compiled w Factors'!F559-'Compiled w Factors'!F560)/'Compiled w Factors'!F560</f>
        <v>4.8888070865551962E-2</v>
      </c>
      <c r="G559">
        <f>('Compiled w Factors'!G559-'Compiled w Factors'!G560)/'Compiled w Factors'!G560</f>
        <v>-0.83415233415233414</v>
      </c>
      <c r="H559">
        <f>('Compiled w Factors'!H559-'Compiled w Factors'!H560)/'Compiled w Factors'!H560</f>
        <v>-0.41564282580078976</v>
      </c>
      <c r="I559">
        <f>('Compiled w Factors'!I559-'Compiled w Factors'!I560)/'Compiled w Factors'!I560</f>
        <v>-0.29895656394079106</v>
      </c>
      <c r="J559">
        <f>('Compiled w Factors'!J559-'Compiled w Factors'!J560)/'Compiled w Factors'!J560-('T-Bill Yield'!B6/100)</f>
        <v>4.5696833754818617E-2</v>
      </c>
      <c r="K559">
        <f>('Compiled w Factors'!K559-'Compiled w Factors'!K560)/'Compiled w Factors'!K560</f>
        <v>-4.2197767397672323E-2</v>
      </c>
      <c r="L559">
        <f>('Compiled w Factors'!L559-'Compiled w Factors'!L560)/'Compiled w Factors'!L560</f>
        <v>-3.9227780176401578E-2</v>
      </c>
      <c r="M559">
        <f>('Compiled w Factors'!M559-'Compiled w Factors'!M560)/'Compiled w Factors'!M560</f>
        <v>-1.0865561694290938E-2</v>
      </c>
      <c r="N559">
        <f>('Compiled w Factors'!N559-'Compiled w Factors'!N560)/'Compiled w Factors'!N560</f>
        <v>-8.3881578947368432E-2</v>
      </c>
      <c r="O559">
        <f>('Compiled w Factors'!O559-'Compiled w Factors'!O560)/'Compiled w Factors'!O560</f>
        <v>-0.31789390340459234</v>
      </c>
      <c r="P559">
        <f>('Compiled w Factors'!P559-'Compiled w Factors'!P560)/'Compiled w Factors'!P560</f>
        <v>-2.092749674942716E-2</v>
      </c>
      <c r="Q559">
        <f>('Compiled w Factors'!Q559-'Compiled w Factors'!Q560)/'Compiled w Factors'!Q560</f>
        <v>-7.7506112469437533E-2</v>
      </c>
    </row>
    <row r="560" spans="1:17" x14ac:dyDescent="0.25">
      <c r="A560" s="1">
        <v>41912</v>
      </c>
      <c r="B560">
        <v>8</v>
      </c>
      <c r="C560">
        <f>('Compiled w Factors'!C560-'Compiled w Factors'!C561)/'Compiled w Factors'!C561</f>
        <v>-6.205747605164523E-2</v>
      </c>
      <c r="D560">
        <f>('Compiled w Factors'!D560-'Compiled w Factors'!D561)/'Compiled w Factors'!D561</f>
        <v>7.4050711501928462E-2</v>
      </c>
      <c r="E560">
        <f>('Compiled w Factors'!E560-'Compiled w Factors'!E561)/'Compiled w Factors'!E561</f>
        <v>0.11011713485067805</v>
      </c>
      <c r="F560">
        <f>('Compiled w Factors'!F560-'Compiled w Factors'!F561)/'Compiled w Factors'!F561</f>
        <v>-7.3861952705120054E-2</v>
      </c>
      <c r="G560">
        <f>('Compiled w Factors'!G560-'Compiled w Factors'!G561)/'Compiled w Factors'!G561</f>
        <v>2.0036900369003692</v>
      </c>
      <c r="H560">
        <f>('Compiled w Factors'!H560-'Compiled w Factors'!H561)/'Compiled w Factors'!H561</f>
        <v>-0.13485811900920572</v>
      </c>
      <c r="I560">
        <f>('Compiled w Factors'!I560-'Compiled w Factors'!I561)/'Compiled w Factors'!I561</f>
        <v>-7.621609504595378E-2</v>
      </c>
      <c r="J560">
        <f>('Compiled w Factors'!J560-'Compiled w Factors'!J561)/'Compiled w Factors'!J561-('T-Bill Yield'!B7/100)</f>
        <v>1.2624646809218912E-2</v>
      </c>
      <c r="K560">
        <f>('Compiled w Factors'!K560-'Compiled w Factors'!K561)/'Compiled w Factors'!K561</f>
        <v>-7.7490505404615898E-2</v>
      </c>
      <c r="L560">
        <f>('Compiled w Factors'!L560-'Compiled w Factors'!L561)/'Compiled w Factors'!L561</f>
        <v>-5.2203905062551119E-2</v>
      </c>
      <c r="M560">
        <f>('Compiled w Factors'!M560-'Compiled w Factors'!M561)/'Compiled w Factors'!M561</f>
        <v>1.0734007569646842E-2</v>
      </c>
      <c r="N560">
        <f>('Compiled w Factors'!N560-'Compiled w Factors'!N561)/'Compiled w Factors'!N561</f>
        <v>-7.5894214206099875E-2</v>
      </c>
      <c r="O560">
        <f>('Compiled w Factors'!O560-'Compiled w Factors'!O561)/'Compiled w Factors'!O561</f>
        <v>-0.14140040788579197</v>
      </c>
      <c r="P560">
        <f>('Compiled w Factors'!P560-'Compiled w Factors'!P561)/'Compiled w Factors'!P561</f>
        <v>-3.0261182827979644E-2</v>
      </c>
      <c r="Q560">
        <f>('Compiled w Factors'!Q560-'Compiled w Factors'!Q561)/'Compiled w Factors'!Q561</f>
        <v>-9.473218238158479E-2</v>
      </c>
    </row>
    <row r="561" spans="1:17" x14ac:dyDescent="0.25">
      <c r="A561" s="1">
        <v>41820</v>
      </c>
      <c r="B561">
        <v>8</v>
      </c>
      <c r="C561">
        <f>('Compiled w Factors'!C561-'Compiled w Factors'!C562)/'Compiled w Factors'!C562</f>
        <v>0.11157407407407408</v>
      </c>
      <c r="D561">
        <f>('Compiled w Factors'!D561-'Compiled w Factors'!D562)/'Compiled w Factors'!D562</f>
        <v>-9.6707319937319292E-2</v>
      </c>
      <c r="E561">
        <f>('Compiled w Factors'!E561-'Compiled w Factors'!E562)/'Compiled w Factors'!E562</f>
        <v>-9.248091518544227E-2</v>
      </c>
      <c r="F561">
        <f>('Compiled w Factors'!F561-'Compiled w Factors'!F562)/'Compiled w Factors'!F562</f>
        <v>1.1537590148387634E-2</v>
      </c>
      <c r="G561">
        <f>('Compiled w Factors'!G561-'Compiled w Factors'!G562)/'Compiled w Factors'!G562</f>
        <v>0.17826086956521739</v>
      </c>
      <c r="H561">
        <f>('Compiled w Factors'!H561-'Compiled w Factors'!H562)/'Compiled w Factors'!H562</f>
        <v>3.7310494191770092E-2</v>
      </c>
      <c r="I561">
        <f>('Compiled w Factors'!I561-'Compiled w Factors'!I562)/'Compiled w Factors'!I562</f>
        <v>2.0590253946465305E-2</v>
      </c>
      <c r="J561">
        <f>('Compiled w Factors'!J561-'Compiled w Factors'!J562)/'Compiled w Factors'!J562-('T-Bill Yield'!B8/100)</f>
        <v>2.2007524727087488E-2</v>
      </c>
      <c r="K561">
        <f>('Compiled w Factors'!K561-'Compiled w Factors'!K562)/'Compiled w Factors'!K562</f>
        <v>-5.5922724961871163E-3</v>
      </c>
      <c r="L561">
        <f>('Compiled w Factors'!L561-'Compiled w Factors'!L562)/'Compiled w Factors'!L562</f>
        <v>2.6647461289160963E-2</v>
      </c>
      <c r="M561">
        <f>('Compiled w Factors'!M561-'Compiled w Factors'!M562)/'Compiled w Factors'!M562</f>
        <v>2.0517284257647161E-3</v>
      </c>
      <c r="N561">
        <f>('Compiled w Factors'!N561-'Compiled w Factors'!N562)/'Compiled w Factors'!N562</f>
        <v>1.8788066480850612E-2</v>
      </c>
      <c r="O561">
        <f>('Compiled w Factors'!O561-'Compiled w Factors'!O562)/'Compiled w Factors'!O562</f>
        <v>3.1556802244039325E-2</v>
      </c>
      <c r="P561">
        <f>('Compiled w Factors'!P561-'Compiled w Factors'!P562)/'Compiled w Factors'!P562</f>
        <v>-2.6946107784431078E-3</v>
      </c>
      <c r="Q561">
        <f>('Compiled w Factors'!Q561-'Compiled w Factors'!Q562)/'Compiled w Factors'!Q562</f>
        <v>2.6118555530320133E-2</v>
      </c>
    </row>
    <row r="562" spans="1:17" x14ac:dyDescent="0.25">
      <c r="A562" s="1">
        <v>41729</v>
      </c>
      <c r="B562">
        <v>8</v>
      </c>
      <c r="C562">
        <f>('Compiled w Factors'!C562-'Compiled w Factors'!C563)/'Compiled w Factors'!C563</f>
        <v>7.2492552135054664E-2</v>
      </c>
      <c r="D562">
        <f>('Compiled w Factors'!D562-'Compiled w Factors'!D563)/'Compiled w Factors'!D563</f>
        <v>-7.6540789474789969E-2</v>
      </c>
      <c r="E562">
        <f>('Compiled w Factors'!E562-'Compiled w Factors'!E563)/'Compiled w Factors'!E563</f>
        <v>-6.1599987780389644E-2</v>
      </c>
      <c r="F562">
        <f>('Compiled w Factors'!F562-'Compiled w Factors'!F563)/'Compiled w Factors'!F563</f>
        <v>-1.5031424494813614E-2</v>
      </c>
      <c r="G562">
        <f>('Compiled w Factors'!G562-'Compiled w Factors'!G563)/'Compiled w Factors'!G563</f>
        <v>1.5555555555555556</v>
      </c>
      <c r="H562">
        <f>('Compiled w Factors'!H562-'Compiled w Factors'!H563)/'Compiled w Factors'!H563</f>
        <v>3.2107295265189968E-2</v>
      </c>
      <c r="I562">
        <f>('Compiled w Factors'!I562-'Compiled w Factors'!I563)/'Compiled w Factors'!I563</f>
        <v>3.3333333333333333E-2</v>
      </c>
      <c r="J562">
        <f>('Compiled w Factors'!J562-'Compiled w Factors'!J563)/'Compiled w Factors'!J563-('T-Bill Yield'!B9/100)</f>
        <v>-7.3587682198947195E-3</v>
      </c>
      <c r="K562">
        <f>('Compiled w Factors'!K562-'Compiled w Factors'!K563)/'Compiled w Factors'!K563</f>
        <v>1.8918722258603911E-3</v>
      </c>
      <c r="L562">
        <f>('Compiled w Factors'!L562-'Compiled w Factors'!L563)/'Compiled w Factors'!L563</f>
        <v>6.3417285740170045E-3</v>
      </c>
      <c r="M562">
        <f>('Compiled w Factors'!M562-'Compiled w Factors'!M563)/'Compiled w Factors'!M563</f>
        <v>-2.5979531278386654E-2</v>
      </c>
      <c r="N562">
        <f>('Compiled w Factors'!N562-'Compiled w Factors'!N563)/'Compiled w Factors'!N563</f>
        <v>2.0006317784563462E-2</v>
      </c>
      <c r="O562">
        <f>('Compiled w Factors'!O562-'Compiled w Factors'!O563)/'Compiled w Factors'!O563</f>
        <v>-6.1533399144455415E-2</v>
      </c>
      <c r="P562">
        <f>('Compiled w Factors'!P562-'Compiled w Factors'!P563)/'Compiled w Factors'!P563</f>
        <v>3.309619548407057E-2</v>
      </c>
      <c r="Q562">
        <f>('Compiled w Factors'!Q562-'Compiled w Factors'!Q563)/'Compiled w Factors'!Q563</f>
        <v>4.0652328054833486E-2</v>
      </c>
    </row>
    <row r="563" spans="1:17" x14ac:dyDescent="0.25">
      <c r="A563" s="1">
        <v>41639</v>
      </c>
      <c r="B563">
        <v>8</v>
      </c>
      <c r="C563">
        <f>('Compiled w Factors'!C563-'Compiled w Factors'!C564)/'Compiled w Factors'!C564</f>
        <v>-1.5640273704789848E-2</v>
      </c>
      <c r="D563">
        <f>('Compiled w Factors'!D563-'Compiled w Factors'!D564)/'Compiled w Factors'!D564</f>
        <v>4.9803443135091772E-3</v>
      </c>
      <c r="E563">
        <f>('Compiled w Factors'!E563-'Compiled w Factors'!E564)/'Compiled w Factors'!E564</f>
        <v>2.1286873542045493E-2</v>
      </c>
      <c r="F563">
        <f>('Compiled w Factors'!F563-'Compiled w Factors'!F564)/'Compiled w Factors'!F564</f>
        <v>1.9969443568797769E-2</v>
      </c>
      <c r="G563">
        <f>('Compiled w Factors'!G563-'Compiled w Factors'!G564)/'Compiled w Factors'!G564</f>
        <v>-0.45121951219512196</v>
      </c>
      <c r="H563">
        <f>('Compiled w Factors'!H563-'Compiled w Factors'!H564)/'Compiled w Factors'!H564</f>
        <v>-3.8209713671455064E-2</v>
      </c>
      <c r="I563">
        <f>('Compiled w Factors'!I563-'Compiled w Factors'!I564)/'Compiled w Factors'!I564</f>
        <v>0.18820224719101133</v>
      </c>
      <c r="J563">
        <f>('Compiled w Factors'!J563-'Compiled w Factors'!J564)/'Compiled w Factors'!J564-('T-Bill Yield'!B10/100)</f>
        <v>9.5409230730082006E-2</v>
      </c>
      <c r="K563">
        <f>('Compiled w Factors'!K563-'Compiled w Factors'!K564)/'Compiled w Factors'!K564</f>
        <v>1.5968063872255536E-2</v>
      </c>
      <c r="L563">
        <f>('Compiled w Factors'!L563-'Compiled w Factors'!L564)/'Compiled w Factors'!L564</f>
        <v>2.2921042876559935E-2</v>
      </c>
      <c r="M563">
        <f>('Compiled w Factors'!M563-'Compiled w Factors'!M564)/'Compiled w Factors'!M564</f>
        <v>1.064936654630021E-2</v>
      </c>
      <c r="N563">
        <f>('Compiled w Factors'!N563-'Compiled w Factors'!N564)/'Compiled w Factors'!N564</f>
        <v>-6.7092337917485229E-2</v>
      </c>
      <c r="O563">
        <f>('Compiled w Factors'!O563-'Compiled w Factors'!O564)/'Compiled w Factors'!O564</f>
        <v>-1.6504854368932041E-2</v>
      </c>
      <c r="P563">
        <f>('Compiled w Factors'!P563-'Compiled w Factors'!P564)/'Compiled w Factors'!P564</f>
        <v>1.107080310232675E-2</v>
      </c>
      <c r="Q563">
        <f>('Compiled w Factors'!Q563-'Compiled w Factors'!Q564)/'Compiled w Factors'!Q564</f>
        <v>-6.0821309655937926E-2</v>
      </c>
    </row>
    <row r="564" spans="1:17" x14ac:dyDescent="0.25">
      <c r="A564" s="1">
        <v>41547</v>
      </c>
      <c r="B564">
        <v>8</v>
      </c>
      <c r="C564">
        <f>('Compiled w Factors'!C564-'Compiled w Factors'!C565)/'Compiled w Factors'!C565</f>
        <v>-0.10518259348348995</v>
      </c>
      <c r="D564">
        <f>('Compiled w Factors'!D564-'Compiled w Factors'!D565)/'Compiled w Factors'!D565</f>
        <v>0.12605034721374309</v>
      </c>
      <c r="E564">
        <f>('Compiled w Factors'!E564-'Compiled w Factors'!E565)/'Compiled w Factors'!E565</f>
        <v>0.11872580758811258</v>
      </c>
      <c r="F564">
        <f>('Compiled w Factors'!F564-'Compiled w Factors'!F565)/'Compiled w Factors'!F565</f>
        <v>-9.5373664060457407E-3</v>
      </c>
      <c r="G564">
        <f>('Compiled w Factors'!G564-'Compiled w Factors'!G565)/'Compiled w Factors'!G565</f>
        <v>-0.50602409638554213</v>
      </c>
      <c r="H564">
        <f>('Compiled w Factors'!H564-'Compiled w Factors'!H565)/'Compiled w Factors'!H565</f>
        <v>5.9755592377796145E-2</v>
      </c>
      <c r="I564">
        <f>('Compiled w Factors'!I564-'Compiled w Factors'!I565)/'Compiled w Factors'!I565</f>
        <v>-1.4025245441794932E-3</v>
      </c>
      <c r="J564">
        <f>('Compiled w Factors'!J564-'Compiled w Factors'!J565)/'Compiled w Factors'!J565-('T-Bill Yield'!B11/100)</f>
        <v>1.4430288673069679E-2</v>
      </c>
      <c r="K564">
        <f>('Compiled w Factors'!K564-'Compiled w Factors'!K565)/'Compiled w Factors'!K565</f>
        <v>3.9738662567256021E-2</v>
      </c>
      <c r="L564">
        <f>('Compiled w Factors'!L564-'Compiled w Factors'!L565)/'Compiled w Factors'!L565</f>
        <v>6.3958456583185386E-2</v>
      </c>
      <c r="M564">
        <f>('Compiled w Factors'!M564-'Compiled w Factors'!M565)/'Compiled w Factors'!M565</f>
        <v>2.8232983489843242E-3</v>
      </c>
      <c r="N564">
        <f>('Compiled w Factors'!N564-'Compiled w Factors'!N565)/'Compiled w Factors'!N565</f>
        <v>9.3198492960539694E-3</v>
      </c>
      <c r="O564">
        <f>('Compiled w Factors'!O564-'Compiled w Factors'!O565)/'Compiled w Factors'!O565</f>
        <v>1.4445173998686783E-2</v>
      </c>
      <c r="P564">
        <f>('Compiled w Factors'!P564-'Compiled w Factors'!P565)/'Compiled w Factors'!P565</f>
        <v>-4.5777379886601036E-2</v>
      </c>
      <c r="Q564">
        <f>('Compiled w Factors'!Q564-'Compiled w Factors'!Q565)/'Compiled w Factors'!Q565</f>
        <v>5.1316376617581982E-3</v>
      </c>
    </row>
    <row r="565" spans="1:17" x14ac:dyDescent="0.25">
      <c r="A565" s="1">
        <v>41453</v>
      </c>
      <c r="B565">
        <v>8</v>
      </c>
      <c r="C565">
        <f>('Compiled w Factors'!C565-'Compiled w Factors'!C566)/'Compiled w Factors'!C566</f>
        <v>2.6948124859645088E-2</v>
      </c>
      <c r="D565">
        <f>('Compiled w Factors'!D565-'Compiled w Factors'!D566)/'Compiled w Factors'!D566</f>
        <v>-1.027437469823503E-2</v>
      </c>
      <c r="E565">
        <f>('Compiled w Factors'!E565-'Compiled w Factors'!E566)/'Compiled w Factors'!E566</f>
        <v>-1.2427082531039416E-2</v>
      </c>
      <c r="F565">
        <f>('Compiled w Factors'!F565-'Compiled w Factors'!F566)/'Compiled w Factors'!F566</f>
        <v>3.373504660417033E-2</v>
      </c>
      <c r="G565">
        <f>('Compiled w Factors'!G565-'Compiled w Factors'!G566)/'Compiled w Factors'!G566</f>
        <v>0.37190082644628097</v>
      </c>
      <c r="H565">
        <f>('Compiled w Factors'!H565-'Compiled w Factors'!H566)/'Compiled w Factors'!H566</f>
        <v>-6.8908773012444895E-3</v>
      </c>
      <c r="I565">
        <f>('Compiled w Factors'!I565-'Compiled w Factors'!I566)/'Compiled w Factors'!I566</f>
        <v>-0.11406560636182904</v>
      </c>
      <c r="J565">
        <f>('Compiled w Factors'!J565-'Compiled w Factors'!J566)/'Compiled w Factors'!J566-('T-Bill Yield'!B12/100)</f>
        <v>2.2028721175097059E-2</v>
      </c>
      <c r="K565">
        <f>('Compiled w Factors'!K565-'Compiled w Factors'!K566)/'Compiled w Factors'!K566</f>
        <v>1.4899758171464151E-2</v>
      </c>
      <c r="L565">
        <f>('Compiled w Factors'!L565-'Compiled w Factors'!L566)/'Compiled w Factors'!L566</f>
        <v>9.8697196999608943E-4</v>
      </c>
      <c r="M565">
        <f>('Compiled w Factors'!M565-'Compiled w Factors'!M566)/'Compiled w Factors'!M566</f>
        <v>1.1924725172349576E-2</v>
      </c>
      <c r="N565">
        <f>('Compiled w Factors'!N565-'Compiled w Factors'!N566)/'Compiled w Factors'!N566</f>
        <v>-4.9745618993781861E-2</v>
      </c>
      <c r="O565">
        <f>('Compiled w Factors'!O565-'Compiled w Factors'!O566)/'Compiled w Factors'!O566</f>
        <v>-5.3449347420758214E-2</v>
      </c>
      <c r="P565">
        <f>('Compiled w Factors'!P565-'Compiled w Factors'!P566)/'Compiled w Factors'!P566</f>
        <v>-8.7269161627716918E-2</v>
      </c>
      <c r="Q565">
        <f>('Compiled w Factors'!Q565-'Compiled w Factors'!Q566)/'Compiled w Factors'!Q566</f>
        <v>-9.3629929221435815E-2</v>
      </c>
    </row>
    <row r="566" spans="1:17" x14ac:dyDescent="0.25">
      <c r="A566" s="1">
        <v>41361</v>
      </c>
      <c r="B566">
        <v>8</v>
      </c>
      <c r="C566">
        <f>('Compiled w Factors'!C566-'Compiled w Factors'!C567)/'Compiled w Factors'!C567</f>
        <v>0.10826281732205081</v>
      </c>
      <c r="D566">
        <f>('Compiled w Factors'!D566-'Compiled w Factors'!D567)/'Compiled w Factors'!D567</f>
        <v>-0.10945198004797632</v>
      </c>
      <c r="E566">
        <f>('Compiled w Factors'!E566-'Compiled w Factors'!E567)/'Compiled w Factors'!E567</f>
        <v>-8.6844255379485619E-2</v>
      </c>
      <c r="F566">
        <f>('Compiled w Factors'!F566-'Compiled w Factors'!F567)/'Compiled w Factors'!F567</f>
        <v>-3.6239301629451805E-2</v>
      </c>
      <c r="G566">
        <f>('Compiled w Factors'!G566-'Compiled w Factors'!G567)/'Compiled w Factors'!G567</f>
        <v>-27.888888888888889</v>
      </c>
      <c r="H566">
        <f>('Compiled w Factors'!H566-'Compiled w Factors'!H567)/'Compiled w Factors'!H567</f>
        <v>5.8919625353953509E-2</v>
      </c>
      <c r="I566">
        <f>('Compiled w Factors'!I566-'Compiled w Factors'!I567)/'Compiled w Factors'!I567</f>
        <v>0.20083557147120265</v>
      </c>
      <c r="J566">
        <f>('Compiled w Factors'!J566-'Compiled w Factors'!J567)/'Compiled w Factors'!J567-('T-Bill Yield'!B13/100)</f>
        <v>0.11243406044196731</v>
      </c>
      <c r="K566">
        <f>('Compiled w Factors'!K566-'Compiled w Factors'!K567)/'Compiled w Factors'!K567</f>
        <v>-2.8348366558023103E-2</v>
      </c>
      <c r="L566">
        <f>('Compiled w Factors'!L566-'Compiled w Factors'!L567)/'Compiled w Factors'!L567</f>
        <v>-6.502614580129186E-2</v>
      </c>
      <c r="M566">
        <f>('Compiled w Factors'!M566-'Compiled w Factors'!M567)/'Compiled w Factors'!M567</f>
        <v>3.3651149747615438E-3</v>
      </c>
      <c r="N566">
        <f>('Compiled w Factors'!N566-'Compiled w Factors'!N567)/'Compiled w Factors'!N567</f>
        <v>-7.944492627927148E-2</v>
      </c>
      <c r="O566">
        <f>('Compiled w Factors'!O566-'Compiled w Factors'!O567)/'Compiled w Factors'!O567</f>
        <v>-1.6804155209288171E-2</v>
      </c>
      <c r="P566">
        <f>('Compiled w Factors'!P566-'Compiled w Factors'!P567)/'Compiled w Factors'!P567</f>
        <v>6.6352270234700363E-3</v>
      </c>
      <c r="Q566">
        <f>('Compiled w Factors'!Q566-'Compiled w Factors'!Q567)/'Compiled w Factors'!Q567</f>
        <v>1.4150943396226452E-2</v>
      </c>
    </row>
    <row r="567" spans="1:17" x14ac:dyDescent="0.25">
      <c r="A567" s="1">
        <v>41274</v>
      </c>
      <c r="B567">
        <v>8</v>
      </c>
      <c r="C567">
        <f>('Compiled w Factors'!C567-'Compiled w Factors'!C568)/'Compiled w Factors'!C568</f>
        <v>-5.8354816029997703E-2</v>
      </c>
      <c r="D567">
        <f>('Compiled w Factors'!D567-'Compiled w Factors'!D568)/'Compiled w Factors'!D568</f>
        <v>9.1517415031969349E-2</v>
      </c>
      <c r="E567">
        <f>('Compiled w Factors'!E567-'Compiled w Factors'!E568)/'Compiled w Factors'!E568</f>
        <v>5.3948895246669501E-2</v>
      </c>
      <c r="F567">
        <f>('Compiled w Factors'!F567-'Compiled w Factors'!F568)/'Compiled w Factors'!F568</f>
        <v>3.4544518949623511E-3</v>
      </c>
      <c r="G567">
        <f>('Compiled w Factors'!G567-'Compiled w Factors'!G568)/'Compiled w Factors'!G568</f>
        <v>-1.0247252747252746</v>
      </c>
      <c r="H567">
        <f>('Compiled w Factors'!H567-'Compiled w Factors'!H568)/'Compiled w Factors'!H568</f>
        <v>-4.0134504826988236E-3</v>
      </c>
      <c r="I567">
        <f>('Compiled w Factors'!I567-'Compiled w Factors'!I568)/'Compiled w Factors'!I568</f>
        <v>9.3373493975904033E-3</v>
      </c>
      <c r="J567">
        <f>('Compiled w Factors'!J567-'Compiled w Factors'!J568)/'Compiled w Factors'!J568-('T-Bill Yield'!B14/100)</f>
        <v>-2.5111333513927438E-2</v>
      </c>
      <c r="K567">
        <f>('Compiled w Factors'!K567-'Compiled w Factors'!K568)/'Compiled w Factors'!K568</f>
        <v>2.5894245723172539E-2</v>
      </c>
      <c r="L567">
        <f>('Compiled w Factors'!L567-'Compiled w Factors'!L568)/'Compiled w Factors'!L568</f>
        <v>5.4431867384177142E-3</v>
      </c>
      <c r="M567">
        <f>('Compiled w Factors'!M567-'Compiled w Factors'!M568)/'Compiled w Factors'!M568</f>
        <v>8.6743352819158483E-3</v>
      </c>
      <c r="N567">
        <f>('Compiled w Factors'!N567-'Compiled w Factors'!N568)/'Compiled w Factors'!N568</f>
        <v>-0.10132501948558061</v>
      </c>
      <c r="O567">
        <f>('Compiled w Factors'!O567-'Compiled w Factors'!O568)/'Compiled w Factors'!O568</f>
        <v>2.0579981290926124E-2</v>
      </c>
      <c r="P567">
        <f>('Compiled w Factors'!P567-'Compiled w Factors'!P568)/'Compiled w Factors'!P568</f>
        <v>-3.5693511712759876E-2</v>
      </c>
      <c r="Q567">
        <f>('Compiled w Factors'!Q567-'Compiled w Factors'!Q568)/'Compiled w Factors'!Q568</f>
        <v>-1.1354420113544301E-2</v>
      </c>
    </row>
    <row r="568" spans="1:17" x14ac:dyDescent="0.25">
      <c r="A568" s="1">
        <v>41180</v>
      </c>
      <c r="B568">
        <v>8</v>
      </c>
      <c r="C568">
        <f>('Compiled w Factors'!C568-'Compiled w Factors'!C569)/'Compiled w Factors'!C569</f>
        <v>-5.7433178705544541E-2</v>
      </c>
      <c r="D568">
        <f>('Compiled w Factors'!D568-'Compiled w Factors'!D569)/'Compiled w Factors'!D569</f>
        <v>6.8444740180076152E-2</v>
      </c>
      <c r="E568">
        <f>('Compiled w Factors'!E568-'Compiled w Factors'!E569)/'Compiled w Factors'!E569</f>
        <v>7.9319204669382651E-2</v>
      </c>
      <c r="F568">
        <f>('Compiled w Factors'!F568-'Compiled w Factors'!F569)/'Compiled w Factors'!F569</f>
        <v>-2.8060101927472245E-2</v>
      </c>
      <c r="G568">
        <f>('Compiled w Factors'!G568-'Compiled w Factors'!G569)/'Compiled w Factors'!G569</f>
        <v>0.52301255230125521</v>
      </c>
      <c r="H568">
        <f>('Compiled w Factors'!H568-'Compiled w Factors'!H569)/'Compiled w Factors'!H569</f>
        <v>8.5098870056497231E-2</v>
      </c>
      <c r="I568">
        <f>('Compiled w Factors'!I568-'Compiled w Factors'!I569)/'Compiled w Factors'!I569</f>
        <v>0.1756373937677054</v>
      </c>
      <c r="J568">
        <f>('Compiled w Factors'!J568-'Compiled w Factors'!J569)/'Compiled w Factors'!J569-('T-Bill Yield'!B15/100)</f>
        <v>4.2508145005197874E-2</v>
      </c>
      <c r="K568">
        <f>('Compiled w Factors'!K568-'Compiled w Factors'!K569)/'Compiled w Factors'!K569</f>
        <v>1.52364411462857E-2</v>
      </c>
      <c r="L568">
        <f>('Compiled w Factors'!L568-'Compiled w Factors'!L569)/'Compiled w Factors'!L569</f>
        <v>2.9286305468899244E-2</v>
      </c>
      <c r="M568">
        <f>('Compiled w Factors'!M568-'Compiled w Factors'!M569)/'Compiled w Factors'!M569</f>
        <v>1.1058150619637873E-2</v>
      </c>
      <c r="N568">
        <f>('Compiled w Factors'!N568-'Compiled w Factors'!N569)/'Compiled w Factors'!N569</f>
        <v>2.394253790901835E-2</v>
      </c>
      <c r="O568">
        <f>('Compiled w Factors'!O568-'Compiled w Factors'!O569)/'Compiled w Factors'!O569</f>
        <v>3.8200064745872467E-2</v>
      </c>
      <c r="P568">
        <f>('Compiled w Factors'!P568-'Compiled w Factors'!P569)/'Compiled w Factors'!P569</f>
        <v>4.7410689559678705E-2</v>
      </c>
      <c r="Q568">
        <f>('Compiled w Factors'!Q568-'Compiled w Factors'!Q569)/'Compiled w Factors'!Q569</f>
        <v>-7.8455039227518786E-3</v>
      </c>
    </row>
    <row r="569" spans="1:17" x14ac:dyDescent="0.25">
      <c r="A569" s="1">
        <v>41089</v>
      </c>
      <c r="B569">
        <v>8</v>
      </c>
      <c r="C569">
        <f>('Compiled w Factors'!C569-'Compiled w Factors'!C570)/'Compiled w Factors'!C570</f>
        <v>4.2847270214236503E-2</v>
      </c>
      <c r="D569">
        <f>('Compiled w Factors'!D569-'Compiled w Factors'!D570)/'Compiled w Factors'!D570</f>
        <v>-5.1964111304980236E-2</v>
      </c>
      <c r="E569">
        <f>('Compiled w Factors'!E569-'Compiled w Factors'!E570)/'Compiled w Factors'!E570</f>
        <v>-3.2650055164174442E-2</v>
      </c>
      <c r="F569">
        <f>('Compiled w Factors'!F569-'Compiled w Factors'!F570)/'Compiled w Factors'!F570</f>
        <v>-2.3685963677106282E-2</v>
      </c>
      <c r="G569">
        <f>('Compiled w Factors'!G569-'Compiled w Factors'!G570)/'Compiled w Factors'!G570</f>
        <v>1.2711864406779662E-2</v>
      </c>
      <c r="H569">
        <f>('Compiled w Factors'!H569-'Compiled w Factors'!H570)/'Compiled w Factors'!H570</f>
        <v>-0.17530576587070473</v>
      </c>
      <c r="I569">
        <f>('Compiled w Factors'!I569-'Compiled w Factors'!I570)/'Compiled w Factors'!I570</f>
        <v>0.32831608654750705</v>
      </c>
      <c r="J569">
        <f>('Compiled w Factors'!J569-'Compiled w Factors'!J570)/'Compiled w Factors'!J570-('T-Bill Yield'!B16/100)</f>
        <v>-2.5554810400210771E-2</v>
      </c>
      <c r="K569">
        <f>('Compiled w Factors'!K569-'Compiled w Factors'!K570)/'Compiled w Factors'!K570</f>
        <v>-5.0663269129880915E-2</v>
      </c>
      <c r="L569">
        <f>('Compiled w Factors'!L569-'Compiled w Factors'!L570)/'Compiled w Factors'!L570</f>
        <v>-1.8803098450774623E-2</v>
      </c>
      <c r="M569">
        <f>('Compiled w Factors'!M569-'Compiled w Factors'!M570)/'Compiled w Factors'!M570</f>
        <v>-9.5675709699755852E-3</v>
      </c>
      <c r="N569">
        <f>('Compiled w Factors'!N569-'Compiled w Factors'!N570)/'Compiled w Factors'!N570</f>
        <v>3.8283062645011502E-2</v>
      </c>
      <c r="O569">
        <f>('Compiled w Factors'!O569-'Compiled w Factors'!O570)/'Compiled w Factors'!O570</f>
        <v>-9.4665885111371542E-2</v>
      </c>
      <c r="P569">
        <f>('Compiled w Factors'!P569-'Compiled w Factors'!P570)/'Compiled w Factors'!P570</f>
        <v>-8.0093748407805421E-2</v>
      </c>
      <c r="Q569">
        <f>('Compiled w Factors'!Q569-'Compiled w Factors'!Q570)/'Compiled w Factors'!Q570</f>
        <v>-9.1888929484837428E-2</v>
      </c>
    </row>
    <row r="570" spans="1:17" x14ac:dyDescent="0.25">
      <c r="A570" s="1">
        <v>40998</v>
      </c>
      <c r="B570">
        <v>8</v>
      </c>
      <c r="C570">
        <f>('Compiled w Factors'!C570-'Compiled w Factors'!C571)/'Compiled w Factors'!C571</f>
        <v>5.3129548762736484E-2</v>
      </c>
      <c r="D570">
        <f>('Compiled w Factors'!D570-'Compiled w Factors'!D571)/'Compiled w Factors'!D571</f>
        <v>-6.3711957255802226E-2</v>
      </c>
      <c r="E570">
        <f>('Compiled w Factors'!E570-'Compiled w Factors'!E571)/'Compiled w Factors'!E571</f>
        <v>-3.7397109557251999E-2</v>
      </c>
      <c r="F570">
        <f>('Compiled w Factors'!F570-'Compiled w Factors'!F571)/'Compiled w Factors'!F571</f>
        <v>-5.9919099652254719E-2</v>
      </c>
      <c r="G570">
        <f>('Compiled w Factors'!G570-'Compiled w Factors'!G571)/'Compiled w Factors'!G571</f>
        <v>1.7126436781609196</v>
      </c>
      <c r="H570">
        <f>('Compiled w Factors'!H570-'Compiled w Factors'!H571)/'Compiled w Factors'!H571</f>
        <v>4.2396033593038528E-2</v>
      </c>
      <c r="I570">
        <f>('Compiled w Factors'!I570-'Compiled w Factors'!I571)/'Compiled w Factors'!I571</f>
        <v>-0.28872532619605218</v>
      </c>
      <c r="J570">
        <f>('Compiled w Factors'!J570-'Compiled w Factors'!J571)/'Compiled w Factors'!J571-('T-Bill Yield'!B17/100)</f>
        <v>8.0457594937123414E-2</v>
      </c>
      <c r="K570">
        <f>('Compiled w Factors'!K570-'Compiled w Factors'!K571)/'Compiled w Factors'!K571</f>
        <v>2.9473034488079631E-2</v>
      </c>
      <c r="L570">
        <f>('Compiled w Factors'!L570-'Compiled w Factors'!L571)/'Compiled w Factors'!L571</f>
        <v>2.9917004439297422E-2</v>
      </c>
      <c r="M570">
        <f>('Compiled w Factors'!M570-'Compiled w Factors'!M571)/'Compiled w Factors'!M571</f>
        <v>9.4506048387103857E-4</v>
      </c>
      <c r="N570">
        <f>('Compiled w Factors'!N570-'Compiled w Factors'!N571)/'Compiled w Factors'!N571</f>
        <v>-7.1763710483808918E-2</v>
      </c>
      <c r="O570">
        <f>('Compiled w Factors'!O570-'Compiled w Factors'!O571)/'Compiled w Factors'!O571</f>
        <v>9.7812097812097737E-2</v>
      </c>
      <c r="P570">
        <f>('Compiled w Factors'!P570-'Compiled w Factors'!P571)/'Compiled w Factors'!P571</f>
        <v>4.276909998937415E-2</v>
      </c>
      <c r="Q570">
        <f>('Compiled w Factors'!Q570-'Compiled w Factors'!Q571)/'Compiled w Factors'!Q571</f>
        <v>2.0697370874510533E-2</v>
      </c>
    </row>
    <row r="571" spans="1:17" x14ac:dyDescent="0.25">
      <c r="A571" s="1">
        <v>40907</v>
      </c>
      <c r="B571">
        <v>8</v>
      </c>
      <c r="C571">
        <f>('Compiled w Factors'!C571-'Compiled w Factors'!C572)/'Compiled w Factors'!C572</f>
        <v>-2.5531914893616982E-2</v>
      </c>
      <c r="D571">
        <f>('Compiled w Factors'!D571-'Compiled w Factors'!D572)/'Compiled w Factors'!D572</f>
        <v>5.595329918988131E-2</v>
      </c>
      <c r="E571">
        <f>('Compiled w Factors'!E571-'Compiled w Factors'!E572)/'Compiled w Factors'!E572</f>
        <v>2.0285818135278556E-2</v>
      </c>
      <c r="F571">
        <f>('Compiled w Factors'!F571-'Compiled w Factors'!F572)/'Compiled w Factors'!F572</f>
        <v>3.7440553154455165E-2</v>
      </c>
      <c r="G571">
        <f>('Compiled w Factors'!G571-'Compiled w Factors'!G572)/'Compiled w Factors'!G572</f>
        <v>-0.5714285714285714</v>
      </c>
      <c r="H571">
        <f>('Compiled w Factors'!H571-'Compiled w Factors'!H572)/'Compiled w Factors'!H572</f>
        <v>0.2478535353535353</v>
      </c>
      <c r="I571">
        <f>('Compiled w Factors'!I571-'Compiled w Factors'!I572)/'Compiled w Factors'!I572</f>
        <v>-0.18466993998908895</v>
      </c>
      <c r="J571">
        <f>('Compiled w Factors'!J571-'Compiled w Factors'!J572)/'Compiled w Factors'!J572-('T-Bill Yield'!B18/100)</f>
        <v>0.11866284879661484</v>
      </c>
      <c r="K571">
        <f>('Compiled w Factors'!K571-'Compiled w Factors'!K572)/'Compiled w Factors'!K572</f>
        <v>-3.182191678494059E-2</v>
      </c>
      <c r="L571">
        <f>('Compiled w Factors'!L571-'Compiled w Factors'!L572)/'Compiled w Factors'!L572</f>
        <v>-2.6309034907597488E-3</v>
      </c>
      <c r="M571">
        <f>('Compiled w Factors'!M571-'Compiled w Factors'!M572)/'Compiled w Factors'!M572</f>
        <v>1.3149495723222306E-2</v>
      </c>
      <c r="N571">
        <f>('Compiled w Factors'!N571-'Compiled w Factors'!N572)/'Compiled w Factors'!N572</f>
        <v>1.3864284063776211E-3</v>
      </c>
      <c r="O571">
        <f>('Compiled w Factors'!O571-'Compiled w Factors'!O572)/'Compiled w Factors'!O572</f>
        <v>2.5806451612903295E-3</v>
      </c>
      <c r="P571">
        <f>('Compiled w Factors'!P571-'Compiled w Factors'!P572)/'Compiled w Factors'!P572</f>
        <v>-7.8572477603172375E-2</v>
      </c>
      <c r="Q571">
        <f>('Compiled w Factors'!Q571-'Compiled w Factors'!Q572)/'Compiled w Factors'!Q572</f>
        <v>8.4618277547949382E-3</v>
      </c>
    </row>
    <row r="572" spans="1:17" x14ac:dyDescent="0.25">
      <c r="A572" s="1">
        <v>40816</v>
      </c>
      <c r="B572">
        <v>8</v>
      </c>
      <c r="C572">
        <f>('Compiled w Factors'!C572-'Compiled w Factors'!C573)/'Compiled w Factors'!C573</f>
        <v>6.4239828693789204E-3</v>
      </c>
      <c r="D572">
        <f>('Compiled w Factors'!D572-'Compiled w Factors'!D573)/'Compiled w Factors'!D573</f>
        <v>-1.0852625018170756E-2</v>
      </c>
      <c r="E572">
        <f>('Compiled w Factors'!E572-'Compiled w Factors'!E573)/'Compiled w Factors'!E573</f>
        <v>-1.0884285725399443E-3</v>
      </c>
      <c r="F572">
        <f>('Compiled w Factors'!F572-'Compiled w Factors'!F573)/'Compiled w Factors'!F573</f>
        <v>-2.3589088300706124E-2</v>
      </c>
      <c r="G572">
        <f>('Compiled w Factors'!G572-'Compiled w Factors'!G573)/'Compiled w Factors'!G573</f>
        <v>-0.4453551912568306</v>
      </c>
      <c r="H572">
        <f>('Compiled w Factors'!H572-'Compiled w Factors'!H573)/'Compiled w Factors'!H573</f>
        <v>-0.16998532802347516</v>
      </c>
      <c r="I572">
        <f>('Compiled w Factors'!I572-'Compiled w Factors'!I573)/'Compiled w Factors'!I573</f>
        <v>-0.16186556927297663</v>
      </c>
      <c r="J572">
        <f>('Compiled w Factors'!J572-'Compiled w Factors'!J573)/'Compiled w Factors'!J573-('T-Bill Yield'!B19/100)</f>
        <v>-0.12159534011473835</v>
      </c>
      <c r="K572">
        <f>('Compiled w Factors'!K572-'Compiled w Factors'!K573)/'Compiled w Factors'!K573</f>
        <v>-7.6885946765963276E-2</v>
      </c>
      <c r="L572">
        <f>('Compiled w Factors'!L572-'Compiled w Factors'!L573)/'Compiled w Factors'!L573</f>
        <v>-2.9215722917834638E-2</v>
      </c>
      <c r="M572">
        <f>('Compiled w Factors'!M572-'Compiled w Factors'!M573)/'Compiled w Factors'!M573</f>
        <v>1.2604227263913175E-2</v>
      </c>
      <c r="N572">
        <f>('Compiled w Factors'!N572-'Compiled w Factors'!N573)/'Compiled w Factors'!N573</f>
        <v>4.5919600418915595E-2</v>
      </c>
      <c r="O572">
        <f>('Compiled w Factors'!O572-'Compiled w Factors'!O573)/'Compiled w Factors'!O573</f>
        <v>-0.13576805129634792</v>
      </c>
      <c r="P572">
        <f>('Compiled w Factors'!P572-'Compiled w Factors'!P573)/'Compiled w Factors'!P573</f>
        <v>-8.8527955022087351E-2</v>
      </c>
      <c r="Q572">
        <f>('Compiled w Factors'!Q572-'Compiled w Factors'!Q573)/'Compiled w Factors'!Q573</f>
        <v>-0.16867281538221041</v>
      </c>
    </row>
    <row r="573" spans="1:17" x14ac:dyDescent="0.25">
      <c r="A573" s="1">
        <v>40724</v>
      </c>
      <c r="B573">
        <v>8</v>
      </c>
      <c r="C573">
        <f>('Compiled w Factors'!C573-'Compiled w Factors'!C574)/'Compiled w Factors'!C574</f>
        <v>-4.8664554096876381E-2</v>
      </c>
      <c r="D573">
        <f>('Compiled w Factors'!D573-'Compiled w Factors'!D574)/'Compiled w Factors'!D574</f>
        <v>6.3964365011190558E-2</v>
      </c>
      <c r="E573">
        <f>('Compiled w Factors'!E573-'Compiled w Factors'!E574)/'Compiled w Factors'!E574</f>
        <v>7.358769983845917E-2</v>
      </c>
      <c r="F573">
        <f>('Compiled w Factors'!F573-'Compiled w Factors'!F574)/'Compiled w Factors'!F574</f>
        <v>-2.1773471273122184E-2</v>
      </c>
      <c r="G573">
        <f>('Compiled w Factors'!G573-'Compiled w Factors'!G574)/'Compiled w Factors'!G574</f>
        <v>0.81188118811881194</v>
      </c>
      <c r="H573">
        <f>('Compiled w Factors'!H573-'Compiled w Factors'!H574)/'Compiled w Factors'!H574</f>
        <v>-0.1058845577211394</v>
      </c>
      <c r="I573">
        <f>('Compiled w Factors'!I573-'Compiled w Factors'!I574)/'Compiled w Factors'!I574</f>
        <v>-3.4176349965824942E-3</v>
      </c>
      <c r="J573">
        <f>('Compiled w Factors'!J573-'Compiled w Factors'!J574)/'Compiled w Factors'!J574-('T-Bill Yield'!B20/100)</f>
        <v>7.5495514187405559E-3</v>
      </c>
      <c r="K573">
        <f>('Compiled w Factors'!K573-'Compiled w Factors'!K574)/'Compiled w Factors'!K574</f>
        <v>2.4297217121062288E-2</v>
      </c>
      <c r="L573">
        <f>('Compiled w Factors'!L573-'Compiled w Factors'!L574)/'Compiled w Factors'!L574</f>
        <v>1.5597704017968222E-3</v>
      </c>
      <c r="M573">
        <f>('Compiled w Factors'!M573-'Compiled w Factors'!M574)/'Compiled w Factors'!M574</f>
        <v>1.3030382399161811E-2</v>
      </c>
      <c r="N573">
        <f>('Compiled w Factors'!N573-'Compiled w Factors'!N574)/'Compiled w Factors'!N574</f>
        <v>3.1922853104996311E-2</v>
      </c>
      <c r="O573">
        <f>('Compiled w Factors'!O573-'Compiled w Factors'!O574)/'Compiled w Factors'!O574</f>
        <v>1.8166335509508989E-2</v>
      </c>
      <c r="P573">
        <f>('Compiled w Factors'!P573-'Compiled w Factors'!P574)/'Compiled w Factors'!P574</f>
        <v>-7.5798109505973137E-4</v>
      </c>
      <c r="Q573">
        <f>('Compiled w Factors'!Q573-'Compiled w Factors'!Q574)/'Compiled w Factors'!Q574</f>
        <v>4.4237675481554051E-2</v>
      </c>
    </row>
    <row r="574" spans="1:17" x14ac:dyDescent="0.25">
      <c r="A574" s="1">
        <v>40633</v>
      </c>
      <c r="B574">
        <v>8</v>
      </c>
      <c r="C574">
        <f>('Compiled w Factors'!C574-'Compiled w Factors'!C575)/'Compiled w Factors'!C575</f>
        <v>-7.6505016722408101E-2</v>
      </c>
      <c r="D574">
        <f>('Compiled w Factors'!D574-'Compiled w Factors'!D575)/'Compiled w Factors'!D575</f>
        <v>8.2251961582357175E-2</v>
      </c>
      <c r="E574">
        <f>('Compiled w Factors'!E574-'Compiled w Factors'!E575)/'Compiled w Factors'!E575</f>
        <v>8.9100515556240281E-2</v>
      </c>
      <c r="F574">
        <f>('Compiled w Factors'!F574-'Compiled w Factors'!F575)/'Compiled w Factors'!F575</f>
        <v>-2.3198022299928841E-2</v>
      </c>
      <c r="G574">
        <f>('Compiled w Factors'!G574-'Compiled w Factors'!G575)/'Compiled w Factors'!G575</f>
        <v>-0.20472440944881889</v>
      </c>
      <c r="H574">
        <f>('Compiled w Factors'!H574-'Compiled w Factors'!H575)/'Compiled w Factors'!H575</f>
        <v>0.16787043116655728</v>
      </c>
      <c r="I574">
        <f>('Compiled w Factors'!I574-'Compiled w Factors'!I575)/'Compiled w Factors'!I575</f>
        <v>-3.6322360953462006E-3</v>
      </c>
      <c r="J574">
        <f>('Compiled w Factors'!J574-'Compiled w Factors'!J575)/'Compiled w Factors'!J575-('T-Bill Yield'!B21/100)</f>
        <v>6.387877641219912E-2</v>
      </c>
      <c r="K574">
        <f>('Compiled w Factors'!K574-'Compiled w Factors'!K575)/'Compiled w Factors'!K575</f>
        <v>5.7830245068738725E-2</v>
      </c>
      <c r="L574">
        <f>('Compiled w Factors'!L574-'Compiled w Factors'!L575)/'Compiled w Factors'!L575</f>
        <v>2.6646169613118168E-2</v>
      </c>
      <c r="M574">
        <f>('Compiled w Factors'!M574-'Compiled w Factors'!M575)/'Compiled w Factors'!M575</f>
        <v>8.0528052805280449E-3</v>
      </c>
      <c r="N574">
        <f>('Compiled w Factors'!N574-'Compiled w Factors'!N575)/'Compiled w Factors'!N575</f>
        <v>-2.3857826827882889E-2</v>
      </c>
      <c r="O574">
        <f>('Compiled w Factors'!O574-'Compiled w Factors'!O575)/'Compiled w Factors'!O575</f>
        <v>7.5068660360085346E-2</v>
      </c>
      <c r="P574">
        <f>('Compiled w Factors'!P574-'Compiled w Factors'!P575)/'Compiled w Factors'!P575</f>
        <v>2.8169014084507291E-3</v>
      </c>
      <c r="Q574">
        <f>('Compiled w Factors'!Q574-'Compiled w Factors'!Q575)/'Compiled w Factors'!Q575</f>
        <v>1.6932270916334639E-2</v>
      </c>
    </row>
    <row r="575" spans="1:17" x14ac:dyDescent="0.25">
      <c r="A575" s="1">
        <v>40543</v>
      </c>
      <c r="B575">
        <v>8</v>
      </c>
      <c r="C575">
        <f>('Compiled w Factors'!C575-'Compiled w Factors'!C576)/'Compiled w Factors'!C576</f>
        <v>5.3280493174812892E-2</v>
      </c>
      <c r="D575">
        <f>('Compiled w Factors'!D575-'Compiled w Factors'!D576)/'Compiled w Factors'!D576</f>
        <v>-4.3420042269497895E-2</v>
      </c>
      <c r="E575">
        <f>('Compiled w Factors'!E575-'Compiled w Factors'!E576)/'Compiled w Factors'!E576</f>
        <v>-3.7860040205324234E-2</v>
      </c>
      <c r="F575">
        <f>('Compiled w Factors'!F575-'Compiled w Factors'!F576)/'Compiled w Factors'!F576</f>
        <v>-1.0263407284181274E-2</v>
      </c>
      <c r="G575">
        <f>('Compiled w Factors'!G575-'Compiled w Factors'!G576)/'Compiled w Factors'!G576</f>
        <v>-2.681992337164751E-2</v>
      </c>
      <c r="H575">
        <f>('Compiled w Factors'!H575-'Compiled w Factors'!H576)/'Compiled w Factors'!H576</f>
        <v>0.14267850443916463</v>
      </c>
      <c r="I575">
        <f>('Compiled w Factors'!I575-'Compiled w Factors'!I576)/'Compiled w Factors'!I576</f>
        <v>0.13765495867768604</v>
      </c>
      <c r="J575">
        <f>('Compiled w Factors'!J575-'Compiled w Factors'!J576)/'Compiled w Factors'!J576-('T-Bill Yield'!B22/100)</f>
        <v>7.3029119488693603E-2</v>
      </c>
      <c r="K575">
        <f>('Compiled w Factors'!K575-'Compiled w Factors'!K576)/'Compiled w Factors'!K576</f>
        <v>-1.8336511662021354E-2</v>
      </c>
      <c r="L575">
        <f>('Compiled w Factors'!L575-'Compiled w Factors'!L576)/'Compiled w Factors'!L576</f>
        <v>-6.6174599134641039E-3</v>
      </c>
      <c r="M575">
        <f>('Compiled w Factors'!M575-'Compiled w Factors'!M576)/'Compiled w Factors'!M576</f>
        <v>1.3513513513513473E-2</v>
      </c>
      <c r="N575">
        <f>('Compiled w Factors'!N575-'Compiled w Factors'!N576)/'Compiled w Factors'!N576</f>
        <v>2.9232439655892541E-2</v>
      </c>
      <c r="O575">
        <f>('Compiled w Factors'!O575-'Compiled w Factors'!O576)/'Compiled w Factors'!O576</f>
        <v>2.1406727828746368E-3</v>
      </c>
      <c r="P575">
        <f>('Compiled w Factors'!P575-'Compiled w Factors'!P576)/'Compiled w Factors'!P576</f>
        <v>4.9878673496899428E-3</v>
      </c>
      <c r="Q575">
        <f>('Compiled w Factors'!Q575-'Compiled w Factors'!Q576)/'Compiled w Factors'!Q576</f>
        <v>1.6194331983805758E-2</v>
      </c>
    </row>
    <row r="576" spans="1:17" x14ac:dyDescent="0.25">
      <c r="A576" s="1">
        <v>40451</v>
      </c>
      <c r="B576">
        <v>8</v>
      </c>
      <c r="C576">
        <f>('Compiled w Factors'!C576-'Compiled w Factors'!C577)/'Compiled w Factors'!C577</f>
        <v>0.10510948905109489</v>
      </c>
      <c r="D576">
        <f>('Compiled w Factors'!D576-'Compiled w Factors'!D577)/'Compiled w Factors'!D577</f>
        <v>-7.7307353006480534E-2</v>
      </c>
      <c r="E576">
        <f>('Compiled w Factors'!E576-'Compiled w Factors'!E577)/'Compiled w Factors'!E577</f>
        <v>-8.6090077044194177E-2</v>
      </c>
      <c r="F576">
        <f>('Compiled w Factors'!F576-'Compiled w Factors'!F577)/'Compiled w Factors'!F577</f>
        <v>1.4743895193727201E-2</v>
      </c>
      <c r="G576">
        <f>('Compiled w Factors'!G576-'Compiled w Factors'!G577)/'Compiled w Factors'!G577</f>
        <v>-0.22551928783382788</v>
      </c>
      <c r="H576">
        <f>('Compiled w Factors'!H576-'Compiled w Factors'!H577)/'Compiled w Factors'!H577</f>
        <v>5.7384635726563583E-2</v>
      </c>
      <c r="I576">
        <f>('Compiled w Factors'!I576-'Compiled w Factors'!I577)/'Compiled w Factors'!I577</f>
        <v>-0.16117850953206236</v>
      </c>
      <c r="J576">
        <f>('Compiled w Factors'!J576-'Compiled w Factors'!J577)/'Compiled w Factors'!J577-('T-Bill Yield'!B23/100)</f>
        <v>0.10280748568142881</v>
      </c>
      <c r="K576">
        <f>('Compiled w Factors'!K576-'Compiled w Factors'!K577)/'Compiled w Factors'!K577</f>
        <v>0.11407092662199701</v>
      </c>
      <c r="L576">
        <f>('Compiled w Factors'!L576-'Compiled w Factors'!L577)/'Compiled w Factors'!L577</f>
        <v>5.1589160254265756E-2</v>
      </c>
      <c r="M576">
        <f>('Compiled w Factors'!M576-'Compiled w Factors'!M577)/'Compiled w Factors'!M577</f>
        <v>1.3698630136986261E-2</v>
      </c>
      <c r="N576">
        <f>('Compiled w Factors'!N576-'Compiled w Factors'!N577)/'Compiled w Factors'!N577</f>
        <v>5.8807923593915713E-2</v>
      </c>
      <c r="O576">
        <f>('Compiled w Factors'!O576-'Compiled w Factors'!O577)/'Compiled w Factors'!O577</f>
        <v>2.2194435761175441E-2</v>
      </c>
      <c r="P576">
        <f>('Compiled w Factors'!P576-'Compiled w Factors'!P577)/'Compiled w Factors'!P577</f>
        <v>3.37715427138012E-2</v>
      </c>
      <c r="Q576">
        <f>('Compiled w Factors'!Q576-'Compiled w Factors'!Q577)/'Compiled w Factors'!Q577</f>
        <v>7.003610108303239E-2</v>
      </c>
    </row>
    <row r="577" spans="1:17" x14ac:dyDescent="0.25">
      <c r="A577" s="1">
        <v>40359</v>
      </c>
      <c r="B577">
        <v>8</v>
      </c>
      <c r="C577">
        <f>('Compiled w Factors'!C577-'Compiled w Factors'!C578)/'Compiled w Factors'!C578</f>
        <v>-3.1117397454031123E-2</v>
      </c>
      <c r="D577">
        <f>('Compiled w Factors'!D577-'Compiled w Factors'!D578)/'Compiled w Factors'!D578</f>
        <v>-2.542321308365974E-3</v>
      </c>
      <c r="E577">
        <f>('Compiled w Factors'!E577-'Compiled w Factors'!E578)/'Compiled w Factors'!E578</f>
        <v>2.8585353066773733E-2</v>
      </c>
      <c r="F577">
        <f>('Compiled w Factors'!F577-'Compiled w Factors'!F578)/'Compiled w Factors'!F578</f>
        <v>-6.2121685246991923E-2</v>
      </c>
      <c r="G577">
        <f>('Compiled w Factors'!G577-'Compiled w Factors'!G578)/'Compiled w Factors'!G578</f>
        <v>0.29118773946360155</v>
      </c>
      <c r="H577">
        <f>('Compiled w Factors'!H577-'Compiled w Factors'!H578)/'Compiled w Factors'!H578</f>
        <v>-9.7063037249283779E-2</v>
      </c>
      <c r="I577">
        <f>('Compiled w Factors'!I577-'Compiled w Factors'!I578)/'Compiled w Factors'!I578</f>
        <v>0.19307314551563709</v>
      </c>
      <c r="J577">
        <f>('Compiled w Factors'!J577-'Compiled w Factors'!J578)/'Compiled w Factors'!J578-('T-Bill Yield'!B24/100)</f>
        <v>-0.10096878934807568</v>
      </c>
      <c r="K577">
        <f>('Compiled w Factors'!K577-'Compiled w Factors'!K578)/'Compiled w Factors'!K578</f>
        <v>-9.4152479644707604E-2</v>
      </c>
      <c r="L577">
        <f>('Compiled w Factors'!L577-'Compiled w Factors'!L578)/'Compiled w Factors'!L578</f>
        <v>-1.5740252897787167E-2</v>
      </c>
      <c r="M577">
        <f>('Compiled w Factors'!M577-'Compiled w Factors'!M578)/'Compiled w Factors'!M578</f>
        <v>6.6216123967506217E-3</v>
      </c>
      <c r="N577">
        <f>('Compiled w Factors'!N577-'Compiled w Factors'!N578)/'Compiled w Factors'!N578</f>
        <v>5.6822429906542141E-2</v>
      </c>
      <c r="O577">
        <f>('Compiled w Factors'!O577-'Compiled w Factors'!O578)/'Compiled w Factors'!O578</f>
        <v>-5.8286723579629163E-2</v>
      </c>
      <c r="P577">
        <f>('Compiled w Factors'!P577-'Compiled w Factors'!P578)/'Compiled w Factors'!P578</f>
        <v>-3.4923339011924973E-2</v>
      </c>
      <c r="Q577">
        <f>('Compiled w Factors'!Q577-'Compiled w Factors'!Q578)/'Compiled w Factors'!Q578</f>
        <v>-1.5111111111111027E-2</v>
      </c>
    </row>
    <row r="578" spans="1:17" x14ac:dyDescent="0.25">
      <c r="A578" s="1">
        <v>40268</v>
      </c>
      <c r="B578">
        <v>8</v>
      </c>
      <c r="C578">
        <f>('Compiled w Factors'!C578-'Compiled w Factors'!C579)/'Compiled w Factors'!C579</f>
        <v>-4.9944008958566558E-2</v>
      </c>
      <c r="D578">
        <f>('Compiled w Factors'!D578-'Compiled w Factors'!D579)/'Compiled w Factors'!D579</f>
        <v>6.5367598981773342E-2</v>
      </c>
      <c r="E578">
        <f>('Compiled w Factors'!E578-'Compiled w Factors'!E579)/'Compiled w Factors'!E579</f>
        <v>5.4382558647095278E-2</v>
      </c>
      <c r="F578">
        <f>('Compiled w Factors'!F578-'Compiled w Factors'!F579)/'Compiled w Factors'!F579</f>
        <v>2.2054495867631568E-2</v>
      </c>
      <c r="G578">
        <f>('Compiled w Factors'!G578-'Compiled w Factors'!G579)/'Compiled w Factors'!G579</f>
        <v>-5.7761732851985562E-2</v>
      </c>
      <c r="H578">
        <f>('Compiled w Factors'!H578-'Compiled w Factors'!H579)/'Compiled w Factors'!H579</f>
        <v>5.5443548387096843E-2</v>
      </c>
      <c r="I578">
        <f>('Compiled w Factors'!I578-'Compiled w Factors'!I579)/'Compiled w Factors'!I579</f>
        <v>-0.30563531945441497</v>
      </c>
      <c r="J578">
        <f>('Compiled w Factors'!J578-'Compiled w Factors'!J579)/'Compiled w Factors'!J579-('T-Bill Yield'!B25/100)</f>
        <v>3.9518767267130481E-2</v>
      </c>
      <c r="K578">
        <f>('Compiled w Factors'!K578-'Compiled w Factors'!K579)/'Compiled w Factors'!K579</f>
        <v>-5.6630123594721006E-2</v>
      </c>
      <c r="L578">
        <f>('Compiled w Factors'!L578-'Compiled w Factors'!L579)/'Compiled w Factors'!L579</f>
        <v>-6.0977118119975277E-2</v>
      </c>
      <c r="M578">
        <f>('Compiled w Factors'!M578-'Compiled w Factors'!M579)/'Compiled w Factors'!M579</f>
        <v>1.3654673311954668E-4</v>
      </c>
      <c r="N578">
        <f>('Compiled w Factors'!N578-'Compiled w Factors'!N579)/'Compiled w Factors'!N579</f>
        <v>-4.9288570631452581E-3</v>
      </c>
      <c r="O578">
        <f>('Compiled w Factors'!O578-'Compiled w Factors'!O579)/'Compiled w Factors'!O579</f>
        <v>2.0426554520877143E-2</v>
      </c>
      <c r="P578">
        <f>('Compiled w Factors'!P578-'Compiled w Factors'!P579)/'Compiled w Factors'!P579</f>
        <v>3.7826269017819651E-2</v>
      </c>
      <c r="Q578">
        <f>('Compiled w Factors'!Q578-'Compiled w Factors'!Q579)/'Compiled w Factors'!Q579</f>
        <v>-1.9693272917392781E-2</v>
      </c>
    </row>
    <row r="579" spans="1:17" x14ac:dyDescent="0.25">
      <c r="A579" s="1">
        <v>40178</v>
      </c>
      <c r="B579">
        <v>8</v>
      </c>
      <c r="C579">
        <f>('Compiled w Factors'!C579-'Compiled w Factors'!C580)/'Compiled w Factors'!C580</f>
        <v>0.10274141763398362</v>
      </c>
      <c r="D579">
        <f>('Compiled w Factors'!D579-'Compiled w Factors'!D580)/'Compiled w Factors'!D580</f>
        <v>-8.4091096510999191E-2</v>
      </c>
      <c r="E579">
        <f>('Compiled w Factors'!E579-'Compiled w Factors'!E580)/'Compiled w Factors'!E580</f>
        <v>-7.7592694961517439E-2</v>
      </c>
      <c r="F579">
        <f>('Compiled w Factors'!F579-'Compiled w Factors'!F580)/'Compiled w Factors'!F580</f>
        <v>4.7678931694560868E-2</v>
      </c>
      <c r="G579">
        <f>('Compiled w Factors'!G579-'Compiled w Factors'!G580)/'Compiled w Factors'!G580</f>
        <v>-0.13707165109034267</v>
      </c>
      <c r="H579">
        <f>('Compiled w Factors'!H579-'Compiled w Factors'!H580)/'Compiled w Factors'!H580</f>
        <v>0.12392012462823963</v>
      </c>
      <c r="I579">
        <f>('Compiled w Factors'!I579-'Compiled w Factors'!I580)/'Compiled w Factors'!I580</f>
        <v>0.15100185912001649</v>
      </c>
      <c r="J579">
        <f>('Compiled w Factors'!J579-'Compiled w Factors'!J580)/'Compiled w Factors'!J580-('T-Bill Yield'!B26/100)</f>
        <v>7.1947422232472552E-2</v>
      </c>
      <c r="K579">
        <f>('Compiled w Factors'!K579-'Compiled w Factors'!K580)/'Compiled w Factors'!K580</f>
        <v>-2.1789617486338824E-2</v>
      </c>
      <c r="L579">
        <f>('Compiled w Factors'!L579-'Compiled w Factors'!L580)/'Compiled w Factors'!L580</f>
        <v>1.1763233637842527E-2</v>
      </c>
      <c r="M579">
        <f>('Compiled w Factors'!M579-'Compiled w Factors'!M580)/'Compiled w Factors'!M580</f>
        <v>-2.0477815699660237E-4</v>
      </c>
      <c r="N579">
        <f>('Compiled w Factors'!N579-'Compiled w Factors'!N580)/'Compiled w Factors'!N580</f>
        <v>-3.5605381165919263E-2</v>
      </c>
      <c r="O579">
        <f>('Compiled w Factors'!O579-'Compiled w Factors'!O580)/'Compiled w Factors'!O580</f>
        <v>-6.0042029420591966E-4</v>
      </c>
      <c r="P579">
        <f>('Compiled w Factors'!P579-'Compiled w Factors'!P580)/'Compiled w Factors'!P580</f>
        <v>3.3864062725479982E-2</v>
      </c>
      <c r="Q579">
        <f>('Compiled w Factors'!Q579-'Compiled w Factors'!Q580)/'Compiled w Factors'!Q580</f>
        <v>1.3960063615479799E-2</v>
      </c>
    </row>
    <row r="580" spans="1:17" x14ac:dyDescent="0.25">
      <c r="A580" s="1">
        <v>40086</v>
      </c>
      <c r="B580">
        <v>8</v>
      </c>
      <c r="C580">
        <f>('Compiled w Factors'!C580-'Compiled w Factors'!C581)/'Compiled w Factors'!C581</f>
        <v>5.3329864724245689E-2</v>
      </c>
      <c r="D580">
        <f>('Compiled w Factors'!D580-'Compiled w Factors'!D581)/'Compiled w Factors'!D581</f>
        <v>-4.792131040322866E-2</v>
      </c>
      <c r="E580">
        <f>('Compiled w Factors'!E580-'Compiled w Factors'!E581)/'Compiled w Factors'!E581</f>
        <v>-3.5844206965659209E-2</v>
      </c>
      <c r="F580">
        <f>('Compiled w Factors'!F580-'Compiled w Factors'!F581)/'Compiled w Factors'!F581</f>
        <v>-4.8205120574797825E-2</v>
      </c>
      <c r="G580">
        <f>('Compiled w Factors'!G580-'Compiled w Factors'!G581)/'Compiled w Factors'!G581</f>
        <v>-0.18112244897959184</v>
      </c>
      <c r="H580">
        <f>('Compiled w Factors'!H580-'Compiled w Factors'!H581)/'Compiled w Factors'!H581</f>
        <v>1.0301902990413491E-2</v>
      </c>
      <c r="I580">
        <f>('Compiled w Factors'!I580-'Compiled w Factors'!I581)/'Compiled w Factors'!I581</f>
        <v>0.26232073011734036</v>
      </c>
      <c r="J580">
        <f>('Compiled w Factors'!J580-'Compiled w Factors'!J581)/'Compiled w Factors'!J581-('T-Bill Yield'!B27/100)</f>
        <v>0.14824045815082285</v>
      </c>
      <c r="K580">
        <f>('Compiled w Factors'!K580-'Compiled w Factors'!K581)/'Compiled w Factors'!K581</f>
        <v>4.3255184208651022E-2</v>
      </c>
      <c r="L580">
        <f>('Compiled w Factors'!L580-'Compiled w Factors'!L581)/'Compiled w Factors'!L581</f>
        <v>-2.8922104751488556E-2</v>
      </c>
      <c r="M580">
        <f>('Compiled w Factors'!M580-'Compiled w Factors'!M581)/'Compiled w Factors'!M581</f>
        <v>6.8306010928954224E-4</v>
      </c>
      <c r="N580">
        <f>('Compiled w Factors'!N580-'Compiled w Factors'!N581)/'Compiled w Factors'!N581</f>
        <v>7.4491664257492471E-2</v>
      </c>
      <c r="O580">
        <f>('Compiled w Factors'!O580-'Compiled w Factors'!O581)/'Compiled w Factors'!O581</f>
        <v>3.7694704049844326E-2</v>
      </c>
      <c r="P580">
        <f>('Compiled w Factors'!P580-'Compiled w Factors'!P581)/'Compiled w Factors'!P581</f>
        <v>-4.1197604790420474E-3</v>
      </c>
      <c r="Q580">
        <f>('Compiled w Factors'!Q580-'Compiled w Factors'!Q581)/'Compiled w Factors'!Q581</f>
        <v>0.10505760593634048</v>
      </c>
    </row>
    <row r="581" spans="1:17" x14ac:dyDescent="0.25">
      <c r="A581" s="1">
        <v>39994</v>
      </c>
      <c r="B581">
        <v>8</v>
      </c>
      <c r="C581">
        <f>('Compiled w Factors'!C581-'Compiled w Factors'!C582)/'Compiled w Factors'!C582</f>
        <v>5.7561486132914411E-3</v>
      </c>
      <c r="D581">
        <f>('Compiled w Factors'!D581-'Compiled w Factors'!D582)/'Compiled w Factors'!D582</f>
        <v>8.1185852312609681E-3</v>
      </c>
      <c r="E581">
        <f>('Compiled w Factors'!E581-'Compiled w Factors'!E582)/'Compiled w Factors'!E582</f>
        <v>2.1169880651801642E-2</v>
      </c>
      <c r="F581">
        <f>('Compiled w Factors'!F581-'Compiled w Factors'!F582)/'Compiled w Factors'!F582</f>
        <v>-1.1063688555614022E-2</v>
      </c>
      <c r="G581">
        <f>('Compiled w Factors'!G581-'Compiled w Factors'!G582)/'Compiled w Factors'!G582</f>
        <v>0.60655737704918034</v>
      </c>
      <c r="H581">
        <f>('Compiled w Factors'!H581-'Compiled w Factors'!H582)/'Compiled w Factors'!H582</f>
        <v>0.40737011679420065</v>
      </c>
      <c r="I581">
        <f>('Compiled w Factors'!I581-'Compiled w Factors'!I582)/'Compiled w Factors'!I582</f>
        <v>1.5625000000000045E-2</v>
      </c>
      <c r="J581">
        <f>('Compiled w Factors'!J581-'Compiled w Factors'!J582)/'Compiled w Factors'!J582-('T-Bill Yield'!B28/100)</f>
        <v>0.10961440945626973</v>
      </c>
      <c r="K581">
        <f>('Compiled w Factors'!K581-'Compiled w Factors'!K582)/'Compiled w Factors'!K582</f>
        <v>5.9094339622641538E-2</v>
      </c>
      <c r="L581">
        <f>('Compiled w Factors'!L581-'Compiled w Factors'!L582)/'Compiled w Factors'!L582</f>
        <v>0.14906095091810379</v>
      </c>
      <c r="M581">
        <f>('Compiled w Factors'!M581-'Compiled w Factors'!M582)/'Compiled w Factors'!M582</f>
        <v>4.1000410004103112E-4</v>
      </c>
      <c r="N581">
        <f>('Compiled w Factors'!N581-'Compiled w Factors'!N582)/'Compiled w Factors'!N582</f>
        <v>2.7019002375296978E-2</v>
      </c>
      <c r="O581">
        <f>('Compiled w Factors'!O581-'Compiled w Factors'!O582)/'Compiled w Factors'!O582</f>
        <v>8.9983022071307164E-2</v>
      </c>
      <c r="P581">
        <f>('Compiled w Factors'!P581-'Compiled w Factors'!P582)/'Compiled w Factors'!P582</f>
        <v>5.8999594155844194E-2</v>
      </c>
      <c r="Q581">
        <f>('Compiled w Factors'!Q581-'Compiled w Factors'!Q582)/'Compiled w Factors'!Q582</f>
        <v>0.19009993028119912</v>
      </c>
    </row>
    <row r="582" spans="1:17" x14ac:dyDescent="0.25">
      <c r="A582" s="1">
        <v>39903</v>
      </c>
      <c r="B582">
        <v>8</v>
      </c>
      <c r="C582">
        <f>('Compiled w Factors'!C582-'Compiled w Factors'!C583)/'Compiled w Factors'!C583</f>
        <v>-1.2658227848101318E-2</v>
      </c>
      <c r="D582">
        <f>('Compiled w Factors'!D582-'Compiled w Factors'!D583)/'Compiled w Factors'!D583</f>
        <v>-5.9152351117059625E-2</v>
      </c>
      <c r="E582">
        <f>('Compiled w Factors'!E582-'Compiled w Factors'!E583)/'Compiled w Factors'!E583</f>
        <v>-4.7459311867989136E-2</v>
      </c>
      <c r="F582">
        <f>('Compiled w Factors'!F582-'Compiled w Factors'!F583)/'Compiled w Factors'!F583</f>
        <v>-1.0199831772189874E-3</v>
      </c>
      <c r="G582">
        <f>('Compiled w Factors'!G582-'Compiled w Factors'!G583)/'Compiled w Factors'!G583</f>
        <v>-0.52804642166344296</v>
      </c>
      <c r="H582">
        <f>('Compiled w Factors'!H582-'Compiled w Factors'!H583)/'Compiled w Factors'!H583</f>
        <v>0.11345291479820617</v>
      </c>
      <c r="I582">
        <f>('Compiled w Factors'!I582-'Compiled w Factors'!I583)/'Compiled w Factors'!I583</f>
        <v>-0.32835289932408396</v>
      </c>
      <c r="J582">
        <f>('Compiled w Factors'!J582-'Compiled w Factors'!J583)/'Compiled w Factors'!J583-('T-Bill Yield'!B29/100)</f>
        <v>-0.13415394264612207</v>
      </c>
      <c r="K582">
        <f>('Compiled w Factors'!K582-'Compiled w Factors'!K583)/'Compiled w Factors'!K583</f>
        <v>-5.1606900007157723E-2</v>
      </c>
      <c r="L582">
        <f>('Compiled w Factors'!L582-'Compiled w Factors'!L583)/'Compiled w Factors'!L583</f>
        <v>-1.8502021517165856E-2</v>
      </c>
      <c r="M582">
        <f>('Compiled w Factors'!M582-'Compiled w Factors'!M583)/'Compiled w Factors'!M583</f>
        <v>-1.4329580348005167E-3</v>
      </c>
      <c r="N582">
        <f>('Compiled w Factors'!N582-'Compiled w Factors'!N583)/'Compiled w Factors'!N583</f>
        <v>-8.320479085382447E-2</v>
      </c>
      <c r="O582">
        <f>('Compiled w Factors'!O582-'Compiled w Factors'!O583)/'Compiled w Factors'!O583</f>
        <v>-0.13407821229050274</v>
      </c>
      <c r="P582">
        <f>('Compiled w Factors'!P582-'Compiled w Factors'!P583)/'Compiled w Factors'!P583</f>
        <v>-4.0311587147030134E-2</v>
      </c>
      <c r="Q582">
        <f>('Compiled w Factors'!Q582-'Compiled w Factors'!Q583)/'Compiled w Factors'!Q583</f>
        <v>-4.1657023837074021E-3</v>
      </c>
    </row>
    <row r="583" spans="1:17" x14ac:dyDescent="0.25">
      <c r="A583" s="1">
        <v>39813</v>
      </c>
      <c r="B583">
        <v>8</v>
      </c>
      <c r="C583">
        <f>('Compiled w Factors'!C583-'Compiled w Factors'!C584)/'Compiled w Factors'!C584</f>
        <v>3.3644859813084058E-2</v>
      </c>
      <c r="D583">
        <f>('Compiled w Factors'!D583-'Compiled w Factors'!D584)/'Compiled w Factors'!D584</f>
        <v>8.2678215471900435E-2</v>
      </c>
      <c r="E583">
        <f>('Compiled w Factors'!E583-'Compiled w Factors'!E584)/'Compiled w Factors'!E584</f>
        <v>5.626842524966548E-2</v>
      </c>
      <c r="F583">
        <f>('Compiled w Factors'!F583-'Compiled w Factors'!F584)/'Compiled w Factors'!F584</f>
        <v>6.3502473284500482E-3</v>
      </c>
      <c r="G583">
        <f>('Compiled w Factors'!G583-'Compiled w Factors'!G584)/'Compiled w Factors'!G584</f>
        <v>0.70065789473684215</v>
      </c>
      <c r="H583">
        <f>('Compiled w Factors'!H583-'Compiled w Factors'!H584)/'Compiled w Factors'!H584</f>
        <v>-0.55683624801271858</v>
      </c>
      <c r="I583">
        <f>('Compiled w Factors'!I583-'Compiled w Factors'!I584)/'Compiled w Factors'!I584</f>
        <v>-0.24415165367034147</v>
      </c>
      <c r="J583">
        <f>('Compiled w Factors'!J583-'Compiled w Factors'!J584)/'Compiled w Factors'!J584-('T-Bill Yield'!B30/100)</f>
        <v>-0.1930453300352237</v>
      </c>
      <c r="K583">
        <f>('Compiled w Factors'!K583-'Compiled w Factors'!K584)/'Compiled w Factors'!K584</f>
        <v>-8.5864320181663345E-3</v>
      </c>
      <c r="L583">
        <f>('Compiled w Factors'!L583-'Compiled w Factors'!L584)/'Compiled w Factors'!L584</f>
        <v>-0.18039876439202468</v>
      </c>
      <c r="M583">
        <f>('Compiled w Factors'!M583-'Compiled w Factors'!M584)/'Compiled w Factors'!M584</f>
        <v>3.6983768235053262E-3</v>
      </c>
      <c r="N583">
        <f>('Compiled w Factors'!N583-'Compiled w Factors'!N584)/'Compiled w Factors'!N584</f>
        <v>0.16946095076400675</v>
      </c>
      <c r="O583">
        <f>('Compiled w Factors'!O583-'Compiled w Factors'!O584)/'Compiled w Factors'!O584</f>
        <v>-0.12772505770710435</v>
      </c>
      <c r="P583">
        <f>('Compiled w Factors'!P583-'Compiled w Factors'!P584)/'Compiled w Factors'!P584</f>
        <v>-3.5137166478767481E-2</v>
      </c>
      <c r="Q583">
        <f>('Compiled w Factors'!Q583-'Compiled w Factors'!Q584)/'Compiled w Factors'!Q584</f>
        <v>-0.17695238095238103</v>
      </c>
    </row>
    <row r="584" spans="1:17" x14ac:dyDescent="0.25">
      <c r="A584" s="1">
        <v>39721</v>
      </c>
      <c r="B584">
        <v>8</v>
      </c>
      <c r="C584">
        <f>('Compiled w Factors'!C584-'Compiled w Factors'!C585)/'Compiled w Factors'!C585</f>
        <v>-5.6437389770722976E-2</v>
      </c>
      <c r="D584">
        <f>('Compiled w Factors'!D584-'Compiled w Factors'!D585)/'Compiled w Factors'!D585</f>
        <v>6.1789169943766466E-2</v>
      </c>
      <c r="E584">
        <f>('Compiled w Factors'!E584-'Compiled w Factors'!E585)/'Compiled w Factors'!E585</f>
        <v>8.2417702470510251E-2</v>
      </c>
      <c r="F584">
        <f>('Compiled w Factors'!F584-'Compiled w Factors'!F585)/'Compiled w Factors'!F585</f>
        <v>8.6312919485555986E-2</v>
      </c>
      <c r="G584">
        <f>('Compiled w Factors'!G584-'Compiled w Factors'!G585)/'Compiled w Factors'!G585</f>
        <v>3.7542662116040959E-2</v>
      </c>
      <c r="H584">
        <f>('Compiled w Factors'!H584-'Compiled w Factors'!H585)/'Compiled w Factors'!H585</f>
        <v>-0.28114285714285714</v>
      </c>
      <c r="I584">
        <f>('Compiled w Factors'!I584-'Compiled w Factors'!I585)/'Compiled w Factors'!I585</f>
        <v>-0.44297161686512393</v>
      </c>
      <c r="J584">
        <f>('Compiled w Factors'!J584-'Compiled w Factors'!J585)/'Compiled w Factors'!J585-('T-Bill Yield'!B31/100)</f>
        <v>-4.6055555951052055E-2</v>
      </c>
      <c r="K584">
        <f>('Compiled w Factors'!K584-'Compiled w Factors'!K585)/'Compiled w Factors'!K585</f>
        <v>-0.10555379244684221</v>
      </c>
      <c r="L584">
        <f>('Compiled w Factors'!L584-'Compiled w Factors'!L585)/'Compiled w Factors'!L585</f>
        <v>-0.10630929076946243</v>
      </c>
      <c r="M584">
        <f>('Compiled w Factors'!M584-'Compiled w Factors'!M585)/'Compiled w Factors'!M585</f>
        <v>7.5394105551747077E-4</v>
      </c>
      <c r="N584">
        <f>('Compiled w Factors'!N584-'Compiled w Factors'!N585)/'Compiled w Factors'!N585</f>
        <v>9.5592140201809111E-4</v>
      </c>
      <c r="O584">
        <f>('Compiled w Factors'!O584-'Compiled w Factors'!O585)/'Compiled w Factors'!O585</f>
        <v>-8.5814771395076289E-2</v>
      </c>
      <c r="P584">
        <f>('Compiled w Factors'!P584-'Compiled w Factors'!P585)/'Compiled w Factors'!P585</f>
        <v>-8.2492888544090981E-2</v>
      </c>
      <c r="Q584">
        <f>('Compiled w Factors'!Q584-'Compiled w Factors'!Q585)/'Compiled w Factors'!Q585</f>
        <v>-0.15784408084696813</v>
      </c>
    </row>
    <row r="585" spans="1:17" x14ac:dyDescent="0.25">
      <c r="A585" s="1">
        <v>39629</v>
      </c>
      <c r="B585">
        <v>8</v>
      </c>
      <c r="C585">
        <f>('Compiled w Factors'!C585-'Compiled w Factors'!C586)/'Compiled w Factors'!C586</f>
        <v>7.7946768060836433E-2</v>
      </c>
      <c r="D585">
        <f>('Compiled w Factors'!D585-'Compiled w Factors'!D586)/'Compiled w Factors'!D586</f>
        <v>-4.658824672819243E-2</v>
      </c>
      <c r="E585">
        <f>('Compiled w Factors'!E585-'Compiled w Factors'!E586)/'Compiled w Factors'!E586</f>
        <v>-5.4292312044071513E-2</v>
      </c>
      <c r="F585">
        <f>('Compiled w Factors'!F585-'Compiled w Factors'!F586)/'Compiled w Factors'!F586</f>
        <v>-3.6679589807803996E-2</v>
      </c>
      <c r="G585">
        <f>('Compiled w Factors'!G585-'Compiled w Factors'!G586)/'Compiled w Factors'!G586</f>
        <v>0.3080357142857143</v>
      </c>
      <c r="H585">
        <f>('Compiled w Factors'!H585-'Compiled w Factors'!H586)/'Compiled w Factors'!H586</f>
        <v>0.37822405985430207</v>
      </c>
      <c r="I585">
        <f>('Compiled w Factors'!I585-'Compiled w Factors'!I586)/'Compiled w Factors'!I586</f>
        <v>0.32194832194832179</v>
      </c>
      <c r="J585">
        <f>('Compiled w Factors'!J585-'Compiled w Factors'!J586)/'Compiled w Factors'!J586-('T-Bill Yield'!B32/100)</f>
        <v>-7.5252484601916789E-2</v>
      </c>
      <c r="K585">
        <f>('Compiled w Factors'!K585-'Compiled w Factors'!K586)/'Compiled w Factors'!K586</f>
        <v>-2.0901950848746394E-3</v>
      </c>
      <c r="L585">
        <f>('Compiled w Factors'!L585-'Compiled w Factors'!L586)/'Compiled w Factors'!L586</f>
        <v>4.3353329636537487E-3</v>
      </c>
      <c r="M585">
        <f>('Compiled w Factors'!M585-'Compiled w Factors'!M586)/'Compiled w Factors'!M586</f>
        <v>2.3069910945936578E-2</v>
      </c>
      <c r="N585">
        <f>('Compiled w Factors'!N585-'Compiled w Factors'!N586)/'Compiled w Factors'!N586</f>
        <v>-6.1409630146545734E-2</v>
      </c>
      <c r="O585">
        <f>('Compiled w Factors'!O585-'Compiled w Factors'!O586)/'Compiled w Factors'!O586</f>
        <v>2.1146616541353335E-3</v>
      </c>
      <c r="P585">
        <f>('Compiled w Factors'!P585-'Compiled w Factors'!P586)/'Compiled w Factors'!P586</f>
        <v>-6.9314079422382685E-2</v>
      </c>
      <c r="Q585">
        <f>('Compiled w Factors'!Q585-'Compiled w Factors'!Q586)/'Compiled w Factors'!Q586</f>
        <v>9.7148891235480303E-2</v>
      </c>
    </row>
    <row r="586" spans="1:17" x14ac:dyDescent="0.25">
      <c r="A586" s="1">
        <v>39538</v>
      </c>
      <c r="B586">
        <v>8</v>
      </c>
      <c r="C586">
        <f>('Compiled w Factors'!C586-'Compiled w Factors'!C587)/'Compiled w Factors'!C587</f>
        <v>-0.145509398932467</v>
      </c>
      <c r="D586">
        <f>('Compiled w Factors'!D586-'Compiled w Factors'!D587)/'Compiled w Factors'!D587</f>
        <v>0.19119896177430143</v>
      </c>
      <c r="E586">
        <f>('Compiled w Factors'!E586-'Compiled w Factors'!E587)/'Compiled w Factors'!E587</f>
        <v>0.18383312640797958</v>
      </c>
      <c r="F586">
        <f>('Compiled w Factors'!F586-'Compiled w Factors'!F587)/'Compiled w Factors'!F587</f>
        <v>-3.6494439076775735E-2</v>
      </c>
      <c r="G586">
        <f>('Compiled w Factors'!G586-'Compiled w Factors'!G587)/'Compiled w Factors'!G587</f>
        <v>0.10344827586206896</v>
      </c>
      <c r="H586">
        <f>('Compiled w Factors'!H586-'Compiled w Factors'!H587)/'Compiled w Factors'!H587</f>
        <v>5.8345488643467329E-2</v>
      </c>
      <c r="I586">
        <f>('Compiled w Factors'!I586-'Compiled w Factors'!I587)/'Compiled w Factors'!I587</f>
        <v>0.34985968194574385</v>
      </c>
      <c r="J586">
        <f>('Compiled w Factors'!J586-'Compiled w Factors'!J587)/'Compiled w Factors'!J587-('T-Bill Yield'!B33/100)</f>
        <v>-8.4632875681690381E-2</v>
      </c>
      <c r="K586">
        <f>('Compiled w Factors'!K586-'Compiled w Factors'!K587)/'Compiled w Factors'!K587</f>
        <v>8.218520803344978E-2</v>
      </c>
      <c r="L586">
        <f>('Compiled w Factors'!L586-'Compiled w Factors'!L587)/'Compiled w Factors'!L587</f>
        <v>-6.5491183879097168E-4</v>
      </c>
      <c r="M586">
        <f>('Compiled w Factors'!M586-'Compiled w Factors'!M587)/'Compiled w Factors'!M587</f>
        <v>4.1633189686655338E-2</v>
      </c>
      <c r="N586">
        <f>('Compiled w Factors'!N586-'Compiled w Factors'!N587)/'Compiled w Factors'!N587</f>
        <v>0.12103263299061251</v>
      </c>
      <c r="O586">
        <f>('Compiled w Factors'!O586-'Compiled w Factors'!O587)/'Compiled w Factors'!O587</f>
        <v>4.8534121704853397E-2</v>
      </c>
      <c r="P586">
        <f>('Compiled w Factors'!P586-'Compiled w Factors'!P587)/'Compiled w Factors'!P587</f>
        <v>-1.749822653109482E-2</v>
      </c>
      <c r="Q586">
        <f>('Compiled w Factors'!Q586-'Compiled w Factors'!Q587)/'Compiled w Factors'!Q587</f>
        <v>8.5197018104366824E-3</v>
      </c>
    </row>
    <row r="587" spans="1:17" x14ac:dyDescent="0.25">
      <c r="A587" s="1">
        <v>39447</v>
      </c>
      <c r="B587">
        <v>8</v>
      </c>
      <c r="C587">
        <f>('Compiled w Factors'!C587-'Compiled w Factors'!C588)/'Compiled w Factors'!C588</f>
        <v>-9.8535564853556357E-2</v>
      </c>
      <c r="D587">
        <f>('Compiled w Factors'!D587-'Compiled w Factors'!D588)/'Compiled w Factors'!D588</f>
        <v>0.12203980111006794</v>
      </c>
      <c r="E587">
        <f>('Compiled w Factors'!E587-'Compiled w Factors'!E588)/'Compiled w Factors'!E588</f>
        <v>0.1249661389335204</v>
      </c>
      <c r="F587">
        <f>('Compiled w Factors'!F587-'Compiled w Factors'!F588)/'Compiled w Factors'!F588</f>
        <v>-4.5538847494410409E-2</v>
      </c>
      <c r="G587">
        <f>('Compiled w Factors'!G587-'Compiled w Factors'!G588)/'Compiled w Factors'!G588</f>
        <v>-0.26978417266187049</v>
      </c>
      <c r="H587">
        <f>('Compiled w Factors'!H587-'Compiled w Factors'!H588)/'Compiled w Factors'!H588</f>
        <v>0.17536125397991684</v>
      </c>
      <c r="I587">
        <f>('Compiled w Factors'!I587-'Compiled w Factors'!I588)/'Compiled w Factors'!I588</f>
        <v>8.9228529839883483E-2</v>
      </c>
      <c r="J587">
        <f>('Compiled w Factors'!J587-'Compiled w Factors'!J588)/'Compiled w Factors'!J588-('T-Bill Yield'!B34/100)</f>
        <v>-6.2756286458404517E-2</v>
      </c>
      <c r="K587">
        <f>('Compiled w Factors'!K587-'Compiled w Factors'!K588)/'Compiled w Factors'!K588</f>
        <v>2.256956613163244E-2</v>
      </c>
      <c r="L587">
        <f>('Compiled w Factors'!L587-'Compiled w Factors'!L588)/'Compiled w Factors'!L588</f>
        <v>-3.0430322864260149E-2</v>
      </c>
      <c r="M587">
        <f>('Compiled w Factors'!M587-'Compiled w Factors'!M588)/'Compiled w Factors'!M588</f>
        <v>2.7698543762197859E-2</v>
      </c>
      <c r="N587">
        <f>('Compiled w Factors'!N587-'Compiled w Factors'!N588)/'Compiled w Factors'!N588</f>
        <v>2.7324913892077911E-2</v>
      </c>
      <c r="O587">
        <f>('Compiled w Factors'!O587-'Compiled w Factors'!O588)/'Compiled w Factors'!O588</f>
        <v>8.6978131212724422E-3</v>
      </c>
      <c r="P587">
        <f>('Compiled w Factors'!P587-'Compiled w Factors'!P588)/'Compiled w Factors'!P588</f>
        <v>8.9867981549228773E-3</v>
      </c>
      <c r="Q587">
        <f>('Compiled w Factors'!Q587-'Compiled w Factors'!Q588)/'Compiled w Factors'!Q588</f>
        <v>3.2624633431085112E-2</v>
      </c>
    </row>
    <row r="588" spans="1:17" x14ac:dyDescent="0.25">
      <c r="A588" s="1">
        <v>39353</v>
      </c>
      <c r="B588">
        <v>8</v>
      </c>
      <c r="C588">
        <f>('Compiled w Factors'!C588-'Compiled w Factors'!C589)/'Compiled w Factors'!C589</f>
        <v>5.5187637969094927E-2</v>
      </c>
      <c r="D588">
        <f>('Compiled w Factors'!D588-'Compiled w Factors'!D589)/'Compiled w Factors'!D589</f>
        <v>-4.2987575694011994E-2</v>
      </c>
      <c r="E588">
        <f>('Compiled w Factors'!E588-'Compiled w Factors'!E589)/'Compiled w Factors'!E589</f>
        <v>-3.7702989049920775E-2</v>
      </c>
      <c r="F588">
        <f>('Compiled w Factors'!F588-'Compiled w Factors'!F589)/'Compiled w Factors'!F589</f>
        <v>1.6229705835074756E-2</v>
      </c>
      <c r="G588">
        <f>('Compiled w Factors'!G588-'Compiled w Factors'!G589)/'Compiled w Factors'!G589</f>
        <v>3.3457249070631967E-2</v>
      </c>
      <c r="H588">
        <f>('Compiled w Factors'!H588-'Compiled w Factors'!H589)/'Compiled w Factors'!H589</f>
        <v>0.15534804753820017</v>
      </c>
      <c r="I588">
        <f>('Compiled w Factors'!I588-'Compiled w Factors'!I589)/'Compiled w Factors'!I589</f>
        <v>1.4321570943452005E-2</v>
      </c>
      <c r="J588">
        <f>('Compiled w Factors'!J588-'Compiled w Factors'!J589)/'Compiled w Factors'!J589-('T-Bill Yield'!B35/100)</f>
        <v>2.3110665363027541E-2</v>
      </c>
      <c r="K588">
        <f>('Compiled w Factors'!K588-'Compiled w Factors'!K589)/'Compiled w Factors'!K589</f>
        <v>5.3614947197400481E-2</v>
      </c>
      <c r="L588">
        <f>('Compiled w Factors'!L588-'Compiled w Factors'!L589)/'Compiled w Factors'!L589</f>
        <v>1.9216408622492031E-2</v>
      </c>
      <c r="M588">
        <f>('Compiled w Factors'!M588-'Compiled w Factors'!M589)/'Compiled w Factors'!M589</f>
        <v>1.4623000761614661E-2</v>
      </c>
      <c r="N588">
        <f>('Compiled w Factors'!N588-'Compiled w Factors'!N589)/'Compiled w Factors'!N589</f>
        <v>7.27922157901221E-2</v>
      </c>
      <c r="O588">
        <f>('Compiled w Factors'!O588-'Compiled w Factors'!O589)/'Compiled w Factors'!O589</f>
        <v>3.6312129796548916E-2</v>
      </c>
      <c r="P588">
        <f>('Compiled w Factors'!P588-'Compiled w Factors'!P589)/'Compiled w Factors'!P589</f>
        <v>2.3774629539163053E-2</v>
      </c>
      <c r="Q588">
        <f>('Compiled w Factors'!Q588-'Compiled w Factors'!Q589)/'Compiled w Factors'!Q589</f>
        <v>5.246913580246914E-2</v>
      </c>
    </row>
    <row r="589" spans="1:17" x14ac:dyDescent="0.25">
      <c r="A589" s="1">
        <v>39262</v>
      </c>
      <c r="B589">
        <v>8</v>
      </c>
      <c r="C589">
        <f>('Compiled w Factors'!C589-'Compiled w Factors'!C590)/'Compiled w Factors'!C590</f>
        <v>-6.1528899937849713E-2</v>
      </c>
      <c r="D589">
        <f>('Compiled w Factors'!D589-'Compiled w Factors'!D590)/'Compiled w Factors'!D590</f>
        <v>8.6551627793100508E-2</v>
      </c>
      <c r="E589">
        <f>('Compiled w Factors'!E589-'Compiled w Factors'!E590)/'Compiled w Factors'!E590</f>
        <v>9.5068516580516002E-2</v>
      </c>
      <c r="F589">
        <f>('Compiled w Factors'!F589-'Compiled w Factors'!F590)/'Compiled w Factors'!F590</f>
        <v>1.1711689002331343E-2</v>
      </c>
      <c r="G589">
        <f>('Compiled w Factors'!G589-'Compiled w Factors'!G590)/'Compiled w Factors'!G590</f>
        <v>5.078125E-2</v>
      </c>
      <c r="H589">
        <f>('Compiled w Factors'!H589-'Compiled w Factors'!H590)/'Compiled w Factors'!H590</f>
        <v>7.3022620312737235E-2</v>
      </c>
      <c r="I589">
        <f>('Compiled w Factors'!I589-'Compiled w Factors'!I590)/'Compiled w Factors'!I590</f>
        <v>-0.12380336351875817</v>
      </c>
      <c r="J589">
        <f>('Compiled w Factors'!J589-'Compiled w Factors'!J590)/'Compiled w Factors'!J590-('T-Bill Yield'!B36/100)</f>
        <v>5.291593430653984E-2</v>
      </c>
      <c r="K589">
        <f>('Compiled w Factors'!K589-'Compiled w Factors'!K590)/'Compiled w Factors'!K590</f>
        <v>1.4003294892916102E-2</v>
      </c>
      <c r="L589">
        <f>('Compiled w Factors'!L589-'Compiled w Factors'!L590)/'Compiled w Factors'!L590</f>
        <v>2.0784632584612339E-2</v>
      </c>
      <c r="M589">
        <f>('Compiled w Factors'!M589-'Compiled w Factors'!M590)/'Compiled w Factors'!M590</f>
        <v>1.4526348323288462E-2</v>
      </c>
      <c r="N589">
        <f>('Compiled w Factors'!N589-'Compiled w Factors'!N590)/'Compiled w Factors'!N590</f>
        <v>-4.3360433604336078E-2</v>
      </c>
      <c r="O589">
        <f>('Compiled w Factors'!O589-'Compiled w Factors'!O590)/'Compiled w Factors'!O590</f>
        <v>9.0956340956341759E-3</v>
      </c>
      <c r="P589">
        <f>('Compiled w Factors'!P589-'Compiled w Factors'!P590)/'Compiled w Factors'!P590</f>
        <v>6.9022543302289172E-2</v>
      </c>
      <c r="Q589">
        <f>('Compiled w Factors'!Q589-'Compiled w Factors'!Q590)/'Compiled w Factors'!Q590</f>
        <v>6.7325509573810893E-2</v>
      </c>
    </row>
    <row r="590" spans="1:17" x14ac:dyDescent="0.25">
      <c r="A590" s="1">
        <v>39171</v>
      </c>
      <c r="B590">
        <v>8</v>
      </c>
      <c r="C590">
        <f>('Compiled w Factors'!C590-'Compiled w Factors'!C591)/'Compiled w Factors'!C591</f>
        <v>1.9860553560109968E-2</v>
      </c>
      <c r="D590">
        <f>('Compiled w Factors'!D590-'Compiled w Factors'!D591)/'Compiled w Factors'!D591</f>
        <v>4.8214986027286494E-2</v>
      </c>
      <c r="E590">
        <f>('Compiled w Factors'!E590-'Compiled w Factors'!E591)/'Compiled w Factors'!E591</f>
        <v>7.0349081549155382E-2</v>
      </c>
      <c r="F590">
        <f>('Compiled w Factors'!F590-'Compiled w Factors'!F591)/'Compiled w Factors'!F591</f>
        <v>-3.7575950139770206E-2</v>
      </c>
      <c r="G590">
        <f>('Compiled w Factors'!G590-'Compiled w Factors'!G591)/'Compiled w Factors'!G591</f>
        <v>0.68421052631578949</v>
      </c>
      <c r="H590">
        <f>('Compiled w Factors'!H590-'Compiled w Factors'!H591)/'Compiled w Factors'!H591</f>
        <v>7.895167895167908E-2</v>
      </c>
      <c r="I590">
        <f>('Compiled w Factors'!I590-'Compiled w Factors'!I591)/'Compiled w Factors'!I591</f>
        <v>0.22717891728845849</v>
      </c>
      <c r="J590">
        <f>('Compiled w Factors'!J590-'Compiled w Factors'!J591)/'Compiled w Factors'!J591-('T-Bill Yield'!B37/100)</f>
        <v>-4.6739735259545084E-2</v>
      </c>
      <c r="K590">
        <f>('Compiled w Factors'!K590-'Compiled w Factors'!K591)/'Compiled w Factors'!K591</f>
        <v>1.1896643176479369E-2</v>
      </c>
      <c r="L590">
        <f>('Compiled w Factors'!L590-'Compiled w Factors'!L591)/'Compiled w Factors'!L591</f>
        <v>4.5946497855829573E-3</v>
      </c>
      <c r="M590">
        <f>('Compiled w Factors'!M590-'Compiled w Factors'!M591)/'Compiled w Factors'!M591</f>
        <v>1.1093750000000036E-2</v>
      </c>
      <c r="N590">
        <f>('Compiled w Factors'!N590-'Compiled w Factors'!N591)/'Compiled w Factors'!N591</f>
        <v>1.0477437790213066E-2</v>
      </c>
      <c r="O590">
        <f>('Compiled w Factors'!O590-'Compiled w Factors'!O591)/'Compiled w Factors'!O591</f>
        <v>1.3164823591363888E-2</v>
      </c>
      <c r="P590">
        <f>('Compiled w Factors'!P590-'Compiled w Factors'!P591)/'Compiled w Factors'!P591</f>
        <v>1.6950652799291786E-2</v>
      </c>
      <c r="Q590">
        <f>('Compiled w Factors'!Q590-'Compiled w Factors'!Q591)/'Compiled w Factors'!Q591</f>
        <v>3.8708297690333626E-2</v>
      </c>
    </row>
    <row r="591" spans="1:17" x14ac:dyDescent="0.25">
      <c r="A591" s="1">
        <v>39080</v>
      </c>
      <c r="B591">
        <v>8</v>
      </c>
      <c r="C591">
        <f>('Compiled w Factors'!C591-'Compiled w Factors'!C592)/'Compiled w Factors'!C592</f>
        <v>0.13637454981992797</v>
      </c>
      <c r="D591">
        <f>('Compiled w Factors'!D591-'Compiled w Factors'!D592)/'Compiled w Factors'!D592</f>
        <v>-0.18381086890532142</v>
      </c>
      <c r="E591">
        <f>('Compiled w Factors'!E591-'Compiled w Factors'!E592)/'Compiled w Factors'!E592</f>
        <v>-0.17800183110485343</v>
      </c>
      <c r="F591">
        <f>('Compiled w Factors'!F591-'Compiled w Factors'!F592)/'Compiled w Factors'!F592</f>
        <v>2.4602907959000178E-2</v>
      </c>
      <c r="G591">
        <f>('Compiled w Factors'!G591-'Compiled w Factors'!G592)/'Compiled w Factors'!G592</f>
        <v>-0.61323155216284986</v>
      </c>
      <c r="H591">
        <f>('Compiled w Factors'!H591-'Compiled w Factors'!H592)/'Compiled w Factors'!H592</f>
        <v>-2.9566046733428702E-2</v>
      </c>
      <c r="I591">
        <f>('Compiled w Factors'!I591-'Compiled w Factors'!I592)/'Compiled w Factors'!I592</f>
        <v>0.12081850533807834</v>
      </c>
      <c r="J591">
        <f>('Compiled w Factors'!J591-'Compiled w Factors'!J592)/'Compiled w Factors'!J592-('T-Bill Yield'!B38/100)</f>
        <v>1.906548253414013E-2</v>
      </c>
      <c r="K591">
        <f>('Compiled w Factors'!K591-'Compiled w Factors'!K592)/'Compiled w Factors'!K592</f>
        <v>4.1265583083477997E-2</v>
      </c>
      <c r="L591">
        <f>('Compiled w Factors'!L591-'Compiled w Factors'!L592)/'Compiled w Factors'!L592</f>
        <v>4.6311628652315577E-2</v>
      </c>
      <c r="M591">
        <f>('Compiled w Factors'!M591-'Compiled w Factors'!M592)/'Compiled w Factors'!M592</f>
        <v>1.1697755295605509E-2</v>
      </c>
      <c r="N591">
        <f>('Compiled w Factors'!N591-'Compiled w Factors'!N592)/'Compiled w Factors'!N592</f>
        <v>-7.4450484519026881E-3</v>
      </c>
      <c r="O591">
        <f>('Compiled w Factors'!O591-'Compiled w Factors'!O592)/'Compiled w Factors'!O592</f>
        <v>1.7684887459807098E-2</v>
      </c>
      <c r="P591">
        <f>('Compiled w Factors'!P591-'Compiled w Factors'!P592)/'Compiled w Factors'!P592</f>
        <v>3.7800845122175311E-2</v>
      </c>
      <c r="Q591">
        <f>('Compiled w Factors'!Q591-'Compiled w Factors'!Q592)/'Compiled w Factors'!Q592</f>
        <v>1.696389734667253E-2</v>
      </c>
    </row>
    <row r="592" spans="1:17" x14ac:dyDescent="0.25">
      <c r="A592" s="1">
        <v>38989</v>
      </c>
      <c r="B592">
        <v>8</v>
      </c>
      <c r="C592">
        <f>('Compiled w Factors'!C592-'Compiled w Factors'!C593)/'Compiled w Factors'!C593</f>
        <v>6.0336048879836998E-2</v>
      </c>
      <c r="D592">
        <f>('Compiled w Factors'!D592-'Compiled w Factors'!D593)/'Compiled w Factors'!D593</f>
        <v>-3.623179365651108E-2</v>
      </c>
      <c r="E592">
        <f>('Compiled w Factors'!E592-'Compiled w Factors'!E593)/'Compiled w Factors'!E593</f>
        <v>-2.3654146471789803E-2</v>
      </c>
      <c r="F592">
        <f>('Compiled w Factors'!F592-'Compiled w Factors'!F593)/'Compiled w Factors'!F593</f>
        <v>-4.6487890807779056E-2</v>
      </c>
      <c r="G592">
        <f>('Compiled w Factors'!G592-'Compiled w Factors'!G593)/'Compiled w Factors'!G593</f>
        <v>0.69396551724137934</v>
      </c>
      <c r="H592">
        <f>('Compiled w Factors'!H592-'Compiled w Factors'!H593)/'Compiled w Factors'!H593</f>
        <v>-0.14905992154740982</v>
      </c>
      <c r="I592">
        <f>('Compiled w Factors'!I592-'Compiled w Factors'!I593)/'Compiled w Factors'!I593</f>
        <v>-7.9292267365661862E-2</v>
      </c>
      <c r="J592">
        <f>('Compiled w Factors'!J592-'Compiled w Factors'!J593)/'Compiled w Factors'!J593-('T-Bill Yield'!B39/100)</f>
        <v>-2.9004425562903433E-3</v>
      </c>
      <c r="K592">
        <f>('Compiled w Factors'!K592-'Compiled w Factors'!K593)/'Compiled w Factors'!K593</f>
        <v>-9.1470565241183813E-3</v>
      </c>
      <c r="L592">
        <f>('Compiled w Factors'!L592-'Compiled w Factors'!L593)/'Compiled w Factors'!L593</f>
        <v>1.2876697505816178E-2</v>
      </c>
      <c r="M592">
        <f>('Compiled w Factors'!M592-'Compiled w Factors'!M593)/'Compiled w Factors'!M593</f>
        <v>1.1350919264588368E-2</v>
      </c>
      <c r="N592">
        <f>('Compiled w Factors'!N592-'Compiled w Factors'!N593)/'Compiled w Factors'!N593</f>
        <v>-3.1696990502345743E-2</v>
      </c>
      <c r="O592">
        <f>('Compiled w Factors'!O592-'Compiled w Factors'!O593)/'Compiled w Factors'!O593</f>
        <v>1.8791946308724999E-3</v>
      </c>
      <c r="P592">
        <f>('Compiled w Factors'!P592-'Compiled w Factors'!P593)/'Compiled w Factors'!P593</f>
        <v>2.7172661539170092E-3</v>
      </c>
      <c r="Q592">
        <f>('Compiled w Factors'!Q592-'Compiled w Factors'!Q593)/'Compiled w Factors'!Q593</f>
        <v>-4.7619047619048378E-3</v>
      </c>
    </row>
    <row r="593" spans="1:17" x14ac:dyDescent="0.25">
      <c r="A593" s="1">
        <v>38898</v>
      </c>
      <c r="B593">
        <v>8</v>
      </c>
      <c r="C593">
        <f>('Compiled w Factors'!C593-'Compiled w Factors'!C594)/'Compiled w Factors'!C594</f>
        <v>9.7686375321337417E-3</v>
      </c>
      <c r="D593">
        <f>('Compiled w Factors'!D593-'Compiled w Factors'!D594)/'Compiled w Factors'!D594</f>
        <v>-1.4272263490354835E-2</v>
      </c>
      <c r="E593">
        <f>('Compiled w Factors'!E593-'Compiled w Factors'!E594)/'Compiled w Factors'!E594</f>
        <v>2.3545274743555786E-3</v>
      </c>
      <c r="F593">
        <f>('Compiled w Factors'!F593-'Compiled w Factors'!F594)/'Compiled w Factors'!F594</f>
        <v>-6.7812724492012115E-3</v>
      </c>
      <c r="G593">
        <f>('Compiled w Factors'!G593-'Compiled w Factors'!G594)/'Compiled w Factors'!G594</f>
        <v>8.4112149532710276E-2</v>
      </c>
      <c r="H593">
        <f>('Compiled w Factors'!H593-'Compiled w Factors'!H594)/'Compiled w Factors'!H594</f>
        <v>0.10956025814197827</v>
      </c>
      <c r="I593">
        <f>('Compiled w Factors'!I593-'Compiled w Factors'!I594)/'Compiled w Factors'!I594</f>
        <v>-0.15339805825242717</v>
      </c>
      <c r="J593">
        <f>('Compiled w Factors'!J593-'Compiled w Factors'!J594)/'Compiled w Factors'!J594-('T-Bill Yield'!B40/100)</f>
        <v>-4.6428406527132211E-2</v>
      </c>
      <c r="K593">
        <f>('Compiled w Factors'!K593-'Compiled w Factors'!K594)/'Compiled w Factors'!K594</f>
        <v>5.5537217362601018E-2</v>
      </c>
      <c r="L593">
        <f>('Compiled w Factors'!L593-'Compiled w Factors'!L594)/'Compiled w Factors'!L594</f>
        <v>6.3953488372093012E-2</v>
      </c>
      <c r="M593">
        <f>('Compiled w Factors'!M593-'Compiled w Factors'!M594)/'Compiled w Factors'!M594</f>
        <v>2.9664074400705151E-3</v>
      </c>
      <c r="N593">
        <f>('Compiled w Factors'!N593-'Compiled w Factors'!N594)/'Compiled w Factors'!N594</f>
        <v>2.9207396066423266E-2</v>
      </c>
      <c r="O593">
        <f>('Compiled w Factors'!O593-'Compiled w Factors'!O594)/'Compiled w Factors'!O594</f>
        <v>3.1570202160066327E-2</v>
      </c>
      <c r="P593">
        <f>('Compiled w Factors'!P593-'Compiled w Factors'!P594)/'Compiled w Factors'!P594</f>
        <v>-3.1145419659988429E-2</v>
      </c>
      <c r="Q593">
        <f>('Compiled w Factors'!Q593-'Compiled w Factors'!Q594)/'Compiled w Factors'!Q594</f>
        <v>4.3308791684719248E-4</v>
      </c>
    </row>
    <row r="594" spans="1:17" x14ac:dyDescent="0.25">
      <c r="A594" s="1">
        <v>38807</v>
      </c>
      <c r="B594">
        <v>8</v>
      </c>
      <c r="C594">
        <f>('Compiled w Factors'!C594-'Compiled w Factors'!C595)/'Compiled w Factors'!C595</f>
        <v>4.7952586206896589E-2</v>
      </c>
      <c r="D594">
        <f>('Compiled w Factors'!D594-'Compiled w Factors'!D595)/'Compiled w Factors'!D595</f>
        <v>-5.5185228556860345E-2</v>
      </c>
      <c r="E594">
        <f>('Compiled w Factors'!E594-'Compiled w Factors'!E595)/'Compiled w Factors'!E595</f>
        <v>-3.7604337896807137E-2</v>
      </c>
      <c r="F594">
        <f>('Compiled w Factors'!F594-'Compiled w Factors'!F595)/'Compiled w Factors'!F595</f>
        <v>-5.5046951220387282E-2</v>
      </c>
      <c r="G594">
        <f>('Compiled w Factors'!G594-'Compiled w Factors'!G595)/'Compiled w Factors'!G595</f>
        <v>0.18888888888888888</v>
      </c>
      <c r="H594">
        <f>('Compiled w Factors'!H594-'Compiled w Factors'!H595)/'Compiled w Factors'!H595</f>
        <v>9.1579292267365608E-2</v>
      </c>
      <c r="I594">
        <f>('Compiled w Factors'!I594-'Compiled w Factors'!I595)/'Compiled w Factors'!I595</f>
        <v>-0.3576837416481069</v>
      </c>
      <c r="J594">
        <f>('Compiled w Factors'!J594-'Compiled w Factors'!J595)/'Compiled w Factors'!J595-('T-Bill Yield'!B41/100)</f>
        <v>-1.2211101003032451E-2</v>
      </c>
      <c r="K594">
        <f>('Compiled w Factors'!K594-'Compiled w Factors'!K595)/'Compiled w Factors'!K595</f>
        <v>2.2702337750021034E-2</v>
      </c>
      <c r="L594">
        <f>('Compiled w Factors'!L594-'Compiled w Factors'!L595)/'Compiled w Factors'!L595</f>
        <v>8.2414393499709755E-3</v>
      </c>
      <c r="M594">
        <f>('Compiled w Factors'!M594-'Compiled w Factors'!M595)/'Compiled w Factors'!M595</f>
        <v>6.6989507667473561E-3</v>
      </c>
      <c r="N594">
        <f>('Compiled w Factors'!N594-'Compiled w Factors'!N595)/'Compiled w Factors'!N595</f>
        <v>-3.531904874028174E-4</v>
      </c>
      <c r="O594">
        <f>('Compiled w Factors'!O594-'Compiled w Factors'!O595)/'Compiled w Factors'!O595</f>
        <v>3.8837744533947179E-2</v>
      </c>
      <c r="P594">
        <f>('Compiled w Factors'!P594-'Compiled w Factors'!P595)/'Compiled w Factors'!P595</f>
        <v>9.3226445685461561E-3</v>
      </c>
      <c r="Q594">
        <f>('Compiled w Factors'!Q594-'Compiled w Factors'!Q595)/'Compiled w Factors'!Q595</f>
        <v>7.9728781856441347E-2</v>
      </c>
    </row>
    <row r="595" spans="1:17" x14ac:dyDescent="0.25">
      <c r="A595" s="1">
        <v>38716</v>
      </c>
      <c r="B595">
        <v>8</v>
      </c>
      <c r="C595">
        <f>('Compiled w Factors'!C595-'Compiled w Factors'!C596)/'Compiled w Factors'!C596</f>
        <v>-5.4267515923566947E-2</v>
      </c>
      <c r="D595">
        <f>('Compiled w Factors'!D595-'Compiled w Factors'!D596)/'Compiled w Factors'!D596</f>
        <v>0.15050332208603295</v>
      </c>
      <c r="E595">
        <f>('Compiled w Factors'!E595-'Compiled w Factors'!E596)/'Compiled w Factors'!E596</f>
        <v>1.5193946928958802E-2</v>
      </c>
      <c r="F595">
        <f>('Compiled w Factors'!F595-'Compiled w Factors'!F596)/'Compiled w Factors'!F596</f>
        <v>0.25222418609750047</v>
      </c>
      <c r="G595">
        <f>('Compiled w Factors'!G595-'Compiled w Factors'!G596)/'Compiled w Factors'!G596</f>
        <v>-0.2857142857142857</v>
      </c>
      <c r="H595">
        <f>('Compiled w Factors'!H595-'Compiled w Factors'!H596)/'Compiled w Factors'!H596</f>
        <v>-7.8502415458937144E-2</v>
      </c>
      <c r="I595">
        <f>('Compiled w Factors'!I595-'Compiled w Factors'!I596)/'Compiled w Factors'!I596</f>
        <v>-0.19366424825802742</v>
      </c>
      <c r="J595">
        <f>('Compiled w Factors'!J595-'Compiled w Factors'!J596)/'Compiled w Factors'!J596-('T-Bill Yield'!B42/100)</f>
        <v>-3.5730690340344672E-2</v>
      </c>
      <c r="K595">
        <f>('Compiled w Factors'!K595-'Compiled w Factors'!K596)/'Compiled w Factors'!K596</f>
        <v>-1.4718110760019814E-2</v>
      </c>
      <c r="L595">
        <f>('Compiled w Factors'!L595-'Compiled w Factors'!L596)/'Compiled w Factors'!L596</f>
        <v>-2.3408717338321085E-2</v>
      </c>
      <c r="M595">
        <f>('Compiled w Factors'!M595-'Compiled w Factors'!M596)/'Compiled w Factors'!M596</f>
        <v>2.7516995791517732E-3</v>
      </c>
      <c r="N595">
        <f>('Compiled w Factors'!N595-'Compiled w Factors'!N596)/'Compiled w Factors'!N596</f>
        <v>-3.6087153881071331E-2</v>
      </c>
      <c r="O595">
        <f>('Compiled w Factors'!O595-'Compiled w Factors'!O596)/'Compiled w Factors'!O596</f>
        <v>-7.707679132172407E-3</v>
      </c>
      <c r="P595">
        <f>('Compiled w Factors'!P595-'Compiled w Factors'!P596)/'Compiled w Factors'!P596</f>
        <v>-2.2711267605633762E-2</v>
      </c>
      <c r="Q595">
        <f>('Compiled w Factors'!Q595-'Compiled w Factors'!Q596)/'Compiled w Factors'!Q596</f>
        <v>-4.6164139161462968E-2</v>
      </c>
    </row>
    <row r="596" spans="1:17" x14ac:dyDescent="0.25">
      <c r="A596" s="1">
        <v>38625</v>
      </c>
      <c r="B596">
        <v>8</v>
      </c>
      <c r="C596">
        <f>('Compiled w Factors'!C596-'Compiled w Factors'!C597)/'Compiled w Factors'!C597</f>
        <v>4.5551411827384147E-2</v>
      </c>
      <c r="D596">
        <f>('Compiled w Factors'!D596-'Compiled w Factors'!D597)/'Compiled w Factors'!D597</f>
        <v>-5.5354724840860466E-2</v>
      </c>
      <c r="E596">
        <f>('Compiled w Factors'!E596-'Compiled w Factors'!E597)/'Compiled w Factors'!E597</f>
        <v>-3.2632186802731986E-2</v>
      </c>
      <c r="F596">
        <f>('Compiled w Factors'!F596-'Compiled w Factors'!F597)/'Compiled w Factors'!F597</f>
        <v>-5.0036833214254943E-2</v>
      </c>
      <c r="G596">
        <f>('Compiled w Factors'!G596-'Compiled w Factors'!G597)/'Compiled w Factors'!G597</f>
        <v>-5.6179775280898875E-2</v>
      </c>
      <c r="H596">
        <f>('Compiled w Factors'!H596-'Compiled w Factors'!H597)/'Compiled w Factors'!H597</f>
        <v>0.17238938053097336</v>
      </c>
      <c r="I596">
        <f>('Compiled w Factors'!I596-'Compiled w Factors'!I597)/'Compiled w Factors'!I597</f>
        <v>0.99412691591462532</v>
      </c>
      <c r="J596">
        <f>('Compiled w Factors'!J596-'Compiled w Factors'!J597)/'Compiled w Factors'!J597-('T-Bill Yield'!B43/100)</f>
        <v>-1.7483055220599047E-2</v>
      </c>
      <c r="K596">
        <f>('Compiled w Factors'!K596-'Compiled w Factors'!K597)/'Compiled w Factors'!K597</f>
        <v>-6.7723818962671014E-3</v>
      </c>
      <c r="L596">
        <f>('Compiled w Factors'!L596-'Compiled w Factors'!L597)/'Compiled w Factors'!L597</f>
        <v>-1.5182807703042206E-2</v>
      </c>
      <c r="M596">
        <f>('Compiled w Factors'!M596-'Compiled w Factors'!M597)/'Compiled w Factors'!M597</f>
        <v>2.3101763683033873E-2</v>
      </c>
      <c r="N596">
        <f>('Compiled w Factors'!N596-'Compiled w Factors'!N597)/'Compiled w Factors'!N597</f>
        <v>-2.2518025513033838E-2</v>
      </c>
      <c r="O596">
        <f>('Compiled w Factors'!O596-'Compiled w Factors'!O597)/'Compiled w Factors'!O597</f>
        <v>2.8628685943314033E-3</v>
      </c>
      <c r="P596">
        <f>('Compiled w Factors'!P596-'Compiled w Factors'!P597)/'Compiled w Factors'!P597</f>
        <v>-1.1012928220084437E-2</v>
      </c>
      <c r="Q596">
        <f>('Compiled w Factors'!Q596-'Compiled w Factors'!Q597)/'Compiled w Factors'!Q597</f>
        <v>4.5952880802425926E-2</v>
      </c>
    </row>
    <row r="597" spans="1:17" x14ac:dyDescent="0.25">
      <c r="A597" s="1">
        <v>38533</v>
      </c>
      <c r="B597">
        <v>8</v>
      </c>
      <c r="C597">
        <f>('Compiled w Factors'!C597-'Compiled w Factors'!C598)/'Compiled w Factors'!C598</f>
        <v>0.10087976539589436</v>
      </c>
      <c r="D597">
        <f>('Compiled w Factors'!D597-'Compiled w Factors'!D598)/'Compiled w Factors'!D598</f>
        <v>-9.9368635036692812E-2</v>
      </c>
      <c r="E597">
        <f>('Compiled w Factors'!E597-'Compiled w Factors'!E598)/'Compiled w Factors'!E598</f>
        <v>-7.1833972010786298E-2</v>
      </c>
      <c r="F597">
        <f>('Compiled w Factors'!F597-'Compiled w Factors'!F598)/'Compiled w Factors'!F598</f>
        <v>-4.8650119172814851E-2</v>
      </c>
      <c r="G597">
        <f>('Compiled w Factors'!G597-'Compiled w Factors'!G598)/'Compiled w Factors'!G598</f>
        <v>0.22477064220183487</v>
      </c>
      <c r="H597">
        <f>('Compiled w Factors'!H597-'Compiled w Factors'!H598)/'Compiled w Factors'!H598</f>
        <v>1.9855595667870062E-2</v>
      </c>
      <c r="I597">
        <f>('Compiled w Factors'!I597-'Compiled w Factors'!I598)/'Compiled w Factors'!I598</f>
        <v>-8.7808702469619831E-2</v>
      </c>
      <c r="J597">
        <f>('Compiled w Factors'!J597-'Compiled w Factors'!J598)/'Compiled w Factors'!J598-('T-Bill Yield'!B44/100)</f>
        <v>-6.25717238779257E-2</v>
      </c>
      <c r="K597">
        <f>('Compiled w Factors'!K597-'Compiled w Factors'!K598)/'Compiled w Factors'!K598</f>
        <v>-6.6029003394014116E-2</v>
      </c>
      <c r="L597">
        <f>('Compiled w Factors'!L597-'Compiled w Factors'!L598)/'Compiled w Factors'!L598</f>
        <v>-5.2367098651150475E-2</v>
      </c>
      <c r="M597">
        <f>('Compiled w Factors'!M597-'Compiled w Factors'!M598)/'Compiled w Factors'!M598</f>
        <v>-4.1383876841577961E-4</v>
      </c>
      <c r="N597">
        <f>('Compiled w Factors'!N597-'Compiled w Factors'!N598)/'Compiled w Factors'!N598</f>
        <v>-3.4072645451623147E-2</v>
      </c>
      <c r="O597">
        <f>('Compiled w Factors'!O597-'Compiled w Factors'!O598)/'Compiled w Factors'!O598</f>
        <v>-2.6205742960691284E-2</v>
      </c>
      <c r="P597">
        <f>('Compiled w Factors'!P597-'Compiled w Factors'!P598)/'Compiled w Factors'!P598</f>
        <v>5.1629840297527912E-3</v>
      </c>
      <c r="Q597">
        <f>('Compiled w Factors'!Q597-'Compiled w Factors'!Q598)/'Compiled w Factors'!Q598</f>
        <v>0.15241935483870975</v>
      </c>
    </row>
    <row r="598" spans="1:17" x14ac:dyDescent="0.25">
      <c r="A598" s="1">
        <v>38442</v>
      </c>
      <c r="B598">
        <v>8</v>
      </c>
      <c r="C598">
        <f>('Compiled w Factors'!C598-'Compiled w Factors'!C599)/'Compiled w Factors'!C599</f>
        <v>2.4639423076923083E-2</v>
      </c>
      <c r="D598">
        <f>('Compiled w Factors'!D598-'Compiled w Factors'!D599)/'Compiled w Factors'!D599</f>
        <v>3.6003159829938597E-2</v>
      </c>
      <c r="E598">
        <f>('Compiled w Factors'!E598-'Compiled w Factors'!E599)/'Compiled w Factors'!E599</f>
        <v>-5.549967491185253E-2</v>
      </c>
      <c r="F598">
        <f>('Compiled w Factors'!F598-'Compiled w Factors'!F599)/'Compiled w Factors'!F599</f>
        <v>0.17175895396625573</v>
      </c>
      <c r="G598">
        <f>('Compiled w Factors'!G598-'Compiled w Factors'!G599)/'Compiled w Factors'!G599</f>
        <v>-0.74971297359357059</v>
      </c>
      <c r="H598">
        <f>('Compiled w Factors'!H598-'Compiled w Factors'!H599)/'Compiled w Factors'!H599</f>
        <v>0.27502876869965465</v>
      </c>
      <c r="I598">
        <f>('Compiled w Factors'!I598-'Compiled w Factors'!I599)/'Compiled w Factors'!I599</f>
        <v>0.24459261668564</v>
      </c>
      <c r="J598">
        <f>('Compiled w Factors'!J598-'Compiled w Factors'!J599)/'Compiled w Factors'!J599-('T-Bill Yield'!B45/100)</f>
        <v>-6.1327221647758834E-2</v>
      </c>
      <c r="K598">
        <f>('Compiled w Factors'!K598-'Compiled w Factors'!K599)/'Compiled w Factors'!K599</f>
        <v>-4.3529585362254646E-2</v>
      </c>
      <c r="L598">
        <f>('Compiled w Factors'!L598-'Compiled w Factors'!L599)/'Compiled w Factors'!L599</f>
        <v>-1.4440621415910664E-2</v>
      </c>
      <c r="M598">
        <f>('Compiled w Factors'!M598-'Compiled w Factors'!M599)/'Compiled w Factors'!M599</f>
        <v>0</v>
      </c>
      <c r="N598">
        <f>('Compiled w Factors'!N598-'Compiled w Factors'!N599)/'Compiled w Factors'!N599</f>
        <v>-4.2179802955665022E-2</v>
      </c>
      <c r="O598">
        <f>('Compiled w Factors'!O598-'Compiled w Factors'!O599)/'Compiled w Factors'!O599</f>
        <v>-5.2689961175818815E-3</v>
      </c>
      <c r="P598">
        <f>('Compiled w Factors'!P598-'Compiled w Factors'!P599)/'Compiled w Factors'!P599</f>
        <v>-6.2611417887733509E-3</v>
      </c>
      <c r="Q598">
        <f>('Compiled w Factors'!Q598-'Compiled w Factors'!Q599)/'Compiled w Factors'!Q599</f>
        <v>-1.3000795967100067E-2</v>
      </c>
    </row>
    <row r="599" spans="1:17" x14ac:dyDescent="0.25">
      <c r="A599" s="1">
        <v>38352</v>
      </c>
      <c r="B599">
        <v>8</v>
      </c>
      <c r="C599">
        <f>('Compiled w Factors'!C599-'Compiled w Factors'!C600)/'Compiled w Factors'!C600</f>
        <v>9.4736842105263244E-2</v>
      </c>
      <c r="D599">
        <f>('Compiled w Factors'!D599-'Compiled w Factors'!D600)/'Compiled w Factors'!D600</f>
        <v>-8.7806236132897134E-2</v>
      </c>
      <c r="E599">
        <f>('Compiled w Factors'!E599-'Compiled w Factors'!E600)/'Compiled w Factors'!E600</f>
        <v>6.9327651704054732E-3</v>
      </c>
      <c r="F599">
        <f>('Compiled w Factors'!F599-'Compiled w Factors'!F600)/'Compiled w Factors'!F600</f>
        <v>-0.15185600074895364</v>
      </c>
      <c r="G599">
        <f>('Compiled w Factors'!G599-'Compiled w Factors'!G600)/'Compiled w Factors'!G600</f>
        <v>2.8201754385964914</v>
      </c>
      <c r="H599">
        <f>('Compiled w Factors'!H599-'Compiled w Factors'!H600)/'Compiled w Factors'!H600</f>
        <v>-0.12469782433521349</v>
      </c>
      <c r="I599">
        <f>('Compiled w Factors'!I599-'Compiled w Factors'!I600)/'Compiled w Factors'!I600</f>
        <v>-9.5069904341427508E-2</v>
      </c>
      <c r="J599">
        <f>('Compiled w Factors'!J599-'Compiled w Factors'!J600)/'Compiled w Factors'!J600-('T-Bill Yield'!B46/100)</f>
        <v>3.8504402491203085E-2</v>
      </c>
      <c r="K599">
        <f>('Compiled w Factors'!K599-'Compiled w Factors'!K600)/'Compiled w Factors'!K600</f>
        <v>8.9900289482148524E-2</v>
      </c>
      <c r="L599">
        <f>('Compiled w Factors'!L599-'Compiled w Factors'!L600)/'Compiled w Factors'!L600</f>
        <v>5.860927152317872E-2</v>
      </c>
      <c r="M599">
        <f>('Compiled w Factors'!M599-'Compiled w Factors'!M600)/'Compiled w Factors'!M600</f>
        <v>0</v>
      </c>
      <c r="N599">
        <f>('Compiled w Factors'!N599-'Compiled w Factors'!N600)/'Compiled w Factors'!N600</f>
        <v>7.23010894684714E-2</v>
      </c>
      <c r="O599">
        <f>('Compiled w Factors'!O599-'Compiled w Factors'!O600)/'Compiled w Factors'!O600</f>
        <v>5.3769725306838143E-2</v>
      </c>
      <c r="P599">
        <f>('Compiled w Factors'!P599-'Compiled w Factors'!P600)/'Compiled w Factors'!P600</f>
        <v>5.7376672336904008E-2</v>
      </c>
      <c r="Q599">
        <f>('Compiled w Factors'!Q599-'Compiled w Factors'!Q600)/'Compiled w Factors'!Q600</f>
        <v>7.8089244851258552E-2</v>
      </c>
    </row>
    <row r="600" spans="1:17" x14ac:dyDescent="0.25">
      <c r="A600" s="1">
        <v>38260</v>
      </c>
      <c r="B600">
        <v>8</v>
      </c>
      <c r="C600">
        <f>('Compiled w Factors'!C600-'Compiled w Factors'!C601)/'Compiled w Factors'!C601</f>
        <v>8.8045812455261177E-2</v>
      </c>
      <c r="D600">
        <f>('Compiled w Factors'!D600-'Compiled w Factors'!D601)/'Compiled w Factors'!D601</f>
        <v>-7.6994554470842136E-2</v>
      </c>
      <c r="E600">
        <f>('Compiled w Factors'!E600-'Compiled w Factors'!E601)/'Compiled w Factors'!E601</f>
        <v>-5.4781734535730195E-2</v>
      </c>
      <c r="F600">
        <f>('Compiled w Factors'!F600-'Compiled w Factors'!F601)/'Compiled w Factors'!F601</f>
        <v>-3.8830395021716417E-2</v>
      </c>
      <c r="G600">
        <f>('Compiled w Factors'!G600-'Compiled w Factors'!G601)/'Compiled w Factors'!G601</f>
        <v>-0.38709677419354838</v>
      </c>
      <c r="H600">
        <f>('Compiled w Factors'!H600-'Compiled w Factors'!H601)/'Compiled w Factors'!H601</f>
        <v>0.33981106612685574</v>
      </c>
      <c r="I600">
        <f>('Compiled w Factors'!I600-'Compiled w Factors'!I601)/'Compiled w Factors'!I601</f>
        <v>0.10398050365556452</v>
      </c>
      <c r="J600">
        <f>('Compiled w Factors'!J600-'Compiled w Factors'!J601)/'Compiled w Factors'!J601-('T-Bill Yield'!B47/100)</f>
        <v>-6.1758683414658372E-2</v>
      </c>
      <c r="K600">
        <f>('Compiled w Factors'!K600-'Compiled w Factors'!K601)/'Compiled w Factors'!K601</f>
        <v>1.9344262295082022E-2</v>
      </c>
      <c r="L600">
        <f>('Compiled w Factors'!L600-'Compiled w Factors'!L601)/'Compiled w Factors'!L601</f>
        <v>-4.6143704680289841E-3</v>
      </c>
      <c r="M600">
        <f>('Compiled w Factors'!M600-'Compiled w Factors'!M601)/'Compiled w Factors'!M601</f>
        <v>0</v>
      </c>
      <c r="N600">
        <f>('Compiled w Factors'!N600-'Compiled w Factors'!N601)/'Compiled w Factors'!N601</f>
        <v>-1.1638024798781944E-2</v>
      </c>
      <c r="O600">
        <f>('Compiled w Factors'!O600-'Compiled w Factors'!O601)/'Compiled w Factors'!O601</f>
        <v>-5.2325581395348724E-3</v>
      </c>
      <c r="P600">
        <f>('Compiled w Factors'!P600-'Compiled w Factors'!P601)/'Compiled w Factors'!P601</f>
        <v>4.5977011494298857E-5</v>
      </c>
      <c r="Q600">
        <f>('Compiled w Factors'!Q600-'Compiled w Factors'!Q601)/'Compiled w Factors'!Q601</f>
        <v>7.8014184397163261E-2</v>
      </c>
    </row>
    <row r="601" spans="1:17" x14ac:dyDescent="0.25">
      <c r="A601" s="1">
        <v>38168</v>
      </c>
      <c r="B601">
        <v>8</v>
      </c>
      <c r="C601">
        <f>('Compiled w Factors'!C601-'Compiled w Factors'!C602)/'Compiled w Factors'!C602</f>
        <v>-3.5554021401449691E-2</v>
      </c>
      <c r="D601">
        <f>('Compiled w Factors'!D601-'Compiled w Factors'!D602)/'Compiled w Factors'!D602</f>
        <v>-0.14281861873496507</v>
      </c>
      <c r="E601">
        <f>('Compiled w Factors'!E601-'Compiled w Factors'!E602)/'Compiled w Factors'!E602</f>
        <v>8.580821847250561E-2</v>
      </c>
      <c r="F601">
        <f>('Compiled w Factors'!F601-'Compiled w Factors'!F602)/'Compiled w Factors'!F602</f>
        <v>-0.41794321293681264</v>
      </c>
      <c r="G601">
        <f>('Compiled w Factors'!G601-'Compiled w Factors'!G602)/'Compiled w Factors'!G602</f>
        <v>-0.87734915924826906</v>
      </c>
      <c r="H601">
        <f>('Compiled w Factors'!H601-'Compiled w Factors'!H602)/'Compiled w Factors'!H602</f>
        <v>3.607382550335568E-2</v>
      </c>
      <c r="I601">
        <f>('Compiled w Factors'!I601-'Compiled w Factors'!I602)/'Compiled w Factors'!I602</f>
        <v>3.7417832462497962E-2</v>
      </c>
      <c r="J601">
        <f>('Compiled w Factors'!J601-'Compiled w Factors'!J602)/'Compiled w Factors'!J602-('T-Bill Yield'!B48/100)</f>
        <v>-1.4660610849899225E-2</v>
      </c>
      <c r="K601">
        <f>('Compiled w Factors'!K601-'Compiled w Factors'!K602)/'Compiled w Factors'!K602</f>
        <v>-9.4186424163689945E-3</v>
      </c>
      <c r="L601">
        <f>('Compiled w Factors'!L601-'Compiled w Factors'!L602)/'Compiled w Factors'!L602</f>
        <v>-1.3974650633734181E-2</v>
      </c>
      <c r="M601">
        <f>('Compiled w Factors'!M601-'Compiled w Factors'!M602)/'Compiled w Factors'!M602</f>
        <v>8.2774604751230217E-5</v>
      </c>
      <c r="N601">
        <f>('Compiled w Factors'!N601-'Compiled w Factors'!N602)/'Compiled w Factors'!N602</f>
        <v>-4.1392972578458948E-2</v>
      </c>
      <c r="O601">
        <f>('Compiled w Factors'!O601-'Compiled w Factors'!O602)/'Compiled w Factors'!O602</f>
        <v>-1.9943019943019922E-2</v>
      </c>
      <c r="P601">
        <f>('Compiled w Factors'!P601-'Compiled w Factors'!P602)/'Compiled w Factors'!P602</f>
        <v>-5.4347826086956569E-2</v>
      </c>
      <c r="Q601">
        <f>('Compiled w Factors'!Q601-'Compiled w Factors'!Q602)/'Compiled w Factors'!Q602</f>
        <v>-6.1088592935726715E-2</v>
      </c>
    </row>
    <row r="602" spans="1:17" x14ac:dyDescent="0.25">
      <c r="A602" s="1">
        <v>38077</v>
      </c>
      <c r="B602">
        <v>8</v>
      </c>
      <c r="C602">
        <f>('Compiled w Factors'!C602-'Compiled w Factors'!C603)/'Compiled w Factors'!C603</f>
        <v>4.3212099387828565E-2</v>
      </c>
      <c r="D602">
        <f>('Compiled w Factors'!D602-'Compiled w Factors'!D603)/'Compiled w Factors'!D603</f>
        <v>0.31946110421812823</v>
      </c>
      <c r="E602">
        <f>('Compiled w Factors'!E602-'Compiled w Factors'!E603)/'Compiled w Factors'!E603</f>
        <v>0.5951703827110093</v>
      </c>
      <c r="F602">
        <f>('Compiled w Factors'!F602-'Compiled w Factors'!F603)/'Compiled w Factors'!F603</f>
        <v>-5.2769137269812381E-2</v>
      </c>
      <c r="G602">
        <f>('Compiled w Factors'!G602-'Compiled w Factors'!G603)/'Compiled w Factors'!G603</f>
        <v>80.972972972972968</v>
      </c>
      <c r="H602">
        <f>('Compiled w Factors'!H602-'Compiled w Factors'!H603)/'Compiled w Factors'!H603</f>
        <v>9.963099630996293E-2</v>
      </c>
      <c r="I602">
        <f>('Compiled w Factors'!I602-'Compiled w Factors'!I603)/'Compiled w Factors'!I603</f>
        <v>-4.1363709807723414E-2</v>
      </c>
      <c r="J602">
        <f>('Compiled w Factors'!J602-'Compiled w Factors'!J603)/'Compiled w Factors'!J603-('T-Bill Yield'!B49/100)</f>
        <v>-2.6254202825351576E-2</v>
      </c>
      <c r="K602">
        <f>('Compiled w Factors'!K602-'Compiled w Factors'!K603)/'Compiled w Factors'!K603</f>
        <v>-2.2151647479158425E-2</v>
      </c>
      <c r="L602">
        <f>('Compiled w Factors'!L602-'Compiled w Factors'!L603)/'Compiled w Factors'!L603</f>
        <v>3.3822376525926762E-2</v>
      </c>
      <c r="M602">
        <f>('Compiled w Factors'!M602-'Compiled w Factors'!M603)/'Compiled w Factors'!M603</f>
        <v>-8.2767753683132955E-5</v>
      </c>
      <c r="N602">
        <f>('Compiled w Factors'!N602-'Compiled w Factors'!N603)/'Compiled w Factors'!N603</f>
        <v>2.830492119652625E-2</v>
      </c>
      <c r="O602">
        <f>('Compiled w Factors'!O602-'Compiled w Factors'!O603)/'Compiled w Factors'!O603</f>
        <v>2.631578947368415E-2</v>
      </c>
      <c r="P602">
        <f>('Compiled w Factors'!P602-'Compiled w Factors'!P603)/'Compiled w Factors'!P603</f>
        <v>5.0228310502283116E-2</v>
      </c>
      <c r="Q602">
        <f>('Compiled w Factors'!Q602-'Compiled w Factors'!Q603)/'Compiled w Factors'!Q603</f>
        <v>-1.7341040462427442E-3</v>
      </c>
    </row>
    <row r="603" spans="1:17" x14ac:dyDescent="0.25">
      <c r="A603" s="1">
        <v>37986</v>
      </c>
      <c r="B603">
        <v>8</v>
      </c>
      <c r="C603">
        <f>('Compiled w Factors'!C603-'Compiled w Factors'!C604)/'Compiled w Factors'!C604</f>
        <v>0.16192468619246866</v>
      </c>
      <c r="D603">
        <f>('Compiled w Factors'!D603-'Compiled w Factors'!D604)/'Compiled w Factors'!D604</f>
        <v>-7.1273789777174038E-2</v>
      </c>
      <c r="E603">
        <f>('Compiled w Factors'!E603-'Compiled w Factors'!E604)/'Compiled w Factors'!E604</f>
        <v>-0.11635054994280306</v>
      </c>
      <c r="F603">
        <f>('Compiled w Factors'!F603-'Compiled w Factors'!F604)/'Compiled w Factors'!F604</f>
        <v>-4.0126984283375522E-2</v>
      </c>
      <c r="G603">
        <f>('Compiled w Factors'!G603-'Compiled w Factors'!G604)/'Compiled w Factors'!G604</f>
        <v>-0.9274509803921569</v>
      </c>
      <c r="H603">
        <f>('Compiled w Factors'!H603-'Compiled w Factors'!H604)/'Compiled w Factors'!H604</f>
        <v>0.11369863013698643</v>
      </c>
      <c r="I603">
        <f>('Compiled w Factors'!I603-'Compiled w Factors'!I604)/'Compiled w Factors'!I604</f>
        <v>0.2813664596273292</v>
      </c>
      <c r="J603">
        <f>('Compiled w Factors'!J603-'Compiled w Factors'!J604)/'Compiled w Factors'!J604-('T-Bill Yield'!B50/100)</f>
        <v>0.1144399864151823</v>
      </c>
      <c r="K603">
        <f>('Compiled w Factors'!K603-'Compiled w Factors'!K604)/'Compiled w Factors'!K604</f>
        <v>8.0466672385691093E-2</v>
      </c>
      <c r="L603">
        <f>('Compiled w Factors'!L603-'Compiled w Factors'!L604)/'Compiled w Factors'!L604</f>
        <v>7.4617884221928096E-2</v>
      </c>
      <c r="M603">
        <f>('Compiled w Factors'!M603-'Compiled w Factors'!M604)/'Compiled w Factors'!M604</f>
        <v>8.2774604751230217E-5</v>
      </c>
      <c r="N603">
        <f>('Compiled w Factors'!N603-'Compiled w Factors'!N604)/'Compiled w Factors'!N604</f>
        <v>4.0031222123104365E-2</v>
      </c>
      <c r="O603">
        <f>('Compiled w Factors'!O603-'Compiled w Factors'!O604)/'Compiled w Factors'!O604</f>
        <v>4.9079754601227127E-2</v>
      </c>
      <c r="P603">
        <f>('Compiled w Factors'!P603-'Compiled w Factors'!P604)/'Compiled w Factors'!P604</f>
        <v>2.2883295194507077E-3</v>
      </c>
      <c r="Q603">
        <f>('Compiled w Factors'!Q603-'Compiled w Factors'!Q604)/'Compiled w Factors'!Q604</f>
        <v>3.4802784222737206E-3</v>
      </c>
    </row>
    <row r="604" spans="1:17" x14ac:dyDescent="0.25">
      <c r="A604" s="1">
        <v>37894</v>
      </c>
      <c r="B604">
        <v>8</v>
      </c>
      <c r="C604">
        <f>('Compiled w Factors'!C604-'Compiled w Factors'!C605)/'Compiled w Factors'!C605</f>
        <v>0.13002364066193856</v>
      </c>
      <c r="D604">
        <f>('Compiled w Factors'!D604-'Compiled w Factors'!D605)/'Compiled w Factors'!D605</f>
        <v>-0.29381100485055861</v>
      </c>
      <c r="E604">
        <f>('Compiled w Factors'!E604-'Compiled w Factors'!E605)/'Compiled w Factors'!E605</f>
        <v>-3.9373487214914578E-2</v>
      </c>
      <c r="F604">
        <f>('Compiled w Factors'!F604-'Compiled w Factors'!F605)/'Compiled w Factors'!F605</f>
        <v>-0.40347644656028681</v>
      </c>
      <c r="G604">
        <f>('Compiled w Factors'!G604-'Compiled w Factors'!G605)/'Compiled w Factors'!G605</f>
        <v>1.2466960352422907</v>
      </c>
      <c r="H604">
        <f>('Compiled w Factors'!H604-'Compiled w Factors'!H605)/'Compiled w Factors'!H605</f>
        <v>-3.2792315336204109E-2</v>
      </c>
      <c r="I604">
        <f>('Compiled w Factors'!I604-'Compiled w Factors'!I605)/'Compiled w Factors'!I605</f>
        <v>-0.10737386804657172</v>
      </c>
      <c r="J604">
        <f>('Compiled w Factors'!J604-'Compiled w Factors'!J605)/'Compiled w Factors'!J605-('T-Bill Yield'!B51/100)</f>
        <v>2.2802144447016393E-2</v>
      </c>
      <c r="K604">
        <f>('Compiled w Factors'!K604-'Compiled w Factors'!K605)/'Compiled w Factors'!K605</f>
        <v>1.259555246699093E-2</v>
      </c>
      <c r="L604">
        <f>('Compiled w Factors'!L604-'Compiled w Factors'!L605)/'Compiled w Factors'!L605</f>
        <v>4.3515048954429307E-3</v>
      </c>
      <c r="M604">
        <f>('Compiled w Factors'!M604-'Compiled w Factors'!M605)/'Compiled w Factors'!M605</f>
        <v>8.2781456953610292E-5</v>
      </c>
      <c r="N604">
        <f>('Compiled w Factors'!N604-'Compiled w Factors'!N605)/'Compiled w Factors'!N605</f>
        <v>7.4269286056540582E-2</v>
      </c>
      <c r="O604">
        <f>('Compiled w Factors'!O604-'Compiled w Factors'!O605)/'Compiled w Factors'!O605</f>
        <v>-9.1185410334347003E-3</v>
      </c>
      <c r="P604">
        <f>('Compiled w Factors'!P604-'Compiled w Factors'!P605)/'Compiled w Factors'!P605</f>
        <v>3.5545023696682491E-2</v>
      </c>
      <c r="Q604">
        <f>('Compiled w Factors'!Q604-'Compiled w Factors'!Q605)/'Compiled w Factors'!Q605</f>
        <v>-2.0454545454545409E-2</v>
      </c>
    </row>
    <row r="605" spans="1:17" x14ac:dyDescent="0.25">
      <c r="A605" s="1">
        <v>37802</v>
      </c>
      <c r="B605">
        <v>8</v>
      </c>
      <c r="C605">
        <f>('Compiled w Factors'!C605-'Compiled w Factors'!C606)/'Compiled w Factors'!C606</f>
        <v>0.57249070631970256</v>
      </c>
      <c r="D605">
        <f>('Compiled w Factors'!D605-'Compiled w Factors'!D606)/'Compiled w Factors'!D606</f>
        <v>-0.37890169525694289</v>
      </c>
      <c r="E605">
        <f>('Compiled w Factors'!E605-'Compiled w Factors'!E606)/'Compiled w Factors'!E606</f>
        <v>-0.32953852603371042</v>
      </c>
      <c r="F605">
        <f>('Compiled w Factors'!F605-'Compiled w Factors'!F606)/'Compiled w Factors'!F606</f>
        <v>-5.2201915055893257E-2</v>
      </c>
      <c r="G605">
        <f>('Compiled w Factors'!G605-'Compiled w Factors'!G606)/'Compiled w Factors'!G606</f>
        <v>-1.6412429378531073</v>
      </c>
      <c r="H605">
        <f>('Compiled w Factors'!H605-'Compiled w Factors'!H606)/'Compiled w Factors'!H606</f>
        <v>-2.7384020618556631E-2</v>
      </c>
      <c r="I605">
        <f>('Compiled w Factors'!I605-'Compiled w Factors'!I606)/'Compiled w Factors'!I606</f>
        <v>6.9367588932806326E-2</v>
      </c>
      <c r="J605">
        <f>('Compiled w Factors'!J605-'Compiled w Factors'!J606)/'Compiled w Factors'!J606-('T-Bill Yield'!B52/100)</f>
        <v>0.11506601636860266</v>
      </c>
      <c r="K605">
        <f>('Compiled w Factors'!K605-'Compiled w Factors'!K606)/'Compiled w Factors'!K606</f>
        <v>5.4695373339441217E-2</v>
      </c>
      <c r="L605">
        <f>('Compiled w Factors'!L605-'Compiled w Factors'!L606)/'Compiled w Factors'!L606</f>
        <v>4.5428697794907484E-2</v>
      </c>
      <c r="M605">
        <f>('Compiled w Factors'!M605-'Compiled w Factors'!M606)/'Compiled w Factors'!M606</f>
        <v>-8.2774604751230217E-5</v>
      </c>
      <c r="N605">
        <f>('Compiled w Factors'!N605-'Compiled w Factors'!N606)/'Compiled w Factors'!N606</f>
        <v>-1.3938105362626985E-2</v>
      </c>
      <c r="O605">
        <f>('Compiled w Factors'!O605-'Compiled w Factors'!O606)/'Compiled w Factors'!O606</f>
        <v>3.1347962382445173E-2</v>
      </c>
      <c r="P605">
        <f>('Compiled w Factors'!P605-'Compiled w Factors'!P606)/'Compiled w Factors'!P606</f>
        <v>2.3752969121140824E-3</v>
      </c>
      <c r="Q605">
        <f>('Compiled w Factors'!Q605-'Compiled w Factors'!Q606)/'Compiled w Factors'!Q606</f>
        <v>0.18041582830315209</v>
      </c>
    </row>
    <row r="606" spans="1:17" x14ac:dyDescent="0.25">
      <c r="A606" s="1">
        <v>37711</v>
      </c>
      <c r="B606">
        <v>8</v>
      </c>
      <c r="C606">
        <f>('Compiled w Factors'!C606-'Compiled w Factors'!C607)/'Compiled w Factors'!C607</f>
        <v>-3.2374100719424537E-2</v>
      </c>
      <c r="D606">
        <f>('Compiled w Factors'!D606-'Compiled w Factors'!D607)/'Compiled w Factors'!D607</f>
        <v>9.4303986113235566E-2</v>
      </c>
      <c r="E606">
        <f>('Compiled w Factors'!E606-'Compiled w Factors'!E607)/'Compiled w Factors'!E607</f>
        <v>-5.6327272903930685E-2</v>
      </c>
      <c r="F606">
        <f>('Compiled w Factors'!F606-'Compiled w Factors'!F607)/'Compiled w Factors'!F607</f>
        <v>0.59571270263143083</v>
      </c>
      <c r="G606">
        <f>('Compiled w Factors'!G606-'Compiled w Factors'!G607)/'Compiled w Factors'!G607</f>
        <v>-0.83828232069438102</v>
      </c>
      <c r="H606">
        <f>('Compiled w Factors'!H606-'Compiled w Factors'!H607)/'Compiled w Factors'!H607</f>
        <v>-5.1282051282051325E-3</v>
      </c>
      <c r="I606">
        <f>('Compiled w Factors'!I606-'Compiled w Factors'!I607)/'Compiled w Factors'!I607</f>
        <v>5.6588014199206498E-2</v>
      </c>
      <c r="J606">
        <f>('Compiled w Factors'!J606-'Compiled w Factors'!J607)/'Compiled w Factors'!J607-('T-Bill Yield'!B53/100)</f>
        <v>-5.1328286066392198E-2</v>
      </c>
      <c r="K606">
        <f>('Compiled w Factors'!K606-'Compiled w Factors'!K607)/'Compiled w Factors'!K607</f>
        <v>4.0316431566908131E-2</v>
      </c>
      <c r="L606">
        <f>('Compiled w Factors'!L606-'Compiled w Factors'!L607)/'Compiled w Factors'!L607</f>
        <v>-1.6956521739130499E-2</v>
      </c>
      <c r="M606">
        <f>('Compiled w Factors'!M606-'Compiled w Factors'!M607)/'Compiled w Factors'!M607</f>
        <v>0</v>
      </c>
      <c r="N606">
        <f>('Compiled w Factors'!N606-'Compiled w Factors'!N607)/'Compiled w Factors'!N607</f>
        <v>5.941064638783234E-3</v>
      </c>
      <c r="O606">
        <f>('Compiled w Factors'!O606-'Compiled w Factors'!O607)/'Compiled w Factors'!O607</f>
        <v>1.9169329073482313E-2</v>
      </c>
      <c r="P606">
        <f>('Compiled w Factors'!P606-'Compiled w Factors'!P607)/'Compiled w Factors'!P607</f>
        <v>7.1770334928230066E-3</v>
      </c>
      <c r="Q606">
        <f>('Compiled w Factors'!Q606-'Compiled w Factors'!Q607)/'Compiled w Factors'!Q607</f>
        <v>5.5575221238938224E-2</v>
      </c>
    </row>
    <row r="607" spans="1:17" x14ac:dyDescent="0.25">
      <c r="A607" s="1">
        <v>37621</v>
      </c>
      <c r="B607">
        <v>8</v>
      </c>
      <c r="C607">
        <f>('Compiled w Factors'!C607-'Compiled w Factors'!C608)/'Compiled w Factors'!C608</f>
        <v>0.23445825932504447</v>
      </c>
      <c r="D607">
        <f>('Compiled w Factors'!D607-'Compiled w Factors'!D608)/'Compiled w Factors'!D608</f>
        <v>-0.27382601462973277</v>
      </c>
      <c r="E607">
        <f>('Compiled w Factors'!E607-'Compiled w Factors'!E608)/'Compiled w Factors'!E608</f>
        <v>-0.4619997808036122</v>
      </c>
      <c r="F607">
        <f>('Compiled w Factors'!F607-'Compiled w Factors'!F608)/'Compiled w Factors'!F608</f>
        <v>7.6543737569796461E-2</v>
      </c>
      <c r="G607">
        <f>('Compiled w Factors'!G607-'Compiled w Factors'!G608)/'Compiled w Factors'!G608</f>
        <v>-5.6974248927038627</v>
      </c>
      <c r="H607">
        <f>('Compiled w Factors'!H607-'Compiled w Factors'!H608)/'Compiled w Factors'!H608</f>
        <v>2.4630541871921183E-2</v>
      </c>
      <c r="I607">
        <f>('Compiled w Factors'!I607-'Compiled w Factors'!I608)/'Compiled w Factors'!I608</f>
        <v>0.15732237796036727</v>
      </c>
      <c r="J607">
        <f>('Compiled w Factors'!J607-'Compiled w Factors'!J608)/'Compiled w Factors'!J608-('T-Bill Yield'!B54/100)</f>
        <v>9.0239593318167957E-2</v>
      </c>
      <c r="K607">
        <f>('Compiled w Factors'!K607-'Compiled w Factors'!K608)/'Compiled w Factors'!K608</f>
        <v>6.3450233123859598E-2</v>
      </c>
      <c r="L607">
        <f>('Compiled w Factors'!L607-'Compiled w Factors'!L608)/'Compiled w Factors'!L608</f>
        <v>2.6523845957663914E-2</v>
      </c>
      <c r="M607">
        <f>('Compiled w Factors'!M607-'Compiled w Factors'!M608)/'Compiled w Factors'!M608</f>
        <v>0</v>
      </c>
      <c r="N607">
        <f>('Compiled w Factors'!N607-'Compiled w Factors'!N608)/'Compiled w Factors'!N608</f>
        <v>2.4467437614120485E-2</v>
      </c>
      <c r="O607">
        <f>('Compiled w Factors'!O607-'Compiled w Factors'!O608)/'Compiled w Factors'!O608</f>
        <v>-8.2382762991126852E-3</v>
      </c>
      <c r="P607">
        <f>('Compiled w Factors'!P607-'Compiled w Factors'!P608)/'Compiled w Factors'!P608</f>
        <v>1.1127237542331764E-2</v>
      </c>
      <c r="Q607">
        <f>('Compiled w Factors'!Q607-'Compiled w Factors'!Q608)/'Compiled w Factors'!Q608</f>
        <v>5.6469708302168832E-2</v>
      </c>
    </row>
    <row r="608" spans="1:17" x14ac:dyDescent="0.25">
      <c r="A608" s="1">
        <v>37529</v>
      </c>
      <c r="B608">
        <v>8</v>
      </c>
      <c r="C608">
        <f>('Compiled w Factors'!C608-'Compiled w Factors'!C609)/'Compiled w Factors'!C609</f>
        <v>-0.37059809949692568</v>
      </c>
      <c r="D608">
        <f>('Compiled w Factors'!D608-'Compiled w Factors'!D609)/'Compiled w Factors'!D609</f>
        <v>0.531490558202664</v>
      </c>
      <c r="E608">
        <f>('Compiled w Factors'!E608-'Compiled w Factors'!E609)/'Compiled w Factors'!E609</f>
        <v>0.65627983292104108</v>
      </c>
      <c r="F608">
        <f>('Compiled w Factors'!F608-'Compiled w Factors'!F609)/'Compiled w Factors'!F609</f>
        <v>-9.9621935156368607E-2</v>
      </c>
      <c r="G608">
        <f>('Compiled w Factors'!G608-'Compiled w Factors'!G609)/'Compiled w Factors'!G609</f>
        <v>1.1376146788990826</v>
      </c>
      <c r="H608">
        <f>('Compiled w Factors'!H608-'Compiled w Factors'!H609)/'Compiled w Factors'!H609</f>
        <v>0.1336559940431869</v>
      </c>
      <c r="I608">
        <f>('Compiled w Factors'!I608-'Compiled w Factors'!I609)/'Compiled w Factors'!I609</f>
        <v>0.27519260400616324</v>
      </c>
      <c r="J608">
        <f>('Compiled w Factors'!J608-'Compiled w Factors'!J609)/'Compiled w Factors'!J609-('T-Bill Yield'!B55/100)</f>
        <v>-0.18978233694605581</v>
      </c>
      <c r="K608">
        <f>('Compiled w Factors'!K608-'Compiled w Factors'!K609)/'Compiled w Factors'!K609</f>
        <v>-4.9420070600101011E-3</v>
      </c>
      <c r="L608">
        <f>('Compiled w Factors'!L608-'Compiled w Factors'!L609)/'Compiled w Factors'!L609</f>
        <v>2.2758395826540549E-2</v>
      </c>
      <c r="M608">
        <f>('Compiled w Factors'!M608-'Compiled w Factors'!M609)/'Compiled w Factors'!M609</f>
        <v>0</v>
      </c>
      <c r="N608">
        <f>('Compiled w Factors'!N608-'Compiled w Factors'!N609)/'Compiled w Factors'!N609</f>
        <v>-1.7696998684682597E-2</v>
      </c>
      <c r="O608">
        <f>('Compiled w Factors'!O608-'Compiled w Factors'!O609)/'Compiled w Factors'!O609</f>
        <v>-6.6100094428706907E-3</v>
      </c>
      <c r="P608">
        <f>('Compiled w Factors'!P608-'Compiled w Factors'!P609)/'Compiled w Factors'!P609</f>
        <v>1.075794621026902E-2</v>
      </c>
      <c r="Q608">
        <f>('Compiled w Factors'!Q608-'Compiled w Factors'!Q609)/'Compiled w Factors'!Q609</f>
        <v>-0.24654832347140029</v>
      </c>
    </row>
    <row r="609" spans="1:17" x14ac:dyDescent="0.25">
      <c r="A609" s="1">
        <v>37435</v>
      </c>
      <c r="B609">
        <v>8</v>
      </c>
      <c r="C609">
        <f>('Compiled w Factors'!C609-'Compiled w Factors'!C610)/'Compiled w Factors'!C610</f>
        <v>-0.24066213921901522</v>
      </c>
      <c r="D609">
        <f>('Compiled w Factors'!D609-'Compiled w Factors'!D610)/'Compiled w Factors'!D610</f>
        <v>0.32778960372207328</v>
      </c>
      <c r="E609">
        <f>('Compiled w Factors'!E609-'Compiled w Factors'!E610)/'Compiled w Factors'!E610</f>
        <v>0.3099636069856857</v>
      </c>
      <c r="F609">
        <f>('Compiled w Factors'!F609-'Compiled w Factors'!F610)/'Compiled w Factors'!F610</f>
        <v>3.0291026133245785E-2</v>
      </c>
      <c r="G609">
        <f>('Compiled w Factors'!G609-'Compiled w Factors'!G610)/'Compiled w Factors'!G610</f>
        <v>-0.65451664025356582</v>
      </c>
      <c r="H609">
        <f>('Compiled w Factors'!H609-'Compiled w Factors'!H610)/'Compiled w Factors'!H610</f>
        <v>2.0904599011782619E-2</v>
      </c>
      <c r="I609">
        <f>('Compiled w Factors'!I609-'Compiled w Factors'!I610)/'Compiled w Factors'!I610</f>
        <v>-1.1574779165397446E-2</v>
      </c>
      <c r="J609">
        <f>('Compiled w Factors'!J609-'Compiled w Factors'!J610)/'Compiled w Factors'!J610-('T-Bill Yield'!B56/100)</f>
        <v>-0.12351158147778632</v>
      </c>
      <c r="K609">
        <f>('Compiled w Factors'!K609-'Compiled w Factors'!K610)/'Compiled w Factors'!K610</f>
        <v>0.13743260295973386</v>
      </c>
      <c r="L609">
        <f>('Compiled w Factors'!L609-'Compiled w Factors'!L610)/'Compiled w Factors'!L610</f>
        <v>7.5461112279963632E-2</v>
      </c>
      <c r="M609">
        <f>('Compiled w Factors'!M609-'Compiled w Factors'!M610)/'Compiled w Factors'!M610</f>
        <v>0</v>
      </c>
      <c r="N609">
        <f>('Compiled w Factors'!N609-'Compiled w Factors'!N610)/'Compiled w Factors'!N610</f>
        <v>0.11003451022033459</v>
      </c>
      <c r="O609">
        <f>('Compiled w Factors'!O609-'Compiled w Factors'!O610)/'Compiled w Factors'!O610</f>
        <v>-8.4269662921348139E-3</v>
      </c>
      <c r="P609">
        <f>('Compiled w Factors'!P609-'Compiled w Factors'!P610)/'Compiled w Factors'!P610</f>
        <v>-1.952171791117708E-3</v>
      </c>
      <c r="Q609">
        <f>('Compiled w Factors'!Q609-'Compiled w Factors'!Q610)/'Compiled w Factors'!Q610</f>
        <v>-0.17484305975354567</v>
      </c>
    </row>
    <row r="610" spans="1:17" x14ac:dyDescent="0.25">
      <c r="A610" s="1">
        <v>37343</v>
      </c>
      <c r="B610">
        <v>8</v>
      </c>
      <c r="C610">
        <f>('Compiled w Factors'!C610-'Compiled w Factors'!C611)/'Compiled w Factors'!C611</f>
        <v>0.22453222453222457</v>
      </c>
      <c r="D610">
        <f>('Compiled w Factors'!D610-'Compiled w Factors'!D611)/'Compiled w Factors'!D611</f>
        <v>-0.17569948093249974</v>
      </c>
      <c r="E610">
        <f>('Compiled w Factors'!E610-'Compiled w Factors'!E611)/'Compiled w Factors'!E611</f>
        <v>-0.15698107607563935</v>
      </c>
      <c r="F610">
        <f>('Compiled w Factors'!F610-'Compiled w Factors'!F611)/'Compiled w Factors'!F611</f>
        <v>0.47772755346884782</v>
      </c>
      <c r="G610">
        <f>('Compiled w Factors'!G610-'Compiled w Factors'!G611)/'Compiled w Factors'!G611</f>
        <v>0.19281663516068054</v>
      </c>
      <c r="H610">
        <f>('Compiled w Factors'!H610-'Compiled w Factors'!H611)/'Compiled w Factors'!H611</f>
        <v>0.32610887096774188</v>
      </c>
      <c r="I610">
        <f>('Compiled w Factors'!I610-'Compiled w Factors'!I611)/'Compiled w Factors'!I611</f>
        <v>0.27743190661478606</v>
      </c>
      <c r="J610">
        <f>('Compiled w Factors'!J610-'Compiled w Factors'!J611)/'Compiled w Factors'!J611-('T-Bill Yield'!B57/100)</f>
        <v>2.2641951803622266E-2</v>
      </c>
      <c r="K610">
        <f>('Compiled w Factors'!K610-'Compiled w Factors'!K611)/'Compiled w Factors'!K611</f>
        <v>-2.0011242270938649E-2</v>
      </c>
      <c r="L610">
        <f>('Compiled w Factors'!L610-'Compiled w Factors'!L611)/'Compiled w Factors'!L611</f>
        <v>-1.9730510105870996E-2</v>
      </c>
      <c r="M610">
        <f>('Compiled w Factors'!M610-'Compiled w Factors'!M611)/'Compiled w Factors'!M611</f>
        <v>-8.2767753683132955E-5</v>
      </c>
      <c r="N610">
        <f>('Compiled w Factors'!N610-'Compiled w Factors'!N611)/'Compiled w Factors'!N611</f>
        <v>-8.0315997366688999E-3</v>
      </c>
      <c r="O610">
        <f>('Compiled w Factors'!O610-'Compiled w Factors'!O611)/'Compiled w Factors'!O611</f>
        <v>-2.2574740695545995E-2</v>
      </c>
      <c r="P610">
        <f>('Compiled w Factors'!P610-'Compiled w Factors'!P611)/'Compiled w Factors'!P611</f>
        <v>-1.1100386100385983E-2</v>
      </c>
      <c r="Q610">
        <f>('Compiled w Factors'!Q610-'Compiled w Factors'!Q611)/'Compiled w Factors'!Q611</f>
        <v>-6.238447319778271E-3</v>
      </c>
    </row>
    <row r="611" spans="1:17" x14ac:dyDescent="0.25">
      <c r="A611" s="1">
        <v>37256</v>
      </c>
      <c r="B611">
        <v>8</v>
      </c>
      <c r="C611">
        <f>('Compiled w Factors'!C611-'Compiled w Factors'!C612)/'Compiled w Factors'!C612</f>
        <v>0.26578947368421046</v>
      </c>
      <c r="D611">
        <f>('Compiled w Factors'!D611-'Compiled w Factors'!D612)/'Compiled w Factors'!D612</f>
        <v>-0.16039704935477411</v>
      </c>
      <c r="E611">
        <f>('Compiled w Factors'!E611-'Compiled w Factors'!E612)/'Compiled w Factors'!E612</f>
        <v>3.567432005982387E-2</v>
      </c>
      <c r="F611">
        <f>('Compiled w Factors'!F611-'Compiled w Factors'!F612)/'Compiled w Factors'!F612</f>
        <v>-0.12807117373952842</v>
      </c>
      <c r="G611">
        <f>('Compiled w Factors'!G611-'Compiled w Factors'!G612)/'Compiled w Factors'!G612</f>
        <v>-0.31387808041504539</v>
      </c>
      <c r="H611">
        <f>('Compiled w Factors'!H611-'Compiled w Factors'!H612)/'Compiled w Factors'!H612</f>
        <v>-0.15322236448997012</v>
      </c>
      <c r="I611">
        <f>('Compiled w Factors'!I611-'Compiled w Factors'!I612)/'Compiled w Factors'!I612</f>
        <v>0.14527629233511591</v>
      </c>
      <c r="J611">
        <f>('Compiled w Factors'!J611-'Compiled w Factors'!J612)/'Compiled w Factors'!J612-('T-Bill Yield'!B58/100)</f>
        <v>0.11583516969650395</v>
      </c>
      <c r="K611">
        <f>('Compiled w Factors'!K611-'Compiled w Factors'!K612)/'Compiled w Factors'!K612</f>
        <v>-2.4028966425279824E-2</v>
      </c>
      <c r="L611">
        <f>('Compiled w Factors'!L611-'Compiled w Factors'!L612)/'Compiled w Factors'!L612</f>
        <v>-1.3429191535539908E-2</v>
      </c>
      <c r="M611">
        <f>('Compiled w Factors'!M611-'Compiled w Factors'!M612)/'Compiled w Factors'!M612</f>
        <v>8.2774604751230217E-5</v>
      </c>
      <c r="N611">
        <f>('Compiled w Factors'!N611-'Compiled w Factors'!N612)/'Compiled w Factors'!N612</f>
        <v>-9.1941654710664719E-2</v>
      </c>
      <c r="O611">
        <f>('Compiled w Factors'!O611-'Compiled w Factors'!O612)/'Compiled w Factors'!O612</f>
        <v>-3.4177961107837398E-2</v>
      </c>
      <c r="P611">
        <f>('Compiled w Factors'!P611-'Compiled w Factors'!P612)/'Compiled w Factors'!P612</f>
        <v>-8.1378650071804708E-3</v>
      </c>
      <c r="Q611">
        <f>('Compiled w Factors'!Q611-'Compiled w Factors'!Q612)/'Compiled w Factors'!Q612</f>
        <v>0.15629174458990114</v>
      </c>
    </row>
    <row r="612" spans="1:17" x14ac:dyDescent="0.25">
      <c r="A612" s="1">
        <v>37162</v>
      </c>
      <c r="B612">
        <v>8</v>
      </c>
      <c r="C612">
        <f>('Compiled w Factors'!C612-'Compiled w Factors'!C613)/'Compiled w Factors'!C613</f>
        <v>0.35714285714285715</v>
      </c>
      <c r="D612">
        <f>('Compiled w Factors'!D612-'Compiled w Factors'!D613)/'Compiled w Factors'!D613</f>
        <v>-0.29893477373131377</v>
      </c>
      <c r="E612">
        <f>('Compiled w Factors'!E612-'Compiled w Factors'!E613)/'Compiled w Factors'!E613</f>
        <v>-7.954264829048581E-2</v>
      </c>
      <c r="F612">
        <f>('Compiled w Factors'!F612-'Compiled w Factors'!F613)/'Compiled w Factors'!F613</f>
        <v>-0.17907449863459601</v>
      </c>
      <c r="G612">
        <f>('Compiled w Factors'!G612-'Compiled w Factors'!G613)/'Compiled w Factors'!G613</f>
        <v>2.8000000000000001E-2</v>
      </c>
      <c r="H612">
        <f>('Compiled w Factors'!H612-'Compiled w Factors'!H613)/'Compiled w Factors'!H613</f>
        <v>-0.10742857142857144</v>
      </c>
      <c r="I612">
        <f>('Compiled w Factors'!I612-'Compiled w Factors'!I613)/'Compiled w Factors'!I613</f>
        <v>-0.2751937984496125</v>
      </c>
      <c r="J612">
        <f>('Compiled w Factors'!J612-'Compiled w Factors'!J613)/'Compiled w Factors'!J613-('T-Bill Yield'!B59/100)</f>
        <v>-0.17533779402803171</v>
      </c>
      <c r="K612">
        <f>('Compiled w Factors'!K612-'Compiled w Factors'!K613)/'Compiled w Factors'!K613</f>
        <v>7.3498233215547715E-2</v>
      </c>
      <c r="L612">
        <f>('Compiled w Factors'!L612-'Compiled w Factors'!L613)/'Compiled w Factors'!L613</f>
        <v>4.175793118066836E-2</v>
      </c>
      <c r="M612">
        <f>('Compiled w Factors'!M612-'Compiled w Factors'!M613)/'Compiled w Factors'!M613</f>
        <v>-8.2767753683132955E-5</v>
      </c>
      <c r="N612">
        <f>('Compiled w Factors'!N612-'Compiled w Factors'!N613)/'Compiled w Factors'!N613</f>
        <v>4.2762747787058915E-2</v>
      </c>
      <c r="O612">
        <f>('Compiled w Factors'!O612-'Compiled w Factors'!O613)/'Compiled w Factors'!O613</f>
        <v>-1.0495626822157413E-2</v>
      </c>
      <c r="P612">
        <f>('Compiled w Factors'!P612-'Compiled w Factors'!P613)/'Compiled w Factors'!P613</f>
        <v>-1.7403574788335006E-2</v>
      </c>
      <c r="Q612">
        <f>('Compiled w Factors'!Q612-'Compiled w Factors'!Q613)/'Compiled w Factors'!Q613</f>
        <v>-0.13135298213042465</v>
      </c>
    </row>
    <row r="613" spans="1:17" x14ac:dyDescent="0.25">
      <c r="A613" s="1">
        <v>37071</v>
      </c>
      <c r="B613">
        <v>8</v>
      </c>
      <c r="C613">
        <f>('Compiled w Factors'!C613-'Compiled w Factors'!C614)/'Compiled w Factors'!C614</f>
        <v>-5.4852320675105516E-2</v>
      </c>
      <c r="D613">
        <f>('Compiled w Factors'!D613-'Compiled w Factors'!D614)/'Compiled w Factors'!D614</f>
        <v>7.0421886365416811E-2</v>
      </c>
      <c r="E613">
        <f>('Compiled w Factors'!E613-'Compiled w Factors'!E614)/'Compiled w Factors'!E614</f>
        <v>0.31843038361309145</v>
      </c>
      <c r="F613">
        <f>('Compiled w Factors'!F613-'Compiled w Factors'!F614)/'Compiled w Factors'!F614</f>
        <v>-0.48929036692481676</v>
      </c>
      <c r="G613">
        <f>('Compiled w Factors'!G613-'Compiled w Factors'!G614)/'Compiled w Factors'!G614</f>
        <v>-1.7886435331230284</v>
      </c>
      <c r="H613">
        <f>('Compiled w Factors'!H613-'Compiled w Factors'!H614)/'Compiled w Factors'!H614</f>
        <v>-1.5214910612399827E-3</v>
      </c>
      <c r="I613">
        <f>('Compiled w Factors'!I613-'Compiled w Factors'!I614)/'Compiled w Factors'!I614</f>
        <v>-0.38388059701492538</v>
      </c>
      <c r="J613">
        <f>('Compiled w Factors'!J613-'Compiled w Factors'!J614)/'Compiled w Factors'!J614-('T-Bill Yield'!B60/100)</f>
        <v>4.587722826097948E-2</v>
      </c>
      <c r="K613">
        <f>('Compiled w Factors'!K613-'Compiled w Factors'!K614)/'Compiled w Factors'!K614</f>
        <v>-3.1595756815330278E-2</v>
      </c>
      <c r="L613">
        <f>('Compiled w Factors'!L613-'Compiled w Factors'!L614)/'Compiled w Factors'!L614</f>
        <v>-5.6493185509491704E-4</v>
      </c>
      <c r="M613">
        <f>('Compiled w Factors'!M613-'Compiled w Factors'!M614)/'Compiled w Factors'!M614</f>
        <v>1.6556291390722058E-4</v>
      </c>
      <c r="N613">
        <f>('Compiled w Factors'!N613-'Compiled w Factors'!N614)/'Compiled w Factors'!N614</f>
        <v>1.3264274886306333E-2</v>
      </c>
      <c r="O613">
        <f>('Compiled w Factors'!O613-'Compiled w Factors'!O614)/'Compiled w Factors'!O614</f>
        <v>-1.3517400057520999E-2</v>
      </c>
      <c r="P613">
        <f>('Compiled w Factors'!P613-'Compiled w Factors'!P614)/'Compiled w Factors'!P614</f>
        <v>-8.8578088578088205E-3</v>
      </c>
      <c r="Q613">
        <f>('Compiled w Factors'!Q613-'Compiled w Factors'!Q614)/'Compiled w Factors'!Q614</f>
        <v>-7.3532573640077412E-2</v>
      </c>
    </row>
    <row r="614" spans="1:17" x14ac:dyDescent="0.25">
      <c r="A614" s="1">
        <v>36980</v>
      </c>
      <c r="B614">
        <v>8</v>
      </c>
      <c r="C614">
        <f>('Compiled w Factors'!C614-'Compiled w Factors'!C615)/'Compiled w Factors'!C615</f>
        <v>-0.40750000000000003</v>
      </c>
      <c r="D614">
        <f>('Compiled w Factors'!D614-'Compiled w Factors'!D615)/'Compiled w Factors'!D615</f>
        <v>0.67327120506743177</v>
      </c>
      <c r="E614">
        <f>('Compiled w Factors'!E614-'Compiled w Factors'!E615)/'Compiled w Factors'!E615</f>
        <v>4.4094447736515455E-2</v>
      </c>
      <c r="F614">
        <f>('Compiled w Factors'!F614-'Compiled w Factors'!F615)/'Compiled w Factors'!F615</f>
        <v>0.55365785590845007</v>
      </c>
      <c r="G614">
        <f>('Compiled w Factors'!G614-'Compiled w Factors'!G615)/'Compiled w Factors'!G615</f>
        <v>-0.76900655817342722</v>
      </c>
      <c r="H614">
        <f>('Compiled w Factors'!H614-'Compiled w Factors'!H615)/'Compiled w Factors'!H615</f>
        <v>-1.9029850746268714E-2</v>
      </c>
      <c r="I614">
        <f>('Compiled w Factors'!I614-'Compiled w Factors'!I615)/'Compiled w Factors'!I615</f>
        <v>-0.48593350383631712</v>
      </c>
      <c r="J614">
        <f>('Compiled w Factors'!J614-'Compiled w Factors'!J615)/'Compiled w Factors'!J615-('T-Bill Yield'!B61/100)</f>
        <v>-0.1078930562212323</v>
      </c>
      <c r="K614">
        <f>('Compiled w Factors'!K614-'Compiled w Factors'!K615)/'Compiled w Factors'!K615</f>
        <v>-7.0011668611435179E-2</v>
      </c>
      <c r="L614">
        <f>('Compiled w Factors'!L614-'Compiled w Factors'!L615)/'Compiled w Factors'!L615</f>
        <v>-5.1507032819825979E-2</v>
      </c>
      <c r="M614">
        <f>('Compiled w Factors'!M614-'Compiled w Factors'!M615)/'Compiled w Factors'!M615</f>
        <v>-8.2774604751230217E-5</v>
      </c>
      <c r="N614">
        <f>('Compiled w Factors'!N614-'Compiled w Factors'!N615)/'Compiled w Factors'!N615</f>
        <v>-9.4382793730694553E-2</v>
      </c>
      <c r="O614">
        <f>('Compiled w Factors'!O614-'Compiled w Factors'!O615)/'Compiled w Factors'!O615</f>
        <v>-2.0839200225288585E-2</v>
      </c>
      <c r="P614">
        <f>('Compiled w Factors'!P614-'Compiled w Factors'!P615)/'Compiled w Factors'!P615</f>
        <v>1.8682858477347894E-3</v>
      </c>
      <c r="Q614">
        <f>('Compiled w Factors'!Q614-'Compiled w Factors'!Q615)/'Compiled w Factors'!Q615</f>
        <v>-9.3018720748829983E-2</v>
      </c>
    </row>
    <row r="615" spans="1:17" x14ac:dyDescent="0.25">
      <c r="A615" s="1">
        <v>36889</v>
      </c>
      <c r="B615">
        <v>8</v>
      </c>
      <c r="C615">
        <f>('Compiled w Factors'!C615-'Compiled w Factors'!C616)/'Compiled w Factors'!C616</f>
        <v>-0.17379611766795694</v>
      </c>
      <c r="D615">
        <f>('Compiled w Factors'!D615-'Compiled w Factors'!D616)/'Compiled w Factors'!D616</f>
        <v>0.34125492840974114</v>
      </c>
      <c r="E615">
        <f>('Compiled w Factors'!E615-'Compiled w Factors'!E616)/'Compiled w Factors'!E616</f>
        <v>-0.31579391012311808</v>
      </c>
      <c r="F615">
        <f>('Compiled w Factors'!F615-'Compiled w Factors'!F616)/'Compiled w Factors'!F616</f>
        <v>1.2691425822207727</v>
      </c>
      <c r="G615">
        <f>('Compiled w Factors'!G615-'Compiled w Factors'!G616)/'Compiled w Factors'!G616</f>
        <v>-19.297777777777778</v>
      </c>
      <c r="H615">
        <f>('Compiled w Factors'!H615-'Compiled w Factors'!H616)/'Compiled w Factors'!H616</f>
        <v>-0.13099870298313876</v>
      </c>
      <c r="I615">
        <f>('Compiled w Factors'!I615-'Compiled w Factors'!I616)/'Compiled w Factors'!I616</f>
        <v>0.88488237562668737</v>
      </c>
      <c r="J615">
        <f>('Compiled w Factors'!J615-'Compiled w Factors'!J616)/'Compiled w Factors'!J616-('T-Bill Yield'!B62/100)</f>
        <v>-2.3797722187379092E-2</v>
      </c>
      <c r="K615">
        <f>('Compiled w Factors'!K615-'Compiled w Factors'!K616)/'Compiled w Factors'!K616</f>
        <v>6.785228817399179E-2</v>
      </c>
      <c r="L615">
        <f>('Compiled w Factors'!L615-'Compiled w Factors'!L616)/'Compiled w Factors'!L616</f>
        <v>1.1928968415345031E-2</v>
      </c>
      <c r="M615">
        <f>('Compiled w Factors'!M615-'Compiled w Factors'!M616)/'Compiled w Factors'!M616</f>
        <v>3.3120808147717455E-4</v>
      </c>
      <c r="N615">
        <f>('Compiled w Factors'!N615-'Compiled w Factors'!N616)/'Compiled w Factors'!N616</f>
        <v>-5.4720449875635291E-2</v>
      </c>
      <c r="O615">
        <f>('Compiled w Factors'!O615-'Compiled w Factors'!O616)/'Compiled w Factors'!O616</f>
        <v>-1.3337038066129516E-2</v>
      </c>
      <c r="P615">
        <f>('Compiled w Factors'!P615-'Compiled w Factors'!P616)/'Compiled w Factors'!P616</f>
        <v>-1.4726184997699072E-2</v>
      </c>
      <c r="Q615">
        <f>('Compiled w Factors'!Q615-'Compiled w Factors'!Q616)/'Compiled w Factors'!Q616</f>
        <v>-5.4397934722478281E-2</v>
      </c>
    </row>
    <row r="616" spans="1:17" x14ac:dyDescent="0.25">
      <c r="A616" s="1">
        <v>36798</v>
      </c>
      <c r="B616">
        <v>8</v>
      </c>
      <c r="C616">
        <f>('Compiled w Factors'!C616-'Compiled w Factors'!C617)/'Compiled w Factors'!C617</f>
        <v>-1.6970558375634496E-2</v>
      </c>
      <c r="D616">
        <f>('Compiled w Factors'!D616-'Compiled w Factors'!D617)/'Compiled w Factors'!D617</f>
        <v>0.10024064257676386</v>
      </c>
      <c r="E616">
        <f>('Compiled w Factors'!E616-'Compiled w Factors'!E617)/'Compiled w Factors'!E617</f>
        <v>3.3546354047574466E-2</v>
      </c>
      <c r="F616">
        <f>('Compiled w Factors'!F616-'Compiled w Factors'!F617)/'Compiled w Factors'!F617</f>
        <v>0.10392136126322148</v>
      </c>
      <c r="G616">
        <f>('Compiled w Factors'!G616-'Compiled w Factors'!G617)/'Compiled w Factors'!G617</f>
        <v>-9.2741935483870969E-2</v>
      </c>
      <c r="H616">
        <f>('Compiled w Factors'!H616-'Compiled w Factors'!H617)/'Compiled w Factors'!H617</f>
        <v>-5.1076923076923082E-2</v>
      </c>
      <c r="I616">
        <f>('Compiled w Factors'!I616-'Compiled w Factors'!I617)/'Compiled w Factors'!I617</f>
        <v>0.1586237712243074</v>
      </c>
      <c r="J616">
        <f>('Compiled w Factors'!J616-'Compiled w Factors'!J617)/'Compiled w Factors'!J617-('T-Bill Yield'!B63/100)</f>
        <v>-2.3428343877717007E-2</v>
      </c>
      <c r="K616">
        <f>('Compiled w Factors'!K616-'Compiled w Factors'!K617)/'Compiled w Factors'!K617</f>
        <v>-7.3175853018372691E-2</v>
      </c>
      <c r="L616">
        <f>('Compiled w Factors'!L616-'Compiled w Factors'!L617)/'Compiled w Factors'!L617</f>
        <v>-2.5559738458490164E-2</v>
      </c>
      <c r="M616">
        <f>('Compiled w Factors'!M616-'Compiled w Factors'!M617)/'Compiled w Factors'!M617</f>
        <v>-1.6557662058110976E-4</v>
      </c>
      <c r="N616">
        <f>('Compiled w Factors'!N616-'Compiled w Factors'!N617)/'Compiled w Factors'!N617</f>
        <v>-2.0029673590504445E-2</v>
      </c>
      <c r="O616">
        <f>('Compiled w Factors'!O616-'Compiled w Factors'!O617)/'Compiled w Factors'!O617</f>
        <v>1.0387422796181984E-2</v>
      </c>
      <c r="P616">
        <f>('Compiled w Factors'!P616-'Compiled w Factors'!P617)/'Compiled w Factors'!P617</f>
        <v>-2.9043789097408457E-2</v>
      </c>
      <c r="Q616">
        <f>('Compiled w Factors'!Q616-'Compiled w Factors'!Q617)/'Compiled w Factors'!Q617</f>
        <v>-2.3938084953203705E-2</v>
      </c>
    </row>
    <row r="617" spans="1:17" x14ac:dyDescent="0.25">
      <c r="A617" s="1">
        <v>36707</v>
      </c>
      <c r="B617">
        <v>8</v>
      </c>
      <c r="C617">
        <f>('Compiled w Factors'!C617-'Compiled w Factors'!C618)/'Compiled w Factors'!C618</f>
        <v>0.17261904761904762</v>
      </c>
      <c r="D617">
        <f>('Compiled w Factors'!D617-'Compiled w Factors'!D618)/'Compiled w Factors'!D618</f>
        <v>-8.9073150952115626E-2</v>
      </c>
      <c r="E617">
        <f>('Compiled w Factors'!E617-'Compiled w Factors'!E618)/'Compiled w Factors'!E618</f>
        <v>-0.13202806708462647</v>
      </c>
      <c r="F617">
        <f>('Compiled w Factors'!F617-'Compiled w Factors'!F618)/'Compiled w Factors'!F618</f>
        <v>-2.1300334101996242E-2</v>
      </c>
      <c r="G617">
        <f>('Compiled w Factors'!G617-'Compiled w Factors'!G618)/'Compiled w Factors'!G618</f>
        <v>-0.11428571428571428</v>
      </c>
      <c r="H617">
        <f>('Compiled w Factors'!H617-'Compiled w Factors'!H618)/'Compiled w Factors'!H618</f>
        <v>0.2081784386617101</v>
      </c>
      <c r="I617">
        <f>('Compiled w Factors'!I617-'Compiled w Factors'!I618)/'Compiled w Factors'!I618</f>
        <v>0.51986417657045847</v>
      </c>
      <c r="J617">
        <f>('Compiled w Factors'!J617-'Compiled w Factors'!J618)/'Compiled w Factors'!J618-('T-Bill Yield'!B64/100)</f>
        <v>-0.1023516698513908</v>
      </c>
      <c r="K617">
        <f>('Compiled w Factors'!K617-'Compiled w Factors'!K618)/'Compiled w Factors'!K618</f>
        <v>-3.1397174254317139E-3</v>
      </c>
      <c r="L617">
        <f>('Compiled w Factors'!L617-'Compiled w Factors'!L618)/'Compiled w Factors'!L618</f>
        <v>-4.8394192696876351E-2</v>
      </c>
      <c r="M617">
        <f>('Compiled w Factors'!M617-'Compiled w Factors'!M618)/'Compiled w Factors'!M618</f>
        <v>0</v>
      </c>
      <c r="N617">
        <f>('Compiled w Factors'!N617-'Compiled w Factors'!N618)/'Compiled w Factors'!N618</f>
        <v>-3.0016447368421111E-2</v>
      </c>
      <c r="O617">
        <f>('Compiled w Factors'!O617-'Compiled w Factors'!O618)/'Compiled w Factors'!O618</f>
        <v>2.092290054456869E-2</v>
      </c>
      <c r="P617">
        <f>('Compiled w Factors'!P617-'Compiled w Factors'!P618)/'Compiled w Factors'!P618</f>
        <v>-2.3986044483209699E-2</v>
      </c>
      <c r="Q617">
        <f>('Compiled w Factors'!Q617-'Compiled w Factors'!Q618)/'Compiled w Factors'!Q618</f>
        <v>-3.5416666666666624E-2</v>
      </c>
    </row>
    <row r="618" spans="1:17" x14ac:dyDescent="0.25">
      <c r="A618" s="1">
        <v>36616</v>
      </c>
      <c r="B618">
        <v>8</v>
      </c>
      <c r="C618">
        <f>('Compiled w Factors'!C618-'Compiled w Factors'!C619)/'Compiled w Factors'!C619</f>
        <v>2.4390243902439025E-2</v>
      </c>
      <c r="D618">
        <f>('Compiled w Factors'!D618-'Compiled w Factors'!D619)/'Compiled w Factors'!D619</f>
        <v>-0.10135982414763876</v>
      </c>
      <c r="E618">
        <f>('Compiled w Factors'!E618-'Compiled w Factors'!E619)/'Compiled w Factors'!E619</f>
        <v>-0.10684280092681271</v>
      </c>
      <c r="F618">
        <f>('Compiled w Factors'!F618-'Compiled w Factors'!F619)/'Compiled w Factors'!F619</f>
        <v>-6.7452938654887246E-2</v>
      </c>
      <c r="G618">
        <f>('Compiled w Factors'!G618-'Compiled w Factors'!G619)/'Compiled w Factors'!G619</f>
        <v>-1.472972972972973</v>
      </c>
      <c r="H618">
        <f>('Compiled w Factors'!H618-'Compiled w Factors'!H619)/'Compiled w Factors'!H619</f>
        <v>5.0781249999999889E-2</v>
      </c>
      <c r="I618">
        <f>('Compiled w Factors'!I618-'Compiled w Factors'!I619)/'Compiled w Factors'!I619</f>
        <v>0.26449119793902948</v>
      </c>
      <c r="J618">
        <f>('Compiled w Factors'!J618-'Compiled w Factors'!J619)/'Compiled w Factors'!J619-('T-Bill Yield'!B65/100)</f>
        <v>-0.11211905075358006</v>
      </c>
      <c r="K618">
        <f>('Compiled w Factors'!K618-'Compiled w Factors'!K619)/'Compiled w Factors'!K619</f>
        <v>-5.0387596899224778E-2</v>
      </c>
      <c r="L618">
        <f>('Compiled w Factors'!L618-'Compiled w Factors'!L619)/'Compiled w Factors'!L619</f>
        <v>-1.6747002842664765E-2</v>
      </c>
      <c r="M618">
        <f>('Compiled w Factors'!M618-'Compiled w Factors'!M619)/'Compiled w Factors'!M619</f>
        <v>8.2795164762345785E-5</v>
      </c>
      <c r="N618">
        <f>('Compiled w Factors'!N618-'Compiled w Factors'!N619)/'Compiled w Factors'!N619</f>
        <v>-2.7678113787800358E-3</v>
      </c>
      <c r="O618">
        <f>('Compiled w Factors'!O618-'Compiled w Factors'!O619)/'Compiled w Factors'!O619</f>
        <v>-3.8578120694406318E-2</v>
      </c>
      <c r="P618">
        <f>('Compiled w Factors'!P618-'Compiled w Factors'!P619)/'Compiled w Factors'!P619</f>
        <v>-1.3066202090593314E-3</v>
      </c>
      <c r="Q618">
        <f>('Compiled w Factors'!Q618-'Compiled w Factors'!Q619)/'Compiled w Factors'!Q619</f>
        <v>3.6157582298974651E-2</v>
      </c>
    </row>
    <row r="619" spans="1:17" x14ac:dyDescent="0.25">
      <c r="A619" s="1">
        <v>36525</v>
      </c>
      <c r="B619">
        <v>8</v>
      </c>
      <c r="C619">
        <f>('Compiled w Factors'!C619-'Compiled w Factors'!C620)/'Compiled w Factors'!C620</f>
        <v>-0.20772946859903382</v>
      </c>
      <c r="D619">
        <f>('Compiled w Factors'!D619-'Compiled w Factors'!D620)/'Compiled w Factors'!D620</f>
        <v>0.26864001012566979</v>
      </c>
      <c r="E619">
        <f>('Compiled w Factors'!E619-'Compiled w Factors'!E620)/'Compiled w Factors'!E620</f>
        <v>0.26658255861337077</v>
      </c>
      <c r="F619">
        <f>('Compiled w Factors'!F619-'Compiled w Factors'!F620)/'Compiled w Factors'!F620</f>
        <v>0.121908805276828</v>
      </c>
      <c r="G619">
        <f>('Compiled w Factors'!G619-'Compiled w Factors'!G620)/'Compiled w Factors'!G620</f>
        <v>-4.2</v>
      </c>
      <c r="H619">
        <f>('Compiled w Factors'!H619-'Compiled w Factors'!H620)/'Compiled w Factors'!H620</f>
        <v>4.4471644226846178E-2</v>
      </c>
      <c r="I619">
        <f>('Compiled w Factors'!I619-'Compiled w Factors'!I620)/'Compiled w Factors'!I620</f>
        <v>-0.15123906705539344</v>
      </c>
      <c r="J619">
        <f>('Compiled w Factors'!J619-'Compiled w Factors'!J620)/'Compiled w Factors'!J620-('T-Bill Yield'!B66/100)</f>
        <v>5.369415781815947E-2</v>
      </c>
      <c r="K619">
        <f>('Compiled w Factors'!K619-'Compiled w Factors'!K620)/'Compiled w Factors'!K620</f>
        <v>-5.8217895919131443E-2</v>
      </c>
      <c r="L619">
        <f>('Compiled w Factors'!L619-'Compiled w Factors'!L620)/'Compiled w Factors'!L620</f>
        <v>-1.7665270442542284E-2</v>
      </c>
      <c r="M619">
        <f>('Compiled w Factors'!M619-'Compiled w Factors'!M620)/'Compiled w Factors'!M620</f>
        <v>-1.6556291390733545E-4</v>
      </c>
      <c r="N619">
        <f>('Compiled w Factors'!N619-'Compiled w Factors'!N620)/'Compiled w Factors'!N620</f>
        <v>3.7214247740563491E-2</v>
      </c>
      <c r="O619">
        <f>('Compiled w Factors'!O619-'Compiled w Factors'!O620)/'Compiled w Factors'!O620</f>
        <v>-8.4048460373548697E-2</v>
      </c>
      <c r="P619">
        <f>('Compiled w Factors'!P619-'Compiled w Factors'!P620)/'Compiled w Factors'!P620</f>
        <v>1.7452006980803595E-3</v>
      </c>
      <c r="Q619">
        <f>('Compiled w Factors'!Q619-'Compiled w Factors'!Q620)/'Compiled w Factors'!Q620</f>
        <v>7.7116837822127388E-2</v>
      </c>
    </row>
    <row r="620" spans="1:17" x14ac:dyDescent="0.25">
      <c r="A620" s="1">
        <v>36433</v>
      </c>
      <c r="B620">
        <v>8</v>
      </c>
      <c r="C620">
        <f>('Compiled w Factors'!C620-'Compiled w Factors'!C621)/'Compiled w Factors'!C621</f>
        <v>-0.20231213872832371</v>
      </c>
      <c r="D620">
        <f>('Compiled w Factors'!D620-'Compiled w Factors'!D621)/'Compiled w Factors'!D621</f>
        <v>0.25574519974793453</v>
      </c>
      <c r="E620">
        <f>('Compiled w Factors'!E620-'Compiled w Factors'!E621)/'Compiled w Factors'!E621</f>
        <v>0.26146694020733319</v>
      </c>
      <c r="F620">
        <f>('Compiled w Factors'!F620-'Compiled w Factors'!F621)/'Compiled w Factors'!F621</f>
        <v>-1.0671525452301173E-2</v>
      </c>
      <c r="G620">
        <f>('Compiled w Factors'!G620-'Compiled w Factors'!G621)/'Compiled w Factors'!G621</f>
        <v>1.6483516483516484E-2</v>
      </c>
      <c r="H620">
        <f>('Compiled w Factors'!H620-'Compiled w Factors'!H621)/'Compiled w Factors'!H621</f>
        <v>0.27060653188180417</v>
      </c>
      <c r="I620">
        <f>('Compiled w Factors'!I620-'Compiled w Factors'!I621)/'Compiled w Factors'!I621</f>
        <v>0.14619883040935658</v>
      </c>
      <c r="J620">
        <f>('Compiled w Factors'!J620-'Compiled w Factors'!J621)/'Compiled w Factors'!J621-('T-Bill Yield'!B67/100)</f>
        <v>-0.11648604388372422</v>
      </c>
      <c r="K620">
        <f>('Compiled w Factors'!K620-'Compiled w Factors'!K621)/'Compiled w Factors'!K621</f>
        <v>3.2170804753164049E-2</v>
      </c>
      <c r="L620">
        <f>('Compiled w Factors'!L620-'Compiled w Factors'!L621)/'Compiled w Factors'!L621</f>
        <v>4.4048675370769355E-2</v>
      </c>
      <c r="M620">
        <f>('Compiled w Factors'!M620-'Compiled w Factors'!M621)/'Compiled w Factors'!M621</f>
        <v>8.2788310290669766E-5</v>
      </c>
      <c r="N620">
        <f>('Compiled w Factors'!N620-'Compiled w Factors'!N621)/'Compiled w Factors'!N621</f>
        <v>0.13889561637200296</v>
      </c>
      <c r="O620">
        <f>('Compiled w Factors'!O620-'Compiled w Factors'!O621)/'Compiled w Factors'!O621</f>
        <v>-3.8816108685104253E-2</v>
      </c>
      <c r="P620">
        <f>('Compiled w Factors'!P620-'Compiled w Factors'!P621)/'Compiled w Factors'!P621</f>
        <v>-5.6399132321041925E-3</v>
      </c>
      <c r="Q620">
        <f>('Compiled w Factors'!Q620-'Compiled w Factors'!Q621)/'Compiled w Factors'!Q621</f>
        <v>-5.9927140255009177E-2</v>
      </c>
    </row>
    <row r="621" spans="1:17" x14ac:dyDescent="0.25">
      <c r="A621" s="1">
        <v>36341</v>
      </c>
      <c r="B621">
        <v>8</v>
      </c>
      <c r="C621">
        <f>('Compiled w Factors'!C621-'Compiled w Factors'!C622)/'Compiled w Factors'!C622</f>
        <v>4.4265593561368208E-2</v>
      </c>
      <c r="D621">
        <f>('Compiled w Factors'!D621-'Compiled w Factors'!D622)/'Compiled w Factors'!D622</f>
        <v>-0.11856644453015948</v>
      </c>
      <c r="E621">
        <f>('Compiled w Factors'!E621-'Compiled w Factors'!E622)/'Compiled w Factors'!E622</f>
        <v>-3.3328168314992322E-2</v>
      </c>
      <c r="F621">
        <f>('Compiled w Factors'!F621-'Compiled w Factors'!F622)/'Compiled w Factors'!F622</f>
        <v>-0.10422241227475956</v>
      </c>
      <c r="G621">
        <f>('Compiled w Factors'!G621-'Compiled w Factors'!G622)/'Compiled w Factors'!G622</f>
        <v>6.4327485380116955E-2</v>
      </c>
      <c r="H621">
        <f>('Compiled w Factors'!H621-'Compiled w Factors'!H622)/'Compiled w Factors'!H622</f>
        <v>0.15095465393794733</v>
      </c>
      <c r="I621">
        <f>('Compiled w Factors'!I621-'Compiled w Factors'!I622)/'Compiled w Factors'!I622</f>
        <v>0.18926974664679594</v>
      </c>
      <c r="J621">
        <f>('Compiled w Factors'!J621-'Compiled w Factors'!J622)/'Compiled w Factors'!J622-('T-Bill Yield'!B68/100)</f>
        <v>6.7773610404898321E-2</v>
      </c>
      <c r="K621">
        <f>('Compiled w Factors'!K621-'Compiled w Factors'!K622)/'Compiled w Factors'!K622</f>
        <v>-3.8189927522765413E-2</v>
      </c>
      <c r="L621">
        <f>('Compiled w Factors'!L621-'Compiled w Factors'!L622)/'Compiled w Factors'!L622</f>
        <v>-2.0729890764647391E-2</v>
      </c>
      <c r="M621">
        <f>('Compiled w Factors'!M621-'Compiled w Factors'!M622)/'Compiled w Factors'!M622</f>
        <v>1.6560404073852981E-4</v>
      </c>
      <c r="N621">
        <f>('Compiled w Factors'!N621-'Compiled w Factors'!N622)/'Compiled w Factors'!N622</f>
        <v>-1.8423867823606398E-2</v>
      </c>
      <c r="O621">
        <f>('Compiled w Factors'!O621-'Compiled w Factors'!O622)/'Compiled w Factors'!O622</f>
        <v>2.5373134328358211E-2</v>
      </c>
      <c r="P621">
        <f>('Compiled w Factors'!P621-'Compiled w Factors'!P622)/'Compiled w Factors'!P622</f>
        <v>-2.164685908319185E-2</v>
      </c>
      <c r="Q621">
        <f>('Compiled w Factors'!Q621-'Compiled w Factors'!Q622)/'Compiled w Factors'!Q622</f>
        <v>-5.7025077293026458E-2</v>
      </c>
    </row>
    <row r="622" spans="1:17" x14ac:dyDescent="0.25">
      <c r="A622" s="1">
        <v>36250</v>
      </c>
      <c r="B622">
        <v>8</v>
      </c>
      <c r="C622">
        <f>('Compiled w Factors'!C622-'Compiled w Factors'!C623)/'Compiled w Factors'!C623</f>
        <v>-1.3888888888888888E-2</v>
      </c>
      <c r="D622">
        <f>('Compiled w Factors'!D622-'Compiled w Factors'!D623)/'Compiled w Factors'!D623</f>
        <v>3.8137608752949588E-2</v>
      </c>
      <c r="E622">
        <f>('Compiled w Factors'!E622-'Compiled w Factors'!E623)/'Compiled w Factors'!E623</f>
        <v>-3.866357466615309E-2</v>
      </c>
      <c r="F622">
        <f>('Compiled w Factors'!F622-'Compiled w Factors'!F623)/'Compiled w Factors'!F623</f>
        <v>4.3373009649981288E-2</v>
      </c>
      <c r="G622">
        <f>('Compiled w Factors'!G622-'Compiled w Factors'!G623)/'Compiled w Factors'!G623</f>
        <v>-0.15763546798029557</v>
      </c>
      <c r="H622">
        <f>('Compiled w Factors'!H622-'Compiled w Factors'!H623)/'Compiled w Factors'!H623</f>
        <v>0.39087136929460586</v>
      </c>
      <c r="I622">
        <f>('Compiled w Factors'!I622-'Compiled w Factors'!I623)/'Compiled w Factors'!I623</f>
        <v>3.4961439588688983E-2</v>
      </c>
      <c r="J622">
        <f>('Compiled w Factors'!J622-'Compiled w Factors'!J623)/'Compiled w Factors'!J623-('T-Bill Yield'!B69/100)</f>
        <v>1.7354467735418072E-2</v>
      </c>
      <c r="K622">
        <f>('Compiled w Factors'!K622-'Compiled w Factors'!K623)/'Compiled w Factors'!K623</f>
        <v>-8.2992501704158089E-2</v>
      </c>
      <c r="L622">
        <f>('Compiled w Factors'!L622-'Compiled w Factors'!L623)/'Compiled w Factors'!L623</f>
        <v>-2.9397590361445756E-2</v>
      </c>
      <c r="M622">
        <f>('Compiled w Factors'!M622-'Compiled w Factors'!M623)/'Compiled w Factors'!M623</f>
        <v>-8.2795164762345785E-5</v>
      </c>
      <c r="N622">
        <f>('Compiled w Factors'!N622-'Compiled w Factors'!N623)/'Compiled w Factors'!N623</f>
        <v>-4.1690397539583098E-2</v>
      </c>
      <c r="O622">
        <f>('Compiled w Factors'!O622-'Compiled w Factors'!O623)/'Compiled w Factors'!O623</f>
        <v>-0.17096308517220044</v>
      </c>
      <c r="P622">
        <f>('Compiled w Factors'!P622-'Compiled w Factors'!P623)/'Compiled w Factors'!P623</f>
        <v>1.2749681257969506E-3</v>
      </c>
      <c r="Q622">
        <f>('Compiled w Factors'!Q622-'Compiled w Factors'!Q623)/'Compiled w Factors'!Q623</f>
        <v>-0.2965200579990333</v>
      </c>
    </row>
    <row r="623" spans="1:17" x14ac:dyDescent="0.25">
      <c r="A623" s="1">
        <v>36160</v>
      </c>
      <c r="B623">
        <v>8</v>
      </c>
      <c r="C623">
        <f>('Compiled w Factors'!C623-'Compiled w Factors'!C624)/'Compiled w Factors'!C624</f>
        <v>-1.1764705882352941E-2</v>
      </c>
      <c r="D623">
        <f>('Compiled w Factors'!D623-'Compiled w Factors'!D624)/'Compiled w Factors'!D624</f>
        <v>6.2706464286422764E-2</v>
      </c>
      <c r="E623">
        <f>('Compiled w Factors'!E623-'Compiled w Factors'!E624)/'Compiled w Factors'!E624</f>
        <v>2.4058871399049032E-2</v>
      </c>
      <c r="F623">
        <f>('Compiled w Factors'!F623-'Compiled w Factors'!F624)/'Compiled w Factors'!F624</f>
        <v>-1.6026932026624856E-2</v>
      </c>
      <c r="G623">
        <f>('Compiled w Factors'!G623-'Compiled w Factors'!G624)/'Compiled w Factors'!G624</f>
        <v>-6.0185185185185182E-2</v>
      </c>
      <c r="H623">
        <f>('Compiled w Factors'!H623-'Compiled w Factors'!H624)/'Compiled w Factors'!H624</f>
        <v>-0.25340768277571252</v>
      </c>
      <c r="I623">
        <f>('Compiled w Factors'!I623-'Compiled w Factors'!I624)/'Compiled w Factors'!I624</f>
        <v>-0.20057542129058775</v>
      </c>
      <c r="J623">
        <f>('Compiled w Factors'!J623-'Compiled w Factors'!J624)/'Compiled w Factors'!J624-('T-Bill Yield'!B70/100)</f>
        <v>0.12291953329372077</v>
      </c>
      <c r="K623">
        <f>('Compiled w Factors'!K623-'Compiled w Factors'!K624)/'Compiled w Factors'!K624</f>
        <v>2.562788313685197E-3</v>
      </c>
      <c r="L623">
        <f>('Compiled w Factors'!L623-'Compiled w Factors'!L624)/'Compiled w Factors'!L624</f>
        <v>-2.2897168756254138E-2</v>
      </c>
      <c r="M623">
        <f>('Compiled w Factors'!M623-'Compiled w Factors'!M624)/'Compiled w Factors'!M624</f>
        <v>-1.6556291390733545E-4</v>
      </c>
      <c r="N623">
        <f>('Compiled w Factors'!N623-'Compiled w Factors'!N624)/'Compiled w Factors'!N624</f>
        <v>0.19800764192139739</v>
      </c>
      <c r="O623">
        <f>('Compiled w Factors'!O623-'Compiled w Factors'!O624)/'Compiled w Factors'!O624</f>
        <v>-0.22848050914876697</v>
      </c>
      <c r="P623">
        <f>('Compiled w Factors'!P623-'Compiled w Factors'!P624)/'Compiled w Factors'!P624</f>
        <v>-8.492569002124269E-4</v>
      </c>
      <c r="Q623">
        <f>('Compiled w Factors'!Q623-'Compiled w Factors'!Q624)/'Compiled w Factors'!Q624</f>
        <v>-1.8850029638411411E-2</v>
      </c>
    </row>
    <row r="624" spans="1:17" x14ac:dyDescent="0.25">
      <c r="A624" s="1">
        <v>36068</v>
      </c>
      <c r="B624">
        <v>8</v>
      </c>
      <c r="C624">
        <f>('Compiled w Factors'!C624-'Compiled w Factors'!C625)/'Compiled w Factors'!C625</f>
        <v>9.9009900990099011E-3</v>
      </c>
      <c r="D624">
        <f>('Compiled w Factors'!D624-'Compiled w Factors'!D625)/'Compiled w Factors'!D625</f>
        <v>6.8145354335771222E-2</v>
      </c>
      <c r="E624">
        <f>('Compiled w Factors'!E624-'Compiled w Factors'!E625)/'Compiled w Factors'!E625</f>
        <v>-6.3849808091408812E-3</v>
      </c>
      <c r="F624">
        <f>('Compiled w Factors'!F624-'Compiled w Factors'!F625)/'Compiled w Factors'!F625</f>
        <v>5.4274720423553711E-2</v>
      </c>
      <c r="G624">
        <f>('Compiled w Factors'!G624-'Compiled w Factors'!G625)/'Compiled w Factors'!G625</f>
        <v>0.19337016574585636</v>
      </c>
      <c r="H624">
        <f>('Compiled w Factors'!H624-'Compiled w Factors'!H625)/'Compiled w Factors'!H625</f>
        <v>0.13822284908321586</v>
      </c>
      <c r="I624">
        <f>('Compiled w Factors'!I624-'Compiled w Factors'!I625)/'Compiled w Factors'!I625</f>
        <v>-1.4580801944106939E-2</v>
      </c>
      <c r="J624">
        <f>('Compiled w Factors'!J624-'Compiled w Factors'!J625)/'Compiled w Factors'!J625-('T-Bill Yield'!B71/100)</f>
        <v>-0.16867635843793743</v>
      </c>
      <c r="K624">
        <f>('Compiled w Factors'!K624-'Compiled w Factors'!K625)/'Compiled w Factors'!K625</f>
        <v>7.8794581144595088E-2</v>
      </c>
      <c r="L624">
        <f>('Compiled w Factors'!L624-'Compiled w Factors'!L625)/'Compiled w Factors'!L625</f>
        <v>1.8586246177828492E-2</v>
      </c>
      <c r="M624">
        <f>('Compiled w Factors'!M624-'Compiled w Factors'!M625)/'Compiled w Factors'!M625</f>
        <v>2.4840606110790965E-4</v>
      </c>
      <c r="N624">
        <f>('Compiled w Factors'!N624-'Compiled w Factors'!N625)/'Compiled w Factors'!N625</f>
        <v>1.6930335831251815E-2</v>
      </c>
      <c r="O624">
        <f>('Compiled w Factors'!O624-'Compiled w Factors'!O625)/'Compiled w Factors'!O625</f>
        <v>-0.61044998140572704</v>
      </c>
      <c r="P624">
        <f>('Compiled w Factors'!P624-'Compiled w Factors'!P625)/'Compiled w Factors'!P625</f>
        <v>-8.4853627492571847E-4</v>
      </c>
      <c r="Q624">
        <f>('Compiled w Factors'!Q624-'Compiled w Factors'!Q625)/'Compiled w Factors'!Q625</f>
        <v>-2.4517173586214868E-2</v>
      </c>
    </row>
    <row r="625" spans="1:17" x14ac:dyDescent="0.25">
      <c r="A625" s="1">
        <v>35976</v>
      </c>
      <c r="B625">
        <v>8</v>
      </c>
      <c r="C625">
        <f>('Compiled w Factors'!C625-'Compiled w Factors'!C626)/'Compiled w Factors'!C626</f>
        <v>-4.3560606060606064E-2</v>
      </c>
      <c r="D625">
        <f>('Compiled w Factors'!D625-'Compiled w Factors'!D626)/'Compiled w Factors'!D626</f>
        <v>4.2453912073143578E-2</v>
      </c>
      <c r="E625">
        <f>('Compiled w Factors'!E625-'Compiled w Factors'!E626)/'Compiled w Factors'!E626</f>
        <v>5.1867279181383459E-2</v>
      </c>
      <c r="F625">
        <f>('Compiled w Factors'!F625-'Compiled w Factors'!F626)/'Compiled w Factors'!F626</f>
        <v>1.5836094751224113E-2</v>
      </c>
      <c r="G625">
        <f>('Compiled w Factors'!G625-'Compiled w Factors'!G626)/'Compiled w Factors'!G626</f>
        <v>0.30215827338129497</v>
      </c>
      <c r="H625">
        <f>('Compiled w Factors'!H625-'Compiled w Factors'!H626)/'Compiled w Factors'!H626</f>
        <v>-9.1607943625880831E-2</v>
      </c>
      <c r="I625">
        <f>('Compiled w Factors'!I625-'Compiled w Factors'!I626)/'Compiled w Factors'!I626</f>
        <v>-2.1015067406820132E-2</v>
      </c>
      <c r="J625">
        <f>('Compiled w Factors'!J625-'Compiled w Factors'!J626)/'Compiled w Factors'!J626-('T-Bill Yield'!B72/100)</f>
        <v>-2.7223015977635743E-2</v>
      </c>
      <c r="K625">
        <f>('Compiled w Factors'!K625-'Compiled w Factors'!K626)/'Compiled w Factors'!K626</f>
        <v>2.4742657474737938E-2</v>
      </c>
      <c r="L625">
        <f>('Compiled w Factors'!L625-'Compiled w Factors'!L626)/'Compiled w Factors'!L626</f>
        <v>-2.750373692077823E-3</v>
      </c>
      <c r="M625">
        <f>('Compiled w Factors'!M625-'Compiled w Factors'!M626)/'Compiled w Factors'!M626</f>
        <v>-8.2795164762345785E-5</v>
      </c>
      <c r="N625">
        <f>('Compiled w Factors'!N625-'Compiled w Factors'!N626)/'Compiled w Factors'!N626</f>
        <v>-4.1117764471057916E-2</v>
      </c>
      <c r="O625">
        <f>('Compiled w Factors'!O625-'Compiled w Factors'!O626)/'Compiled w Factors'!O626</f>
        <v>-1.4837882396043157E-2</v>
      </c>
      <c r="P625">
        <f>('Compiled w Factors'!P625-'Compiled w Factors'!P626)/'Compiled w Factors'!P626</f>
        <v>-6.9115323854660279E-2</v>
      </c>
      <c r="Q625">
        <f>('Compiled w Factors'!Q625-'Compiled w Factors'!Q626)/'Compiled w Factors'!Q626</f>
        <v>-1.6827743035815721E-2</v>
      </c>
    </row>
    <row r="626" spans="1:17" x14ac:dyDescent="0.25">
      <c r="A626" s="1">
        <v>35885</v>
      </c>
      <c r="B626">
        <v>8</v>
      </c>
      <c r="C626">
        <f>('Compiled w Factors'!C626-'Compiled w Factors'!C627)/'Compiled w Factors'!C627</f>
        <v>8.8659793814432994E-2</v>
      </c>
      <c r="D626">
        <f>('Compiled w Factors'!D626-'Compiled w Factors'!D627)/'Compiled w Factors'!D627</f>
        <v>-3.4478021791981076E-2</v>
      </c>
      <c r="E626">
        <f>('Compiled w Factors'!E626-'Compiled w Factors'!E627)/'Compiled w Factors'!E627</f>
        <v>-0.1082293863715606</v>
      </c>
      <c r="F626">
        <f>('Compiled w Factors'!F626-'Compiled w Factors'!F627)/'Compiled w Factors'!F627</f>
        <v>0.10834112276109505</v>
      </c>
      <c r="G626">
        <f>('Compiled w Factors'!G626-'Compiled w Factors'!G627)/'Compiled w Factors'!G627</f>
        <v>0.36274509803921567</v>
      </c>
      <c r="H626">
        <f>('Compiled w Factors'!H626-'Compiled w Factors'!H627)/'Compiled w Factors'!H627</f>
        <v>-0.11507936507936514</v>
      </c>
      <c r="I626">
        <f>('Compiled w Factors'!I626-'Compiled w Factors'!I627)/'Compiled w Factors'!I627</f>
        <v>0.11395759717314487</v>
      </c>
      <c r="J626">
        <f>('Compiled w Factors'!J626-'Compiled w Factors'!J627)/'Compiled w Factors'!J627-('T-Bill Yield'!B73/100)</f>
        <v>6.9128106076699683E-2</v>
      </c>
      <c r="K626">
        <f>('Compiled w Factors'!K626-'Compiled w Factors'!K627)/'Compiled w Factors'!K627</f>
        <v>-2.9333577779814858E-2</v>
      </c>
      <c r="L626">
        <f>('Compiled w Factors'!L626-'Compiled w Factors'!L627)/'Compiled w Factors'!L627</f>
        <v>1.6593727206418735E-2</v>
      </c>
      <c r="M626">
        <f>('Compiled w Factors'!M626-'Compiled w Factors'!M627)/'Compiled w Factors'!M627</f>
        <v>0</v>
      </c>
      <c r="N626">
        <f>('Compiled w Factors'!N626-'Compiled w Factors'!N627)/'Compiled w Factors'!N627</f>
        <v>-1.8673282841472957E-2</v>
      </c>
      <c r="O626">
        <f>('Compiled w Factors'!O626-'Compiled w Factors'!O627)/'Compiled w Factors'!O627</f>
        <v>-2.4249285033365053E-2</v>
      </c>
      <c r="P626">
        <f>('Compiled w Factors'!P626-'Compiled w Factors'!P627)/'Compiled w Factors'!P627</f>
        <v>-7.4480595844767803E-3</v>
      </c>
      <c r="Q626">
        <f>('Compiled w Factors'!Q626-'Compiled w Factors'!Q627)/'Compiled w Factors'!Q627</f>
        <v>-1.8524718223412631E-2</v>
      </c>
    </row>
    <row r="627" spans="1:17" x14ac:dyDescent="0.25">
      <c r="A627" s="1">
        <v>35795</v>
      </c>
      <c r="B627">
        <v>8</v>
      </c>
      <c r="C627">
        <f>('Compiled w Factors'!C627-'Compiled w Factors'!C628)/'Compiled w Factors'!C628</f>
        <v>0.30727762803234504</v>
      </c>
      <c r="D627">
        <f>('Compiled w Factors'!D627-'Compiled w Factors'!D628)/'Compiled w Factors'!D628</f>
        <v>-0.19930195369674811</v>
      </c>
      <c r="E627">
        <f>('Compiled w Factors'!E627-'Compiled w Factors'!E628)/'Compiled w Factors'!E628</f>
        <v>-0.23810334795926291</v>
      </c>
      <c r="F627">
        <f>('Compiled w Factors'!F627-'Compiled w Factors'!F628)/'Compiled w Factors'!F628</f>
        <v>0.12753474518260244</v>
      </c>
      <c r="G627">
        <f>('Compiled w Factors'!G627-'Compiled w Factors'!G628)/'Compiled w Factors'!G628</f>
        <v>-0.61509433962264148</v>
      </c>
      <c r="H627">
        <f>('Compiled w Factors'!H627-'Compiled w Factors'!H628)/'Compiled w Factors'!H628</f>
        <v>-0.16713881019830024</v>
      </c>
      <c r="I627">
        <f>('Compiled w Factors'!I627-'Compiled w Factors'!I628)/'Compiled w Factors'!I628</f>
        <v>-0.26541207008436069</v>
      </c>
      <c r="J627">
        <f>('Compiled w Factors'!J627-'Compiled w Factors'!J628)/'Compiled w Factors'!J628-('T-Bill Yield'!B74/100)</f>
        <v>-5.5438129070828512E-2</v>
      </c>
      <c r="K627">
        <f>('Compiled w Factors'!K627-'Compiled w Factors'!K628)/'Compiled w Factors'!K628</f>
        <v>-1.7738159553394608E-2</v>
      </c>
      <c r="L627">
        <f>('Compiled w Factors'!L627-'Compiled w Factors'!L628)/'Compiled w Factors'!L628</f>
        <v>1.8321366674919581E-2</v>
      </c>
      <c r="M627">
        <f>('Compiled w Factors'!M627-'Compiled w Factors'!M628)/'Compiled w Factors'!M628</f>
        <v>6.6280033140013873E-4</v>
      </c>
      <c r="N627">
        <f>('Compiled w Factors'!N627-'Compiled w Factors'!N628)/'Compiled w Factors'!N628</f>
        <v>-7.7127018558688837E-2</v>
      </c>
      <c r="O627">
        <f>('Compiled w Factors'!O627-'Compiled w Factors'!O628)/'Compiled w Factors'!O628</f>
        <v>-1.6235859562745574E-2</v>
      </c>
      <c r="P627">
        <f>('Compiled w Factors'!P627-'Compiled w Factors'!P628)/'Compiled w Factors'!P628</f>
        <v>-7.7729573391178558E-2</v>
      </c>
      <c r="Q627">
        <f>('Compiled w Factors'!Q627-'Compiled w Factors'!Q628)/'Compiled w Factors'!Q628</f>
        <v>-1.7864971503726415E-2</v>
      </c>
    </row>
    <row r="628" spans="1:17" x14ac:dyDescent="0.25">
      <c r="A628" s="1">
        <v>35703</v>
      </c>
      <c r="B628">
        <v>8</v>
      </c>
      <c r="C628">
        <f>('Compiled w Factors'!C628-'Compiled w Factors'!C629)/'Compiled w Factors'!C629</f>
        <v>-4.3814432989690719E-2</v>
      </c>
      <c r="D628">
        <f>('Compiled w Factors'!D628-'Compiled w Factors'!D629)/'Compiled w Factors'!D629</f>
        <v>8.272866111776532E-2</v>
      </c>
      <c r="E628">
        <f>('Compiled w Factors'!E628-'Compiled w Factors'!E629)/'Compiled w Factors'!E629</f>
        <v>6.5442247287322827E-2</v>
      </c>
      <c r="F628">
        <f>('Compiled w Factors'!F628-'Compiled w Factors'!F629)/'Compiled w Factors'!F629</f>
        <v>1.5617829929119064E-2</v>
      </c>
      <c r="G628">
        <f>('Compiled w Factors'!G628-'Compiled w Factors'!G629)/'Compiled w Factors'!G629</f>
        <v>0.31840796019900497</v>
      </c>
      <c r="H628">
        <f>('Compiled w Factors'!H628-'Compiled w Factors'!H629)/'Compiled w Factors'!H629</f>
        <v>6.9696969696969646E-2</v>
      </c>
      <c r="I628">
        <f>('Compiled w Factors'!I628-'Compiled w Factors'!I629)/'Compiled w Factors'!I629</f>
        <v>0.44086021505376322</v>
      </c>
      <c r="J628">
        <f>('Compiled w Factors'!J628-'Compiled w Factors'!J629)/'Compiled w Factors'!J629-('T-Bill Yield'!B75/100)</f>
        <v>-1.5690100732588794E-2</v>
      </c>
      <c r="K628">
        <f>('Compiled w Factors'!K628-'Compiled w Factors'!K629)/'Compiled w Factors'!K629</f>
        <v>-1.3238560639715605E-2</v>
      </c>
      <c r="L628">
        <f>('Compiled w Factors'!L628-'Compiled w Factors'!L629)/'Compiled w Factors'!L629</f>
        <v>-3.0019212295869385E-2</v>
      </c>
      <c r="M628">
        <f>('Compiled w Factors'!M628-'Compiled w Factors'!M629)/'Compiled w Factors'!M629</f>
        <v>7.4620678219058738E-4</v>
      </c>
      <c r="N628">
        <f>('Compiled w Factors'!N628-'Compiled w Factors'!N629)/'Compiled w Factors'!N629</f>
        <v>-4.9266727772685592E-2</v>
      </c>
      <c r="O628">
        <f>('Compiled w Factors'!O628-'Compiled w Factors'!O629)/'Compiled w Factors'!O629</f>
        <v>-1.3529921942757914E-2</v>
      </c>
      <c r="P628">
        <f>('Compiled w Factors'!P628-'Compiled w Factors'!P629)/'Compiled w Factors'!P629</f>
        <v>-9.6670247046186687E-3</v>
      </c>
      <c r="Q628">
        <f>('Compiled w Factors'!Q628-'Compiled w Factors'!Q629)/'Compiled w Factors'!Q629</f>
        <v>-1.7762945419313125E-2</v>
      </c>
    </row>
    <row r="629" spans="1:17" x14ac:dyDescent="0.25">
      <c r="A629" s="1">
        <v>35611</v>
      </c>
      <c r="B629">
        <v>8</v>
      </c>
      <c r="C629">
        <f>('Compiled w Factors'!C629-'Compiled w Factors'!C630)/'Compiled w Factors'!C630</f>
        <v>3.1914893617021274E-2</v>
      </c>
      <c r="D629">
        <f>('Compiled w Factors'!D629-'Compiled w Factors'!D630)/'Compiled w Factors'!D630</f>
        <v>-8.9215126765049974E-3</v>
      </c>
      <c r="E629">
        <f>('Compiled w Factors'!E629-'Compiled w Factors'!E630)/'Compiled w Factors'!E630</f>
        <v>-2.8751892896442276E-2</v>
      </c>
      <c r="F629">
        <f>('Compiled w Factors'!F629-'Compiled w Factors'!F630)/'Compiled w Factors'!F630</f>
        <v>0.10090901699325143</v>
      </c>
      <c r="G629">
        <f>('Compiled w Factors'!G629-'Compiled w Factors'!G630)/'Compiled w Factors'!G630</f>
        <v>0.11049723756906077</v>
      </c>
      <c r="H629">
        <f>('Compiled w Factors'!H629-'Compiled w Factors'!H630)/'Compiled w Factors'!H630</f>
        <v>-2.9887310142087183E-2</v>
      </c>
      <c r="I629">
        <f>('Compiled w Factors'!I629-'Compiled w Factors'!I630)/'Compiled w Factors'!I630</f>
        <v>0.11059190031152651</v>
      </c>
      <c r="J629">
        <f>('Compiled w Factors'!J629-'Compiled w Factors'!J630)/'Compiled w Factors'!J630-('T-Bill Yield'!B76/100)</f>
        <v>0.11199289418801935</v>
      </c>
      <c r="K629">
        <f>('Compiled w Factors'!K629-'Compiled w Factors'!K630)/'Compiled w Factors'!K630</f>
        <v>-3.423717178651111E-2</v>
      </c>
      <c r="L629">
        <f>('Compiled w Factors'!L629-'Compiled w Factors'!L630)/'Compiled w Factors'!L630</f>
        <v>1.7222425796995237E-2</v>
      </c>
      <c r="M629">
        <f>('Compiled w Factors'!M629-'Compiled w Factors'!M630)/'Compiled w Factors'!M630</f>
        <v>5.8072009291521996E-4</v>
      </c>
      <c r="N629">
        <f>('Compiled w Factors'!N629-'Compiled w Factors'!N630)/'Compiled w Factors'!N630</f>
        <v>8.0465461747957351E-2</v>
      </c>
      <c r="O629">
        <f>('Compiled w Factors'!O629-'Compiled w Factors'!O630)/'Compiled w Factors'!O630</f>
        <v>-9.6770499312872037E-3</v>
      </c>
      <c r="P629">
        <f>('Compiled w Factors'!P629-'Compiled w Factors'!P630)/'Compiled w Factors'!P630</f>
        <v>2.152852529601759E-3</v>
      </c>
      <c r="Q629">
        <f>('Compiled w Factors'!Q629-'Compiled w Factors'!Q630)/'Compiled w Factors'!Q630</f>
        <v>-1.5891513931560561E-2</v>
      </c>
    </row>
    <row r="630" spans="1:17" x14ac:dyDescent="0.25">
      <c r="A630" s="1">
        <v>35520</v>
      </c>
      <c r="B630">
        <v>8</v>
      </c>
      <c r="C630">
        <f>('Compiled w Factors'!C630-'Compiled w Factors'!C631)/'Compiled w Factors'!C631</f>
        <v>0.11904761904761904</v>
      </c>
      <c r="D630">
        <f>('Compiled w Factors'!D630-'Compiled w Factors'!D631)/'Compiled w Factors'!D631</f>
        <v>-8.9054570983701883E-2</v>
      </c>
      <c r="E630">
        <f>('Compiled w Factors'!E630-'Compiled w Factors'!E631)/'Compiled w Factors'!E631</f>
        <v>-0.10191385345532768</v>
      </c>
      <c r="F630">
        <f>('Compiled w Factors'!F630-'Compiled w Factors'!F631)/'Compiled w Factors'!F631</f>
        <v>-1.9846924300528087E-2</v>
      </c>
      <c r="G630">
        <f>('Compiled w Factors'!G630-'Compiled w Factors'!G631)/'Compiled w Factors'!G631</f>
        <v>0.21452056632892705</v>
      </c>
      <c r="H630">
        <f>('Compiled w Factors'!H630-'Compiled w Factors'!H631)/'Compiled w Factors'!H631</f>
        <v>-0.21257716049382722</v>
      </c>
      <c r="I630">
        <f>('Compiled w Factors'!I630-'Compiled w Factors'!I631)/'Compiled w Factors'!I631</f>
        <v>-0.30141458106637647</v>
      </c>
      <c r="J630">
        <f>('Compiled w Factors'!J630-'Compiled w Factors'!J631)/'Compiled w Factors'!J631-('T-Bill Yield'!B77/100)</f>
        <v>-3.003155269793711E-2</v>
      </c>
      <c r="K630">
        <f>('Compiled w Factors'!K630-'Compiled w Factors'!K631)/'Compiled w Factors'!K631</f>
        <v>-8.3516829191569733E-2</v>
      </c>
      <c r="L630">
        <f>('Compiled w Factors'!L630-'Compiled w Factors'!L631)/'Compiled w Factors'!L631</f>
        <v>-4.4690781796966166E-2</v>
      </c>
      <c r="M630">
        <f>('Compiled w Factors'!M630-'Compiled w Factors'!M631)/'Compiled w Factors'!M631</f>
        <v>3.3195020746886616E-4</v>
      </c>
      <c r="N630">
        <f>('Compiled w Factors'!N630-'Compiled w Factors'!N631)/'Compiled w Factors'!N631</f>
        <v>-6.5370820317019504E-2</v>
      </c>
      <c r="O630">
        <f>('Compiled w Factors'!O630-'Compiled w Factors'!O631)/'Compiled w Factors'!O631</f>
        <v>-3.0747030747030842E-2</v>
      </c>
      <c r="P630">
        <f>('Compiled w Factors'!P630-'Compiled w Factors'!P631)/'Compiled w Factors'!P631</f>
        <v>-7.1710290426685742E-4</v>
      </c>
      <c r="Q630">
        <f>('Compiled w Factors'!Q630-'Compiled w Factors'!Q631)/'Compiled w Factors'!Q631</f>
        <v>-1.9732059403884117E-2</v>
      </c>
    </row>
    <row r="631" spans="1:17" x14ac:dyDescent="0.25">
      <c r="A631" s="1">
        <v>35430</v>
      </c>
      <c r="B631">
        <v>8</v>
      </c>
      <c r="C631">
        <f>('Compiled w Factors'!C631-'Compiled w Factors'!C632)/'Compiled w Factors'!C632</f>
        <v>-3.4482758620689655E-2</v>
      </c>
      <c r="D631">
        <f>('Compiled w Factors'!D631-'Compiled w Factors'!D632)/'Compiled w Factors'!D632</f>
        <v>7.3134210300870833E-2</v>
      </c>
      <c r="E631">
        <f>('Compiled w Factors'!E631-'Compiled w Factors'!E632)/'Compiled w Factors'!E632</f>
        <v>3.8658838776020159E-2</v>
      </c>
      <c r="F631">
        <f>('Compiled w Factors'!F631-'Compiled w Factors'!F632)/'Compiled w Factors'!F632</f>
        <v>6.8670156592439413E-2</v>
      </c>
      <c r="G631">
        <f>('Compiled w Factors'!G631-'Compiled w Factors'!G632)/'Compiled w Factors'!G632</f>
        <v>-0.36228845289800804</v>
      </c>
      <c r="H631">
        <f>('Compiled w Factors'!H631-'Compiled w Factors'!H632)/'Compiled w Factors'!H632</f>
        <v>6.3166529942575989E-2</v>
      </c>
      <c r="I631">
        <f>('Compiled w Factors'!I631-'Compiled w Factors'!I632)/'Compiled w Factors'!I632</f>
        <v>0.2452574525745258</v>
      </c>
      <c r="J631">
        <f>('Compiled w Factors'!J631-'Compiled w Factors'!J632)/'Compiled w Factors'!J632-('T-Bill Yield'!B78/100)</f>
        <v>4.4570156677139074E-2</v>
      </c>
      <c r="K631">
        <f>('Compiled w Factors'!K631-'Compiled w Factors'!K632)/'Compiled w Factors'!K632</f>
        <v>-6.8728522336769125E-3</v>
      </c>
      <c r="L631">
        <f>('Compiled w Factors'!L631-'Compiled w Factors'!L632)/'Compiled w Factors'!L632</f>
        <v>9.4997764006899674E-2</v>
      </c>
      <c r="M631">
        <f>('Compiled w Factors'!M631-'Compiled w Factors'!M632)/'Compiled w Factors'!M632</f>
        <v>4.1511000415105434E-4</v>
      </c>
      <c r="N631">
        <f>('Compiled w Factors'!N631-'Compiled w Factors'!N632)/'Compiled w Factors'!N632</f>
        <v>-3.7206193605881802E-2</v>
      </c>
      <c r="O631">
        <f>('Compiled w Factors'!O631-'Compiled w Factors'!O632)/'Compiled w Factors'!O632</f>
        <v>-2.7735808331534672E-2</v>
      </c>
      <c r="P631">
        <f>('Compiled w Factors'!P631-'Compiled w Factors'!P632)/'Compiled w Factors'!P632</f>
        <v>-2.1466905187834547E-3</v>
      </c>
      <c r="Q631">
        <f>('Compiled w Factors'!Q631-'Compiled w Factors'!Q632)/'Compiled w Factors'!Q632</f>
        <v>-1.6847049213804442E-2</v>
      </c>
    </row>
    <row r="632" spans="1:17" x14ac:dyDescent="0.25">
      <c r="A632" s="1">
        <v>35338</v>
      </c>
      <c r="B632">
        <v>8</v>
      </c>
      <c r="C632">
        <f>('Compiled w Factors'!C632-'Compiled w Factors'!C633)/'Compiled w Factors'!C633</f>
        <v>-6.4516129032258063E-2</v>
      </c>
      <c r="D632">
        <f>('Compiled w Factors'!D632-'Compiled w Factors'!D633)/'Compiled w Factors'!D633</f>
        <v>7.0949250302144051E-2</v>
      </c>
      <c r="E632">
        <f>('Compiled w Factors'!E632-'Compiled w Factors'!E633)/'Compiled w Factors'!E633</f>
        <v>7.258635325700348E-2</v>
      </c>
      <c r="F632">
        <f>('Compiled w Factors'!F632-'Compiled w Factors'!F633)/'Compiled w Factors'!F633</f>
        <v>4.9825166844695038E-3</v>
      </c>
      <c r="G632">
        <f>('Compiled w Factors'!G632-'Compiled w Factors'!G633)/'Compiled w Factors'!G633</f>
        <v>1.0906691715870458</v>
      </c>
      <c r="H632">
        <f>('Compiled w Factors'!H632-'Compiled w Factors'!H633)/'Compiled w Factors'!H633</f>
        <v>0.16539196940726564</v>
      </c>
      <c r="I632">
        <f>('Compiled w Factors'!I632-'Compiled w Factors'!I633)/'Compiled w Factors'!I633</f>
        <v>-0.23943661971830987</v>
      </c>
      <c r="J632">
        <f>('Compiled w Factors'!J632-'Compiled w Factors'!J633)/'Compiled w Factors'!J633-('T-Bill Yield'!B79/100)</f>
        <v>-1.2980337564681629E-2</v>
      </c>
      <c r="K632">
        <f>('Compiled w Factors'!K632-'Compiled w Factors'!K633)/'Compiled w Factors'!K633</f>
        <v>-3.9035053478018967E-4</v>
      </c>
      <c r="L632">
        <f>('Compiled w Factors'!L632-'Compiled w Factors'!L633)/'Compiled w Factors'!L633</f>
        <v>8.1148966316738225E-3</v>
      </c>
      <c r="M632">
        <f>('Compiled w Factors'!M632-'Compiled w Factors'!M633)/'Compiled w Factors'!M633</f>
        <v>2.4134487350199615E-3</v>
      </c>
      <c r="N632">
        <f>('Compiled w Factors'!N632-'Compiled w Factors'!N633)/'Compiled w Factors'!N633</f>
        <v>-1.5031819179284613E-2</v>
      </c>
      <c r="O632">
        <f>('Compiled w Factors'!O632-'Compiled w Factors'!O633)/'Compiled w Factors'!O633</f>
        <v>-5.3910557484173914E-2</v>
      </c>
      <c r="P632">
        <f>('Compiled w Factors'!P632-'Compiled w Factors'!P633)/'Compiled w Factors'!P633</f>
        <v>-1.8954018954019033E-2</v>
      </c>
      <c r="Q632">
        <f>('Compiled w Factors'!Q632-'Compiled w Factors'!Q633)/'Compiled w Factors'!Q633</f>
        <v>-1.676538500150581E-2</v>
      </c>
    </row>
    <row r="633" spans="1:17" x14ac:dyDescent="0.25">
      <c r="A633" s="1">
        <v>35244</v>
      </c>
      <c r="B633">
        <v>8</v>
      </c>
    </row>
    <row r="634" spans="1:17" x14ac:dyDescent="0.25">
      <c r="A634" s="1">
        <v>42369</v>
      </c>
      <c r="B634">
        <v>9</v>
      </c>
      <c r="C634">
        <f>('Compiled w Factors'!C634-'Compiled w Factors'!C635)/'Compiled w Factors'!C635</f>
        <v>-0.30257801899592951</v>
      </c>
      <c r="D634">
        <f>('Compiled w Factors'!D634-'Compiled w Factors'!D635)/'Compiled w Factors'!D635</f>
        <v>0.38309356552893192</v>
      </c>
      <c r="E634">
        <f>('Compiled w Factors'!E634-'Compiled w Factors'!E635)/'Compiled w Factors'!E635</f>
        <v>0.27405536543059406</v>
      </c>
      <c r="F634">
        <f>('Compiled w Factors'!F634-'Compiled w Factors'!F635)/'Compiled w Factors'!F635</f>
        <v>0.16220690972265017</v>
      </c>
      <c r="G634">
        <f>('Compiled w Factors'!G634-'Compiled w Factors'!G635)/'Compiled w Factors'!G635</f>
        <v>16.524999999999999</v>
      </c>
      <c r="H634">
        <f>('Compiled w Factors'!H634-'Compiled w Factors'!H635)/'Compiled w Factors'!H635</f>
        <v>-0.17853182523841216</v>
      </c>
      <c r="I634">
        <f>('Compiled w Factors'!I634-'Compiled w Factors'!I635)/'Compiled w Factors'!I635</f>
        <v>-7.4088748019017367E-2</v>
      </c>
      <c r="J634">
        <f>('Compiled w Factors'!J634-'Compiled w Factors'!J635)/'Compiled w Factors'!J635-('T-Bill Yield'!B2/100)</f>
        <v>6.7074624340638642E-2</v>
      </c>
      <c r="K634">
        <f>('Compiled w Factors'!K634-'Compiled w Factors'!K635)/'Compiled w Factors'!K635</f>
        <v>-2.8182875548000235E-2</v>
      </c>
      <c r="L634">
        <f>('Compiled w Factors'!L634-'Compiled w Factors'!L635)/'Compiled w Factors'!L635</f>
        <v>-2.5912215758857684E-2</v>
      </c>
      <c r="M634">
        <f>('Compiled w Factors'!M634-'Compiled w Factors'!M635)/'Compiled w Factors'!M635</f>
        <v>-2.1103483346046212E-2</v>
      </c>
      <c r="N634">
        <f>('Compiled w Factors'!N634-'Compiled w Factors'!N635)/'Compiled w Factors'!N635</f>
        <v>-3.116758571086068E-3</v>
      </c>
      <c r="O634">
        <f>('Compiled w Factors'!O634-'Compiled w Factors'!O635)/'Compiled w Factors'!O635</f>
        <v>-0.10398953564421187</v>
      </c>
      <c r="P634">
        <f>('Compiled w Factors'!P634-'Compiled w Factors'!P635)/'Compiled w Factors'!P635</f>
        <v>-9.8996918638955198E-3</v>
      </c>
      <c r="Q634">
        <f>('Compiled w Factors'!Q634-'Compiled w Factors'!Q635)/'Compiled w Factors'!Q635</f>
        <v>-3.1583103039874568E-3</v>
      </c>
    </row>
    <row r="635" spans="1:17" x14ac:dyDescent="0.25">
      <c r="A635" s="1">
        <v>42277</v>
      </c>
      <c r="B635">
        <v>9</v>
      </c>
      <c r="C635">
        <f>('Compiled w Factors'!C635-'Compiled w Factors'!C636)/'Compiled w Factors'!C636</f>
        <v>-0.35790207353197417</v>
      </c>
      <c r="D635">
        <f>('Compiled w Factors'!D635-'Compiled w Factors'!D636)/'Compiled w Factors'!D636</f>
        <v>0.54692353019379802</v>
      </c>
      <c r="E635">
        <f>('Compiled w Factors'!E635-'Compiled w Factors'!E636)/'Compiled w Factors'!E636</f>
        <v>0.4833879219000714</v>
      </c>
      <c r="F635">
        <f>('Compiled w Factors'!F635-'Compiled w Factors'!F636)/'Compiled w Factors'!F636</f>
        <v>6.3615820041985113E-2</v>
      </c>
      <c r="G635">
        <f>('Compiled w Factors'!G635-'Compiled w Factors'!G636)/'Compiled w Factors'!G636</f>
        <v>-1.3508771929824561</v>
      </c>
      <c r="H635">
        <f>('Compiled w Factors'!H635-'Compiled w Factors'!H636)/'Compiled w Factors'!H636</f>
        <v>-0.24180258954094494</v>
      </c>
      <c r="I635">
        <f>('Compiled w Factors'!I635-'Compiled w Factors'!I636)/'Compiled w Factors'!I636</f>
        <v>-0.1087570621468926</v>
      </c>
      <c r="J635">
        <f>('Compiled w Factors'!J635-'Compiled w Factors'!J636)/'Compiled w Factors'!J636-('T-Bill Yield'!B3/100)</f>
        <v>-7.7767498364029297E-2</v>
      </c>
      <c r="K635">
        <f>('Compiled w Factors'!K635-'Compiled w Factors'!K636)/'Compiled w Factors'!K636</f>
        <v>2.6913070781375181E-3</v>
      </c>
      <c r="L635">
        <f>('Compiled w Factors'!L635-'Compiled w Factors'!L636)/'Compiled w Factors'!L636</f>
        <v>-3.7169042769857441E-2</v>
      </c>
      <c r="M635">
        <f>('Compiled w Factors'!M635-'Compiled w Factors'!M636)/'Compiled w Factors'!M636</f>
        <v>-2.3342438539856056E-2</v>
      </c>
      <c r="N635">
        <f>('Compiled w Factors'!N635-'Compiled w Factors'!N636)/'Compiled w Factors'!N636</f>
        <v>2.1928212666911716E-2</v>
      </c>
      <c r="O635">
        <f>('Compiled w Factors'!O635-'Compiled w Factors'!O636)/'Compiled w Factors'!O636</f>
        <v>-0.15384615384615383</v>
      </c>
      <c r="P635">
        <f>('Compiled w Factors'!P635-'Compiled w Factors'!P636)/'Compiled w Factors'!P636</f>
        <v>-2.9830810329474666E-2</v>
      </c>
      <c r="Q635">
        <f>('Compiled w Factors'!Q635-'Compiled w Factors'!Q636)/'Compiled w Factors'!Q636</f>
        <v>-0.21384233395406568</v>
      </c>
    </row>
    <row r="636" spans="1:17" x14ac:dyDescent="0.25">
      <c r="A636" s="1">
        <v>42185</v>
      </c>
      <c r="B636">
        <v>9</v>
      </c>
      <c r="C636">
        <f>('Compiled w Factors'!C636-'Compiled w Factors'!C637)/'Compiled w Factors'!C637</f>
        <v>0.13441391579363504</v>
      </c>
      <c r="D636">
        <f>('Compiled w Factors'!D636-'Compiled w Factors'!D637)/'Compiled w Factors'!D637</f>
        <v>-0.10734670700436257</v>
      </c>
      <c r="E636">
        <f>('Compiled w Factors'!E636-'Compiled w Factors'!E637)/'Compiled w Factors'!E637</f>
        <v>-0.13809751153050379</v>
      </c>
      <c r="F636">
        <f>('Compiled w Factors'!F636-'Compiled w Factors'!F637)/'Compiled w Factors'!F637</f>
        <v>6.294025925181064E-2</v>
      </c>
      <c r="G636">
        <f>('Compiled w Factors'!G636-'Compiled w Factors'!G637)/'Compiled w Factors'!G637</f>
        <v>0.62857142857142856</v>
      </c>
      <c r="H636">
        <f>('Compiled w Factors'!H636-'Compiled w Factors'!H637)/'Compiled w Factors'!H637</f>
        <v>0.24936974789915961</v>
      </c>
      <c r="I636">
        <f>('Compiled w Factors'!I636-'Compiled w Factors'!I637)/'Compiled w Factors'!I637</f>
        <v>7.2727272727272627E-2</v>
      </c>
      <c r="J636">
        <f>('Compiled w Factors'!J636-'Compiled w Factors'!J637)/'Compiled w Factors'!J637-('T-Bill Yield'!B4/100)</f>
        <v>-1.0460134044999729E-2</v>
      </c>
      <c r="K636">
        <f>('Compiled w Factors'!K636-'Compiled w Factors'!K637)/'Compiled w Factors'!K637</f>
        <v>3.8766191408070153E-2</v>
      </c>
      <c r="L636">
        <f>('Compiled w Factors'!L636-'Compiled w Factors'!L637)/'Compiled w Factors'!L637</f>
        <v>6.0332028613847968E-2</v>
      </c>
      <c r="M636">
        <f>('Compiled w Factors'!M636-'Compiled w Factors'!M637)/'Compiled w Factors'!M637</f>
        <v>-1.3020026040051335E-3</v>
      </c>
      <c r="N636">
        <f>('Compiled w Factors'!N636-'Compiled w Factors'!N637)/'Compiled w Factors'!N637</f>
        <v>-1.9341662662181607E-2</v>
      </c>
      <c r="O636">
        <f>('Compiled w Factors'!O636-'Compiled w Factors'!O637)/'Compiled w Factors'!O637</f>
        <v>5.1804423748544728E-2</v>
      </c>
      <c r="P636">
        <f>('Compiled w Factors'!P636-'Compiled w Factors'!P637)/'Compiled w Factors'!P637</f>
        <v>-2.0314057826520432E-2</v>
      </c>
      <c r="Q636">
        <f>('Compiled w Factors'!Q636-'Compiled w Factors'!Q637)/'Compiled w Factors'!Q637</f>
        <v>3.0051150895140547E-2</v>
      </c>
    </row>
    <row r="637" spans="1:17" x14ac:dyDescent="0.25">
      <c r="A637" s="1">
        <v>42094</v>
      </c>
      <c r="B637">
        <v>9</v>
      </c>
      <c r="C637">
        <f>('Compiled w Factors'!C637-'Compiled w Factors'!C638)/'Compiled w Factors'!C638</f>
        <v>0.12572318647085015</v>
      </c>
      <c r="D637">
        <f>('Compiled w Factors'!D637-'Compiled w Factors'!D638)/'Compiled w Factors'!D638</f>
        <v>-0.11283457612341298</v>
      </c>
      <c r="E637">
        <f>('Compiled w Factors'!E637-'Compiled w Factors'!E638)/'Compiled w Factors'!E638</f>
        <v>-0.13886091636873388</v>
      </c>
      <c r="F637">
        <f>('Compiled w Factors'!F637-'Compiled w Factors'!F638)/'Compiled w Factors'!F638</f>
        <v>7.3571430574287791E-2</v>
      </c>
      <c r="G637">
        <f>('Compiled w Factors'!G637-'Compiled w Factors'!G638)/'Compiled w Factors'!G638</f>
        <v>-0.63730569948186533</v>
      </c>
      <c r="H637">
        <f>('Compiled w Factors'!H637-'Compiled w Factors'!H638)/'Compiled w Factors'!H638</f>
        <v>-0.10643889618922472</v>
      </c>
      <c r="I637">
        <f>('Compiled w Factors'!I637-'Compiled w Factors'!I638)/'Compiled w Factors'!I638</f>
        <v>-8.6188992731048839E-2</v>
      </c>
      <c r="J637">
        <f>('Compiled w Factors'!J637-'Compiled w Factors'!J638)/'Compiled w Factors'!J638-('T-Bill Yield'!B5/100)</f>
        <v>-2.4842263145463004E-3</v>
      </c>
      <c r="K637">
        <f>('Compiled w Factors'!K637-'Compiled w Factors'!K638)/'Compiled w Factors'!K638</f>
        <v>-0.11299388328649368</v>
      </c>
      <c r="L637">
        <f>('Compiled w Factors'!L637-'Compiled w Factors'!L638)/'Compiled w Factors'!L638</f>
        <v>-4.8725685305257803E-2</v>
      </c>
      <c r="M637">
        <f>('Compiled w Factors'!M637-'Compiled w Factors'!M638)/'Compiled w Factors'!M638</f>
        <v>9.9298702910689189E-4</v>
      </c>
      <c r="N637">
        <f>('Compiled w Factors'!N637-'Compiled w Factors'!N638)/'Compiled w Factors'!N638</f>
        <v>-3.710353081986808E-3</v>
      </c>
      <c r="O637">
        <f>('Compiled w Factors'!O637-'Compiled w Factors'!O638)/'Compiled w Factors'!O638</f>
        <v>-2.9019152640741711E-3</v>
      </c>
      <c r="P637">
        <f>('Compiled w Factors'!P637-'Compiled w Factors'!P638)/'Compiled w Factors'!P638</f>
        <v>1.4861190159994883E-2</v>
      </c>
      <c r="Q637">
        <f>('Compiled w Factors'!Q637-'Compiled w Factors'!Q638)/'Compiled w Factors'!Q638</f>
        <v>-0.17095149748210972</v>
      </c>
    </row>
    <row r="638" spans="1:17" x14ac:dyDescent="0.25">
      <c r="A638" s="1">
        <v>42004</v>
      </c>
      <c r="B638">
        <v>9</v>
      </c>
      <c r="C638">
        <f>('Compiled w Factors'!C638-'Compiled w Factors'!C639)/'Compiled w Factors'!C639</f>
        <v>-0.18807588075880766</v>
      </c>
      <c r="D638">
        <f>('Compiled w Factors'!D638-'Compiled w Factors'!D639)/'Compiled w Factors'!D639</f>
        <v>0.24766612475289443</v>
      </c>
      <c r="E638">
        <f>('Compiled w Factors'!E638-'Compiled w Factors'!E639)/'Compiled w Factors'!E639</f>
        <v>0.20132905799192999</v>
      </c>
      <c r="F638">
        <f>('Compiled w Factors'!F638-'Compiled w Factors'!F639)/'Compiled w Factors'!F639</f>
        <v>7.0157978230731818E-2</v>
      </c>
      <c r="G638">
        <f>('Compiled w Factors'!G638-'Compiled w Factors'!G639)/'Compiled w Factors'!G639</f>
        <v>-0.88498212157330158</v>
      </c>
      <c r="H638">
        <f>('Compiled w Factors'!H638-'Compiled w Factors'!H639)/'Compiled w Factors'!H639</f>
        <v>-0.41564282580078976</v>
      </c>
      <c r="I638">
        <f>('Compiled w Factors'!I638-'Compiled w Factors'!I639)/'Compiled w Factors'!I639</f>
        <v>-0.29895656394079106</v>
      </c>
      <c r="J638">
        <f>('Compiled w Factors'!J638-'Compiled w Factors'!J639)/'Compiled w Factors'!J639-('T-Bill Yield'!B6/100)</f>
        <v>4.5696833754818617E-2</v>
      </c>
      <c r="K638">
        <f>('Compiled w Factors'!K638-'Compiled w Factors'!K639)/'Compiled w Factors'!K639</f>
        <v>-4.2197767397672323E-2</v>
      </c>
      <c r="L638">
        <f>('Compiled w Factors'!L638-'Compiled w Factors'!L639)/'Compiled w Factors'!L639</f>
        <v>-3.9227780176401578E-2</v>
      </c>
      <c r="M638">
        <f>('Compiled w Factors'!M638-'Compiled w Factors'!M639)/'Compiled w Factors'!M639</f>
        <v>-1.0865561694290938E-2</v>
      </c>
      <c r="N638">
        <f>('Compiled w Factors'!N638-'Compiled w Factors'!N639)/'Compiled w Factors'!N639</f>
        <v>-8.3881578947368432E-2</v>
      </c>
      <c r="O638">
        <f>('Compiled w Factors'!O638-'Compiled w Factors'!O639)/'Compiled w Factors'!O639</f>
        <v>-0.31789390340459234</v>
      </c>
      <c r="P638">
        <f>('Compiled w Factors'!P638-'Compiled w Factors'!P639)/'Compiled w Factors'!P639</f>
        <v>-2.092749674942716E-2</v>
      </c>
      <c r="Q638">
        <f>('Compiled w Factors'!Q638-'Compiled w Factors'!Q639)/'Compiled w Factors'!Q639</f>
        <v>-7.7506112469437533E-2</v>
      </c>
    </row>
    <row r="639" spans="1:17" x14ac:dyDescent="0.25">
      <c r="A639" s="1">
        <v>41912</v>
      </c>
      <c r="B639">
        <v>9</v>
      </c>
      <c r="C639">
        <f>('Compiled w Factors'!C639-'Compiled w Factors'!C640)/'Compiled w Factors'!C640</f>
        <v>-4.9132451468819782E-2</v>
      </c>
      <c r="D639">
        <f>('Compiled w Factors'!D639-'Compiled w Factors'!D640)/'Compiled w Factors'!D640</f>
        <v>0.49877211452496456</v>
      </c>
      <c r="E639">
        <f>('Compiled w Factors'!E639-'Compiled w Factors'!E640)/'Compiled w Factors'!E640</f>
        <v>0.82432576274540947</v>
      </c>
      <c r="F639">
        <f>('Compiled w Factors'!F639-'Compiled w Factors'!F640)/'Compiled w Factors'!F640</f>
        <v>-0.26831681646627109</v>
      </c>
      <c r="G639">
        <f>('Compiled w Factors'!G639-'Compiled w Factors'!G640)/'Compiled w Factors'!G640</f>
        <v>15.291262135922331</v>
      </c>
      <c r="H639">
        <f>('Compiled w Factors'!H639-'Compiled w Factors'!H640)/'Compiled w Factors'!H640</f>
        <v>-0.13485811900920572</v>
      </c>
      <c r="I639">
        <f>('Compiled w Factors'!I639-'Compiled w Factors'!I640)/'Compiled w Factors'!I640</f>
        <v>-7.621609504595378E-2</v>
      </c>
      <c r="J639">
        <f>('Compiled w Factors'!J639-'Compiled w Factors'!J640)/'Compiled w Factors'!J640-('T-Bill Yield'!B7/100)</f>
        <v>1.2624646809218912E-2</v>
      </c>
      <c r="K639">
        <f>('Compiled w Factors'!K639-'Compiled w Factors'!K640)/'Compiled w Factors'!K640</f>
        <v>-7.7490505404615898E-2</v>
      </c>
      <c r="L639">
        <f>('Compiled w Factors'!L639-'Compiled w Factors'!L640)/'Compiled w Factors'!L640</f>
        <v>-5.2203905062551119E-2</v>
      </c>
      <c r="M639">
        <f>('Compiled w Factors'!M639-'Compiled w Factors'!M640)/'Compiled w Factors'!M640</f>
        <v>1.0734007569646842E-2</v>
      </c>
      <c r="N639">
        <f>('Compiled w Factors'!N639-'Compiled w Factors'!N640)/'Compiled w Factors'!N640</f>
        <v>-7.5894214206099875E-2</v>
      </c>
      <c r="O639">
        <f>('Compiled w Factors'!O639-'Compiled w Factors'!O640)/'Compiled w Factors'!O640</f>
        <v>-0.14140040788579197</v>
      </c>
      <c r="P639">
        <f>('Compiled w Factors'!P639-'Compiled w Factors'!P640)/'Compiled w Factors'!P640</f>
        <v>-3.0261182827979644E-2</v>
      </c>
      <c r="Q639">
        <f>('Compiled w Factors'!Q639-'Compiled w Factors'!Q640)/'Compiled w Factors'!Q640</f>
        <v>-9.473218238158479E-2</v>
      </c>
    </row>
    <row r="640" spans="1:17" x14ac:dyDescent="0.25">
      <c r="A640" s="1">
        <v>41820</v>
      </c>
      <c r="B640">
        <v>9</v>
      </c>
      <c r="C640">
        <f>('Compiled w Factors'!C640-'Compiled w Factors'!C641)/'Compiled w Factors'!C641</f>
        <v>0.43445046821094141</v>
      </c>
      <c r="D640">
        <f>('Compiled w Factors'!D640-'Compiled w Factors'!D641)/'Compiled w Factors'!D641</f>
        <v>-0.21070261402565202</v>
      </c>
      <c r="E640">
        <f>('Compiled w Factors'!E640-'Compiled w Factors'!E641)/'Compiled w Factors'!E641</f>
        <v>-0.12568790851611103</v>
      </c>
      <c r="F640">
        <f>('Compiled w Factors'!F640-'Compiled w Factors'!F641)/'Compiled w Factors'!F641</f>
        <v>-7.3093910921078101E-2</v>
      </c>
      <c r="G640">
        <f>('Compiled w Factors'!G640-'Compiled w Factors'!G641)/'Compiled w Factors'!G641</f>
        <v>-0.26428571428571429</v>
      </c>
      <c r="H640">
        <f>('Compiled w Factors'!H640-'Compiled w Factors'!H641)/'Compiled w Factors'!H641</f>
        <v>3.7310494191770092E-2</v>
      </c>
      <c r="I640">
        <f>('Compiled w Factors'!I640-'Compiled w Factors'!I641)/'Compiled w Factors'!I641</f>
        <v>2.0590253946465305E-2</v>
      </c>
      <c r="J640">
        <f>('Compiled w Factors'!J640-'Compiled w Factors'!J641)/'Compiled w Factors'!J641-('T-Bill Yield'!B8/100)</f>
        <v>2.2007524727087488E-2</v>
      </c>
      <c r="K640">
        <f>('Compiled w Factors'!K640-'Compiled w Factors'!K641)/'Compiled w Factors'!K641</f>
        <v>-5.5922724961871163E-3</v>
      </c>
      <c r="L640">
        <f>('Compiled w Factors'!L640-'Compiled w Factors'!L641)/'Compiled w Factors'!L641</f>
        <v>2.6647461289160963E-2</v>
      </c>
      <c r="M640">
        <f>('Compiled w Factors'!M640-'Compiled w Factors'!M641)/'Compiled w Factors'!M641</f>
        <v>2.0517284257647161E-3</v>
      </c>
      <c r="N640">
        <f>('Compiled w Factors'!N640-'Compiled w Factors'!N641)/'Compiled w Factors'!N641</f>
        <v>1.8788066480850612E-2</v>
      </c>
      <c r="O640">
        <f>('Compiled w Factors'!O640-'Compiled w Factors'!O641)/'Compiled w Factors'!O641</f>
        <v>3.1556802244039325E-2</v>
      </c>
      <c r="P640">
        <f>('Compiled w Factors'!P640-'Compiled w Factors'!P641)/'Compiled w Factors'!P641</f>
        <v>-2.6946107784431078E-3</v>
      </c>
      <c r="Q640">
        <f>('Compiled w Factors'!Q640-'Compiled w Factors'!Q641)/'Compiled w Factors'!Q641</f>
        <v>2.6118555530320133E-2</v>
      </c>
    </row>
    <row r="641" spans="1:17" x14ac:dyDescent="0.25">
      <c r="A641" s="1">
        <v>41729</v>
      </c>
      <c r="B641">
        <v>9</v>
      </c>
      <c r="C641">
        <f>('Compiled w Factors'!C641-'Compiled w Factors'!C642)/'Compiled w Factors'!C642</f>
        <v>5.2113041223748977E-2</v>
      </c>
      <c r="D641">
        <f>('Compiled w Factors'!D641-'Compiled w Factors'!D642)/'Compiled w Factors'!D642</f>
        <v>-1.1664523955778031E-2</v>
      </c>
      <c r="E641">
        <f>('Compiled w Factors'!E641-'Compiled w Factors'!E642)/'Compiled w Factors'!E642</f>
        <v>-7.3978148397189913E-2</v>
      </c>
      <c r="F641">
        <f>('Compiled w Factors'!F641-'Compiled w Factors'!F642)/'Compiled w Factors'!F642</f>
        <v>0.13573876939694834</v>
      </c>
      <c r="G641">
        <f>('Compiled w Factors'!G641-'Compiled w Factors'!G642)/'Compiled w Factors'!G642</f>
        <v>-11</v>
      </c>
      <c r="H641">
        <f>('Compiled w Factors'!H641-'Compiled w Factors'!H642)/'Compiled w Factors'!H642</f>
        <v>3.2107295265189968E-2</v>
      </c>
      <c r="I641">
        <f>('Compiled w Factors'!I641-'Compiled w Factors'!I642)/'Compiled w Factors'!I642</f>
        <v>3.3333333333333333E-2</v>
      </c>
      <c r="J641">
        <f>('Compiled w Factors'!J641-'Compiled w Factors'!J642)/'Compiled w Factors'!J642-('T-Bill Yield'!B9/100)</f>
        <v>-7.3587682198947195E-3</v>
      </c>
      <c r="K641">
        <f>('Compiled w Factors'!K641-'Compiled w Factors'!K642)/'Compiled w Factors'!K642</f>
        <v>1.8918722258603911E-3</v>
      </c>
      <c r="L641">
        <f>('Compiled w Factors'!L641-'Compiled w Factors'!L642)/'Compiled w Factors'!L642</f>
        <v>6.3417285740170045E-3</v>
      </c>
      <c r="M641">
        <f>('Compiled w Factors'!M641-'Compiled w Factors'!M642)/'Compiled w Factors'!M642</f>
        <v>-2.5979531278386654E-2</v>
      </c>
      <c r="N641">
        <f>('Compiled w Factors'!N641-'Compiled w Factors'!N642)/'Compiled w Factors'!N642</f>
        <v>2.0006317784563462E-2</v>
      </c>
      <c r="O641">
        <f>('Compiled w Factors'!O641-'Compiled w Factors'!O642)/'Compiled w Factors'!O642</f>
        <v>-6.1533399144455415E-2</v>
      </c>
      <c r="P641">
        <f>('Compiled w Factors'!P641-'Compiled w Factors'!P642)/'Compiled w Factors'!P642</f>
        <v>3.309619548407057E-2</v>
      </c>
      <c r="Q641">
        <f>('Compiled w Factors'!Q641-'Compiled w Factors'!Q642)/'Compiled w Factors'!Q642</f>
        <v>4.0652328054833486E-2</v>
      </c>
    </row>
    <row r="642" spans="1:17" x14ac:dyDescent="0.25">
      <c r="A642" s="1">
        <v>41639</v>
      </c>
      <c r="B642">
        <v>9</v>
      </c>
      <c r="C642">
        <f>('Compiled w Factors'!C642-'Compiled w Factors'!C643)/'Compiled w Factors'!C643</f>
        <v>6.0781078107810804E-2</v>
      </c>
      <c r="D642">
        <f>('Compiled w Factors'!D642-'Compiled w Factors'!D643)/'Compiled w Factors'!D643</f>
        <v>-3.2817753688897042E-2</v>
      </c>
      <c r="E642">
        <f>('Compiled w Factors'!E642-'Compiled w Factors'!E643)/'Compiled w Factors'!E643</f>
        <v>-5.9932840496439904E-2</v>
      </c>
      <c r="F642">
        <f>('Compiled w Factors'!F642-'Compiled w Factors'!F643)/'Compiled w Factors'!F643</f>
        <v>0.12079695421390464</v>
      </c>
      <c r="G642">
        <f>('Compiled w Factors'!G642-'Compiled w Factors'!G643)/'Compiled w Factors'!G643</f>
        <v>-1.0992907801418439</v>
      </c>
      <c r="H642">
        <f>('Compiled w Factors'!H642-'Compiled w Factors'!H643)/'Compiled w Factors'!H643</f>
        <v>-3.8209713671455064E-2</v>
      </c>
      <c r="I642">
        <f>('Compiled w Factors'!I642-'Compiled w Factors'!I643)/'Compiled w Factors'!I643</f>
        <v>0.18820224719101133</v>
      </c>
      <c r="J642">
        <f>('Compiled w Factors'!J642-'Compiled w Factors'!J643)/'Compiled w Factors'!J643-('T-Bill Yield'!B10/100)</f>
        <v>9.5409230730082006E-2</v>
      </c>
      <c r="K642">
        <f>('Compiled w Factors'!K642-'Compiled w Factors'!K643)/'Compiled w Factors'!K643</f>
        <v>1.5968063872255536E-2</v>
      </c>
      <c r="L642">
        <f>('Compiled w Factors'!L642-'Compiled w Factors'!L643)/'Compiled w Factors'!L643</f>
        <v>2.2921042876559935E-2</v>
      </c>
      <c r="M642">
        <f>('Compiled w Factors'!M642-'Compiled w Factors'!M643)/'Compiled w Factors'!M643</f>
        <v>1.064936654630021E-2</v>
      </c>
      <c r="N642">
        <f>('Compiled w Factors'!N642-'Compiled w Factors'!N643)/'Compiled w Factors'!N643</f>
        <v>-6.7092337917485229E-2</v>
      </c>
      <c r="O642">
        <f>('Compiled w Factors'!O642-'Compiled w Factors'!O643)/'Compiled w Factors'!O643</f>
        <v>-1.6504854368932041E-2</v>
      </c>
      <c r="P642">
        <f>('Compiled w Factors'!P642-'Compiled w Factors'!P643)/'Compiled w Factors'!P643</f>
        <v>1.107080310232675E-2</v>
      </c>
      <c r="Q642">
        <f>('Compiled w Factors'!Q642-'Compiled w Factors'!Q643)/'Compiled w Factors'!Q643</f>
        <v>-6.0821309655937926E-2</v>
      </c>
    </row>
    <row r="643" spans="1:17" x14ac:dyDescent="0.25">
      <c r="A643" s="1">
        <v>41547</v>
      </c>
      <c r="B643">
        <v>9</v>
      </c>
      <c r="C643">
        <f>('Compiled w Factors'!C643-'Compiled w Factors'!C644)/'Compiled w Factors'!C644</f>
        <v>0.11980289497998155</v>
      </c>
      <c r="D643">
        <f>('Compiled w Factors'!D643-'Compiled w Factors'!D644)/'Compiled w Factors'!D644</f>
        <v>-7.9210611360079786E-2</v>
      </c>
      <c r="E643">
        <f>('Compiled w Factors'!E643-'Compiled w Factors'!E644)/'Compiled w Factors'!E644</f>
        <v>2.2463857225014251E-3</v>
      </c>
      <c r="F643">
        <f>('Compiled w Factors'!F643-'Compiled w Factors'!F644)/'Compiled w Factors'!F644</f>
        <v>-0.10898730563948457</v>
      </c>
      <c r="G643">
        <f>('Compiled w Factors'!G643-'Compiled w Factors'!G644)/'Compiled w Factors'!G644</f>
        <v>-7.0422535211267607E-3</v>
      </c>
      <c r="H643">
        <f>('Compiled w Factors'!H643-'Compiled w Factors'!H644)/'Compiled w Factors'!H644</f>
        <v>5.9755592377796145E-2</v>
      </c>
      <c r="I643">
        <f>('Compiled w Factors'!I643-'Compiled w Factors'!I644)/'Compiled w Factors'!I644</f>
        <v>-1.4025245441794932E-3</v>
      </c>
      <c r="J643">
        <f>('Compiled w Factors'!J643-'Compiled w Factors'!J644)/'Compiled w Factors'!J644-('T-Bill Yield'!B11/100)</f>
        <v>1.4430288673069679E-2</v>
      </c>
      <c r="K643">
        <f>('Compiled w Factors'!K643-'Compiled w Factors'!K644)/'Compiled w Factors'!K644</f>
        <v>3.9738662567256021E-2</v>
      </c>
      <c r="L643">
        <f>('Compiled w Factors'!L643-'Compiled w Factors'!L644)/'Compiled w Factors'!L644</f>
        <v>6.3958456583185386E-2</v>
      </c>
      <c r="M643">
        <f>('Compiled w Factors'!M643-'Compiled w Factors'!M644)/'Compiled w Factors'!M644</f>
        <v>2.8232983489843242E-3</v>
      </c>
      <c r="N643">
        <f>('Compiled w Factors'!N643-'Compiled w Factors'!N644)/'Compiled w Factors'!N644</f>
        <v>9.3198492960539694E-3</v>
      </c>
      <c r="O643">
        <f>('Compiled w Factors'!O643-'Compiled w Factors'!O644)/'Compiled w Factors'!O644</f>
        <v>1.4445173998686783E-2</v>
      </c>
      <c r="P643">
        <f>('Compiled w Factors'!P643-'Compiled w Factors'!P644)/'Compiled w Factors'!P644</f>
        <v>-4.5777379886601036E-2</v>
      </c>
      <c r="Q643">
        <f>('Compiled w Factors'!Q643-'Compiled w Factors'!Q644)/'Compiled w Factors'!Q644</f>
        <v>5.1316376617581982E-3</v>
      </c>
    </row>
    <row r="644" spans="1:17" x14ac:dyDescent="0.25">
      <c r="A644" s="1">
        <v>41453</v>
      </c>
      <c r="B644">
        <v>9</v>
      </c>
      <c r="C644">
        <f>('Compiled w Factors'!C644-'Compiled w Factors'!C645)/'Compiled w Factors'!C645</f>
        <v>-0.13320875600640689</v>
      </c>
      <c r="D644">
        <f>('Compiled w Factors'!D644-'Compiled w Factors'!D645)/'Compiled w Factors'!D645</f>
        <v>0.19103150383762232</v>
      </c>
      <c r="E644">
        <f>('Compiled w Factors'!E644-'Compiled w Factors'!E645)/'Compiled w Factors'!E645</f>
        <v>0.16677531448228078</v>
      </c>
      <c r="F644">
        <f>('Compiled w Factors'!F644-'Compiled w Factors'!F645)/'Compiled w Factors'!F645</f>
        <v>-3.6026507748732534E-2</v>
      </c>
      <c r="G644">
        <f>('Compiled w Factors'!G644-'Compiled w Factors'!G645)/'Compiled w Factors'!G645</f>
        <v>-0.11801242236024845</v>
      </c>
      <c r="H644">
        <f>('Compiled w Factors'!H644-'Compiled w Factors'!H645)/'Compiled w Factors'!H645</f>
        <v>-6.8908773012444895E-3</v>
      </c>
      <c r="I644">
        <f>('Compiled w Factors'!I644-'Compiled w Factors'!I645)/'Compiled w Factors'!I645</f>
        <v>-0.11406560636182904</v>
      </c>
      <c r="J644">
        <f>('Compiled w Factors'!J644-'Compiled w Factors'!J645)/'Compiled w Factors'!J645-('T-Bill Yield'!B12/100)</f>
        <v>2.2028721175097059E-2</v>
      </c>
      <c r="K644">
        <f>('Compiled w Factors'!K644-'Compiled w Factors'!K645)/'Compiled w Factors'!K645</f>
        <v>1.4899758171464151E-2</v>
      </c>
      <c r="L644">
        <f>('Compiled w Factors'!L644-'Compiled w Factors'!L645)/'Compiled w Factors'!L645</f>
        <v>9.8697196999608943E-4</v>
      </c>
      <c r="M644">
        <f>('Compiled w Factors'!M644-'Compiled w Factors'!M645)/'Compiled w Factors'!M645</f>
        <v>1.1924725172349576E-2</v>
      </c>
      <c r="N644">
        <f>('Compiled w Factors'!N644-'Compiled w Factors'!N645)/'Compiled w Factors'!N645</f>
        <v>-4.9745618993781861E-2</v>
      </c>
      <c r="O644">
        <f>('Compiled w Factors'!O644-'Compiled w Factors'!O645)/'Compiled w Factors'!O645</f>
        <v>-5.3449347420758214E-2</v>
      </c>
      <c r="P644">
        <f>('Compiled w Factors'!P644-'Compiled w Factors'!P645)/'Compiled w Factors'!P645</f>
        <v>-8.7269161627716918E-2</v>
      </c>
      <c r="Q644">
        <f>('Compiled w Factors'!Q644-'Compiled w Factors'!Q645)/'Compiled w Factors'!Q645</f>
        <v>-9.3629929221435815E-2</v>
      </c>
    </row>
    <row r="645" spans="1:17" x14ac:dyDescent="0.25">
      <c r="A645" s="1">
        <v>41361</v>
      </c>
      <c r="B645">
        <v>9</v>
      </c>
      <c r="C645">
        <f>('Compiled w Factors'!C645-'Compiled w Factors'!C646)/'Compiled w Factors'!C646</f>
        <v>0.14416615760537566</v>
      </c>
      <c r="D645">
        <f>('Compiled w Factors'!D645-'Compiled w Factors'!D646)/'Compiled w Factors'!D646</f>
        <v>-0.10973999187699034</v>
      </c>
      <c r="E645">
        <f>('Compiled w Factors'!E645-'Compiled w Factors'!E646)/'Compiled w Factors'!E646</f>
        <v>-7.5227412478998459E-2</v>
      </c>
      <c r="F645">
        <f>('Compiled w Factors'!F645-'Compiled w Factors'!F646)/'Compiled w Factors'!F646</f>
        <v>-6.7277420086791287E-2</v>
      </c>
      <c r="G645">
        <f>('Compiled w Factors'!G645-'Compiled w Factors'!G646)/'Compiled w Factors'!G646</f>
        <v>8.0536912751677847E-2</v>
      </c>
      <c r="H645">
        <f>('Compiled w Factors'!H645-'Compiled w Factors'!H646)/'Compiled w Factors'!H646</f>
        <v>5.8919625353953509E-2</v>
      </c>
      <c r="I645">
        <f>('Compiled w Factors'!I645-'Compiled w Factors'!I646)/'Compiled w Factors'!I646</f>
        <v>0.20083557147120265</v>
      </c>
      <c r="J645">
        <f>('Compiled w Factors'!J645-'Compiled w Factors'!J646)/'Compiled w Factors'!J646-('T-Bill Yield'!B13/100)</f>
        <v>0.11243406044196731</v>
      </c>
      <c r="K645">
        <f>('Compiled w Factors'!K645-'Compiled w Factors'!K646)/'Compiled w Factors'!K646</f>
        <v>-2.8348366558023103E-2</v>
      </c>
      <c r="L645">
        <f>('Compiled w Factors'!L645-'Compiled w Factors'!L646)/'Compiled w Factors'!L646</f>
        <v>-6.502614580129186E-2</v>
      </c>
      <c r="M645">
        <f>('Compiled w Factors'!M645-'Compiled w Factors'!M646)/'Compiled w Factors'!M646</f>
        <v>3.3651149747615438E-3</v>
      </c>
      <c r="N645">
        <f>('Compiled w Factors'!N645-'Compiled w Factors'!N646)/'Compiled w Factors'!N646</f>
        <v>-7.944492627927148E-2</v>
      </c>
      <c r="O645">
        <f>('Compiled w Factors'!O645-'Compiled w Factors'!O646)/'Compiled w Factors'!O646</f>
        <v>-1.6804155209288171E-2</v>
      </c>
      <c r="P645">
        <f>('Compiled w Factors'!P645-'Compiled w Factors'!P646)/'Compiled w Factors'!P646</f>
        <v>6.6352270234700363E-3</v>
      </c>
      <c r="Q645">
        <f>('Compiled w Factors'!Q645-'Compiled w Factors'!Q646)/'Compiled w Factors'!Q646</f>
        <v>1.4150943396226452E-2</v>
      </c>
    </row>
    <row r="646" spans="1:17" x14ac:dyDescent="0.25">
      <c r="A646" s="1">
        <v>41274</v>
      </c>
      <c r="B646">
        <v>9</v>
      </c>
      <c r="C646">
        <f>('Compiled w Factors'!C646-'Compiled w Factors'!C647)/'Compiled w Factors'!C647</f>
        <v>-6.3768944809836914E-2</v>
      </c>
      <c r="D646">
        <f>('Compiled w Factors'!D646-'Compiled w Factors'!D647)/'Compiled w Factors'!D647</f>
        <v>0.12512662538662928</v>
      </c>
      <c r="E646">
        <f>('Compiled w Factors'!E646-'Compiled w Factors'!E647)/'Compiled w Factors'!E647</f>
        <v>0.21913413236673601</v>
      </c>
      <c r="F646">
        <f>('Compiled w Factors'!F646-'Compiled w Factors'!F647)/'Compiled w Factors'!F647</f>
        <v>-8.9740303983063568E-2</v>
      </c>
      <c r="G646">
        <f>('Compiled w Factors'!G646-'Compiled w Factors'!G647)/'Compiled w Factors'!G647</f>
        <v>-3.870967741935484E-2</v>
      </c>
      <c r="H646">
        <f>('Compiled w Factors'!H646-'Compiled w Factors'!H647)/'Compiled w Factors'!H647</f>
        <v>-4.0134504826988236E-3</v>
      </c>
      <c r="I646">
        <f>('Compiled w Factors'!I646-'Compiled w Factors'!I647)/'Compiled w Factors'!I647</f>
        <v>9.3373493975904033E-3</v>
      </c>
      <c r="J646">
        <f>('Compiled w Factors'!J646-'Compiled w Factors'!J647)/'Compiled w Factors'!J647-('T-Bill Yield'!B14/100)</f>
        <v>-2.5111333513927438E-2</v>
      </c>
      <c r="K646">
        <f>('Compiled w Factors'!K646-'Compiled w Factors'!K647)/'Compiled w Factors'!K647</f>
        <v>2.5894245723172539E-2</v>
      </c>
      <c r="L646">
        <f>('Compiled w Factors'!L646-'Compiled w Factors'!L647)/'Compiled w Factors'!L647</f>
        <v>5.4431867384177142E-3</v>
      </c>
      <c r="M646">
        <f>('Compiled w Factors'!M646-'Compiled w Factors'!M647)/'Compiled w Factors'!M647</f>
        <v>8.6743352819158483E-3</v>
      </c>
      <c r="N646">
        <f>('Compiled w Factors'!N646-'Compiled w Factors'!N647)/'Compiled w Factors'!N647</f>
        <v>-0.10132501948558061</v>
      </c>
      <c r="O646">
        <f>('Compiled w Factors'!O646-'Compiled w Factors'!O647)/'Compiled w Factors'!O647</f>
        <v>2.0579981290926124E-2</v>
      </c>
      <c r="P646">
        <f>('Compiled w Factors'!P646-'Compiled w Factors'!P647)/'Compiled w Factors'!P647</f>
        <v>-3.5693511712759876E-2</v>
      </c>
      <c r="Q646">
        <f>('Compiled w Factors'!Q646-'Compiled w Factors'!Q647)/'Compiled w Factors'!Q647</f>
        <v>-1.1354420113544301E-2</v>
      </c>
    </row>
    <row r="647" spans="1:17" x14ac:dyDescent="0.25">
      <c r="A647" s="1">
        <v>41180</v>
      </c>
      <c r="B647">
        <v>9</v>
      </c>
      <c r="C647">
        <f>('Compiled w Factors'!C647-'Compiled w Factors'!C648)/'Compiled w Factors'!C648</f>
        <v>0.21339347675225534</v>
      </c>
      <c r="D647">
        <f>('Compiled w Factors'!D647-'Compiled w Factors'!D648)/'Compiled w Factors'!D648</f>
        <v>-0.13674280205104644</v>
      </c>
      <c r="E647">
        <f>('Compiled w Factors'!E647-'Compiled w Factors'!E648)/'Compiled w Factors'!E648</f>
        <v>-0.12395272918676634</v>
      </c>
      <c r="F647">
        <f>('Compiled w Factors'!F647-'Compiled w Factors'!F648)/'Compiled w Factors'!F648</f>
        <v>-1.1181769444342309E-2</v>
      </c>
      <c r="G647">
        <f>('Compiled w Factors'!G647-'Compiled w Factors'!G648)/'Compiled w Factors'!G648</f>
        <v>0.17424242424242425</v>
      </c>
      <c r="H647">
        <f>('Compiled w Factors'!H647-'Compiled w Factors'!H648)/'Compiled w Factors'!H648</f>
        <v>8.5098870056497231E-2</v>
      </c>
      <c r="I647">
        <f>('Compiled w Factors'!I647-'Compiled w Factors'!I648)/'Compiled w Factors'!I648</f>
        <v>0.1756373937677054</v>
      </c>
      <c r="J647">
        <f>('Compiled w Factors'!J647-'Compiled w Factors'!J648)/'Compiled w Factors'!J648-('T-Bill Yield'!B15/100)</f>
        <v>4.2508145005197874E-2</v>
      </c>
      <c r="K647">
        <f>('Compiled w Factors'!K647-'Compiled w Factors'!K648)/'Compiled w Factors'!K648</f>
        <v>1.52364411462857E-2</v>
      </c>
      <c r="L647">
        <f>('Compiled w Factors'!L647-'Compiled w Factors'!L648)/'Compiled w Factors'!L648</f>
        <v>2.9286305468899244E-2</v>
      </c>
      <c r="M647">
        <f>('Compiled w Factors'!M647-'Compiled w Factors'!M648)/'Compiled w Factors'!M648</f>
        <v>1.1058150619637873E-2</v>
      </c>
      <c r="N647">
        <f>('Compiled w Factors'!N647-'Compiled w Factors'!N648)/'Compiled w Factors'!N648</f>
        <v>2.394253790901835E-2</v>
      </c>
      <c r="O647">
        <f>('Compiled w Factors'!O647-'Compiled w Factors'!O648)/'Compiled w Factors'!O648</f>
        <v>3.8200064745872467E-2</v>
      </c>
      <c r="P647">
        <f>('Compiled w Factors'!P647-'Compiled w Factors'!P648)/'Compiled w Factors'!P648</f>
        <v>4.7410689559678705E-2</v>
      </c>
      <c r="Q647">
        <f>('Compiled w Factors'!Q647-'Compiled w Factors'!Q648)/'Compiled w Factors'!Q648</f>
        <v>-7.8455039227518786E-3</v>
      </c>
    </row>
    <row r="648" spans="1:17" x14ac:dyDescent="0.25">
      <c r="A648" s="1">
        <v>41089</v>
      </c>
      <c r="B648">
        <v>9</v>
      </c>
      <c r="C648">
        <f>('Compiled w Factors'!C648-'Compiled w Factors'!C649)/'Compiled w Factors'!C649</f>
        <v>-6.4589419019798713E-2</v>
      </c>
      <c r="D648">
        <f>('Compiled w Factors'!D648-'Compiled w Factors'!D649)/'Compiled w Factors'!D649</f>
        <v>0.15758762069992679</v>
      </c>
      <c r="E648">
        <f>('Compiled w Factors'!E648-'Compiled w Factors'!E649)/'Compiled w Factors'!E649</f>
        <v>0.53535072075732459</v>
      </c>
      <c r="F648">
        <f>('Compiled w Factors'!F648-'Compiled w Factors'!F649)/'Compiled w Factors'!F649</f>
        <v>-0.31215985575121374</v>
      </c>
      <c r="G648">
        <f>('Compiled w Factors'!G648-'Compiled w Factors'!G649)/'Compiled w Factors'!G649</f>
        <v>-0.68794326241134751</v>
      </c>
      <c r="H648">
        <f>('Compiled w Factors'!H648-'Compiled w Factors'!H649)/'Compiled w Factors'!H649</f>
        <v>-0.17530576587070473</v>
      </c>
      <c r="I648">
        <f>('Compiled w Factors'!I648-'Compiled w Factors'!I649)/'Compiled w Factors'!I649</f>
        <v>0.32831608654750705</v>
      </c>
      <c r="J648">
        <f>('Compiled w Factors'!J648-'Compiled w Factors'!J649)/'Compiled w Factors'!J649-('T-Bill Yield'!B16/100)</f>
        <v>-2.5554810400210771E-2</v>
      </c>
      <c r="K648">
        <f>('Compiled w Factors'!K648-'Compiled w Factors'!K649)/'Compiled w Factors'!K649</f>
        <v>-5.0663269129880915E-2</v>
      </c>
      <c r="L648">
        <f>('Compiled w Factors'!L648-'Compiled w Factors'!L649)/'Compiled w Factors'!L649</f>
        <v>-1.8803098450774623E-2</v>
      </c>
      <c r="M648">
        <f>('Compiled w Factors'!M648-'Compiled w Factors'!M649)/'Compiled w Factors'!M649</f>
        <v>-9.5675709699755852E-3</v>
      </c>
      <c r="N648">
        <f>('Compiled w Factors'!N648-'Compiled w Factors'!N649)/'Compiled w Factors'!N649</f>
        <v>3.8283062645011502E-2</v>
      </c>
      <c r="O648">
        <f>('Compiled w Factors'!O648-'Compiled w Factors'!O649)/'Compiled w Factors'!O649</f>
        <v>-9.4665885111371542E-2</v>
      </c>
      <c r="P648">
        <f>('Compiled w Factors'!P648-'Compiled w Factors'!P649)/'Compiled w Factors'!P649</f>
        <v>-8.0093748407805421E-2</v>
      </c>
      <c r="Q648">
        <f>('Compiled w Factors'!Q648-'Compiled w Factors'!Q649)/'Compiled w Factors'!Q649</f>
        <v>-9.1888929484837428E-2</v>
      </c>
    </row>
    <row r="649" spans="1:17" x14ac:dyDescent="0.25">
      <c r="A649" s="1">
        <v>40998</v>
      </c>
      <c r="B649">
        <v>9</v>
      </c>
      <c r="C649">
        <f>('Compiled w Factors'!C649-'Compiled w Factors'!C650)/'Compiled w Factors'!C650</f>
        <v>0.14266428812496981</v>
      </c>
      <c r="D649">
        <f>('Compiled w Factors'!D649-'Compiled w Factors'!D650)/'Compiled w Factors'!D650</f>
        <v>0.14761244993741002</v>
      </c>
      <c r="E649">
        <f>('Compiled w Factors'!E649-'Compiled w Factors'!E650)/'Compiled w Factors'!E650</f>
        <v>0.53298193664378724</v>
      </c>
      <c r="F649">
        <f>('Compiled w Factors'!F649-'Compiled w Factors'!F650)/'Compiled w Factors'!F650</f>
        <v>-0.30773493407211155</v>
      </c>
      <c r="G649">
        <f>('Compiled w Factors'!G649-'Compiled w Factors'!G650)/'Compiled w Factors'!G650</f>
        <v>-1.9527027027027026</v>
      </c>
      <c r="H649">
        <f>('Compiled w Factors'!H649-'Compiled w Factors'!H650)/'Compiled w Factors'!H650</f>
        <v>4.2396033593038528E-2</v>
      </c>
      <c r="I649">
        <f>('Compiled w Factors'!I649-'Compiled w Factors'!I650)/'Compiled w Factors'!I650</f>
        <v>-0.28872532619605218</v>
      </c>
      <c r="J649">
        <f>('Compiled w Factors'!J649-'Compiled w Factors'!J650)/'Compiled w Factors'!J650-('T-Bill Yield'!B17/100)</f>
        <v>8.0457594937123414E-2</v>
      </c>
      <c r="K649">
        <f>('Compiled w Factors'!K649-'Compiled w Factors'!K650)/'Compiled w Factors'!K650</f>
        <v>2.9473034488079631E-2</v>
      </c>
      <c r="L649">
        <f>('Compiled w Factors'!L649-'Compiled w Factors'!L650)/'Compiled w Factors'!L650</f>
        <v>2.9917004439297422E-2</v>
      </c>
      <c r="M649">
        <f>('Compiled w Factors'!M649-'Compiled w Factors'!M650)/'Compiled w Factors'!M650</f>
        <v>9.4506048387103857E-4</v>
      </c>
      <c r="N649">
        <f>('Compiled w Factors'!N649-'Compiled w Factors'!N650)/'Compiled w Factors'!N650</f>
        <v>-7.1763710483808918E-2</v>
      </c>
      <c r="O649">
        <f>('Compiled w Factors'!O649-'Compiled w Factors'!O650)/'Compiled w Factors'!O650</f>
        <v>9.7812097812097737E-2</v>
      </c>
      <c r="P649">
        <f>('Compiled w Factors'!P649-'Compiled w Factors'!P650)/'Compiled w Factors'!P650</f>
        <v>4.276909998937415E-2</v>
      </c>
      <c r="Q649">
        <f>('Compiled w Factors'!Q649-'Compiled w Factors'!Q650)/'Compiled w Factors'!Q650</f>
        <v>2.0697370874510533E-2</v>
      </c>
    </row>
    <row r="650" spans="1:17" x14ac:dyDescent="0.25">
      <c r="A650" s="1">
        <v>40907</v>
      </c>
      <c r="B650">
        <v>9</v>
      </c>
      <c r="C650">
        <f>('Compiled w Factors'!C650-'Compiled w Factors'!C651)/'Compiled w Factors'!C651</f>
        <v>0.35660989660637477</v>
      </c>
      <c r="D650">
        <f>('Compiled w Factors'!D650-'Compiled w Factors'!D651)/'Compiled w Factors'!D651</f>
        <v>-0.53712398637171432</v>
      </c>
      <c r="E650">
        <f>('Compiled w Factors'!E650-'Compiled w Factors'!E651)/'Compiled w Factors'!E651</f>
        <v>-0.79503518799994777</v>
      </c>
      <c r="F650">
        <f>('Compiled w Factors'!F650-'Compiled w Factors'!F651)/'Compiled w Factors'!F651</f>
        <v>2.3253367459818235</v>
      </c>
      <c r="G650">
        <f>('Compiled w Factors'!G650-'Compiled w Factors'!G651)/'Compiled w Factors'!G651</f>
        <v>-2.6323529411764706</v>
      </c>
      <c r="H650">
        <f>('Compiled w Factors'!H650-'Compiled w Factors'!H651)/'Compiled w Factors'!H651</f>
        <v>0.2478535353535353</v>
      </c>
      <c r="I650">
        <f>('Compiled w Factors'!I650-'Compiled w Factors'!I651)/'Compiled w Factors'!I651</f>
        <v>-0.18466993998908895</v>
      </c>
      <c r="J650">
        <f>('Compiled w Factors'!J650-'Compiled w Factors'!J651)/'Compiled w Factors'!J651-('T-Bill Yield'!B18/100)</f>
        <v>0.11866284879661484</v>
      </c>
      <c r="K650">
        <f>('Compiled w Factors'!K650-'Compiled w Factors'!K651)/'Compiled w Factors'!K651</f>
        <v>-3.182191678494059E-2</v>
      </c>
      <c r="L650">
        <f>('Compiled w Factors'!L650-'Compiled w Factors'!L651)/'Compiled w Factors'!L651</f>
        <v>-2.6309034907597488E-3</v>
      </c>
      <c r="M650">
        <f>('Compiled w Factors'!M650-'Compiled w Factors'!M651)/'Compiled w Factors'!M651</f>
        <v>1.3149495723222306E-2</v>
      </c>
      <c r="N650">
        <f>('Compiled w Factors'!N650-'Compiled w Factors'!N651)/'Compiled w Factors'!N651</f>
        <v>1.3864284063776211E-3</v>
      </c>
      <c r="O650">
        <f>('Compiled w Factors'!O650-'Compiled w Factors'!O651)/'Compiled w Factors'!O651</f>
        <v>2.5806451612903295E-3</v>
      </c>
      <c r="P650">
        <f>('Compiled w Factors'!P650-'Compiled w Factors'!P651)/'Compiled w Factors'!P651</f>
        <v>-7.8572477603172375E-2</v>
      </c>
      <c r="Q650">
        <f>('Compiled w Factors'!Q650-'Compiled w Factors'!Q651)/'Compiled w Factors'!Q651</f>
        <v>8.4618277547949382E-3</v>
      </c>
    </row>
    <row r="651" spans="1:17" x14ac:dyDescent="0.25">
      <c r="A651" s="1">
        <v>40816</v>
      </c>
      <c r="B651">
        <v>9</v>
      </c>
      <c r="C651">
        <f>('Compiled w Factors'!C651-'Compiled w Factors'!C652)/'Compiled w Factors'!C652</f>
        <v>-0.19536949322710456</v>
      </c>
      <c r="D651">
        <f>('Compiled w Factors'!D651-'Compiled w Factors'!D652)/'Compiled w Factors'!D652</f>
        <v>0.26413208330343163</v>
      </c>
      <c r="E651">
        <f>('Compiled w Factors'!E651-'Compiled w Factors'!E652)/'Compiled w Factors'!E652</f>
        <v>0.27139001423086345</v>
      </c>
      <c r="F651">
        <f>('Compiled w Factors'!F651-'Compiled w Factors'!F652)/'Compiled w Factors'!F652</f>
        <v>-1.4604128250516437E-2</v>
      </c>
      <c r="G651">
        <f>('Compiled w Factors'!G651-'Compiled w Factors'!G652)/'Compiled w Factors'!G652</f>
        <v>0.19823788546255505</v>
      </c>
      <c r="H651">
        <f>('Compiled w Factors'!H651-'Compiled w Factors'!H652)/'Compiled w Factors'!H652</f>
        <v>-0.16998532802347516</v>
      </c>
      <c r="I651">
        <f>('Compiled w Factors'!I651-'Compiled w Factors'!I652)/'Compiled w Factors'!I652</f>
        <v>-0.16186556927297663</v>
      </c>
      <c r="J651">
        <f>('Compiled w Factors'!J651-'Compiled w Factors'!J652)/'Compiled w Factors'!J652-('T-Bill Yield'!B19/100)</f>
        <v>-0.12159534011473835</v>
      </c>
      <c r="K651">
        <f>('Compiled w Factors'!K651-'Compiled w Factors'!K652)/'Compiled w Factors'!K652</f>
        <v>-7.6885946765963276E-2</v>
      </c>
      <c r="L651">
        <f>('Compiled w Factors'!L651-'Compiled w Factors'!L652)/'Compiled w Factors'!L652</f>
        <v>-2.9215722917834638E-2</v>
      </c>
      <c r="M651">
        <f>('Compiled w Factors'!M651-'Compiled w Factors'!M652)/'Compiled w Factors'!M652</f>
        <v>1.2604227263913175E-2</v>
      </c>
      <c r="N651">
        <f>('Compiled w Factors'!N651-'Compiled w Factors'!N652)/'Compiled w Factors'!N652</f>
        <v>4.5919600418915595E-2</v>
      </c>
      <c r="O651">
        <f>('Compiled w Factors'!O651-'Compiled w Factors'!O652)/'Compiled w Factors'!O652</f>
        <v>-0.13576805129634792</v>
      </c>
      <c r="P651">
        <f>('Compiled w Factors'!P651-'Compiled w Factors'!P652)/'Compiled w Factors'!P652</f>
        <v>-8.8527955022087351E-2</v>
      </c>
      <c r="Q651">
        <f>('Compiled w Factors'!Q651-'Compiled w Factors'!Q652)/'Compiled w Factors'!Q652</f>
        <v>-0.16867281538221041</v>
      </c>
    </row>
    <row r="652" spans="1:17" x14ac:dyDescent="0.25">
      <c r="A652" s="1">
        <v>40724</v>
      </c>
      <c r="B652">
        <v>9</v>
      </c>
      <c r="C652">
        <f>('Compiled w Factors'!C652-'Compiled w Factors'!C653)/'Compiled w Factors'!C653</f>
        <v>-2.9826242694652148E-2</v>
      </c>
      <c r="D652">
        <f>('Compiled w Factors'!D652-'Compiled w Factors'!D653)/'Compiled w Factors'!D653</f>
        <v>5.4507412968076735E-2</v>
      </c>
      <c r="E652">
        <f>('Compiled w Factors'!E652-'Compiled w Factors'!E653)/'Compiled w Factors'!E653</f>
        <v>4.8228641925282048E-2</v>
      </c>
      <c r="F652">
        <f>('Compiled w Factors'!F652-'Compiled w Factors'!F653)/'Compiled w Factors'!F653</f>
        <v>3.3083017514309106E-3</v>
      </c>
      <c r="G652">
        <f>('Compiled w Factors'!G652-'Compiled w Factors'!G653)/'Compiled w Factors'!G653</f>
        <v>-0.29283489096573206</v>
      </c>
      <c r="H652">
        <f>('Compiled w Factors'!H652-'Compiled w Factors'!H653)/'Compiled w Factors'!H653</f>
        <v>-0.1058845577211394</v>
      </c>
      <c r="I652">
        <f>('Compiled w Factors'!I652-'Compiled w Factors'!I653)/'Compiled w Factors'!I653</f>
        <v>-3.4176349965824942E-3</v>
      </c>
      <c r="J652">
        <f>('Compiled w Factors'!J652-'Compiled w Factors'!J653)/'Compiled w Factors'!J653-('T-Bill Yield'!B20/100)</f>
        <v>7.5495514187405559E-3</v>
      </c>
      <c r="K652">
        <f>('Compiled w Factors'!K652-'Compiled w Factors'!K653)/'Compiled w Factors'!K653</f>
        <v>2.4297217121062288E-2</v>
      </c>
      <c r="L652">
        <f>('Compiled w Factors'!L652-'Compiled w Factors'!L653)/'Compiled w Factors'!L653</f>
        <v>1.5597704017968222E-3</v>
      </c>
      <c r="M652">
        <f>('Compiled w Factors'!M652-'Compiled w Factors'!M653)/'Compiled w Factors'!M653</f>
        <v>1.3030382399161811E-2</v>
      </c>
      <c r="N652">
        <f>('Compiled w Factors'!N652-'Compiled w Factors'!N653)/'Compiled w Factors'!N653</f>
        <v>3.1922853104996311E-2</v>
      </c>
      <c r="O652">
        <f>('Compiled w Factors'!O652-'Compiled w Factors'!O653)/'Compiled w Factors'!O653</f>
        <v>1.8166335509508989E-2</v>
      </c>
      <c r="P652">
        <f>('Compiled w Factors'!P652-'Compiled w Factors'!P653)/'Compiled w Factors'!P653</f>
        <v>-7.5798109505973137E-4</v>
      </c>
      <c r="Q652">
        <f>('Compiled w Factors'!Q652-'Compiled w Factors'!Q653)/'Compiled w Factors'!Q653</f>
        <v>4.4237675481554051E-2</v>
      </c>
    </row>
    <row r="653" spans="1:17" x14ac:dyDescent="0.25">
      <c r="A653" s="1">
        <v>40633</v>
      </c>
      <c r="B653">
        <v>9</v>
      </c>
      <c r="C653">
        <f>('Compiled w Factors'!C653-'Compiled w Factors'!C654)/'Compiled w Factors'!C654</f>
        <v>0.26132231568726522</v>
      </c>
      <c r="D653">
        <f>('Compiled w Factors'!D653-'Compiled w Factors'!D654)/'Compiled w Factors'!D654</f>
        <v>-0.20637329648871566</v>
      </c>
      <c r="E653">
        <f>('Compiled w Factors'!E653-'Compiled w Factors'!E654)/'Compiled w Factors'!E654</f>
        <v>-0.18605080932948281</v>
      </c>
      <c r="F653">
        <f>('Compiled w Factors'!F653-'Compiled w Factors'!F654)/'Compiled w Factors'!F654</f>
        <v>-2.9175715766015145E-2</v>
      </c>
      <c r="G653">
        <f>('Compiled w Factors'!G653-'Compiled w Factors'!G654)/'Compiled w Factors'!G654</f>
        <v>0.84482758620689657</v>
      </c>
      <c r="H653">
        <f>('Compiled w Factors'!H653-'Compiled w Factors'!H654)/'Compiled w Factors'!H654</f>
        <v>0.16787043116655728</v>
      </c>
      <c r="I653">
        <f>('Compiled w Factors'!I653-'Compiled w Factors'!I654)/'Compiled w Factors'!I654</f>
        <v>-3.6322360953462006E-3</v>
      </c>
      <c r="J653">
        <f>('Compiled w Factors'!J653-'Compiled w Factors'!J654)/'Compiled w Factors'!J654-('T-Bill Yield'!B21/100)</f>
        <v>6.387877641219912E-2</v>
      </c>
      <c r="K653">
        <f>('Compiled w Factors'!K653-'Compiled w Factors'!K654)/'Compiled w Factors'!K654</f>
        <v>5.7830245068738725E-2</v>
      </c>
      <c r="L653">
        <f>('Compiled w Factors'!L653-'Compiled w Factors'!L654)/'Compiled w Factors'!L654</f>
        <v>2.6646169613118168E-2</v>
      </c>
      <c r="M653">
        <f>('Compiled w Factors'!M653-'Compiled w Factors'!M654)/'Compiled w Factors'!M654</f>
        <v>8.0528052805280449E-3</v>
      </c>
      <c r="N653">
        <f>('Compiled w Factors'!N653-'Compiled w Factors'!N654)/'Compiled w Factors'!N654</f>
        <v>-2.3857826827882889E-2</v>
      </c>
      <c r="O653">
        <f>('Compiled w Factors'!O653-'Compiled w Factors'!O654)/'Compiled w Factors'!O654</f>
        <v>7.5068660360085346E-2</v>
      </c>
      <c r="P653">
        <f>('Compiled w Factors'!P653-'Compiled w Factors'!P654)/'Compiled w Factors'!P654</f>
        <v>2.8169014084507291E-3</v>
      </c>
      <c r="Q653">
        <f>('Compiled w Factors'!Q653-'Compiled w Factors'!Q654)/'Compiled w Factors'!Q654</f>
        <v>1.6932270916334639E-2</v>
      </c>
    </row>
    <row r="654" spans="1:17" x14ac:dyDescent="0.25">
      <c r="A654" s="1">
        <v>40543</v>
      </c>
      <c r="B654">
        <v>9</v>
      </c>
      <c r="C654">
        <f>('Compiled w Factors'!C654-'Compiled w Factors'!C655)/'Compiled w Factors'!C655</f>
        <v>0.29356351891725618</v>
      </c>
      <c r="D654">
        <f>('Compiled w Factors'!D654-'Compiled w Factors'!D655)/'Compiled w Factors'!D655</f>
        <v>-0.19188984387637356</v>
      </c>
      <c r="E654">
        <f>('Compiled w Factors'!E654-'Compiled w Factors'!E655)/'Compiled w Factors'!E655</f>
        <v>-0.18644822006472508</v>
      </c>
      <c r="F654">
        <f>('Compiled w Factors'!F654-'Compiled w Factors'!F655)/'Compiled w Factors'!F655</f>
        <v>1.5260589652121266E-2</v>
      </c>
      <c r="G654">
        <f>('Compiled w Factors'!G654-'Compiled w Factors'!G655)/'Compiled w Factors'!G655</f>
        <v>-1.1377672209026128</v>
      </c>
      <c r="H654">
        <f>('Compiled w Factors'!H654-'Compiled w Factors'!H655)/'Compiled w Factors'!H655</f>
        <v>0.14267850443916463</v>
      </c>
      <c r="I654">
        <f>('Compiled w Factors'!I654-'Compiled w Factors'!I655)/'Compiled w Factors'!I655</f>
        <v>0.13765495867768604</v>
      </c>
      <c r="J654">
        <f>('Compiled w Factors'!J654-'Compiled w Factors'!J655)/'Compiled w Factors'!J655-('T-Bill Yield'!B22/100)</f>
        <v>7.3029119488693603E-2</v>
      </c>
      <c r="K654">
        <f>('Compiled w Factors'!K654-'Compiled w Factors'!K655)/'Compiled w Factors'!K655</f>
        <v>-1.8336511662021354E-2</v>
      </c>
      <c r="L654">
        <f>('Compiled w Factors'!L654-'Compiled w Factors'!L655)/'Compiled w Factors'!L655</f>
        <v>-6.6174599134641039E-3</v>
      </c>
      <c r="M654">
        <f>('Compiled w Factors'!M654-'Compiled w Factors'!M655)/'Compiled w Factors'!M655</f>
        <v>1.3513513513513473E-2</v>
      </c>
      <c r="N654">
        <f>('Compiled w Factors'!N654-'Compiled w Factors'!N655)/'Compiled w Factors'!N655</f>
        <v>2.9232439655892541E-2</v>
      </c>
      <c r="O654">
        <f>('Compiled w Factors'!O654-'Compiled w Factors'!O655)/'Compiled w Factors'!O655</f>
        <v>2.1406727828746368E-3</v>
      </c>
      <c r="P654">
        <f>('Compiled w Factors'!P654-'Compiled w Factors'!P655)/'Compiled w Factors'!P655</f>
        <v>4.9878673496899428E-3</v>
      </c>
      <c r="Q654">
        <f>('Compiled w Factors'!Q654-'Compiled w Factors'!Q655)/'Compiled w Factors'!Q655</f>
        <v>1.6194331983805758E-2</v>
      </c>
    </row>
    <row r="655" spans="1:17" x14ac:dyDescent="0.25">
      <c r="A655" s="1">
        <v>40451</v>
      </c>
      <c r="B655">
        <v>9</v>
      </c>
      <c r="C655">
        <f>('Compiled w Factors'!C655-'Compiled w Factors'!C656)/'Compiled w Factors'!C656</f>
        <v>4.5407650566088385E-2</v>
      </c>
      <c r="D655">
        <f>('Compiled w Factors'!D655-'Compiled w Factors'!D656)/'Compiled w Factors'!D656</f>
        <v>-8.5572790558789372E-2</v>
      </c>
      <c r="E655">
        <f>('Compiled w Factors'!E655-'Compiled w Factors'!E656)/'Compiled w Factors'!E656</f>
        <v>-0.1335149819528281</v>
      </c>
      <c r="F655">
        <f>('Compiled w Factors'!F655-'Compiled w Factors'!F656)/'Compiled w Factors'!F656</f>
        <v>0.1029258740428815</v>
      </c>
      <c r="G655">
        <f>('Compiled w Factors'!G655-'Compiled w Factors'!G656)/'Compiled w Factors'!G656</f>
        <v>-7.827027027027027</v>
      </c>
      <c r="H655">
        <f>('Compiled w Factors'!H655-'Compiled w Factors'!H656)/'Compiled w Factors'!H656</f>
        <v>5.7384635726563583E-2</v>
      </c>
      <c r="I655">
        <f>('Compiled w Factors'!I655-'Compiled w Factors'!I656)/'Compiled w Factors'!I656</f>
        <v>-0.16117850953206236</v>
      </c>
      <c r="J655">
        <f>('Compiled w Factors'!J655-'Compiled w Factors'!J656)/'Compiled w Factors'!J656-('T-Bill Yield'!B23/100)</f>
        <v>0.10280748568142881</v>
      </c>
      <c r="K655">
        <f>('Compiled w Factors'!K655-'Compiled w Factors'!K656)/'Compiled w Factors'!K656</f>
        <v>0.11407092662199701</v>
      </c>
      <c r="L655">
        <f>('Compiled w Factors'!L655-'Compiled w Factors'!L656)/'Compiled w Factors'!L656</f>
        <v>5.1589160254265756E-2</v>
      </c>
      <c r="M655">
        <f>('Compiled w Factors'!M655-'Compiled w Factors'!M656)/'Compiled w Factors'!M656</f>
        <v>1.3698630136986261E-2</v>
      </c>
      <c r="N655">
        <f>('Compiled w Factors'!N655-'Compiled w Factors'!N656)/'Compiled w Factors'!N656</f>
        <v>5.8807923593915713E-2</v>
      </c>
      <c r="O655">
        <f>('Compiled w Factors'!O655-'Compiled w Factors'!O656)/'Compiled w Factors'!O656</f>
        <v>2.2194435761175441E-2</v>
      </c>
      <c r="P655">
        <f>('Compiled w Factors'!P655-'Compiled w Factors'!P656)/'Compiled w Factors'!P656</f>
        <v>3.37715427138012E-2</v>
      </c>
      <c r="Q655">
        <f>('Compiled w Factors'!Q655-'Compiled w Factors'!Q656)/'Compiled w Factors'!Q656</f>
        <v>7.003610108303239E-2</v>
      </c>
    </row>
    <row r="656" spans="1:17" x14ac:dyDescent="0.25">
      <c r="A656" s="1">
        <v>40359</v>
      </c>
      <c r="B656">
        <v>9</v>
      </c>
      <c r="C656">
        <f>('Compiled w Factors'!C656-'Compiled w Factors'!C657)/'Compiled w Factors'!C657</f>
        <v>-0.20865826569615489</v>
      </c>
      <c r="D656">
        <f>('Compiled w Factors'!D656-'Compiled w Factors'!D657)/'Compiled w Factors'!D657</f>
        <v>0.254523812488609</v>
      </c>
      <c r="E656">
        <f>('Compiled w Factors'!E656-'Compiled w Factors'!E657)/'Compiled w Factors'!E657</f>
        <v>0.27270039266203966</v>
      </c>
      <c r="F656">
        <f>('Compiled w Factors'!F656-'Compiled w Factors'!F657)/'Compiled w Factors'!F657</f>
        <v>-1.9408830243652111E-2</v>
      </c>
      <c r="G656">
        <f>('Compiled w Factors'!G656-'Compiled w Factors'!G657)/'Compiled w Factors'!G657</f>
        <v>-1.9585492227979275</v>
      </c>
      <c r="H656">
        <f>('Compiled w Factors'!H656-'Compiled w Factors'!H657)/'Compiled w Factors'!H657</f>
        <v>-9.7063037249283779E-2</v>
      </c>
      <c r="I656">
        <f>('Compiled w Factors'!I656-'Compiled w Factors'!I657)/'Compiled w Factors'!I657</f>
        <v>0.19307314551563709</v>
      </c>
      <c r="J656">
        <f>('Compiled w Factors'!J656-'Compiled w Factors'!J657)/'Compiled w Factors'!J657-('T-Bill Yield'!B24/100)</f>
        <v>-0.10096878934807568</v>
      </c>
      <c r="K656">
        <f>('Compiled w Factors'!K656-'Compiled w Factors'!K657)/'Compiled w Factors'!K657</f>
        <v>-9.4152479644707604E-2</v>
      </c>
      <c r="L656">
        <f>('Compiled w Factors'!L656-'Compiled w Factors'!L657)/'Compiled w Factors'!L657</f>
        <v>-1.5740252897787167E-2</v>
      </c>
      <c r="M656">
        <f>('Compiled w Factors'!M656-'Compiled w Factors'!M657)/'Compiled w Factors'!M657</f>
        <v>6.6216123967506217E-3</v>
      </c>
      <c r="N656">
        <f>('Compiled w Factors'!N656-'Compiled w Factors'!N657)/'Compiled w Factors'!N657</f>
        <v>5.6822429906542141E-2</v>
      </c>
      <c r="O656">
        <f>('Compiled w Factors'!O656-'Compiled w Factors'!O657)/'Compiled w Factors'!O657</f>
        <v>-5.8286723579629163E-2</v>
      </c>
      <c r="P656">
        <f>('Compiled w Factors'!P656-'Compiled w Factors'!P657)/'Compiled w Factors'!P657</f>
        <v>-3.4923339011924973E-2</v>
      </c>
      <c r="Q656">
        <f>('Compiled w Factors'!Q656-'Compiled w Factors'!Q657)/'Compiled w Factors'!Q657</f>
        <v>-1.5111111111111027E-2</v>
      </c>
    </row>
    <row r="657" spans="1:17" x14ac:dyDescent="0.25">
      <c r="A657" s="1">
        <v>40268</v>
      </c>
      <c r="B657">
        <v>9</v>
      </c>
      <c r="C657">
        <f>('Compiled w Factors'!C657-'Compiled w Factors'!C658)/'Compiled w Factors'!C658</f>
        <v>9.5826507255974983E-2</v>
      </c>
      <c r="D657">
        <f>('Compiled w Factors'!D657-'Compiled w Factors'!D658)/'Compiled w Factors'!D658</f>
        <v>-9.4449924705012858E-2</v>
      </c>
      <c r="E657">
        <f>('Compiled w Factors'!E657-'Compiled w Factors'!E658)/'Compiled w Factors'!E658</f>
        <v>-9.476593842946765E-2</v>
      </c>
      <c r="F657">
        <f>('Compiled w Factors'!F657-'Compiled w Factors'!F658)/'Compiled w Factors'!F658</f>
        <v>4.879917351228949E-2</v>
      </c>
      <c r="G657">
        <f>('Compiled w Factors'!G657-'Compiled w Factors'!G658)/'Compiled w Factors'!G658</f>
        <v>-2.1220930232558142</v>
      </c>
      <c r="H657">
        <f>('Compiled w Factors'!H657-'Compiled w Factors'!H658)/'Compiled w Factors'!H658</f>
        <v>5.5443548387096843E-2</v>
      </c>
      <c r="I657">
        <f>('Compiled w Factors'!I657-'Compiled w Factors'!I658)/'Compiled w Factors'!I658</f>
        <v>-0.30563531945441497</v>
      </c>
      <c r="J657">
        <f>('Compiled w Factors'!J657-'Compiled w Factors'!J658)/'Compiled w Factors'!J658-('T-Bill Yield'!B25/100)</f>
        <v>3.9518767267130481E-2</v>
      </c>
      <c r="K657">
        <f>('Compiled w Factors'!K657-'Compiled w Factors'!K658)/'Compiled w Factors'!K658</f>
        <v>-5.6630123594721006E-2</v>
      </c>
      <c r="L657">
        <f>('Compiled w Factors'!L657-'Compiled w Factors'!L658)/'Compiled w Factors'!L658</f>
        <v>-6.0977118119975277E-2</v>
      </c>
      <c r="M657">
        <f>('Compiled w Factors'!M657-'Compiled w Factors'!M658)/'Compiled w Factors'!M658</f>
        <v>1.3654673311954668E-4</v>
      </c>
      <c r="N657">
        <f>('Compiled w Factors'!N657-'Compiled w Factors'!N658)/'Compiled w Factors'!N658</f>
        <v>-4.9288570631452581E-3</v>
      </c>
      <c r="O657">
        <f>('Compiled w Factors'!O657-'Compiled w Factors'!O658)/'Compiled w Factors'!O658</f>
        <v>2.0426554520877143E-2</v>
      </c>
      <c r="P657">
        <f>('Compiled w Factors'!P657-'Compiled w Factors'!P658)/'Compiled w Factors'!P658</f>
        <v>3.7826269017819651E-2</v>
      </c>
      <c r="Q657">
        <f>('Compiled w Factors'!Q657-'Compiled w Factors'!Q658)/'Compiled w Factors'!Q658</f>
        <v>-1.9693272917392781E-2</v>
      </c>
    </row>
    <row r="658" spans="1:17" x14ac:dyDescent="0.25">
      <c r="A658" s="1">
        <v>40178</v>
      </c>
      <c r="B658">
        <v>9</v>
      </c>
      <c r="C658">
        <f>('Compiled w Factors'!C658-'Compiled w Factors'!C659)/'Compiled w Factors'!C659</f>
        <v>0.17963021340168034</v>
      </c>
      <c r="D658">
        <f>('Compiled w Factors'!D658-'Compiled w Factors'!D659)/'Compiled w Factors'!D659</f>
        <v>-0.14113351905107535</v>
      </c>
      <c r="E658">
        <f>('Compiled w Factors'!E658-'Compiled w Factors'!E659)/'Compiled w Factors'!E659</f>
        <v>-0.13657669366356776</v>
      </c>
      <c r="F658">
        <f>('Compiled w Factors'!F658-'Compiled w Factors'!F659)/'Compiled w Factors'!F659</f>
        <v>-1.8302689772189989E-2</v>
      </c>
      <c r="G658">
        <f>('Compiled w Factors'!G658-'Compiled w Factors'!G659)/'Compiled w Factors'!G659</f>
        <v>0.20279720279720279</v>
      </c>
      <c r="H658">
        <f>('Compiled w Factors'!H658-'Compiled w Factors'!H659)/'Compiled w Factors'!H659</f>
        <v>0.12392012462823963</v>
      </c>
      <c r="I658">
        <f>('Compiled w Factors'!I658-'Compiled w Factors'!I659)/'Compiled w Factors'!I659</f>
        <v>0.15100185912001649</v>
      </c>
      <c r="J658">
        <f>('Compiled w Factors'!J658-'Compiled w Factors'!J659)/'Compiled w Factors'!J659-('T-Bill Yield'!B26/100)</f>
        <v>7.1947422232472552E-2</v>
      </c>
      <c r="K658">
        <f>('Compiled w Factors'!K658-'Compiled w Factors'!K659)/'Compiled w Factors'!K659</f>
        <v>-2.1789617486338824E-2</v>
      </c>
      <c r="L658">
        <f>('Compiled w Factors'!L658-'Compiled w Factors'!L659)/'Compiled w Factors'!L659</f>
        <v>1.1763233637842527E-2</v>
      </c>
      <c r="M658">
        <f>('Compiled w Factors'!M658-'Compiled w Factors'!M659)/'Compiled w Factors'!M659</f>
        <v>-2.0477815699660237E-4</v>
      </c>
      <c r="N658">
        <f>('Compiled w Factors'!N658-'Compiled w Factors'!N659)/'Compiled w Factors'!N659</f>
        <v>-3.5605381165919263E-2</v>
      </c>
      <c r="O658">
        <f>('Compiled w Factors'!O658-'Compiled w Factors'!O659)/'Compiled w Factors'!O659</f>
        <v>-6.0042029420591966E-4</v>
      </c>
      <c r="P658">
        <f>('Compiled w Factors'!P658-'Compiled w Factors'!P659)/'Compiled w Factors'!P659</f>
        <v>3.3864062725479982E-2</v>
      </c>
      <c r="Q658">
        <f>('Compiled w Factors'!Q658-'Compiled w Factors'!Q659)/'Compiled w Factors'!Q659</f>
        <v>1.3960063615479799E-2</v>
      </c>
    </row>
    <row r="659" spans="1:17" x14ac:dyDescent="0.25">
      <c r="A659" s="1">
        <v>40086</v>
      </c>
      <c r="B659">
        <v>9</v>
      </c>
      <c r="C659">
        <f>('Compiled w Factors'!C659-'Compiled w Factors'!C660)/'Compiled w Factors'!C660</f>
        <v>0.14478257117528454</v>
      </c>
      <c r="D659">
        <f>('Compiled w Factors'!D659-'Compiled w Factors'!D660)/'Compiled w Factors'!D660</f>
        <v>-0.13054581554127165</v>
      </c>
      <c r="E659">
        <f>('Compiled w Factors'!E659-'Compiled w Factors'!E660)/'Compiled w Factors'!E660</f>
        <v>-0.12777027760717755</v>
      </c>
      <c r="F659">
        <f>('Compiled w Factors'!F659-'Compiled w Factors'!F660)/'Compiled w Factors'!F660</f>
        <v>-3.4650553446335003E-4</v>
      </c>
      <c r="G659">
        <f>('Compiled w Factors'!G659-'Compiled w Factors'!G660)/'Compiled w Factors'!G660</f>
        <v>7.0422535211267607E-3</v>
      </c>
      <c r="H659">
        <f>('Compiled w Factors'!H659-'Compiled w Factors'!H660)/'Compiled w Factors'!H660</f>
        <v>1.0301902990413491E-2</v>
      </c>
      <c r="I659">
        <f>('Compiled w Factors'!I659-'Compiled w Factors'!I660)/'Compiled w Factors'!I660</f>
        <v>0.26232073011734036</v>
      </c>
      <c r="J659">
        <f>('Compiled w Factors'!J659-'Compiled w Factors'!J660)/'Compiled w Factors'!J660-('T-Bill Yield'!B27/100)</f>
        <v>0.14824045815082285</v>
      </c>
      <c r="K659">
        <f>('Compiled w Factors'!K659-'Compiled w Factors'!K660)/'Compiled w Factors'!K660</f>
        <v>4.3255184208651022E-2</v>
      </c>
      <c r="L659">
        <f>('Compiled w Factors'!L659-'Compiled w Factors'!L660)/'Compiled w Factors'!L660</f>
        <v>-2.8922104751488556E-2</v>
      </c>
      <c r="M659">
        <f>('Compiled w Factors'!M659-'Compiled w Factors'!M660)/'Compiled w Factors'!M660</f>
        <v>6.8306010928954224E-4</v>
      </c>
      <c r="N659">
        <f>('Compiled w Factors'!N659-'Compiled w Factors'!N660)/'Compiled w Factors'!N660</f>
        <v>7.4491664257492471E-2</v>
      </c>
      <c r="O659">
        <f>('Compiled w Factors'!O659-'Compiled w Factors'!O660)/'Compiled w Factors'!O660</f>
        <v>3.7694704049844326E-2</v>
      </c>
      <c r="P659">
        <f>('Compiled w Factors'!P659-'Compiled w Factors'!P660)/'Compiled w Factors'!P660</f>
        <v>-4.1197604790420474E-3</v>
      </c>
      <c r="Q659">
        <f>('Compiled w Factors'!Q659-'Compiled w Factors'!Q660)/'Compiled w Factors'!Q660</f>
        <v>0.10505760593634048</v>
      </c>
    </row>
    <row r="660" spans="1:17" x14ac:dyDescent="0.25">
      <c r="A660" s="1">
        <v>39994</v>
      </c>
      <c r="B660">
        <v>9</v>
      </c>
      <c r="C660">
        <f>('Compiled w Factors'!C660-'Compiled w Factors'!C661)/'Compiled w Factors'!C661</f>
        <v>0.37170436691561032</v>
      </c>
      <c r="D660">
        <f>('Compiled w Factors'!D660-'Compiled w Factors'!D661)/'Compiled w Factors'!D661</f>
        <v>-0.28327990834619721</v>
      </c>
      <c r="E660">
        <f>('Compiled w Factors'!E660-'Compiled w Factors'!E661)/'Compiled w Factors'!E661</f>
        <v>-0.27373147311278123</v>
      </c>
      <c r="F660">
        <f>('Compiled w Factors'!F660-'Compiled w Factors'!F661)/'Compiled w Factors'!F661</f>
        <v>-1.9094636045872443E-2</v>
      </c>
      <c r="G660">
        <f>('Compiled w Factors'!G660-'Compiled w Factors'!G661)/'Compiled w Factors'!G661</f>
        <v>-1.8255813953488371</v>
      </c>
      <c r="H660">
        <f>('Compiled w Factors'!H660-'Compiled w Factors'!H661)/'Compiled w Factors'!H661</f>
        <v>0.40737011679420065</v>
      </c>
      <c r="I660">
        <f>('Compiled w Factors'!I660-'Compiled w Factors'!I661)/'Compiled w Factors'!I661</f>
        <v>1.5625000000000045E-2</v>
      </c>
      <c r="J660">
        <f>('Compiled w Factors'!J660-'Compiled w Factors'!J661)/'Compiled w Factors'!J661-('T-Bill Yield'!B28/100)</f>
        <v>0.10961440945626973</v>
      </c>
      <c r="K660">
        <f>('Compiled w Factors'!K660-'Compiled w Factors'!K661)/'Compiled w Factors'!K661</f>
        <v>5.9094339622641538E-2</v>
      </c>
      <c r="L660">
        <f>('Compiled w Factors'!L660-'Compiled w Factors'!L661)/'Compiled w Factors'!L661</f>
        <v>0.14906095091810379</v>
      </c>
      <c r="M660">
        <f>('Compiled w Factors'!M660-'Compiled w Factors'!M661)/'Compiled w Factors'!M661</f>
        <v>4.1000410004103112E-4</v>
      </c>
      <c r="N660">
        <f>('Compiled w Factors'!N660-'Compiled w Factors'!N661)/'Compiled w Factors'!N661</f>
        <v>2.7019002375296978E-2</v>
      </c>
      <c r="O660">
        <f>('Compiled w Factors'!O660-'Compiled w Factors'!O661)/'Compiled w Factors'!O661</f>
        <v>8.9983022071307164E-2</v>
      </c>
      <c r="P660">
        <f>('Compiled w Factors'!P660-'Compiled w Factors'!P661)/'Compiled w Factors'!P661</f>
        <v>5.8999594155844194E-2</v>
      </c>
      <c r="Q660">
        <f>('Compiled w Factors'!Q660-'Compiled w Factors'!Q661)/'Compiled w Factors'!Q661</f>
        <v>0.19009993028119912</v>
      </c>
    </row>
    <row r="661" spans="1:17" x14ac:dyDescent="0.25">
      <c r="A661" s="1">
        <v>39903</v>
      </c>
      <c r="B661">
        <v>9</v>
      </c>
      <c r="C661">
        <f>('Compiled w Factors'!C661-'Compiled w Factors'!C662)/'Compiled w Factors'!C662</f>
        <v>-0.21408998646820024</v>
      </c>
      <c r="D661">
        <f>('Compiled w Factors'!D661-'Compiled w Factors'!D662)/'Compiled w Factors'!D662</f>
        <v>0.23691203583694234</v>
      </c>
      <c r="E661">
        <f>('Compiled w Factors'!E661-'Compiled w Factors'!E662)/'Compiled w Factors'!E662</f>
        <v>0.2402900577264854</v>
      </c>
      <c r="F661">
        <f>('Compiled w Factors'!F661-'Compiled w Factors'!F662)/'Compiled w Factors'!F662</f>
        <v>0.12073062195275368</v>
      </c>
      <c r="G661">
        <f>('Compiled w Factors'!G661-'Compiled w Factors'!G662)/'Compiled w Factors'!G662</f>
        <v>-2.4956521739130433</v>
      </c>
      <c r="H661">
        <f>('Compiled w Factors'!H661-'Compiled w Factors'!H662)/'Compiled w Factors'!H662</f>
        <v>0.11345291479820617</v>
      </c>
      <c r="I661">
        <f>('Compiled w Factors'!I661-'Compiled w Factors'!I662)/'Compiled w Factors'!I662</f>
        <v>-0.32835289932408396</v>
      </c>
      <c r="J661">
        <f>('Compiled w Factors'!J661-'Compiled w Factors'!J662)/'Compiled w Factors'!J662-('T-Bill Yield'!B29/100)</f>
        <v>-0.13415394264612207</v>
      </c>
      <c r="K661">
        <f>('Compiled w Factors'!K661-'Compiled w Factors'!K662)/'Compiled w Factors'!K662</f>
        <v>-5.1606900007157723E-2</v>
      </c>
      <c r="L661">
        <f>('Compiled w Factors'!L661-'Compiled w Factors'!L662)/'Compiled w Factors'!L662</f>
        <v>-1.8502021517165856E-2</v>
      </c>
      <c r="M661">
        <f>('Compiled w Factors'!M661-'Compiled w Factors'!M662)/'Compiled w Factors'!M662</f>
        <v>-1.4329580348005167E-3</v>
      </c>
      <c r="N661">
        <f>('Compiled w Factors'!N661-'Compiled w Factors'!N662)/'Compiled w Factors'!N662</f>
        <v>-8.320479085382447E-2</v>
      </c>
      <c r="O661">
        <f>('Compiled w Factors'!O661-'Compiled w Factors'!O662)/'Compiled w Factors'!O662</f>
        <v>-0.13407821229050274</v>
      </c>
      <c r="P661">
        <f>('Compiled w Factors'!P661-'Compiled w Factors'!P662)/'Compiled w Factors'!P662</f>
        <v>-4.0311587147030134E-2</v>
      </c>
      <c r="Q661">
        <f>('Compiled w Factors'!Q661-'Compiled w Factors'!Q662)/'Compiled w Factors'!Q662</f>
        <v>-4.1657023837074021E-3</v>
      </c>
    </row>
    <row r="662" spans="1:17" x14ac:dyDescent="0.25">
      <c r="A662" s="1">
        <v>39813</v>
      </c>
      <c r="B662">
        <v>9</v>
      </c>
      <c r="C662">
        <f>('Compiled w Factors'!C662-'Compiled w Factors'!C663)/'Compiled w Factors'!C663</f>
        <v>-0.38773819386909697</v>
      </c>
      <c r="D662">
        <f>('Compiled w Factors'!D662-'Compiled w Factors'!D663)/'Compiled w Factors'!D663</f>
        <v>0.57941729583968204</v>
      </c>
      <c r="E662">
        <f>('Compiled w Factors'!E662-'Compiled w Factors'!E663)/'Compiled w Factors'!E663</f>
        <v>0.60509965800187437</v>
      </c>
      <c r="F662">
        <f>('Compiled w Factors'!F662-'Compiled w Factors'!F663)/'Compiled w Factors'!F663</f>
        <v>-9.4505740219268386E-3</v>
      </c>
      <c r="G662">
        <f>('Compiled w Factors'!G662-'Compiled w Factors'!G663)/'Compiled w Factors'!G663</f>
        <v>-0.68579234972677594</v>
      </c>
      <c r="H662">
        <f>('Compiled w Factors'!H662-'Compiled w Factors'!H663)/'Compiled w Factors'!H663</f>
        <v>-0.55683624801271858</v>
      </c>
      <c r="I662">
        <f>('Compiled w Factors'!I662-'Compiled w Factors'!I663)/'Compiled w Factors'!I663</f>
        <v>-0.24415165367034147</v>
      </c>
      <c r="J662">
        <f>('Compiled w Factors'!J662-'Compiled w Factors'!J663)/'Compiled w Factors'!J663-('T-Bill Yield'!B30/100)</f>
        <v>-0.1930453300352237</v>
      </c>
      <c r="K662">
        <f>('Compiled w Factors'!K662-'Compiled w Factors'!K663)/'Compiled w Factors'!K663</f>
        <v>-8.5864320181663345E-3</v>
      </c>
      <c r="L662">
        <f>('Compiled w Factors'!L662-'Compiled w Factors'!L663)/'Compiled w Factors'!L663</f>
        <v>-0.18039876439202468</v>
      </c>
      <c r="M662">
        <f>('Compiled w Factors'!M662-'Compiled w Factors'!M663)/'Compiled w Factors'!M663</f>
        <v>3.6983768235053262E-3</v>
      </c>
      <c r="N662">
        <f>('Compiled w Factors'!N662-'Compiled w Factors'!N663)/'Compiled w Factors'!N663</f>
        <v>0.16946095076400675</v>
      </c>
      <c r="O662">
        <f>('Compiled w Factors'!O662-'Compiled w Factors'!O663)/'Compiled w Factors'!O663</f>
        <v>-0.12772505770710435</v>
      </c>
      <c r="P662">
        <f>('Compiled w Factors'!P662-'Compiled w Factors'!P663)/'Compiled w Factors'!P663</f>
        <v>-3.5137166478767481E-2</v>
      </c>
      <c r="Q662">
        <f>('Compiled w Factors'!Q662-'Compiled w Factors'!Q663)/'Compiled w Factors'!Q663</f>
        <v>-0.17695238095238103</v>
      </c>
    </row>
    <row r="663" spans="1:17" x14ac:dyDescent="0.25">
      <c r="A663" s="1">
        <v>39721</v>
      </c>
      <c r="B663">
        <v>9</v>
      </c>
      <c r="C663">
        <f>('Compiled w Factors'!C663-'Compiled w Factors'!C664)/'Compiled w Factors'!C664</f>
        <v>-0.41329801131357813</v>
      </c>
      <c r="D663">
        <f>('Compiled w Factors'!D663-'Compiled w Factors'!D664)/'Compiled w Factors'!D664</f>
        <v>0.47093803585269184</v>
      </c>
      <c r="E663">
        <f>('Compiled w Factors'!E663-'Compiled w Factors'!E664)/'Compiled w Factors'!E664</f>
        <v>0.90460966322622749</v>
      </c>
      <c r="F663">
        <f>('Compiled w Factors'!F663-'Compiled w Factors'!F664)/'Compiled w Factors'!F664</f>
        <v>-0.10817092980262302</v>
      </c>
      <c r="G663">
        <f>('Compiled w Factors'!G663-'Compiled w Factors'!G664)/'Compiled w Factors'!G664</f>
        <v>-0.16247139588100687</v>
      </c>
      <c r="H663">
        <f>('Compiled w Factors'!H663-'Compiled w Factors'!H664)/'Compiled w Factors'!H664</f>
        <v>-0.28114285714285714</v>
      </c>
      <c r="I663">
        <f>('Compiled w Factors'!I663-'Compiled w Factors'!I664)/'Compiled w Factors'!I664</f>
        <v>-0.44297161686512393</v>
      </c>
      <c r="J663">
        <f>('Compiled w Factors'!J663-'Compiled w Factors'!J664)/'Compiled w Factors'!J664-('T-Bill Yield'!B31/100)</f>
        <v>-4.6055555951052055E-2</v>
      </c>
      <c r="K663">
        <f>('Compiled w Factors'!K663-'Compiled w Factors'!K664)/'Compiled w Factors'!K664</f>
        <v>-0.10555379244684221</v>
      </c>
      <c r="L663">
        <f>('Compiled w Factors'!L663-'Compiled w Factors'!L664)/'Compiled w Factors'!L664</f>
        <v>-0.10630929076946243</v>
      </c>
      <c r="M663">
        <f>('Compiled w Factors'!M663-'Compiled w Factors'!M664)/'Compiled w Factors'!M664</f>
        <v>7.5394105551747077E-4</v>
      </c>
      <c r="N663">
        <f>('Compiled w Factors'!N663-'Compiled w Factors'!N664)/'Compiled w Factors'!N664</f>
        <v>9.5592140201809111E-4</v>
      </c>
      <c r="O663">
        <f>('Compiled w Factors'!O663-'Compiled w Factors'!O664)/'Compiled w Factors'!O664</f>
        <v>-8.5814771395076289E-2</v>
      </c>
      <c r="P663">
        <f>('Compiled w Factors'!P663-'Compiled w Factors'!P664)/'Compiled w Factors'!P664</f>
        <v>-8.2492888544090981E-2</v>
      </c>
      <c r="Q663">
        <f>('Compiled w Factors'!Q663-'Compiled w Factors'!Q664)/'Compiled w Factors'!Q664</f>
        <v>-0.15784408084696813</v>
      </c>
    </row>
    <row r="664" spans="1:17" x14ac:dyDescent="0.25">
      <c r="A664" s="1">
        <v>39629</v>
      </c>
      <c r="B664">
        <v>9</v>
      </c>
      <c r="C664">
        <f>('Compiled w Factors'!C664-'Compiled w Factors'!C665)/'Compiled w Factors'!C665</f>
        <v>0.22225564133126882</v>
      </c>
      <c r="D664">
        <f>('Compiled w Factors'!D664-'Compiled w Factors'!D665)/'Compiled w Factors'!D665</f>
        <v>-5.1957552789198815E-2</v>
      </c>
      <c r="E664">
        <f>('Compiled w Factors'!E664-'Compiled w Factors'!E665)/'Compiled w Factors'!E665</f>
        <v>-0.1870790181810229</v>
      </c>
      <c r="F664">
        <f>('Compiled w Factors'!F664-'Compiled w Factors'!F665)/'Compiled w Factors'!F665</f>
        <v>2.3889710675558243E-2</v>
      </c>
      <c r="G664">
        <f>('Compiled w Factors'!G664-'Compiled w Factors'!G665)/'Compiled w Factors'!G665</f>
        <v>-0.126</v>
      </c>
      <c r="H664">
        <f>('Compiled w Factors'!H664-'Compiled w Factors'!H665)/'Compiled w Factors'!H665</f>
        <v>0.37822405985430207</v>
      </c>
      <c r="I664">
        <f>('Compiled w Factors'!I664-'Compiled w Factors'!I665)/'Compiled w Factors'!I665</f>
        <v>0.32194832194832179</v>
      </c>
      <c r="J664">
        <f>('Compiled w Factors'!J664-'Compiled w Factors'!J665)/'Compiled w Factors'!J665-('T-Bill Yield'!B32/100)</f>
        <v>-7.5252484601916789E-2</v>
      </c>
      <c r="K664">
        <f>('Compiled w Factors'!K664-'Compiled w Factors'!K665)/'Compiled w Factors'!K665</f>
        <v>-2.0901950848746394E-3</v>
      </c>
      <c r="L664">
        <f>('Compiled w Factors'!L664-'Compiled w Factors'!L665)/'Compiled w Factors'!L665</f>
        <v>4.3353329636537487E-3</v>
      </c>
      <c r="M664">
        <f>('Compiled w Factors'!M664-'Compiled w Factors'!M665)/'Compiled w Factors'!M665</f>
        <v>2.3069910945936578E-2</v>
      </c>
      <c r="N664">
        <f>('Compiled w Factors'!N664-'Compiled w Factors'!N665)/'Compiled w Factors'!N665</f>
        <v>-6.1409630146545734E-2</v>
      </c>
      <c r="O664">
        <f>('Compiled w Factors'!O664-'Compiled w Factors'!O665)/'Compiled w Factors'!O665</f>
        <v>2.1146616541353335E-3</v>
      </c>
      <c r="P664">
        <f>('Compiled w Factors'!P664-'Compiled w Factors'!P665)/'Compiled w Factors'!P665</f>
        <v>-6.9314079422382685E-2</v>
      </c>
      <c r="Q664">
        <f>('Compiled w Factors'!Q664-'Compiled w Factors'!Q665)/'Compiled w Factors'!Q665</f>
        <v>9.7148891235480303E-2</v>
      </c>
    </row>
    <row r="665" spans="1:17" x14ac:dyDescent="0.25">
      <c r="A665" s="1">
        <v>39538</v>
      </c>
      <c r="B665">
        <v>9</v>
      </c>
      <c r="C665">
        <f>('Compiled w Factors'!C665-'Compiled w Factors'!C666)/'Compiled w Factors'!C666</f>
        <v>-7.8255542131149117E-2</v>
      </c>
      <c r="D665">
        <f>('Compiled w Factors'!D665-'Compiled w Factors'!D666)/'Compiled w Factors'!D666</f>
        <v>0.1803142848707435</v>
      </c>
      <c r="E665">
        <f>('Compiled w Factors'!E665-'Compiled w Factors'!E666)/'Compiled w Factors'!E666</f>
        <v>0.16937233764367771</v>
      </c>
      <c r="F665">
        <f>('Compiled w Factors'!F665-'Compiled w Factors'!F666)/'Compiled w Factors'!F666</f>
        <v>-7.094545195875808E-2</v>
      </c>
      <c r="G665">
        <f>('Compiled w Factors'!G665-'Compiled w Factors'!G666)/'Compiled w Factors'!G666</f>
        <v>1.2222222222222223</v>
      </c>
      <c r="H665">
        <f>('Compiled w Factors'!H665-'Compiled w Factors'!H666)/'Compiled w Factors'!H666</f>
        <v>5.8345488643467329E-2</v>
      </c>
      <c r="I665">
        <f>('Compiled w Factors'!I665-'Compiled w Factors'!I666)/'Compiled w Factors'!I666</f>
        <v>0.34985968194574385</v>
      </c>
      <c r="J665">
        <f>('Compiled w Factors'!J665-'Compiled w Factors'!J666)/'Compiled w Factors'!J666-('T-Bill Yield'!B33/100)</f>
        <v>-8.4632875681690381E-2</v>
      </c>
      <c r="K665">
        <f>('Compiled w Factors'!K665-'Compiled w Factors'!K666)/'Compiled w Factors'!K666</f>
        <v>8.218520803344978E-2</v>
      </c>
      <c r="L665">
        <f>('Compiled w Factors'!L665-'Compiled w Factors'!L666)/'Compiled w Factors'!L666</f>
        <v>-6.5491183879097168E-4</v>
      </c>
      <c r="M665">
        <f>('Compiled w Factors'!M665-'Compiled w Factors'!M666)/'Compiled w Factors'!M666</f>
        <v>4.1633189686655338E-2</v>
      </c>
      <c r="N665">
        <f>('Compiled w Factors'!N665-'Compiled w Factors'!N666)/'Compiled w Factors'!N666</f>
        <v>0.12103263299061251</v>
      </c>
      <c r="O665">
        <f>('Compiled w Factors'!O665-'Compiled w Factors'!O666)/'Compiled w Factors'!O666</f>
        <v>4.8534121704853397E-2</v>
      </c>
      <c r="P665">
        <f>('Compiled w Factors'!P665-'Compiled w Factors'!P666)/'Compiled w Factors'!P666</f>
        <v>-1.749822653109482E-2</v>
      </c>
      <c r="Q665">
        <f>('Compiled w Factors'!Q665-'Compiled w Factors'!Q666)/'Compiled w Factors'!Q666</f>
        <v>8.5197018104366824E-3</v>
      </c>
    </row>
    <row r="666" spans="1:17" x14ac:dyDescent="0.25">
      <c r="A666" s="1">
        <v>39447</v>
      </c>
      <c r="B666">
        <v>9</v>
      </c>
      <c r="C666">
        <f>('Compiled w Factors'!C666-'Compiled w Factors'!C667)/'Compiled w Factors'!C667</f>
        <v>5.0498694836153352E-2</v>
      </c>
      <c r="D666">
        <f>('Compiled w Factors'!D666-'Compiled w Factors'!D667)/'Compiled w Factors'!D667</f>
        <v>-6.5779278910175668E-2</v>
      </c>
      <c r="E666">
        <f>('Compiled w Factors'!E666-'Compiled w Factors'!E667)/'Compiled w Factors'!E667</f>
        <v>-4.2011423071758244E-3</v>
      </c>
      <c r="F666">
        <f>('Compiled w Factors'!F666-'Compiled w Factors'!F667)/'Compiled w Factors'!F667</f>
        <v>-3.1597840791888217E-2</v>
      </c>
      <c r="G666">
        <f>('Compiled w Factors'!G666-'Compiled w Factors'!G667)/'Compiled w Factors'!G667</f>
        <v>0.13636363636363635</v>
      </c>
      <c r="H666">
        <f>('Compiled w Factors'!H666-'Compiled w Factors'!H667)/'Compiled w Factors'!H667</f>
        <v>0.17536125397991684</v>
      </c>
      <c r="I666">
        <f>('Compiled w Factors'!I666-'Compiled w Factors'!I667)/'Compiled w Factors'!I667</f>
        <v>8.9228529839883483E-2</v>
      </c>
      <c r="J666">
        <f>('Compiled w Factors'!J666-'Compiled w Factors'!J667)/'Compiled w Factors'!J667-('T-Bill Yield'!B34/100)</f>
        <v>-6.2756286458404517E-2</v>
      </c>
      <c r="K666">
        <f>('Compiled w Factors'!K666-'Compiled w Factors'!K667)/'Compiled w Factors'!K667</f>
        <v>2.256956613163244E-2</v>
      </c>
      <c r="L666">
        <f>('Compiled w Factors'!L666-'Compiled w Factors'!L667)/'Compiled w Factors'!L667</f>
        <v>-3.0430322864260149E-2</v>
      </c>
      <c r="M666">
        <f>('Compiled w Factors'!M666-'Compiled w Factors'!M667)/'Compiled w Factors'!M667</f>
        <v>2.7698543762197859E-2</v>
      </c>
      <c r="N666">
        <f>('Compiled w Factors'!N666-'Compiled w Factors'!N667)/'Compiled w Factors'!N667</f>
        <v>2.7324913892077911E-2</v>
      </c>
      <c r="O666">
        <f>('Compiled w Factors'!O666-'Compiled w Factors'!O667)/'Compiled w Factors'!O667</f>
        <v>8.6978131212724422E-3</v>
      </c>
      <c r="P666">
        <f>('Compiled w Factors'!P666-'Compiled w Factors'!P667)/'Compiled w Factors'!P667</f>
        <v>8.9867981549228773E-3</v>
      </c>
      <c r="Q666">
        <f>('Compiled w Factors'!Q666-'Compiled w Factors'!Q667)/'Compiled w Factors'!Q667</f>
        <v>3.2624633431085112E-2</v>
      </c>
    </row>
    <row r="667" spans="1:17" x14ac:dyDescent="0.25">
      <c r="A667" s="1">
        <v>39353</v>
      </c>
      <c r="B667">
        <v>9</v>
      </c>
      <c r="C667">
        <f>('Compiled w Factors'!C667-'Compiled w Factors'!C668)/'Compiled w Factors'!C668</f>
        <v>7.7168562476520222E-2</v>
      </c>
      <c r="D667">
        <f>('Compiled w Factors'!D667-'Compiled w Factors'!D668)/'Compiled w Factors'!D668</f>
        <v>-5.9686812198608878E-2</v>
      </c>
      <c r="E667">
        <f>('Compiled w Factors'!E667-'Compiled w Factors'!E668)/'Compiled w Factors'!E668</f>
        <v>-4.7016219170296573E-2</v>
      </c>
      <c r="F667">
        <f>('Compiled w Factors'!F667-'Compiled w Factors'!F668)/'Compiled w Factors'!F668</f>
        <v>-7.9519654965565026E-3</v>
      </c>
      <c r="G667">
        <f>('Compiled w Factors'!G667-'Compiled w Factors'!G668)/'Compiled w Factors'!G668</f>
        <v>-0.54272517321016167</v>
      </c>
      <c r="H667">
        <f>('Compiled w Factors'!H667-'Compiled w Factors'!H668)/'Compiled w Factors'!H668</f>
        <v>0.15534804753820017</v>
      </c>
      <c r="I667">
        <f>('Compiled w Factors'!I667-'Compiled w Factors'!I668)/'Compiled w Factors'!I668</f>
        <v>1.4321570943452005E-2</v>
      </c>
      <c r="J667">
        <f>('Compiled w Factors'!J667-'Compiled w Factors'!J668)/'Compiled w Factors'!J668-('T-Bill Yield'!B35/100)</f>
        <v>2.3110665363027541E-2</v>
      </c>
      <c r="K667">
        <f>('Compiled w Factors'!K667-'Compiled w Factors'!K668)/'Compiled w Factors'!K668</f>
        <v>5.3614947197400481E-2</v>
      </c>
      <c r="L667">
        <f>('Compiled w Factors'!L667-'Compiled w Factors'!L668)/'Compiled w Factors'!L668</f>
        <v>1.9216408622492031E-2</v>
      </c>
      <c r="M667">
        <f>('Compiled w Factors'!M667-'Compiled w Factors'!M668)/'Compiled w Factors'!M668</f>
        <v>1.4623000761614661E-2</v>
      </c>
      <c r="N667">
        <f>('Compiled w Factors'!N667-'Compiled w Factors'!N668)/'Compiled w Factors'!N668</f>
        <v>7.27922157901221E-2</v>
      </c>
      <c r="O667">
        <f>('Compiled w Factors'!O667-'Compiled w Factors'!O668)/'Compiled w Factors'!O668</f>
        <v>3.6312129796548916E-2</v>
      </c>
      <c r="P667">
        <f>('Compiled w Factors'!P667-'Compiled w Factors'!P668)/'Compiled w Factors'!P668</f>
        <v>2.3774629539163053E-2</v>
      </c>
      <c r="Q667">
        <f>('Compiled w Factors'!Q667-'Compiled w Factors'!Q668)/'Compiled w Factors'!Q668</f>
        <v>5.246913580246914E-2</v>
      </c>
    </row>
    <row r="668" spans="1:17" x14ac:dyDescent="0.25">
      <c r="A668" s="1">
        <v>39262</v>
      </c>
      <c r="B668">
        <v>9</v>
      </c>
      <c r="C668">
        <f>('Compiled w Factors'!C668-'Compiled w Factors'!C669)/'Compiled w Factors'!C669</f>
        <v>0.11103413555252439</v>
      </c>
      <c r="D668">
        <f>('Compiled w Factors'!D668-'Compiled w Factors'!D669)/'Compiled w Factors'!D669</f>
        <v>-0.10641787144250321</v>
      </c>
      <c r="E668">
        <f>('Compiled w Factors'!E668-'Compiled w Factors'!E669)/'Compiled w Factors'!E669</f>
        <v>-8.0829179175228028E-2</v>
      </c>
      <c r="F668">
        <f>('Compiled w Factors'!F668-'Compiled w Factors'!F669)/'Compiled w Factors'!F669</f>
        <v>-2.997425727259671E-2</v>
      </c>
      <c r="G668">
        <f>('Compiled w Factors'!G668-'Compiled w Factors'!G669)/'Compiled w Factors'!G669</f>
        <v>2.2313432835820897</v>
      </c>
      <c r="H668">
        <f>('Compiled w Factors'!H668-'Compiled w Factors'!H669)/'Compiled w Factors'!H669</f>
        <v>7.3022620312737235E-2</v>
      </c>
      <c r="I668">
        <f>('Compiled w Factors'!I668-'Compiled w Factors'!I669)/'Compiled w Factors'!I669</f>
        <v>-0.12380336351875817</v>
      </c>
      <c r="J668">
        <f>('Compiled w Factors'!J668-'Compiled w Factors'!J669)/'Compiled w Factors'!J669-('T-Bill Yield'!B36/100)</f>
        <v>5.291593430653984E-2</v>
      </c>
      <c r="K668">
        <f>('Compiled w Factors'!K668-'Compiled w Factors'!K669)/'Compiled w Factors'!K669</f>
        <v>1.4003294892916102E-2</v>
      </c>
      <c r="L668">
        <f>('Compiled w Factors'!L668-'Compiled w Factors'!L669)/'Compiled w Factors'!L669</f>
        <v>2.0784632584612339E-2</v>
      </c>
      <c r="M668">
        <f>('Compiled w Factors'!M668-'Compiled w Factors'!M669)/'Compiled w Factors'!M669</f>
        <v>1.4526348323288462E-2</v>
      </c>
      <c r="N668">
        <f>('Compiled w Factors'!N668-'Compiled w Factors'!N669)/'Compiled w Factors'!N669</f>
        <v>-4.3360433604336078E-2</v>
      </c>
      <c r="O668">
        <f>('Compiled w Factors'!O668-'Compiled w Factors'!O669)/'Compiled w Factors'!O669</f>
        <v>9.0956340956341759E-3</v>
      </c>
      <c r="P668">
        <f>('Compiled w Factors'!P668-'Compiled w Factors'!P669)/'Compiled w Factors'!P669</f>
        <v>6.9022543302289172E-2</v>
      </c>
      <c r="Q668">
        <f>('Compiled w Factors'!Q668-'Compiled w Factors'!Q669)/'Compiled w Factors'!Q669</f>
        <v>6.7325509573810893E-2</v>
      </c>
    </row>
    <row r="669" spans="1:17" x14ac:dyDescent="0.25">
      <c r="A669" s="1">
        <v>39171</v>
      </c>
      <c r="B669">
        <v>9</v>
      </c>
      <c r="C669">
        <f>('Compiled w Factors'!C669-'Compiled w Factors'!C670)/'Compiled w Factors'!C670</f>
        <v>8.9582258896338252E-2</v>
      </c>
      <c r="D669">
        <f>('Compiled w Factors'!D669-'Compiled w Factors'!D670)/'Compiled w Factors'!D670</f>
        <v>-6.5275687346151606E-2</v>
      </c>
      <c r="E669">
        <f>('Compiled w Factors'!E669-'Compiled w Factors'!E670)/'Compiled w Factors'!E670</f>
        <v>-6.9791805874180352E-2</v>
      </c>
      <c r="F669">
        <f>('Compiled w Factors'!F669-'Compiled w Factors'!F670)/'Compiled w Factors'!F670</f>
        <v>-3.0422812824715206E-2</v>
      </c>
      <c r="G669">
        <f>('Compiled w Factors'!G669-'Compiled w Factors'!G670)/'Compiled w Factors'!G670</f>
        <v>-8.7814840027229446E-2</v>
      </c>
      <c r="H669">
        <f>('Compiled w Factors'!H669-'Compiled w Factors'!H670)/'Compiled w Factors'!H670</f>
        <v>7.895167895167908E-2</v>
      </c>
      <c r="I669">
        <f>('Compiled w Factors'!I669-'Compiled w Factors'!I670)/'Compiled w Factors'!I670</f>
        <v>0.22717891728845849</v>
      </c>
      <c r="J669">
        <f>('Compiled w Factors'!J669-'Compiled w Factors'!J670)/'Compiled w Factors'!J670-('T-Bill Yield'!B37/100)</f>
        <v>-4.6739735259545084E-2</v>
      </c>
      <c r="K669">
        <f>('Compiled w Factors'!K669-'Compiled w Factors'!K670)/'Compiled w Factors'!K670</f>
        <v>1.1896643176479369E-2</v>
      </c>
      <c r="L669">
        <f>('Compiled w Factors'!L669-'Compiled w Factors'!L670)/'Compiled w Factors'!L670</f>
        <v>4.5946497855829573E-3</v>
      </c>
      <c r="M669">
        <f>('Compiled w Factors'!M669-'Compiled w Factors'!M670)/'Compiled w Factors'!M670</f>
        <v>1.1093750000000036E-2</v>
      </c>
      <c r="N669">
        <f>('Compiled w Factors'!N669-'Compiled w Factors'!N670)/'Compiled w Factors'!N670</f>
        <v>1.0477437790213066E-2</v>
      </c>
      <c r="O669">
        <f>('Compiled w Factors'!O669-'Compiled w Factors'!O670)/'Compiled w Factors'!O670</f>
        <v>1.3164823591363888E-2</v>
      </c>
      <c r="P669">
        <f>('Compiled w Factors'!P669-'Compiled w Factors'!P670)/'Compiled w Factors'!P670</f>
        <v>1.6950652799291786E-2</v>
      </c>
      <c r="Q669">
        <f>('Compiled w Factors'!Q669-'Compiled w Factors'!Q670)/'Compiled w Factors'!Q670</f>
        <v>3.8708297690333626E-2</v>
      </c>
    </row>
    <row r="670" spans="1:17" x14ac:dyDescent="0.25">
      <c r="A670" s="1">
        <v>39080</v>
      </c>
      <c r="B670">
        <v>9</v>
      </c>
      <c r="C670">
        <f>('Compiled w Factors'!C670-'Compiled w Factors'!C671)/'Compiled w Factors'!C671</f>
        <v>9.4260634013451819E-2</v>
      </c>
      <c r="D670">
        <f>('Compiled w Factors'!D670-'Compiled w Factors'!D671)/'Compiled w Factors'!D671</f>
        <v>-6.6178377405296168E-2</v>
      </c>
      <c r="E670">
        <f>('Compiled w Factors'!E670-'Compiled w Factors'!E671)/'Compiled w Factors'!E671</f>
        <v>2.8100319714296691E-3</v>
      </c>
      <c r="F670">
        <f>('Compiled w Factors'!F670-'Compiled w Factors'!F671)/'Compiled w Factors'!F671</f>
        <v>-1.690170263218645E-2</v>
      </c>
      <c r="G670">
        <f>('Compiled w Factors'!G670-'Compiled w Factors'!G671)/'Compiled w Factors'!G671</f>
        <v>0.3832391713747646</v>
      </c>
      <c r="H670">
        <f>('Compiled w Factors'!H670-'Compiled w Factors'!H671)/'Compiled w Factors'!H671</f>
        <v>-2.9566046733428702E-2</v>
      </c>
      <c r="I670">
        <f>('Compiled w Factors'!I670-'Compiled w Factors'!I671)/'Compiled w Factors'!I671</f>
        <v>0.12081850533807834</v>
      </c>
      <c r="J670">
        <f>('Compiled w Factors'!J670-'Compiled w Factors'!J671)/'Compiled w Factors'!J671-('T-Bill Yield'!B38/100)</f>
        <v>1.906548253414013E-2</v>
      </c>
      <c r="K670">
        <f>('Compiled w Factors'!K670-'Compiled w Factors'!K671)/'Compiled w Factors'!K671</f>
        <v>4.1265583083477997E-2</v>
      </c>
      <c r="L670">
        <f>('Compiled w Factors'!L670-'Compiled w Factors'!L671)/'Compiled w Factors'!L671</f>
        <v>4.6311628652315577E-2</v>
      </c>
      <c r="M670">
        <f>('Compiled w Factors'!M670-'Compiled w Factors'!M671)/'Compiled w Factors'!M671</f>
        <v>1.1697755295605509E-2</v>
      </c>
      <c r="N670">
        <f>('Compiled w Factors'!N670-'Compiled w Factors'!N671)/'Compiled w Factors'!N671</f>
        <v>-7.4450484519026881E-3</v>
      </c>
      <c r="O670">
        <f>('Compiled w Factors'!O670-'Compiled w Factors'!O671)/'Compiled w Factors'!O671</f>
        <v>1.7684887459807098E-2</v>
      </c>
      <c r="P670">
        <f>('Compiled w Factors'!P670-'Compiled w Factors'!P671)/'Compiled w Factors'!P671</f>
        <v>3.7800845122175311E-2</v>
      </c>
      <c r="Q670">
        <f>('Compiled w Factors'!Q670-'Compiled w Factors'!Q671)/'Compiled w Factors'!Q671</f>
        <v>1.696389734667253E-2</v>
      </c>
    </row>
    <row r="671" spans="1:17" x14ac:dyDescent="0.25">
      <c r="A671" s="1">
        <v>38989</v>
      </c>
      <c r="B671">
        <v>9</v>
      </c>
      <c r="C671">
        <f>('Compiled w Factors'!C671-'Compiled w Factors'!C672)/'Compiled w Factors'!C672</f>
        <v>2.183463345076344E-2</v>
      </c>
      <c r="D671">
        <f>('Compiled w Factors'!D671-'Compiled w Factors'!D672)/'Compiled w Factors'!D672</f>
        <v>-5.2717689256410745E-2</v>
      </c>
      <c r="E671">
        <f>('Compiled w Factors'!E671-'Compiled w Factors'!E672)/'Compiled w Factors'!E672</f>
        <v>6.9468434993110156E-3</v>
      </c>
      <c r="F671">
        <f>('Compiled w Factors'!F671-'Compiled w Factors'!F672)/'Compiled w Factors'!F672</f>
        <v>-3.5053964678434829E-2</v>
      </c>
      <c r="G671">
        <f>('Compiled w Factors'!G671-'Compiled w Factors'!G672)/'Compiled w Factors'!G672</f>
        <v>-2.3973684210526316</v>
      </c>
      <c r="H671">
        <f>('Compiled w Factors'!H671-'Compiled w Factors'!H672)/'Compiled w Factors'!H672</f>
        <v>-0.14905992154740982</v>
      </c>
      <c r="I671">
        <f>('Compiled w Factors'!I671-'Compiled w Factors'!I672)/'Compiled w Factors'!I672</f>
        <v>-7.9292267365661862E-2</v>
      </c>
      <c r="J671">
        <f>('Compiled w Factors'!J671-'Compiled w Factors'!J672)/'Compiled w Factors'!J672-('T-Bill Yield'!B39/100)</f>
        <v>-2.9004425562903433E-3</v>
      </c>
      <c r="K671">
        <f>('Compiled w Factors'!K671-'Compiled w Factors'!K672)/'Compiled w Factors'!K672</f>
        <v>-9.1470565241183813E-3</v>
      </c>
      <c r="L671">
        <f>('Compiled w Factors'!L671-'Compiled w Factors'!L672)/'Compiled w Factors'!L672</f>
        <v>1.2876697505816178E-2</v>
      </c>
      <c r="M671">
        <f>('Compiled w Factors'!M671-'Compiled w Factors'!M672)/'Compiled w Factors'!M672</f>
        <v>1.1350919264588368E-2</v>
      </c>
      <c r="N671">
        <f>('Compiled w Factors'!N671-'Compiled w Factors'!N672)/'Compiled w Factors'!N672</f>
        <v>-3.1696990502345743E-2</v>
      </c>
      <c r="O671">
        <f>('Compiled w Factors'!O671-'Compiled w Factors'!O672)/'Compiled w Factors'!O672</f>
        <v>1.8791946308724999E-3</v>
      </c>
      <c r="P671">
        <f>('Compiled w Factors'!P671-'Compiled w Factors'!P672)/'Compiled w Factors'!P672</f>
        <v>2.7172661539170092E-3</v>
      </c>
      <c r="Q671">
        <f>('Compiled w Factors'!Q671-'Compiled w Factors'!Q672)/'Compiled w Factors'!Q672</f>
        <v>-4.7619047619048378E-3</v>
      </c>
    </row>
    <row r="672" spans="1:17" x14ac:dyDescent="0.25">
      <c r="A672" s="1">
        <v>38898</v>
      </c>
      <c r="B672">
        <v>9</v>
      </c>
      <c r="C672">
        <f>('Compiled w Factors'!C672-'Compiled w Factors'!C673)/'Compiled w Factors'!C673</f>
        <v>9.2095771357905892E-2</v>
      </c>
      <c r="D672">
        <f>('Compiled w Factors'!D672-'Compiled w Factors'!D673)/'Compiled w Factors'!D673</f>
        <v>-9.9575462275424548E-2</v>
      </c>
      <c r="E672">
        <f>('Compiled w Factors'!E672-'Compiled w Factors'!E673)/'Compiled w Factors'!E673</f>
        <v>-5.809666583741005E-2</v>
      </c>
      <c r="F672">
        <f>('Compiled w Factors'!F672-'Compiled w Factors'!F673)/'Compiled w Factors'!F673</f>
        <v>-2.4118838064542743E-2</v>
      </c>
      <c r="G672">
        <f>('Compiled w Factors'!G672-'Compiled w Factors'!G673)/'Compiled w Factors'!G673</f>
        <v>-1.5761940864291129</v>
      </c>
      <c r="H672">
        <f>('Compiled w Factors'!H672-'Compiled w Factors'!H673)/'Compiled w Factors'!H673</f>
        <v>0.10956025814197827</v>
      </c>
      <c r="I672">
        <f>('Compiled w Factors'!I672-'Compiled w Factors'!I673)/'Compiled w Factors'!I673</f>
        <v>-0.15339805825242717</v>
      </c>
      <c r="J672">
        <f>('Compiled w Factors'!J672-'Compiled w Factors'!J673)/'Compiled w Factors'!J673-('T-Bill Yield'!B40/100)</f>
        <v>-4.6428406527132211E-2</v>
      </c>
      <c r="K672">
        <f>('Compiled w Factors'!K672-'Compiled w Factors'!K673)/'Compiled w Factors'!K673</f>
        <v>5.5537217362601018E-2</v>
      </c>
      <c r="L672">
        <f>('Compiled w Factors'!L672-'Compiled w Factors'!L673)/'Compiled w Factors'!L673</f>
        <v>6.3953488372093012E-2</v>
      </c>
      <c r="M672">
        <f>('Compiled w Factors'!M672-'Compiled w Factors'!M673)/'Compiled w Factors'!M673</f>
        <v>2.9664074400705151E-3</v>
      </c>
      <c r="N672">
        <f>('Compiled w Factors'!N672-'Compiled w Factors'!N673)/'Compiled w Factors'!N673</f>
        <v>2.9207396066423266E-2</v>
      </c>
      <c r="O672">
        <f>('Compiled w Factors'!O672-'Compiled w Factors'!O673)/'Compiled w Factors'!O673</f>
        <v>3.1570202160066327E-2</v>
      </c>
      <c r="P672">
        <f>('Compiled w Factors'!P672-'Compiled w Factors'!P673)/'Compiled w Factors'!P673</f>
        <v>-3.1145419659988429E-2</v>
      </c>
      <c r="Q672">
        <f>('Compiled w Factors'!Q672-'Compiled w Factors'!Q673)/'Compiled w Factors'!Q673</f>
        <v>4.3308791684719248E-4</v>
      </c>
    </row>
    <row r="673" spans="1:17" x14ac:dyDescent="0.25">
      <c r="A673" s="1">
        <v>38807</v>
      </c>
      <c r="B673">
        <v>9</v>
      </c>
      <c r="C673">
        <f>('Compiled w Factors'!C673-'Compiled w Factors'!C674)/'Compiled w Factors'!C674</f>
        <v>-7.682306118889444E-2</v>
      </c>
      <c r="D673">
        <f>('Compiled w Factors'!D673-'Compiled w Factors'!D674)/'Compiled w Factors'!D674</f>
        <v>-7.7136867417409424E-2</v>
      </c>
      <c r="E673">
        <f>('Compiled w Factors'!E673-'Compiled w Factors'!E674)/'Compiled w Factors'!E674</f>
        <v>0.13592933411289318</v>
      </c>
      <c r="F673">
        <f>('Compiled w Factors'!F673-'Compiled w Factors'!F674)/'Compiled w Factors'!F674</f>
        <v>-0.11493194400457001</v>
      </c>
      <c r="G673">
        <f>('Compiled w Factors'!G673-'Compiled w Factors'!G674)/'Compiled w Factors'!G674</f>
        <v>0.97455089820359297</v>
      </c>
      <c r="H673">
        <f>('Compiled w Factors'!H673-'Compiled w Factors'!H674)/'Compiled w Factors'!H674</f>
        <v>9.1579292267365608E-2</v>
      </c>
      <c r="I673">
        <f>('Compiled w Factors'!I673-'Compiled w Factors'!I674)/'Compiled w Factors'!I674</f>
        <v>-0.3576837416481069</v>
      </c>
      <c r="J673">
        <f>('Compiled w Factors'!J673-'Compiled w Factors'!J674)/'Compiled w Factors'!J674-('T-Bill Yield'!B41/100)</f>
        <v>-1.2211101003032451E-2</v>
      </c>
      <c r="K673">
        <f>('Compiled w Factors'!K673-'Compiled w Factors'!K674)/'Compiled w Factors'!K674</f>
        <v>2.2702337750021034E-2</v>
      </c>
      <c r="L673">
        <f>('Compiled w Factors'!L673-'Compiled w Factors'!L674)/'Compiled w Factors'!L674</f>
        <v>8.2414393499709755E-3</v>
      </c>
      <c r="M673">
        <f>('Compiled w Factors'!M673-'Compiled w Factors'!M674)/'Compiled w Factors'!M674</f>
        <v>6.6989507667473561E-3</v>
      </c>
      <c r="N673">
        <f>('Compiled w Factors'!N673-'Compiled w Factors'!N674)/'Compiled w Factors'!N674</f>
        <v>-3.531904874028174E-4</v>
      </c>
      <c r="O673">
        <f>('Compiled w Factors'!O673-'Compiled w Factors'!O674)/'Compiled w Factors'!O674</f>
        <v>3.8837744533947179E-2</v>
      </c>
      <c r="P673">
        <f>('Compiled w Factors'!P673-'Compiled w Factors'!P674)/'Compiled w Factors'!P674</f>
        <v>9.3226445685461561E-3</v>
      </c>
      <c r="Q673">
        <f>('Compiled w Factors'!Q673-'Compiled w Factors'!Q674)/'Compiled w Factors'!Q674</f>
        <v>7.9728781856441347E-2</v>
      </c>
    </row>
    <row r="674" spans="1:17" x14ac:dyDescent="0.25">
      <c r="A674" s="1">
        <v>38716</v>
      </c>
      <c r="B674">
        <v>9</v>
      </c>
      <c r="C674">
        <f>('Compiled w Factors'!C674-'Compiled w Factors'!C675)/'Compiled w Factors'!C675</f>
        <v>-7.5046931831514715E-2</v>
      </c>
      <c r="D674">
        <f>('Compiled w Factors'!D674-'Compiled w Factors'!D675)/'Compiled w Factors'!D675</f>
        <v>-5.5027716514395558E-2</v>
      </c>
      <c r="E674">
        <f>('Compiled w Factors'!E674-'Compiled w Factors'!E675)/'Compiled w Factors'!E675</f>
        <v>0.13684124175850054</v>
      </c>
      <c r="F674">
        <f>('Compiled w Factors'!F674-'Compiled w Factors'!F675)/'Compiled w Factors'!F675</f>
        <v>-5.0810590897193732E-2</v>
      </c>
      <c r="G674">
        <f>('Compiled w Factors'!G674-'Compiled w Factors'!G675)/'Compiled w Factors'!G675</f>
        <v>14.18181818181818</v>
      </c>
      <c r="H674">
        <f>('Compiled w Factors'!H674-'Compiled w Factors'!H675)/'Compiled w Factors'!H675</f>
        <v>-7.8502415458937144E-2</v>
      </c>
      <c r="I674">
        <f>('Compiled w Factors'!I674-'Compiled w Factors'!I675)/'Compiled w Factors'!I675</f>
        <v>-0.19366424825802742</v>
      </c>
      <c r="J674">
        <f>('Compiled w Factors'!J674-'Compiled w Factors'!J675)/'Compiled w Factors'!J675-('T-Bill Yield'!B42/100)</f>
        <v>-3.5730690340344672E-2</v>
      </c>
      <c r="K674">
        <f>('Compiled w Factors'!K674-'Compiled w Factors'!K675)/'Compiled w Factors'!K675</f>
        <v>-1.4718110760019814E-2</v>
      </c>
      <c r="L674">
        <f>('Compiled w Factors'!L674-'Compiled w Factors'!L675)/'Compiled w Factors'!L675</f>
        <v>-2.3408717338321085E-2</v>
      </c>
      <c r="M674">
        <f>('Compiled w Factors'!M674-'Compiled w Factors'!M675)/'Compiled w Factors'!M675</f>
        <v>2.7516995791517732E-3</v>
      </c>
      <c r="N674">
        <f>('Compiled w Factors'!N674-'Compiled w Factors'!N675)/'Compiled w Factors'!N675</f>
        <v>-3.6087153881071331E-2</v>
      </c>
      <c r="O674">
        <f>('Compiled w Factors'!O674-'Compiled w Factors'!O675)/'Compiled w Factors'!O675</f>
        <v>-7.707679132172407E-3</v>
      </c>
      <c r="P674">
        <f>('Compiled w Factors'!P674-'Compiled w Factors'!P675)/'Compiled w Factors'!P675</f>
        <v>-2.2711267605633762E-2</v>
      </c>
      <c r="Q674">
        <f>('Compiled w Factors'!Q674-'Compiled w Factors'!Q675)/'Compiled w Factors'!Q675</f>
        <v>-4.6164139161462968E-2</v>
      </c>
    </row>
    <row r="675" spans="1:17" x14ac:dyDescent="0.25">
      <c r="A675" s="1">
        <v>38625</v>
      </c>
      <c r="B675">
        <v>9</v>
      </c>
      <c r="C675">
        <f>('Compiled w Factors'!C675-'Compiled w Factors'!C676)/'Compiled w Factors'!C676</f>
        <v>0.31842293537180388</v>
      </c>
      <c r="D675">
        <f>('Compiled w Factors'!D675-'Compiled w Factors'!D676)/'Compiled w Factors'!D676</f>
        <v>-3.5406769398635678E-2</v>
      </c>
      <c r="E675">
        <f>('Compiled w Factors'!E675-'Compiled w Factors'!E676)/'Compiled w Factors'!E676</f>
        <v>-0.25565928434755131</v>
      </c>
      <c r="F675">
        <f>('Compiled w Factors'!F675-'Compiled w Factors'!F676)/'Compiled w Factors'!F676</f>
        <v>1.3464365097067141E-2</v>
      </c>
      <c r="G675">
        <f>('Compiled w Factors'!G675-'Compiled w Factors'!G676)/'Compiled w Factors'!G676</f>
        <v>-0.89346246973365617</v>
      </c>
      <c r="H675">
        <f>('Compiled w Factors'!H675-'Compiled w Factors'!H676)/'Compiled w Factors'!H676</f>
        <v>0.17238938053097336</v>
      </c>
      <c r="I675">
        <f>('Compiled w Factors'!I675-'Compiled w Factors'!I676)/'Compiled w Factors'!I676</f>
        <v>0.99412691591462532</v>
      </c>
      <c r="J675">
        <f>('Compiled w Factors'!J675-'Compiled w Factors'!J676)/'Compiled w Factors'!J676-('T-Bill Yield'!B43/100)</f>
        <v>-1.7483055220599047E-2</v>
      </c>
      <c r="K675">
        <f>('Compiled w Factors'!K675-'Compiled w Factors'!K676)/'Compiled w Factors'!K676</f>
        <v>-6.7723818962671014E-3</v>
      </c>
      <c r="L675">
        <f>('Compiled w Factors'!L675-'Compiled w Factors'!L676)/'Compiled w Factors'!L676</f>
        <v>-1.5182807703042206E-2</v>
      </c>
      <c r="M675">
        <f>('Compiled w Factors'!M675-'Compiled w Factors'!M676)/'Compiled w Factors'!M676</f>
        <v>2.3101763683033873E-2</v>
      </c>
      <c r="N675">
        <f>('Compiled w Factors'!N675-'Compiled w Factors'!N676)/'Compiled w Factors'!N676</f>
        <v>-2.2518025513033838E-2</v>
      </c>
      <c r="O675">
        <f>('Compiled w Factors'!O675-'Compiled w Factors'!O676)/'Compiled w Factors'!O676</f>
        <v>2.8628685943314033E-3</v>
      </c>
      <c r="P675">
        <f>('Compiled w Factors'!P675-'Compiled w Factors'!P676)/'Compiled w Factors'!P676</f>
        <v>-1.1012928220084437E-2</v>
      </c>
      <c r="Q675">
        <f>('Compiled w Factors'!Q675-'Compiled w Factors'!Q676)/'Compiled w Factors'!Q676</f>
        <v>4.5952880802425926E-2</v>
      </c>
    </row>
    <row r="676" spans="1:17" x14ac:dyDescent="0.25">
      <c r="A676" s="1">
        <v>38533</v>
      </c>
      <c r="B676">
        <v>9</v>
      </c>
      <c r="C676">
        <f>('Compiled w Factors'!C676-'Compiled w Factors'!C677)/'Compiled w Factors'!C677</f>
        <v>1.0097787731611147E-2</v>
      </c>
      <c r="D676">
        <f>('Compiled w Factors'!D676-'Compiled w Factors'!D677)/'Compiled w Factors'!D677</f>
        <v>-1.3018365057994174E-2</v>
      </c>
      <c r="E676">
        <f>('Compiled w Factors'!E676-'Compiled w Factors'!E677)/'Compiled w Factors'!E677</f>
        <v>5.9160136364879721E-3</v>
      </c>
      <c r="F676">
        <f>('Compiled w Factors'!F676-'Compiled w Factors'!F677)/'Compiled w Factors'!F677</f>
        <v>-1.8254298836949776E-2</v>
      </c>
      <c r="G676">
        <f>('Compiled w Factors'!G676-'Compiled w Factors'!G677)/'Compiled w Factors'!G677</f>
        <v>-0.79462953754351073</v>
      </c>
      <c r="H676">
        <f>('Compiled w Factors'!H676-'Compiled w Factors'!H677)/'Compiled w Factors'!H677</f>
        <v>1.9855595667870062E-2</v>
      </c>
      <c r="I676">
        <f>('Compiled w Factors'!I676-'Compiled w Factors'!I677)/'Compiled w Factors'!I677</f>
        <v>-8.7808702469619831E-2</v>
      </c>
      <c r="J676">
        <f>('Compiled w Factors'!J676-'Compiled w Factors'!J677)/'Compiled w Factors'!J677-('T-Bill Yield'!B44/100)</f>
        <v>-6.25717238779257E-2</v>
      </c>
      <c r="K676">
        <f>('Compiled w Factors'!K676-'Compiled w Factors'!K677)/'Compiled w Factors'!K677</f>
        <v>-6.6029003394014116E-2</v>
      </c>
      <c r="L676">
        <f>('Compiled w Factors'!L676-'Compiled w Factors'!L677)/'Compiled w Factors'!L677</f>
        <v>-5.2367098651150475E-2</v>
      </c>
      <c r="M676">
        <f>('Compiled w Factors'!M676-'Compiled w Factors'!M677)/'Compiled w Factors'!M677</f>
        <v>-4.1383876841577961E-4</v>
      </c>
      <c r="N676">
        <f>('Compiled w Factors'!N676-'Compiled w Factors'!N677)/'Compiled w Factors'!N677</f>
        <v>-3.4072645451623147E-2</v>
      </c>
      <c r="O676">
        <f>('Compiled w Factors'!O676-'Compiled w Factors'!O677)/'Compiled w Factors'!O677</f>
        <v>-2.6205742960691284E-2</v>
      </c>
      <c r="P676">
        <f>('Compiled w Factors'!P676-'Compiled w Factors'!P677)/'Compiled w Factors'!P677</f>
        <v>5.1629840297527912E-3</v>
      </c>
      <c r="Q676">
        <f>('Compiled w Factors'!Q676-'Compiled w Factors'!Q677)/'Compiled w Factors'!Q677</f>
        <v>0.15241935483870975</v>
      </c>
    </row>
    <row r="677" spans="1:17" x14ac:dyDescent="0.25">
      <c r="A677" s="1">
        <v>38442</v>
      </c>
      <c r="B677">
        <v>9</v>
      </c>
      <c r="C677">
        <f>('Compiled w Factors'!C677-'Compiled w Factors'!C678)/'Compiled w Factors'!C678</f>
        <v>0.15469854157269586</v>
      </c>
      <c r="D677">
        <f>('Compiled w Factors'!D677-'Compiled w Factors'!D678)/'Compiled w Factors'!D678</f>
        <v>-6.676543978001559E-2</v>
      </c>
      <c r="E677">
        <f>('Compiled w Factors'!E677-'Compiled w Factors'!E678)/'Compiled w Factors'!E678</f>
        <v>-0.10305083819984315</v>
      </c>
      <c r="F677">
        <f>('Compiled w Factors'!F677-'Compiled w Factors'!F678)/'Compiled w Factors'!F678</f>
        <v>-8.0785478577193204E-2</v>
      </c>
      <c r="G677">
        <f>('Compiled w Factors'!G677-'Compiled w Factors'!G678)/'Compiled w Factors'!G678</f>
        <v>1.7397820163487736</v>
      </c>
      <c r="H677">
        <f>('Compiled w Factors'!H677-'Compiled w Factors'!H678)/'Compiled w Factors'!H678</f>
        <v>0.27502876869965465</v>
      </c>
      <c r="I677">
        <f>('Compiled w Factors'!I677-'Compiled w Factors'!I678)/'Compiled w Factors'!I678</f>
        <v>0.24459261668564</v>
      </c>
      <c r="J677">
        <f>('Compiled w Factors'!J677-'Compiled w Factors'!J678)/'Compiled w Factors'!J678-('T-Bill Yield'!B45/100)</f>
        <v>-6.1327221647758834E-2</v>
      </c>
      <c r="K677">
        <f>('Compiled w Factors'!K677-'Compiled w Factors'!K678)/'Compiled w Factors'!K678</f>
        <v>-4.3529585362254646E-2</v>
      </c>
      <c r="L677">
        <f>('Compiled w Factors'!L677-'Compiled w Factors'!L678)/'Compiled w Factors'!L678</f>
        <v>-1.4440621415910664E-2</v>
      </c>
      <c r="M677">
        <f>('Compiled w Factors'!M677-'Compiled w Factors'!M678)/'Compiled w Factors'!M678</f>
        <v>0</v>
      </c>
      <c r="N677">
        <f>('Compiled w Factors'!N677-'Compiled w Factors'!N678)/'Compiled w Factors'!N678</f>
        <v>-4.2179802955665022E-2</v>
      </c>
      <c r="O677">
        <f>('Compiled w Factors'!O677-'Compiled w Factors'!O678)/'Compiled w Factors'!O678</f>
        <v>-5.2689961175818815E-3</v>
      </c>
      <c r="P677">
        <f>('Compiled w Factors'!P677-'Compiled w Factors'!P678)/'Compiled w Factors'!P678</f>
        <v>-6.2611417887733509E-3</v>
      </c>
      <c r="Q677">
        <f>('Compiled w Factors'!Q677-'Compiled w Factors'!Q678)/'Compiled w Factors'!Q678</f>
        <v>-1.3000795967100067E-2</v>
      </c>
    </row>
    <row r="678" spans="1:17" x14ac:dyDescent="0.25">
      <c r="A678" s="1">
        <v>38352</v>
      </c>
      <c r="B678">
        <v>9</v>
      </c>
      <c r="C678">
        <f>('Compiled w Factors'!C678-'Compiled w Factors'!C679)/'Compiled w Factors'!C679</f>
        <v>0.3462745177418376</v>
      </c>
      <c r="D678">
        <f>('Compiled w Factors'!D678-'Compiled w Factors'!D679)/'Compiled w Factors'!D679</f>
        <v>-0.34633714880434885</v>
      </c>
      <c r="E678">
        <f>('Compiled w Factors'!E678-'Compiled w Factors'!E679)/'Compiled w Factors'!E679</f>
        <v>-0.14198164159252685</v>
      </c>
      <c r="F678">
        <f>('Compiled w Factors'!F678-'Compiled w Factors'!F679)/'Compiled w Factors'!F679</f>
        <v>-0.2775243961964321</v>
      </c>
      <c r="G678">
        <f>('Compiled w Factors'!G678-'Compiled w Factors'!G679)/'Compiled w Factors'!G679</f>
        <v>-0.25557809330628795</v>
      </c>
      <c r="H678">
        <f>('Compiled w Factors'!H678-'Compiled w Factors'!H679)/'Compiled w Factors'!H679</f>
        <v>-0.12469782433521349</v>
      </c>
      <c r="I678">
        <f>('Compiled w Factors'!I678-'Compiled w Factors'!I679)/'Compiled w Factors'!I679</f>
        <v>-9.5069904341427508E-2</v>
      </c>
      <c r="J678">
        <f>('Compiled w Factors'!J678-'Compiled w Factors'!J679)/'Compiled w Factors'!J679-('T-Bill Yield'!B46/100)</f>
        <v>3.8504402491203085E-2</v>
      </c>
      <c r="K678">
        <f>('Compiled w Factors'!K678-'Compiled w Factors'!K679)/'Compiled w Factors'!K679</f>
        <v>8.9900289482148524E-2</v>
      </c>
      <c r="L678">
        <f>('Compiled w Factors'!L678-'Compiled w Factors'!L679)/'Compiled w Factors'!L679</f>
        <v>5.860927152317872E-2</v>
      </c>
      <c r="M678">
        <f>('Compiled w Factors'!M678-'Compiled w Factors'!M679)/'Compiled w Factors'!M679</f>
        <v>0</v>
      </c>
      <c r="N678">
        <f>('Compiled w Factors'!N678-'Compiled w Factors'!N679)/'Compiled w Factors'!N679</f>
        <v>7.23010894684714E-2</v>
      </c>
      <c r="O678">
        <f>('Compiled w Factors'!O678-'Compiled w Factors'!O679)/'Compiled w Factors'!O679</f>
        <v>5.3769725306838143E-2</v>
      </c>
      <c r="P678">
        <f>('Compiled w Factors'!P678-'Compiled w Factors'!P679)/'Compiled w Factors'!P679</f>
        <v>5.7376672336904008E-2</v>
      </c>
      <c r="Q678">
        <f>('Compiled w Factors'!Q678-'Compiled w Factors'!Q679)/'Compiled w Factors'!Q679</f>
        <v>7.8089244851258552E-2</v>
      </c>
    </row>
    <row r="679" spans="1:17" x14ac:dyDescent="0.25">
      <c r="A679" s="1">
        <v>38260</v>
      </c>
      <c r="B679">
        <v>9</v>
      </c>
      <c r="C679">
        <f>('Compiled w Factors'!C679-'Compiled w Factors'!C680)/'Compiled w Factors'!C680</f>
        <v>1.6805079600300449E-2</v>
      </c>
      <c r="D679">
        <f>('Compiled w Factors'!D679-'Compiled w Factors'!D680)/'Compiled w Factors'!D680</f>
        <v>-4.0713292049375793E-2</v>
      </c>
      <c r="E679">
        <f>('Compiled w Factors'!E679-'Compiled w Factors'!E680)/'Compiled w Factors'!E680</f>
        <v>-1.4409866903424679E-2</v>
      </c>
      <c r="F679">
        <f>('Compiled w Factors'!F679-'Compiled w Factors'!F680)/'Compiled w Factors'!F680</f>
        <v>-8.6793739660255151E-2</v>
      </c>
      <c r="G679">
        <f>('Compiled w Factors'!G679-'Compiled w Factors'!G680)/'Compiled w Factors'!G680</f>
        <v>-6.4175824175824179</v>
      </c>
      <c r="H679">
        <f>('Compiled w Factors'!H679-'Compiled w Factors'!H680)/'Compiled w Factors'!H680</f>
        <v>0.33981106612685574</v>
      </c>
      <c r="I679">
        <f>('Compiled w Factors'!I679-'Compiled w Factors'!I680)/'Compiled w Factors'!I680</f>
        <v>0.10398050365556452</v>
      </c>
      <c r="J679">
        <f>('Compiled w Factors'!J679-'Compiled w Factors'!J680)/'Compiled w Factors'!J680-('T-Bill Yield'!B47/100)</f>
        <v>-6.1758683414658372E-2</v>
      </c>
      <c r="K679">
        <f>('Compiled w Factors'!K679-'Compiled w Factors'!K680)/'Compiled w Factors'!K680</f>
        <v>1.9344262295082022E-2</v>
      </c>
      <c r="L679">
        <f>('Compiled w Factors'!L679-'Compiled w Factors'!L680)/'Compiled w Factors'!L680</f>
        <v>-4.6143704680289841E-3</v>
      </c>
      <c r="M679">
        <f>('Compiled w Factors'!M679-'Compiled w Factors'!M680)/'Compiled w Factors'!M680</f>
        <v>0</v>
      </c>
      <c r="N679">
        <f>('Compiled w Factors'!N679-'Compiled w Factors'!N680)/'Compiled w Factors'!N680</f>
        <v>-1.1638024798781944E-2</v>
      </c>
      <c r="O679">
        <f>('Compiled w Factors'!O679-'Compiled w Factors'!O680)/'Compiled w Factors'!O680</f>
        <v>-5.2325581395348724E-3</v>
      </c>
      <c r="P679">
        <f>('Compiled w Factors'!P679-'Compiled w Factors'!P680)/'Compiled w Factors'!P680</f>
        <v>4.5977011494298857E-5</v>
      </c>
      <c r="Q679">
        <f>('Compiled w Factors'!Q679-'Compiled w Factors'!Q680)/'Compiled w Factors'!Q680</f>
        <v>7.8014184397163261E-2</v>
      </c>
    </row>
    <row r="680" spans="1:17" x14ac:dyDescent="0.25">
      <c r="A680" s="1">
        <v>38168</v>
      </c>
      <c r="B680">
        <v>9</v>
      </c>
      <c r="C680">
        <f>('Compiled w Factors'!C680-'Compiled w Factors'!C681)/'Compiled w Factors'!C681</f>
        <v>0.2434801525349985</v>
      </c>
      <c r="D680">
        <f>('Compiled w Factors'!D680-'Compiled w Factors'!D681)/'Compiled w Factors'!D681</f>
        <v>-0.2464994379560112</v>
      </c>
      <c r="E680">
        <f>('Compiled w Factors'!E680-'Compiled w Factors'!E681)/'Compiled w Factors'!E681</f>
        <v>-0.20624624525097615</v>
      </c>
      <c r="F680">
        <f>('Compiled w Factors'!F680-'Compiled w Factors'!F681)/'Compiled w Factors'!F681</f>
        <v>-0.12684843035679935</v>
      </c>
      <c r="G680">
        <f>('Compiled w Factors'!G680-'Compiled w Factors'!G681)/'Compiled w Factors'!G681</f>
        <v>-2.8383838383838382</v>
      </c>
      <c r="H680">
        <f>('Compiled w Factors'!H680-'Compiled w Factors'!H681)/'Compiled w Factors'!H681</f>
        <v>3.607382550335568E-2</v>
      </c>
      <c r="I680">
        <f>('Compiled w Factors'!I680-'Compiled w Factors'!I681)/'Compiled w Factors'!I681</f>
        <v>3.7417832462497962E-2</v>
      </c>
      <c r="J680">
        <f>('Compiled w Factors'!J680-'Compiled w Factors'!J681)/'Compiled w Factors'!J681-('T-Bill Yield'!B48/100)</f>
        <v>-1.4660610849899225E-2</v>
      </c>
      <c r="K680">
        <f>('Compiled w Factors'!K680-'Compiled w Factors'!K681)/'Compiled w Factors'!K681</f>
        <v>-9.4186424163689945E-3</v>
      </c>
      <c r="L680">
        <f>('Compiled w Factors'!L680-'Compiled w Factors'!L681)/'Compiled w Factors'!L681</f>
        <v>-1.3974650633734181E-2</v>
      </c>
      <c r="M680">
        <f>('Compiled w Factors'!M680-'Compiled w Factors'!M681)/'Compiled w Factors'!M681</f>
        <v>8.2774604751230217E-5</v>
      </c>
      <c r="N680">
        <f>('Compiled w Factors'!N680-'Compiled w Factors'!N681)/'Compiled w Factors'!N681</f>
        <v>-4.1392972578458948E-2</v>
      </c>
      <c r="O680">
        <f>('Compiled w Factors'!O680-'Compiled w Factors'!O681)/'Compiled w Factors'!O681</f>
        <v>-1.9943019943019922E-2</v>
      </c>
      <c r="P680">
        <f>('Compiled w Factors'!P680-'Compiled w Factors'!P681)/'Compiled w Factors'!P681</f>
        <v>-5.4347826086956569E-2</v>
      </c>
      <c r="Q680">
        <f>('Compiled w Factors'!Q680-'Compiled w Factors'!Q681)/'Compiled w Factors'!Q681</f>
        <v>-6.1088592935726715E-2</v>
      </c>
    </row>
    <row r="681" spans="1:17" x14ac:dyDescent="0.25">
      <c r="A681" s="1">
        <v>38077</v>
      </c>
      <c r="B681">
        <v>9</v>
      </c>
      <c r="C681">
        <f>('Compiled w Factors'!C681-'Compiled w Factors'!C682)/'Compiled w Factors'!C682</f>
        <v>-2.5465156881328894E-2</v>
      </c>
      <c r="D681">
        <f>('Compiled w Factors'!D681-'Compiled w Factors'!D682)/'Compiled w Factors'!D682</f>
        <v>5.2054107308743991E-2</v>
      </c>
      <c r="E681">
        <f>('Compiled w Factors'!E681-'Compiled w Factors'!E682)/'Compiled w Factors'!E682</f>
        <v>7.2276366273046136E-3</v>
      </c>
      <c r="F681">
        <f>('Compiled w Factors'!F681-'Compiled w Factors'!F682)/'Compiled w Factors'!F682</f>
        <v>-4.4679599002538366E-2</v>
      </c>
      <c r="G681">
        <f>('Compiled w Factors'!G681-'Compiled w Factors'!G682)/'Compiled w Factors'!G682</f>
        <v>-1.1843575418994412</v>
      </c>
      <c r="H681">
        <f>('Compiled w Factors'!H681-'Compiled w Factors'!H682)/'Compiled w Factors'!H682</f>
        <v>9.963099630996293E-2</v>
      </c>
      <c r="I681">
        <f>('Compiled w Factors'!I681-'Compiled w Factors'!I682)/'Compiled w Factors'!I682</f>
        <v>-4.1363709807723414E-2</v>
      </c>
      <c r="J681">
        <f>('Compiled w Factors'!J681-'Compiled w Factors'!J682)/'Compiled w Factors'!J682-('T-Bill Yield'!B49/100)</f>
        <v>-2.6254202825351576E-2</v>
      </c>
      <c r="K681">
        <f>('Compiled w Factors'!K681-'Compiled w Factors'!K682)/'Compiled w Factors'!K682</f>
        <v>-2.2151647479158425E-2</v>
      </c>
      <c r="L681">
        <f>('Compiled w Factors'!L681-'Compiled w Factors'!L682)/'Compiled w Factors'!L682</f>
        <v>3.3822376525926762E-2</v>
      </c>
      <c r="M681">
        <f>('Compiled w Factors'!M681-'Compiled w Factors'!M682)/'Compiled w Factors'!M682</f>
        <v>-8.2767753683132955E-5</v>
      </c>
      <c r="N681">
        <f>('Compiled w Factors'!N681-'Compiled w Factors'!N682)/'Compiled w Factors'!N682</f>
        <v>2.830492119652625E-2</v>
      </c>
      <c r="O681">
        <f>('Compiled w Factors'!O681-'Compiled w Factors'!O682)/'Compiled w Factors'!O682</f>
        <v>2.631578947368415E-2</v>
      </c>
      <c r="P681">
        <f>('Compiled w Factors'!P681-'Compiled w Factors'!P682)/'Compiled w Factors'!P682</f>
        <v>5.0228310502283116E-2</v>
      </c>
      <c r="Q681">
        <f>('Compiled w Factors'!Q681-'Compiled w Factors'!Q682)/'Compiled w Factors'!Q682</f>
        <v>-1.7341040462427442E-3</v>
      </c>
    </row>
    <row r="682" spans="1:17" x14ac:dyDescent="0.25">
      <c r="A682" s="1">
        <v>37986</v>
      </c>
      <c r="B682">
        <v>9</v>
      </c>
      <c r="C682">
        <f>('Compiled w Factors'!C682-'Compiled w Factors'!C683)/'Compiled w Factors'!C683</f>
        <v>4.2472146747962278E-2</v>
      </c>
      <c r="D682">
        <f>('Compiled w Factors'!D682-'Compiled w Factors'!D683)/'Compiled w Factors'!D683</f>
        <v>-0.14489577647133015</v>
      </c>
      <c r="E682">
        <f>('Compiled w Factors'!E682-'Compiled w Factors'!E683)/'Compiled w Factors'!E683</f>
        <v>-6.5176350425579052E-2</v>
      </c>
      <c r="F682">
        <f>('Compiled w Factors'!F682-'Compiled w Factors'!F683)/'Compiled w Factors'!F683</f>
        <v>-4.8180937369138643E-2</v>
      </c>
      <c r="G682">
        <f>('Compiled w Factors'!G682-'Compiled w Factors'!G683)/'Compiled w Factors'!G683</f>
        <v>-1.5051740357478833</v>
      </c>
      <c r="H682">
        <f>('Compiled w Factors'!H682-'Compiled w Factors'!H683)/'Compiled w Factors'!H683</f>
        <v>0.11369863013698643</v>
      </c>
      <c r="I682">
        <f>('Compiled w Factors'!I682-'Compiled w Factors'!I683)/'Compiled w Factors'!I683</f>
        <v>0.2813664596273292</v>
      </c>
      <c r="J682">
        <f>('Compiled w Factors'!J682-'Compiled w Factors'!J683)/'Compiled w Factors'!J683-('T-Bill Yield'!B50/100)</f>
        <v>0.1144399864151823</v>
      </c>
      <c r="K682">
        <f>('Compiled w Factors'!K682-'Compiled w Factors'!K683)/'Compiled w Factors'!K683</f>
        <v>8.0466672385691093E-2</v>
      </c>
      <c r="L682">
        <f>('Compiled w Factors'!L682-'Compiled w Factors'!L683)/'Compiled w Factors'!L683</f>
        <v>7.4617884221928096E-2</v>
      </c>
      <c r="M682">
        <f>('Compiled w Factors'!M682-'Compiled w Factors'!M683)/'Compiled w Factors'!M683</f>
        <v>8.2774604751230217E-5</v>
      </c>
      <c r="N682">
        <f>('Compiled w Factors'!N682-'Compiled w Factors'!N683)/'Compiled w Factors'!N683</f>
        <v>4.0031222123104365E-2</v>
      </c>
      <c r="O682">
        <f>('Compiled w Factors'!O682-'Compiled w Factors'!O683)/'Compiled w Factors'!O683</f>
        <v>4.9079754601227127E-2</v>
      </c>
      <c r="P682">
        <f>('Compiled w Factors'!P682-'Compiled w Factors'!P683)/'Compiled w Factors'!P683</f>
        <v>2.2883295194507077E-3</v>
      </c>
      <c r="Q682">
        <f>('Compiled w Factors'!Q682-'Compiled w Factors'!Q683)/'Compiled w Factors'!Q683</f>
        <v>3.4802784222737206E-3</v>
      </c>
    </row>
    <row r="683" spans="1:17" x14ac:dyDescent="0.25">
      <c r="A683" s="1">
        <v>37894</v>
      </c>
      <c r="B683">
        <v>9</v>
      </c>
      <c r="C683">
        <f>('Compiled w Factors'!C683-'Compiled w Factors'!C684)/'Compiled w Factors'!C684</f>
        <v>0.19240726100234076</v>
      </c>
      <c r="D683">
        <f>('Compiled w Factors'!D683-'Compiled w Factors'!D684)/'Compiled w Factors'!D684</f>
        <v>-0.249769999880599</v>
      </c>
      <c r="E683">
        <f>('Compiled w Factors'!E683-'Compiled w Factors'!E684)/'Compiled w Factors'!E684</f>
        <v>-0.12087748317991769</v>
      </c>
      <c r="F683">
        <f>('Compiled w Factors'!F683-'Compiled w Factors'!F684)/'Compiled w Factors'!F684</f>
        <v>-5.50900793165644E-2</v>
      </c>
      <c r="G683">
        <f>('Compiled w Factors'!G683-'Compiled w Factors'!G684)/'Compiled w Factors'!G684</f>
        <v>-0.60585836114200953</v>
      </c>
      <c r="H683">
        <f>('Compiled w Factors'!H683-'Compiled w Factors'!H684)/'Compiled w Factors'!H684</f>
        <v>-3.2792315336204109E-2</v>
      </c>
      <c r="I683">
        <f>('Compiled w Factors'!I683-'Compiled w Factors'!I684)/'Compiled w Factors'!I684</f>
        <v>-0.10737386804657172</v>
      </c>
      <c r="J683">
        <f>('Compiled w Factors'!J683-'Compiled w Factors'!J684)/'Compiled w Factors'!J684-('T-Bill Yield'!B51/100)</f>
        <v>2.2802144447016393E-2</v>
      </c>
      <c r="K683">
        <f>('Compiled w Factors'!K683-'Compiled w Factors'!K684)/'Compiled w Factors'!K684</f>
        <v>1.259555246699093E-2</v>
      </c>
      <c r="L683">
        <f>('Compiled w Factors'!L683-'Compiled w Factors'!L684)/'Compiled w Factors'!L684</f>
        <v>4.3515048954429307E-3</v>
      </c>
      <c r="M683">
        <f>('Compiled w Factors'!M683-'Compiled w Factors'!M684)/'Compiled w Factors'!M684</f>
        <v>8.2781456953610292E-5</v>
      </c>
      <c r="N683">
        <f>('Compiled w Factors'!N683-'Compiled w Factors'!N684)/'Compiled w Factors'!N684</f>
        <v>7.4269286056540582E-2</v>
      </c>
      <c r="O683">
        <f>('Compiled w Factors'!O683-'Compiled w Factors'!O684)/'Compiled w Factors'!O684</f>
        <v>-9.1185410334347003E-3</v>
      </c>
      <c r="P683">
        <f>('Compiled w Factors'!P683-'Compiled w Factors'!P684)/'Compiled w Factors'!P684</f>
        <v>3.5545023696682491E-2</v>
      </c>
      <c r="Q683">
        <f>('Compiled w Factors'!Q683-'Compiled w Factors'!Q684)/'Compiled w Factors'!Q684</f>
        <v>-2.0454545454545409E-2</v>
      </c>
    </row>
    <row r="684" spans="1:17" x14ac:dyDescent="0.25">
      <c r="A684" s="1">
        <v>37802</v>
      </c>
      <c r="B684">
        <v>9</v>
      </c>
      <c r="C684">
        <f>('Compiled w Factors'!C684-'Compiled w Factors'!C685)/'Compiled w Factors'!C685</f>
        <v>0.72488569213080556</v>
      </c>
      <c r="D684">
        <f>('Compiled w Factors'!D684-'Compiled w Factors'!D685)/'Compiled w Factors'!D685</f>
        <v>-0.44635707646396816</v>
      </c>
      <c r="E684">
        <f>('Compiled w Factors'!E684-'Compiled w Factors'!E685)/'Compiled w Factors'!E685</f>
        <v>-0.4822466587011438</v>
      </c>
      <c r="F684">
        <f>('Compiled w Factors'!F684-'Compiled w Factors'!F685)/'Compiled w Factors'!F685</f>
        <v>5.9554433998109252E-2</v>
      </c>
      <c r="G684">
        <f>('Compiled w Factors'!G684-'Compiled w Factors'!G685)/'Compiled w Factors'!G685</f>
        <v>-1.3311233885819522</v>
      </c>
      <c r="H684">
        <f>('Compiled w Factors'!H684-'Compiled w Factors'!H685)/'Compiled w Factors'!H685</f>
        <v>-2.7384020618556631E-2</v>
      </c>
      <c r="I684">
        <f>('Compiled w Factors'!I684-'Compiled w Factors'!I685)/'Compiled w Factors'!I685</f>
        <v>6.9367588932806326E-2</v>
      </c>
      <c r="J684">
        <f>('Compiled w Factors'!J684-'Compiled w Factors'!J685)/'Compiled w Factors'!J685-('T-Bill Yield'!B52/100)</f>
        <v>0.11506601636860266</v>
      </c>
      <c r="K684">
        <f>('Compiled w Factors'!K684-'Compiled w Factors'!K685)/'Compiled w Factors'!K685</f>
        <v>5.4695373339441217E-2</v>
      </c>
      <c r="L684">
        <f>('Compiled w Factors'!L684-'Compiled w Factors'!L685)/'Compiled w Factors'!L685</f>
        <v>4.5428697794907484E-2</v>
      </c>
      <c r="M684">
        <f>('Compiled w Factors'!M684-'Compiled w Factors'!M685)/'Compiled w Factors'!M685</f>
        <v>-8.2774604751230217E-5</v>
      </c>
      <c r="N684">
        <f>('Compiled w Factors'!N684-'Compiled w Factors'!N685)/'Compiled w Factors'!N685</f>
        <v>-1.3938105362626985E-2</v>
      </c>
      <c r="O684">
        <f>('Compiled w Factors'!O684-'Compiled w Factors'!O685)/'Compiled w Factors'!O685</f>
        <v>3.1347962382445173E-2</v>
      </c>
      <c r="P684">
        <f>('Compiled w Factors'!P684-'Compiled w Factors'!P685)/'Compiled w Factors'!P685</f>
        <v>2.3752969121140824E-3</v>
      </c>
      <c r="Q684">
        <f>('Compiled w Factors'!Q684-'Compiled w Factors'!Q685)/'Compiled w Factors'!Q685</f>
        <v>0.18041582830315209</v>
      </c>
    </row>
    <row r="685" spans="1:17" x14ac:dyDescent="0.25">
      <c r="A685" s="1">
        <v>37711</v>
      </c>
      <c r="B685">
        <v>9</v>
      </c>
      <c r="C685">
        <f>('Compiled w Factors'!C685-'Compiled w Factors'!C686)/'Compiled w Factors'!C686</f>
        <v>0.69625362844702465</v>
      </c>
      <c r="D685">
        <f>('Compiled w Factors'!D685-'Compiled w Factors'!D686)/'Compiled w Factors'!D686</f>
        <v>-0.40387264212072554</v>
      </c>
      <c r="E685">
        <f>('Compiled w Factors'!E685-'Compiled w Factors'!E686)/'Compiled w Factors'!E686</f>
        <v>-0.50715581185709102</v>
      </c>
      <c r="F685">
        <f>('Compiled w Factors'!F685-'Compiled w Factors'!F686)/'Compiled w Factors'!F686</f>
        <v>0.18113676715027072</v>
      </c>
      <c r="G685">
        <f>('Compiled w Factors'!G685-'Compiled w Factors'!G686)/'Compiled w Factors'!G686</f>
        <v>2.7157846715328469</v>
      </c>
      <c r="H685">
        <f>('Compiled w Factors'!H685-'Compiled w Factors'!H686)/'Compiled w Factors'!H686</f>
        <v>-5.1282051282051325E-3</v>
      </c>
      <c r="I685">
        <f>('Compiled w Factors'!I685-'Compiled w Factors'!I686)/'Compiled w Factors'!I686</f>
        <v>5.6588014199206498E-2</v>
      </c>
      <c r="J685">
        <f>('Compiled w Factors'!J685-'Compiled w Factors'!J686)/'Compiled w Factors'!J686-('T-Bill Yield'!B53/100)</f>
        <v>-5.1328286066392198E-2</v>
      </c>
      <c r="K685">
        <f>('Compiled w Factors'!K685-'Compiled w Factors'!K686)/'Compiled w Factors'!K686</f>
        <v>4.0316431566908131E-2</v>
      </c>
      <c r="L685">
        <f>('Compiled w Factors'!L685-'Compiled w Factors'!L686)/'Compiled w Factors'!L686</f>
        <v>-1.6956521739130499E-2</v>
      </c>
      <c r="M685">
        <f>('Compiled w Factors'!M685-'Compiled w Factors'!M686)/'Compiled w Factors'!M686</f>
        <v>0</v>
      </c>
      <c r="N685">
        <f>('Compiled w Factors'!N685-'Compiled w Factors'!N686)/'Compiled w Factors'!N686</f>
        <v>5.941064638783234E-3</v>
      </c>
      <c r="O685">
        <f>('Compiled w Factors'!O685-'Compiled w Factors'!O686)/'Compiled w Factors'!O686</f>
        <v>1.9169329073482313E-2</v>
      </c>
      <c r="P685">
        <f>('Compiled w Factors'!P685-'Compiled w Factors'!P686)/'Compiled w Factors'!P686</f>
        <v>7.1770334928230066E-3</v>
      </c>
      <c r="Q685">
        <f>('Compiled w Factors'!Q685-'Compiled w Factors'!Q686)/'Compiled w Factors'!Q686</f>
        <v>5.5575221238938224E-2</v>
      </c>
    </row>
    <row r="686" spans="1:17" x14ac:dyDescent="0.25">
      <c r="A686" s="1">
        <v>37621</v>
      </c>
      <c r="B686">
        <v>9</v>
      </c>
      <c r="C686">
        <f>('Compiled w Factors'!C686-'Compiled w Factors'!C687)/'Compiled w Factors'!C687</f>
        <v>0.194689785965863</v>
      </c>
      <c r="D686">
        <f>('Compiled w Factors'!D686-'Compiled w Factors'!D687)/'Compiled w Factors'!D687</f>
        <v>-0.18379672167156444</v>
      </c>
      <c r="E686">
        <f>('Compiled w Factors'!E686-'Compiled w Factors'!E687)/'Compiled w Factors'!E687</f>
        <v>-0.20893503370527533</v>
      </c>
      <c r="F686">
        <f>('Compiled w Factors'!F686-'Compiled w Factors'!F687)/'Compiled w Factors'!F687</f>
        <v>6.9312620473303034E-3</v>
      </c>
      <c r="G686">
        <f>('Compiled w Factors'!G686-'Compiled w Factors'!G687)/'Compiled w Factors'!G687</f>
        <v>-0.25467528051683108</v>
      </c>
      <c r="H686">
        <f>('Compiled w Factors'!H686-'Compiled w Factors'!H687)/'Compiled w Factors'!H687</f>
        <v>2.4630541871921183E-2</v>
      </c>
      <c r="I686">
        <f>('Compiled w Factors'!I686-'Compiled w Factors'!I687)/'Compiled w Factors'!I687</f>
        <v>0.15732237796036727</v>
      </c>
      <c r="J686">
        <f>('Compiled w Factors'!J686-'Compiled w Factors'!J687)/'Compiled w Factors'!J687-('T-Bill Yield'!B54/100)</f>
        <v>9.0239593318167957E-2</v>
      </c>
      <c r="K686">
        <f>('Compiled w Factors'!K686-'Compiled w Factors'!K687)/'Compiled w Factors'!K687</f>
        <v>6.3450233123859598E-2</v>
      </c>
      <c r="L686">
        <f>('Compiled w Factors'!L686-'Compiled w Factors'!L687)/'Compiled w Factors'!L687</f>
        <v>2.6523845957663914E-2</v>
      </c>
      <c r="M686">
        <f>('Compiled w Factors'!M686-'Compiled w Factors'!M687)/'Compiled w Factors'!M687</f>
        <v>0</v>
      </c>
      <c r="N686">
        <f>('Compiled w Factors'!N686-'Compiled w Factors'!N687)/'Compiled w Factors'!N687</f>
        <v>2.4467437614120485E-2</v>
      </c>
      <c r="O686">
        <f>('Compiled w Factors'!O686-'Compiled w Factors'!O687)/'Compiled w Factors'!O687</f>
        <v>-8.2382762991126852E-3</v>
      </c>
      <c r="P686">
        <f>('Compiled w Factors'!P686-'Compiled w Factors'!P687)/'Compiled w Factors'!P687</f>
        <v>1.1127237542331764E-2</v>
      </c>
      <c r="Q686">
        <f>('Compiled w Factors'!Q686-'Compiled w Factors'!Q687)/'Compiled w Factors'!Q687</f>
        <v>5.6469708302168832E-2</v>
      </c>
    </row>
    <row r="687" spans="1:17" x14ac:dyDescent="0.25">
      <c r="A687" s="1">
        <v>37529</v>
      </c>
      <c r="B687">
        <v>9</v>
      </c>
      <c r="C687">
        <f>('Compiled w Factors'!C687-'Compiled w Factors'!C688)/'Compiled w Factors'!C688</f>
        <v>-0.62269744239772662</v>
      </c>
      <c r="D687">
        <f>('Compiled w Factors'!D687-'Compiled w Factors'!D688)/'Compiled w Factors'!D688</f>
        <v>1.5301571117094068</v>
      </c>
      <c r="E687">
        <f>('Compiled w Factors'!E687-'Compiled w Factors'!E688)/'Compiled w Factors'!E688</f>
        <v>1.3631360173993745</v>
      </c>
      <c r="F687">
        <f>('Compiled w Factors'!F687-'Compiled w Factors'!F688)/'Compiled w Factors'!F688</f>
        <v>0.14454852666864598</v>
      </c>
      <c r="G687">
        <f>('Compiled w Factors'!G687-'Compiled w Factors'!G688)/'Compiled w Factors'!G688</f>
        <v>-0.15754798052134059</v>
      </c>
      <c r="H687">
        <f>('Compiled w Factors'!H687-'Compiled w Factors'!H688)/'Compiled w Factors'!H688</f>
        <v>0.1336559940431869</v>
      </c>
      <c r="I687">
        <f>('Compiled w Factors'!I687-'Compiled w Factors'!I688)/'Compiled w Factors'!I688</f>
        <v>0.27519260400616324</v>
      </c>
      <c r="J687">
        <f>('Compiled w Factors'!J687-'Compiled w Factors'!J688)/'Compiled w Factors'!J688-('T-Bill Yield'!B55/100)</f>
        <v>-0.18978233694605581</v>
      </c>
      <c r="K687">
        <f>('Compiled w Factors'!K687-'Compiled w Factors'!K688)/'Compiled w Factors'!K688</f>
        <v>-4.9420070600101011E-3</v>
      </c>
      <c r="L687">
        <f>('Compiled w Factors'!L687-'Compiled w Factors'!L688)/'Compiled w Factors'!L688</f>
        <v>2.2758395826540549E-2</v>
      </c>
      <c r="M687">
        <f>('Compiled w Factors'!M687-'Compiled w Factors'!M688)/'Compiled w Factors'!M688</f>
        <v>0</v>
      </c>
      <c r="N687">
        <f>('Compiled w Factors'!N687-'Compiled w Factors'!N688)/'Compiled w Factors'!N688</f>
        <v>-1.7696998684682597E-2</v>
      </c>
      <c r="O687">
        <f>('Compiled w Factors'!O687-'Compiled w Factors'!O688)/'Compiled w Factors'!O688</f>
        <v>-6.6100094428706907E-3</v>
      </c>
      <c r="P687">
        <f>('Compiled w Factors'!P687-'Compiled w Factors'!P688)/'Compiled w Factors'!P688</f>
        <v>1.075794621026902E-2</v>
      </c>
      <c r="Q687">
        <f>('Compiled w Factors'!Q687-'Compiled w Factors'!Q688)/'Compiled w Factors'!Q688</f>
        <v>-0.24654832347140029</v>
      </c>
    </row>
    <row r="688" spans="1:17" x14ac:dyDescent="0.25">
      <c r="A688" s="1">
        <v>37435</v>
      </c>
      <c r="B688">
        <v>9</v>
      </c>
      <c r="C688">
        <f>('Compiled w Factors'!C688-'Compiled w Factors'!C689)/'Compiled w Factors'!C689</f>
        <v>-0.74575460664812743</v>
      </c>
      <c r="D688">
        <f>('Compiled w Factors'!D688-'Compiled w Factors'!D689)/'Compiled w Factors'!D689</f>
        <v>2.6816009176521489</v>
      </c>
      <c r="E688">
        <f>('Compiled w Factors'!E688-'Compiled w Factors'!E689)/'Compiled w Factors'!E689</f>
        <v>2.8246945107930492</v>
      </c>
      <c r="F688">
        <f>('Compiled w Factors'!F688-'Compiled w Factors'!F689)/'Compiled w Factors'!F689</f>
        <v>-8.7792292754204238E-3</v>
      </c>
      <c r="G688">
        <f>('Compiled w Factors'!G688-'Compiled w Factors'!G689)/'Compiled w Factors'!G689</f>
        <v>-4.2414113277623029</v>
      </c>
      <c r="H688">
        <f>('Compiled w Factors'!H688-'Compiled w Factors'!H689)/'Compiled w Factors'!H689</f>
        <v>2.0904599011782619E-2</v>
      </c>
      <c r="I688">
        <f>('Compiled w Factors'!I688-'Compiled w Factors'!I689)/'Compiled w Factors'!I689</f>
        <v>-1.1574779165397446E-2</v>
      </c>
      <c r="J688">
        <f>('Compiled w Factors'!J688-'Compiled w Factors'!J689)/'Compiled w Factors'!J689-('T-Bill Yield'!B56/100)</f>
        <v>-0.12351158147778632</v>
      </c>
      <c r="K688">
        <f>('Compiled w Factors'!K688-'Compiled w Factors'!K689)/'Compiled w Factors'!K689</f>
        <v>0.13743260295973386</v>
      </c>
      <c r="L688">
        <f>('Compiled w Factors'!L688-'Compiled w Factors'!L689)/'Compiled w Factors'!L689</f>
        <v>7.5461112279963632E-2</v>
      </c>
      <c r="M688">
        <f>('Compiled w Factors'!M688-'Compiled w Factors'!M689)/'Compiled w Factors'!M689</f>
        <v>0</v>
      </c>
      <c r="N688">
        <f>('Compiled w Factors'!N688-'Compiled w Factors'!N689)/'Compiled w Factors'!N689</f>
        <v>0.11003451022033459</v>
      </c>
      <c r="O688">
        <f>('Compiled w Factors'!O688-'Compiled w Factors'!O689)/'Compiled w Factors'!O689</f>
        <v>-8.4269662921348139E-3</v>
      </c>
      <c r="P688">
        <f>('Compiled w Factors'!P688-'Compiled w Factors'!P689)/'Compiled w Factors'!P689</f>
        <v>-1.952171791117708E-3</v>
      </c>
      <c r="Q688">
        <f>('Compiled w Factors'!Q688-'Compiled w Factors'!Q689)/'Compiled w Factors'!Q689</f>
        <v>-0.17484305975354567</v>
      </c>
    </row>
    <row r="689" spans="1:17" x14ac:dyDescent="0.25">
      <c r="A689" s="1">
        <v>37343</v>
      </c>
      <c r="B689">
        <v>9</v>
      </c>
      <c r="C689">
        <f>('Compiled w Factors'!C689-'Compiled w Factors'!C690)/'Compiled w Factors'!C690</f>
        <v>-7.6803109554201276E-2</v>
      </c>
      <c r="D689">
        <f>('Compiled w Factors'!D689-'Compiled w Factors'!D690)/'Compiled w Factors'!D690</f>
        <v>0.12383579935928954</v>
      </c>
      <c r="E689">
        <f>('Compiled w Factors'!E689-'Compiled w Factors'!E690)/'Compiled w Factors'!E690</f>
        <v>4.9153014066251532E-3</v>
      </c>
      <c r="F689">
        <f>('Compiled w Factors'!F689-'Compiled w Factors'!F690)/'Compiled w Factors'!F690</f>
        <v>0.4379888260937268</v>
      </c>
      <c r="G689">
        <f>('Compiled w Factors'!G689-'Compiled w Factors'!G690)/'Compiled w Factors'!G690</f>
        <v>-1.0870162397996284</v>
      </c>
      <c r="H689">
        <f>('Compiled w Factors'!H689-'Compiled w Factors'!H690)/'Compiled w Factors'!H690</f>
        <v>0.32610887096774188</v>
      </c>
      <c r="I689">
        <f>('Compiled w Factors'!I689-'Compiled w Factors'!I690)/'Compiled w Factors'!I690</f>
        <v>0.27743190661478606</v>
      </c>
      <c r="J689">
        <f>('Compiled w Factors'!J689-'Compiled w Factors'!J690)/'Compiled w Factors'!J690-('T-Bill Yield'!B57/100)</f>
        <v>2.2641951803622266E-2</v>
      </c>
      <c r="K689">
        <f>('Compiled w Factors'!K689-'Compiled w Factors'!K690)/'Compiled w Factors'!K690</f>
        <v>-2.0011242270938649E-2</v>
      </c>
      <c r="L689">
        <f>('Compiled w Factors'!L689-'Compiled w Factors'!L690)/'Compiled w Factors'!L690</f>
        <v>-1.9730510105870996E-2</v>
      </c>
      <c r="M689">
        <f>('Compiled w Factors'!M689-'Compiled w Factors'!M690)/'Compiled w Factors'!M690</f>
        <v>-8.2767753683132955E-5</v>
      </c>
      <c r="N689">
        <f>('Compiled w Factors'!N689-'Compiled w Factors'!N690)/'Compiled w Factors'!N690</f>
        <v>-8.0315997366688999E-3</v>
      </c>
      <c r="O689">
        <f>('Compiled w Factors'!O689-'Compiled w Factors'!O690)/'Compiled w Factors'!O690</f>
        <v>-2.2574740695545995E-2</v>
      </c>
      <c r="P689">
        <f>('Compiled w Factors'!P689-'Compiled w Factors'!P690)/'Compiled w Factors'!P690</f>
        <v>-1.1100386100385983E-2</v>
      </c>
      <c r="Q689">
        <f>('Compiled w Factors'!Q689-'Compiled w Factors'!Q690)/'Compiled w Factors'!Q690</f>
        <v>-6.238447319778271E-3</v>
      </c>
    </row>
    <row r="690" spans="1:17" x14ac:dyDescent="0.25">
      <c r="A690" s="1">
        <v>37256</v>
      </c>
      <c r="B690">
        <v>9</v>
      </c>
      <c r="C690">
        <f>('Compiled w Factors'!C690-'Compiled w Factors'!C691)/'Compiled w Factors'!C691</f>
        <v>-6.5201300885948263E-2</v>
      </c>
      <c r="D690">
        <f>('Compiled w Factors'!D690-'Compiled w Factors'!D691)/'Compiled w Factors'!D691</f>
        <v>7.9929257448072805E-2</v>
      </c>
      <c r="E690">
        <f>('Compiled w Factors'!E690-'Compiled w Factors'!E691)/'Compiled w Factors'!E691</f>
        <v>-0.10010220757533697</v>
      </c>
      <c r="F690">
        <f>('Compiled w Factors'!F690-'Compiled w Factors'!F691)/'Compiled w Factors'!F691</f>
        <v>0.17061735043497853</v>
      </c>
      <c r="G690">
        <f>('Compiled w Factors'!G690-'Compiled w Factors'!G691)/'Compiled w Factors'!G691</f>
        <v>-6.5928603705377311</v>
      </c>
      <c r="H690">
        <f>('Compiled w Factors'!H690-'Compiled w Factors'!H691)/'Compiled w Factors'!H691</f>
        <v>-0.15322236448997012</v>
      </c>
      <c r="I690">
        <f>('Compiled w Factors'!I690-'Compiled w Factors'!I691)/'Compiled w Factors'!I691</f>
        <v>0.14527629233511591</v>
      </c>
      <c r="J690">
        <f>('Compiled w Factors'!J690-'Compiled w Factors'!J691)/'Compiled w Factors'!J691-('T-Bill Yield'!B58/100)</f>
        <v>0.11583516969650395</v>
      </c>
      <c r="K690">
        <f>('Compiled w Factors'!K690-'Compiled w Factors'!K691)/'Compiled w Factors'!K691</f>
        <v>-2.4028966425279824E-2</v>
      </c>
      <c r="L690">
        <f>('Compiled w Factors'!L690-'Compiled w Factors'!L691)/'Compiled w Factors'!L691</f>
        <v>-1.3429191535539908E-2</v>
      </c>
      <c r="M690">
        <f>('Compiled w Factors'!M690-'Compiled w Factors'!M691)/'Compiled w Factors'!M691</f>
        <v>8.2774604751230217E-5</v>
      </c>
      <c r="N690">
        <f>('Compiled w Factors'!N690-'Compiled w Factors'!N691)/'Compiled w Factors'!N691</f>
        <v>-9.1941654710664719E-2</v>
      </c>
      <c r="O690">
        <f>('Compiled w Factors'!O690-'Compiled w Factors'!O691)/'Compiled w Factors'!O691</f>
        <v>-3.4177961107837398E-2</v>
      </c>
      <c r="P690">
        <f>('Compiled w Factors'!P690-'Compiled w Factors'!P691)/'Compiled w Factors'!P691</f>
        <v>-8.1378650071804708E-3</v>
      </c>
      <c r="Q690">
        <f>('Compiled w Factors'!Q690-'Compiled w Factors'!Q691)/'Compiled w Factors'!Q691</f>
        <v>0.15629174458990114</v>
      </c>
    </row>
    <row r="691" spans="1:17" x14ac:dyDescent="0.25">
      <c r="A691" s="1">
        <v>37162</v>
      </c>
      <c r="B691">
        <v>9</v>
      </c>
      <c r="C691">
        <f>('Compiled w Factors'!C691-'Compiled w Factors'!C692)/'Compiled w Factors'!C692</f>
        <v>-0.17147348938162946</v>
      </c>
      <c r="D691">
        <f>('Compiled w Factors'!D691-'Compiled w Factors'!D692)/'Compiled w Factors'!D692</f>
        <v>0.29092050562846772</v>
      </c>
      <c r="E691">
        <f>('Compiled w Factors'!E691-'Compiled w Factors'!E692)/'Compiled w Factors'!E692</f>
        <v>0.38899640536974073</v>
      </c>
      <c r="F691">
        <f>('Compiled w Factors'!F691-'Compiled w Factors'!F692)/'Compiled w Factors'!F692</f>
        <v>-8.8742143609883237E-2</v>
      </c>
      <c r="G691">
        <f>('Compiled w Factors'!G691-'Compiled w Factors'!G692)/'Compiled w Factors'!G692</f>
        <v>-0.34815905743740794</v>
      </c>
      <c r="H691">
        <f>('Compiled w Factors'!H691-'Compiled w Factors'!H692)/'Compiled w Factors'!H692</f>
        <v>-0.10742857142857144</v>
      </c>
      <c r="I691">
        <f>('Compiled w Factors'!I691-'Compiled w Factors'!I692)/'Compiled w Factors'!I692</f>
        <v>-0.2751937984496125</v>
      </c>
      <c r="J691">
        <f>('Compiled w Factors'!J691-'Compiled w Factors'!J692)/'Compiled w Factors'!J692-('T-Bill Yield'!B59/100)</f>
        <v>-0.17533779402803171</v>
      </c>
      <c r="K691">
        <f>('Compiled w Factors'!K691-'Compiled w Factors'!K692)/'Compiled w Factors'!K692</f>
        <v>7.3498233215547715E-2</v>
      </c>
      <c r="L691">
        <f>('Compiled w Factors'!L691-'Compiled w Factors'!L692)/'Compiled w Factors'!L692</f>
        <v>4.175793118066836E-2</v>
      </c>
      <c r="M691">
        <f>('Compiled w Factors'!M691-'Compiled w Factors'!M692)/'Compiled w Factors'!M692</f>
        <v>-8.2767753683132955E-5</v>
      </c>
      <c r="N691">
        <f>('Compiled w Factors'!N691-'Compiled w Factors'!N692)/'Compiled w Factors'!N692</f>
        <v>4.2762747787058915E-2</v>
      </c>
      <c r="O691">
        <f>('Compiled w Factors'!O691-'Compiled w Factors'!O692)/'Compiled w Factors'!O692</f>
        <v>-1.0495626822157413E-2</v>
      </c>
      <c r="P691">
        <f>('Compiled w Factors'!P691-'Compiled w Factors'!P692)/'Compiled w Factors'!P692</f>
        <v>-1.7403574788335006E-2</v>
      </c>
      <c r="Q691">
        <f>('Compiled w Factors'!Q691-'Compiled w Factors'!Q692)/'Compiled w Factors'!Q692</f>
        <v>-0.13135298213042465</v>
      </c>
    </row>
    <row r="692" spans="1:17" x14ac:dyDescent="0.25">
      <c r="A692" s="1">
        <v>37071</v>
      </c>
      <c r="B692">
        <v>9</v>
      </c>
      <c r="C692">
        <f>('Compiled w Factors'!C692-'Compiled w Factors'!C693)/'Compiled w Factors'!C693</f>
        <v>-0.16235122707503791</v>
      </c>
      <c r="D692">
        <f>('Compiled w Factors'!D692-'Compiled w Factors'!D693)/'Compiled w Factors'!D693</f>
        <v>0.19680666044122178</v>
      </c>
      <c r="E692">
        <f>('Compiled w Factors'!E692-'Compiled w Factors'!E693)/'Compiled w Factors'!E693</f>
        <v>8.8011925315725603E-2</v>
      </c>
      <c r="F692">
        <f>('Compiled w Factors'!F692-'Compiled w Factors'!F693)/'Compiled w Factors'!F693</f>
        <v>0.3500987294515257</v>
      </c>
      <c r="G692">
        <f>('Compiled w Factors'!G692-'Compiled w Factors'!G693)/'Compiled w Factors'!G693</f>
        <v>0.70431726907630532</v>
      </c>
      <c r="H692">
        <f>('Compiled w Factors'!H692-'Compiled w Factors'!H693)/'Compiled w Factors'!H693</f>
        <v>-1.5214910612399827E-3</v>
      </c>
      <c r="I692">
        <f>('Compiled w Factors'!I692-'Compiled w Factors'!I693)/'Compiled w Factors'!I693</f>
        <v>-0.38388059701492538</v>
      </c>
      <c r="J692">
        <f>('Compiled w Factors'!J692-'Compiled w Factors'!J693)/'Compiled w Factors'!J693-('T-Bill Yield'!B60/100)</f>
        <v>4.587722826097948E-2</v>
      </c>
      <c r="K692">
        <f>('Compiled w Factors'!K692-'Compiled w Factors'!K693)/'Compiled w Factors'!K693</f>
        <v>-3.1595756815330278E-2</v>
      </c>
      <c r="L692">
        <f>('Compiled w Factors'!L692-'Compiled w Factors'!L693)/'Compiled w Factors'!L693</f>
        <v>-5.6493185509491704E-4</v>
      </c>
      <c r="M692">
        <f>('Compiled w Factors'!M692-'Compiled w Factors'!M693)/'Compiled w Factors'!M693</f>
        <v>1.6556291390722058E-4</v>
      </c>
      <c r="N692">
        <f>('Compiled w Factors'!N692-'Compiled w Factors'!N693)/'Compiled w Factors'!N693</f>
        <v>1.3264274886306333E-2</v>
      </c>
      <c r="O692">
        <f>('Compiled w Factors'!O692-'Compiled w Factors'!O693)/'Compiled w Factors'!O693</f>
        <v>-1.3517400057520999E-2</v>
      </c>
      <c r="P692">
        <f>('Compiled w Factors'!P692-'Compiled w Factors'!P693)/'Compiled w Factors'!P693</f>
        <v>-8.8578088578088205E-3</v>
      </c>
      <c r="Q692">
        <f>('Compiled w Factors'!Q692-'Compiled w Factors'!Q693)/'Compiled w Factors'!Q693</f>
        <v>-7.3532573640077412E-2</v>
      </c>
    </row>
    <row r="693" spans="1:17" x14ac:dyDescent="0.25">
      <c r="A693" s="1">
        <v>36980</v>
      </c>
      <c r="B693">
        <v>9</v>
      </c>
      <c r="C693">
        <f>('Compiled w Factors'!C693-'Compiled w Factors'!C694)/'Compiled w Factors'!C694</f>
        <v>7.2927870451402546E-2</v>
      </c>
      <c r="D693">
        <f>('Compiled w Factors'!D693-'Compiled w Factors'!D694)/'Compiled w Factors'!D694</f>
        <v>-0.10198328618680921</v>
      </c>
      <c r="E693">
        <f>('Compiled w Factors'!E693-'Compiled w Factors'!E694)/'Compiled w Factors'!E694</f>
        <v>9.7678033407432967E-3</v>
      </c>
      <c r="F693">
        <f>('Compiled w Factors'!F693-'Compiled w Factors'!F694)/'Compiled w Factors'!F694</f>
        <v>-0.27772755714678415</v>
      </c>
      <c r="G693">
        <f>('Compiled w Factors'!G693-'Compiled w Factors'!G694)/'Compiled w Factors'!G694</f>
        <v>-5.1242236024844727</v>
      </c>
      <c r="H693">
        <f>('Compiled w Factors'!H693-'Compiled w Factors'!H694)/'Compiled w Factors'!H694</f>
        <v>-1.9029850746268714E-2</v>
      </c>
      <c r="I693">
        <f>('Compiled w Factors'!I693-'Compiled w Factors'!I694)/'Compiled w Factors'!I694</f>
        <v>-0.48593350383631712</v>
      </c>
      <c r="J693">
        <f>('Compiled w Factors'!J693-'Compiled w Factors'!J694)/'Compiled w Factors'!J694-('T-Bill Yield'!B61/100)</f>
        <v>-0.1078930562212323</v>
      </c>
      <c r="K693">
        <f>('Compiled w Factors'!K693-'Compiled w Factors'!K694)/'Compiled w Factors'!K694</f>
        <v>-7.0011668611435179E-2</v>
      </c>
      <c r="L693">
        <f>('Compiled w Factors'!L693-'Compiled w Factors'!L694)/'Compiled w Factors'!L694</f>
        <v>-5.1507032819825979E-2</v>
      </c>
      <c r="M693">
        <f>('Compiled w Factors'!M693-'Compiled w Factors'!M694)/'Compiled w Factors'!M694</f>
        <v>-8.2774604751230217E-5</v>
      </c>
      <c r="N693">
        <f>('Compiled w Factors'!N693-'Compiled w Factors'!N694)/'Compiled w Factors'!N694</f>
        <v>-9.4382793730694553E-2</v>
      </c>
      <c r="O693">
        <f>('Compiled w Factors'!O693-'Compiled w Factors'!O694)/'Compiled w Factors'!O694</f>
        <v>-2.0839200225288585E-2</v>
      </c>
      <c r="P693">
        <f>('Compiled w Factors'!P693-'Compiled w Factors'!P694)/'Compiled w Factors'!P694</f>
        <v>1.8682858477347894E-3</v>
      </c>
      <c r="Q693">
        <f>('Compiled w Factors'!Q693-'Compiled w Factors'!Q694)/'Compiled w Factors'!Q694</f>
        <v>-9.3018720748829983E-2</v>
      </c>
    </row>
    <row r="694" spans="1:17" x14ac:dyDescent="0.25">
      <c r="A694" s="1">
        <v>36889</v>
      </c>
      <c r="B694">
        <v>9</v>
      </c>
      <c r="C694">
        <f>('Compiled w Factors'!C694-'Compiled w Factors'!C695)/'Compiled w Factors'!C695</f>
        <v>-5.4734096800573374E-2</v>
      </c>
      <c r="D694">
        <f>('Compiled w Factors'!D694-'Compiled w Factors'!D695)/'Compiled w Factors'!D695</f>
        <v>0.14001072927104025</v>
      </c>
      <c r="E694">
        <f>('Compiled w Factors'!E694-'Compiled w Factors'!E695)/'Compiled w Factors'!E695</f>
        <v>-2.0617566252448057E-3</v>
      </c>
      <c r="F694">
        <f>('Compiled w Factors'!F694-'Compiled w Factors'!F695)/'Compiled w Factors'!F695</f>
        <v>-0.17541620483263129</v>
      </c>
      <c r="G694">
        <f>('Compiled w Factors'!G694-'Compiled w Factors'!G695)/'Compiled w Factors'!G695</f>
        <v>-1.398843930635838</v>
      </c>
      <c r="H694">
        <f>('Compiled w Factors'!H694-'Compiled w Factors'!H695)/'Compiled w Factors'!H695</f>
        <v>-0.13099870298313876</v>
      </c>
      <c r="I694">
        <f>('Compiled w Factors'!I694-'Compiled w Factors'!I695)/'Compiled w Factors'!I695</f>
        <v>0.88488237562668737</v>
      </c>
      <c r="J694">
        <f>('Compiled w Factors'!J694-'Compiled w Factors'!J695)/'Compiled w Factors'!J695-('T-Bill Yield'!B62/100)</f>
        <v>-2.3797722187379092E-2</v>
      </c>
      <c r="K694">
        <f>('Compiled w Factors'!K694-'Compiled w Factors'!K695)/'Compiled w Factors'!K695</f>
        <v>6.785228817399179E-2</v>
      </c>
      <c r="L694">
        <f>('Compiled w Factors'!L694-'Compiled w Factors'!L695)/'Compiled w Factors'!L695</f>
        <v>1.1928968415345031E-2</v>
      </c>
      <c r="M694">
        <f>('Compiled w Factors'!M694-'Compiled w Factors'!M695)/'Compiled w Factors'!M695</f>
        <v>3.3120808147717455E-4</v>
      </c>
      <c r="N694">
        <f>('Compiled w Factors'!N694-'Compiled w Factors'!N695)/'Compiled w Factors'!N695</f>
        <v>-5.4720449875635291E-2</v>
      </c>
      <c r="O694">
        <f>('Compiled w Factors'!O694-'Compiled w Factors'!O695)/'Compiled w Factors'!O695</f>
        <v>-1.3337038066129516E-2</v>
      </c>
      <c r="P694">
        <f>('Compiled w Factors'!P694-'Compiled w Factors'!P695)/'Compiled w Factors'!P695</f>
        <v>-1.4726184997699072E-2</v>
      </c>
      <c r="Q694">
        <f>('Compiled w Factors'!Q694-'Compiled w Factors'!Q695)/'Compiled w Factors'!Q695</f>
        <v>-5.4397934722478281E-2</v>
      </c>
    </row>
    <row r="695" spans="1:17" x14ac:dyDescent="0.25">
      <c r="A695" s="1">
        <v>36798</v>
      </c>
      <c r="B695">
        <v>9</v>
      </c>
      <c r="C695">
        <f>('Compiled w Factors'!C695-'Compiled w Factors'!C696)/'Compiled w Factors'!C696</f>
        <v>1.3397285345859149E-2</v>
      </c>
      <c r="D695">
        <f>('Compiled w Factors'!D695-'Compiled w Factors'!D696)/'Compiled w Factors'!D696</f>
        <v>0.11688373515487752</v>
      </c>
      <c r="E695">
        <f>('Compiled w Factors'!E695-'Compiled w Factors'!E696)/'Compiled w Factors'!E696</f>
        <v>4.6195773877144054E-2</v>
      </c>
      <c r="F695">
        <f>('Compiled w Factors'!F695-'Compiled w Factors'!F696)/'Compiled w Factors'!F696</f>
        <v>0.15386337040139667</v>
      </c>
      <c r="G695">
        <f>('Compiled w Factors'!G695-'Compiled w Factors'!G696)/'Compiled w Factors'!G696</f>
        <v>-0.65577032404775448</v>
      </c>
      <c r="H695">
        <f>('Compiled w Factors'!H695-'Compiled w Factors'!H696)/'Compiled w Factors'!H696</f>
        <v>-5.1076923076923082E-2</v>
      </c>
      <c r="I695">
        <f>('Compiled w Factors'!I695-'Compiled w Factors'!I696)/'Compiled w Factors'!I696</f>
        <v>0.1586237712243074</v>
      </c>
      <c r="J695">
        <f>('Compiled w Factors'!J695-'Compiled w Factors'!J696)/'Compiled w Factors'!J696-('T-Bill Yield'!B63/100)</f>
        <v>-2.3428343877717007E-2</v>
      </c>
      <c r="K695">
        <f>('Compiled w Factors'!K695-'Compiled w Factors'!K696)/'Compiled w Factors'!K696</f>
        <v>-7.3175853018372691E-2</v>
      </c>
      <c r="L695">
        <f>('Compiled w Factors'!L695-'Compiled w Factors'!L696)/'Compiled w Factors'!L696</f>
        <v>-2.5559738458490164E-2</v>
      </c>
      <c r="M695">
        <f>('Compiled w Factors'!M695-'Compiled w Factors'!M696)/'Compiled w Factors'!M696</f>
        <v>-1.6557662058110976E-4</v>
      </c>
      <c r="N695">
        <f>('Compiled w Factors'!N695-'Compiled w Factors'!N696)/'Compiled w Factors'!N696</f>
        <v>-2.0029673590504445E-2</v>
      </c>
      <c r="O695">
        <f>('Compiled w Factors'!O695-'Compiled w Factors'!O696)/'Compiled w Factors'!O696</f>
        <v>1.0387422796181984E-2</v>
      </c>
      <c r="P695">
        <f>('Compiled w Factors'!P695-'Compiled w Factors'!P696)/'Compiled w Factors'!P696</f>
        <v>-2.9043789097408457E-2</v>
      </c>
      <c r="Q695">
        <f>('Compiled w Factors'!Q695-'Compiled w Factors'!Q696)/'Compiled w Factors'!Q696</f>
        <v>-2.3938084953203705E-2</v>
      </c>
    </row>
    <row r="696" spans="1:17" x14ac:dyDescent="0.25">
      <c r="A696" s="1">
        <v>36707</v>
      </c>
      <c r="B696">
        <v>9</v>
      </c>
      <c r="C696">
        <f>('Compiled w Factors'!C696-'Compiled w Factors'!C697)/'Compiled w Factors'!C697</f>
        <v>-5.1119888997853483E-2</v>
      </c>
      <c r="D696">
        <f>('Compiled w Factors'!D696-'Compiled w Factors'!D697)/'Compiled w Factors'!D697</f>
        <v>0.15734353695151918</v>
      </c>
      <c r="E696">
        <f>('Compiled w Factors'!E696-'Compiled w Factors'!E697)/'Compiled w Factors'!E697</f>
        <v>9.6680092228519796E-2</v>
      </c>
      <c r="F696">
        <f>('Compiled w Factors'!F696-'Compiled w Factors'!F697)/'Compiled w Factors'!F697</f>
        <v>-3.1226091023699172E-2</v>
      </c>
      <c r="G696">
        <f>('Compiled w Factors'!G696-'Compiled w Factors'!G697)/'Compiled w Factors'!G697</f>
        <v>2.5285857572718156</v>
      </c>
      <c r="H696">
        <f>('Compiled w Factors'!H696-'Compiled w Factors'!H697)/'Compiled w Factors'!H697</f>
        <v>0.2081784386617101</v>
      </c>
      <c r="I696">
        <f>('Compiled w Factors'!I696-'Compiled w Factors'!I697)/'Compiled w Factors'!I697</f>
        <v>0.51986417657045847</v>
      </c>
      <c r="J696">
        <f>('Compiled w Factors'!J696-'Compiled w Factors'!J697)/'Compiled w Factors'!J697-('T-Bill Yield'!B64/100)</f>
        <v>-0.1023516698513908</v>
      </c>
      <c r="K696">
        <f>('Compiled w Factors'!K696-'Compiled w Factors'!K697)/'Compiled w Factors'!K697</f>
        <v>-3.1397174254317139E-3</v>
      </c>
      <c r="L696">
        <f>('Compiled w Factors'!L696-'Compiled w Factors'!L697)/'Compiled w Factors'!L697</f>
        <v>-4.8394192696876351E-2</v>
      </c>
      <c r="M696">
        <f>('Compiled w Factors'!M696-'Compiled w Factors'!M697)/'Compiled w Factors'!M697</f>
        <v>0</v>
      </c>
      <c r="N696">
        <f>('Compiled w Factors'!N696-'Compiled w Factors'!N697)/'Compiled w Factors'!N697</f>
        <v>-3.0016447368421111E-2</v>
      </c>
      <c r="O696">
        <f>('Compiled w Factors'!O696-'Compiled w Factors'!O697)/'Compiled w Factors'!O697</f>
        <v>2.092290054456869E-2</v>
      </c>
      <c r="P696">
        <f>('Compiled w Factors'!P696-'Compiled w Factors'!P697)/'Compiled w Factors'!P697</f>
        <v>-2.3986044483209699E-2</v>
      </c>
      <c r="Q696">
        <f>('Compiled w Factors'!Q696-'Compiled w Factors'!Q697)/'Compiled w Factors'!Q697</f>
        <v>-3.5416666666666624E-2</v>
      </c>
    </row>
    <row r="697" spans="1:17" x14ac:dyDescent="0.25">
      <c r="A697" s="1">
        <v>36616</v>
      </c>
      <c r="B697">
        <v>9</v>
      </c>
      <c r="C697">
        <f>('Compiled w Factors'!C697-'Compiled w Factors'!C698)/'Compiled w Factors'!C698</f>
        <v>0.437626035564945</v>
      </c>
      <c r="D697">
        <f>('Compiled w Factors'!D697-'Compiled w Factors'!D698)/'Compiled w Factors'!D698</f>
        <v>-0.28307042914796199</v>
      </c>
      <c r="E697">
        <f>('Compiled w Factors'!E697-'Compiled w Factors'!E698)/'Compiled w Factors'!E698</f>
        <v>-0.29293201104824684</v>
      </c>
      <c r="F697">
        <f>('Compiled w Factors'!F697-'Compiled w Factors'!F698)/'Compiled w Factors'!F698</f>
        <v>-1.1618508789654524E-2</v>
      </c>
      <c r="G697">
        <f>('Compiled w Factors'!G697-'Compiled w Factors'!G698)/'Compiled w Factors'!G698</f>
        <v>-0.18479149632052327</v>
      </c>
      <c r="H697">
        <f>('Compiled w Factors'!H697-'Compiled w Factors'!H698)/'Compiled w Factors'!H698</f>
        <v>5.0781249999999889E-2</v>
      </c>
      <c r="I697">
        <f>('Compiled w Factors'!I697-'Compiled w Factors'!I698)/'Compiled w Factors'!I698</f>
        <v>0.26449119793902948</v>
      </c>
      <c r="J697">
        <f>('Compiled w Factors'!J697-'Compiled w Factors'!J698)/'Compiled w Factors'!J698-('T-Bill Yield'!B65/100)</f>
        <v>-0.11211905075358006</v>
      </c>
      <c r="K697">
        <f>('Compiled w Factors'!K697-'Compiled w Factors'!K698)/'Compiled w Factors'!K698</f>
        <v>-5.0387596899224778E-2</v>
      </c>
      <c r="L697">
        <f>('Compiled w Factors'!L697-'Compiled w Factors'!L698)/'Compiled w Factors'!L698</f>
        <v>-1.6747002842664765E-2</v>
      </c>
      <c r="M697">
        <f>('Compiled w Factors'!M697-'Compiled w Factors'!M698)/'Compiled w Factors'!M698</f>
        <v>8.2795164762345785E-5</v>
      </c>
      <c r="N697">
        <f>('Compiled w Factors'!N697-'Compiled w Factors'!N698)/'Compiled w Factors'!N698</f>
        <v>-2.7678113787800358E-3</v>
      </c>
      <c r="O697">
        <f>('Compiled w Factors'!O697-'Compiled w Factors'!O698)/'Compiled w Factors'!O698</f>
        <v>-3.8578120694406318E-2</v>
      </c>
      <c r="P697">
        <f>('Compiled w Factors'!P697-'Compiled w Factors'!P698)/'Compiled w Factors'!P698</f>
        <v>-1.3066202090593314E-3</v>
      </c>
      <c r="Q697">
        <f>('Compiled w Factors'!Q697-'Compiled w Factors'!Q698)/'Compiled w Factors'!Q698</f>
        <v>3.6157582298974651E-2</v>
      </c>
    </row>
    <row r="698" spans="1:17" x14ac:dyDescent="0.25">
      <c r="A698" s="1">
        <v>36525</v>
      </c>
      <c r="B698">
        <v>9</v>
      </c>
      <c r="C698">
        <f>('Compiled w Factors'!C698-'Compiled w Factors'!C699)/'Compiled w Factors'!C699</f>
        <v>-0.1877054208046291</v>
      </c>
      <c r="D698">
        <f>('Compiled w Factors'!D698-'Compiled w Factors'!D699)/'Compiled w Factors'!D699</f>
        <v>0.41934898627126449</v>
      </c>
      <c r="E698">
        <f>('Compiled w Factors'!E698-'Compiled w Factors'!E699)/'Compiled w Factors'!E699</f>
        <v>0.68643225212410064</v>
      </c>
      <c r="F698">
        <f>('Compiled w Factors'!F698-'Compiled w Factors'!F699)/'Compiled w Factors'!F699</f>
        <v>-0.18982791712202063</v>
      </c>
      <c r="G698">
        <f>('Compiled w Factors'!G698-'Compiled w Factors'!G699)/'Compiled w Factors'!G699</f>
        <v>3.3523131672597861</v>
      </c>
      <c r="H698">
        <f>('Compiled w Factors'!H698-'Compiled w Factors'!H699)/'Compiled w Factors'!H699</f>
        <v>4.4471644226846178E-2</v>
      </c>
      <c r="I698">
        <f>('Compiled w Factors'!I698-'Compiled w Factors'!I699)/'Compiled w Factors'!I699</f>
        <v>-0.15123906705539344</v>
      </c>
      <c r="J698">
        <f>('Compiled w Factors'!J698-'Compiled w Factors'!J699)/'Compiled w Factors'!J699-('T-Bill Yield'!B66/100)</f>
        <v>5.369415781815947E-2</v>
      </c>
      <c r="K698">
        <f>('Compiled w Factors'!K698-'Compiled w Factors'!K699)/'Compiled w Factors'!K699</f>
        <v>-5.8217895919131443E-2</v>
      </c>
      <c r="L698">
        <f>('Compiled w Factors'!L698-'Compiled w Factors'!L699)/'Compiled w Factors'!L699</f>
        <v>-1.7665270442542284E-2</v>
      </c>
      <c r="M698">
        <f>('Compiled w Factors'!M698-'Compiled w Factors'!M699)/'Compiled w Factors'!M699</f>
        <v>-1.6556291390733545E-4</v>
      </c>
      <c r="N698">
        <f>('Compiled w Factors'!N698-'Compiled w Factors'!N699)/'Compiled w Factors'!N699</f>
        <v>3.7214247740563491E-2</v>
      </c>
      <c r="O698">
        <f>('Compiled w Factors'!O698-'Compiled w Factors'!O699)/'Compiled w Factors'!O699</f>
        <v>-8.4048460373548697E-2</v>
      </c>
      <c r="P698">
        <f>('Compiled w Factors'!P698-'Compiled w Factors'!P699)/'Compiled w Factors'!P699</f>
        <v>1.7452006980803595E-3</v>
      </c>
      <c r="Q698">
        <f>('Compiled w Factors'!Q698-'Compiled w Factors'!Q699)/'Compiled w Factors'!Q699</f>
        <v>7.7116837822127388E-2</v>
      </c>
    </row>
    <row r="699" spans="1:17" x14ac:dyDescent="0.25">
      <c r="A699" s="1">
        <v>36433</v>
      </c>
      <c r="B699">
        <v>9</v>
      </c>
      <c r="C699">
        <f>('Compiled w Factors'!C699-'Compiled w Factors'!C700)/'Compiled w Factors'!C700</f>
        <v>-0.11600784815204854</v>
      </c>
      <c r="D699">
        <f>('Compiled w Factors'!D699-'Compiled w Factors'!D700)/'Compiled w Factors'!D700</f>
        <v>0.20588282635516753</v>
      </c>
      <c r="E699">
        <f>('Compiled w Factors'!E699-'Compiled w Factors'!E700)/'Compiled w Factors'!E700</f>
        <v>0.10983382195484812</v>
      </c>
      <c r="F699">
        <f>('Compiled w Factors'!F699-'Compiled w Factors'!F700)/'Compiled w Factors'!F700</f>
        <v>0.13678548085940515</v>
      </c>
      <c r="G699">
        <f>('Compiled w Factors'!G699-'Compiled w Factors'!G700)/'Compiled w Factors'!G700</f>
        <v>0.55248618784530379</v>
      </c>
      <c r="H699">
        <f>('Compiled w Factors'!H699-'Compiled w Factors'!H700)/'Compiled w Factors'!H700</f>
        <v>0.27060653188180417</v>
      </c>
      <c r="I699">
        <f>('Compiled w Factors'!I699-'Compiled w Factors'!I700)/'Compiled w Factors'!I700</f>
        <v>0.14619883040935658</v>
      </c>
      <c r="J699">
        <f>('Compiled w Factors'!J699-'Compiled w Factors'!J700)/'Compiled w Factors'!J700-('T-Bill Yield'!B67/100)</f>
        <v>-0.11648604388372422</v>
      </c>
      <c r="K699">
        <f>('Compiled w Factors'!K699-'Compiled w Factors'!K700)/'Compiled w Factors'!K700</f>
        <v>3.2170804753164049E-2</v>
      </c>
      <c r="L699">
        <f>('Compiled w Factors'!L699-'Compiled w Factors'!L700)/'Compiled w Factors'!L700</f>
        <v>4.4048675370769355E-2</v>
      </c>
      <c r="M699">
        <f>('Compiled w Factors'!M699-'Compiled w Factors'!M700)/'Compiled w Factors'!M700</f>
        <v>8.2788310290669766E-5</v>
      </c>
      <c r="N699">
        <f>('Compiled w Factors'!N699-'Compiled w Factors'!N700)/'Compiled w Factors'!N700</f>
        <v>0.13889561637200296</v>
      </c>
      <c r="O699">
        <f>('Compiled w Factors'!O699-'Compiled w Factors'!O700)/'Compiled w Factors'!O700</f>
        <v>-3.8816108685104253E-2</v>
      </c>
      <c r="P699">
        <f>('Compiled w Factors'!P699-'Compiled w Factors'!P700)/'Compiled w Factors'!P700</f>
        <v>-5.6399132321041925E-3</v>
      </c>
      <c r="Q699">
        <f>('Compiled w Factors'!Q699-'Compiled w Factors'!Q700)/'Compiled w Factors'!Q700</f>
        <v>-5.9927140255009177E-2</v>
      </c>
    </row>
    <row r="700" spans="1:17" x14ac:dyDescent="0.25">
      <c r="A700" s="1">
        <v>36341</v>
      </c>
      <c r="B700">
        <v>9</v>
      </c>
      <c r="C700">
        <f>('Compiled w Factors'!C700-'Compiled w Factors'!C701)/'Compiled w Factors'!C701</f>
        <v>7.7531501288420429E-2</v>
      </c>
      <c r="D700">
        <f>('Compiled w Factors'!D700-'Compiled w Factors'!D701)/'Compiled w Factors'!D701</f>
        <v>-3.5964925730388529E-2</v>
      </c>
      <c r="E700">
        <f>('Compiled w Factors'!E700-'Compiled w Factors'!E701)/'Compiled w Factors'!E701</f>
        <v>-7.4189585877807288E-2</v>
      </c>
      <c r="F700">
        <f>('Compiled w Factors'!F700-'Compiled w Factors'!F701)/'Compiled w Factors'!F701</f>
        <v>6.7378485947868611E-4</v>
      </c>
      <c r="G700">
        <f>('Compiled w Factors'!G700-'Compiled w Factors'!G701)/'Compiled w Factors'!G701</f>
        <v>-0.65784499054820411</v>
      </c>
      <c r="H700">
        <f>('Compiled w Factors'!H700-'Compiled w Factors'!H701)/'Compiled w Factors'!H701</f>
        <v>0.15095465393794733</v>
      </c>
      <c r="I700">
        <f>('Compiled w Factors'!I700-'Compiled w Factors'!I701)/'Compiled w Factors'!I701</f>
        <v>0.18926974664679594</v>
      </c>
      <c r="J700">
        <f>('Compiled w Factors'!J700-'Compiled w Factors'!J701)/'Compiled w Factors'!J701-('T-Bill Yield'!B68/100)</f>
        <v>6.7773610404898321E-2</v>
      </c>
      <c r="K700">
        <f>('Compiled w Factors'!K700-'Compiled w Factors'!K701)/'Compiled w Factors'!K701</f>
        <v>-3.8189927522765413E-2</v>
      </c>
      <c r="L700">
        <f>('Compiled w Factors'!L700-'Compiled w Factors'!L701)/'Compiled w Factors'!L701</f>
        <v>-2.0729890764647391E-2</v>
      </c>
      <c r="M700">
        <f>('Compiled w Factors'!M700-'Compiled w Factors'!M701)/'Compiled w Factors'!M701</f>
        <v>1.6560404073852981E-4</v>
      </c>
      <c r="N700">
        <f>('Compiled w Factors'!N700-'Compiled w Factors'!N701)/'Compiled w Factors'!N701</f>
        <v>-1.8423867823606398E-2</v>
      </c>
      <c r="O700">
        <f>('Compiled w Factors'!O700-'Compiled w Factors'!O701)/'Compiled w Factors'!O701</f>
        <v>2.5373134328358211E-2</v>
      </c>
      <c r="P700">
        <f>('Compiled w Factors'!P700-'Compiled w Factors'!P701)/'Compiled w Factors'!P701</f>
        <v>-2.164685908319185E-2</v>
      </c>
      <c r="Q700">
        <f>('Compiled w Factors'!Q700-'Compiled w Factors'!Q701)/'Compiled w Factors'!Q701</f>
        <v>-5.7025077293026458E-2</v>
      </c>
    </row>
    <row r="701" spans="1:17" x14ac:dyDescent="0.25">
      <c r="A701" s="1">
        <v>36250</v>
      </c>
      <c r="B701">
        <v>9</v>
      </c>
      <c r="C701">
        <f>('Compiled w Factors'!C701-'Compiled w Factors'!C702)/'Compiled w Factors'!C702</f>
        <v>0.26653321185523582</v>
      </c>
      <c r="D701">
        <f>('Compiled w Factors'!D701-'Compiled w Factors'!D702)/'Compiled w Factors'!D702</f>
        <v>-0.19549185389101678</v>
      </c>
      <c r="E701">
        <f>('Compiled w Factors'!E701-'Compiled w Factors'!E702)/'Compiled w Factors'!E702</f>
        <v>-0.20613937990934758</v>
      </c>
      <c r="F701">
        <f>('Compiled w Factors'!F701-'Compiled w Factors'!F702)/'Compiled w Factors'!F702</f>
        <v>8.1372720721094569E-2</v>
      </c>
      <c r="G701">
        <f>('Compiled w Factors'!G701-'Compiled w Factors'!G702)/'Compiled w Factors'!G702</f>
        <v>-2.5697329376854596</v>
      </c>
      <c r="H701">
        <f>('Compiled w Factors'!H701-'Compiled w Factors'!H702)/'Compiled w Factors'!H702</f>
        <v>0.39087136929460586</v>
      </c>
      <c r="I701">
        <f>('Compiled w Factors'!I701-'Compiled w Factors'!I702)/'Compiled w Factors'!I702</f>
        <v>3.4961439588688983E-2</v>
      </c>
      <c r="J701">
        <f>('Compiled w Factors'!J701-'Compiled w Factors'!J702)/'Compiled w Factors'!J702-('T-Bill Yield'!B69/100)</f>
        <v>1.7354467735418072E-2</v>
      </c>
      <c r="K701">
        <f>('Compiled w Factors'!K701-'Compiled w Factors'!K702)/'Compiled w Factors'!K702</f>
        <v>-8.2992501704158089E-2</v>
      </c>
      <c r="L701">
        <f>('Compiled w Factors'!L701-'Compiled w Factors'!L702)/'Compiled w Factors'!L702</f>
        <v>-2.9397590361445756E-2</v>
      </c>
      <c r="M701">
        <f>('Compiled w Factors'!M701-'Compiled w Factors'!M702)/'Compiled w Factors'!M702</f>
        <v>-8.2795164762345785E-5</v>
      </c>
      <c r="N701">
        <f>('Compiled w Factors'!N701-'Compiled w Factors'!N702)/'Compiled w Factors'!N702</f>
        <v>-4.1690397539583098E-2</v>
      </c>
      <c r="O701">
        <f>('Compiled w Factors'!O701-'Compiled w Factors'!O702)/'Compiled w Factors'!O702</f>
        <v>-0.17096308517220044</v>
      </c>
      <c r="P701">
        <f>('Compiled w Factors'!P701-'Compiled w Factors'!P702)/'Compiled w Factors'!P702</f>
        <v>1.2749681257969506E-3</v>
      </c>
      <c r="Q701">
        <f>('Compiled w Factors'!Q701-'Compiled w Factors'!Q702)/'Compiled w Factors'!Q702</f>
        <v>-0.2965200579990333</v>
      </c>
    </row>
    <row r="702" spans="1:17" x14ac:dyDescent="0.25">
      <c r="A702" s="1">
        <v>36160</v>
      </c>
      <c r="B702">
        <v>9</v>
      </c>
      <c r="C702">
        <f>('Compiled w Factors'!C702-'Compiled w Factors'!C703)/'Compiled w Factors'!C703</f>
        <v>8.4782961742802018E-2</v>
      </c>
      <c r="D702">
        <f>('Compiled w Factors'!D702-'Compiled w Factors'!D703)/'Compiled w Factors'!D703</f>
        <v>-3.1423229070397379E-2</v>
      </c>
      <c r="E702">
        <f>('Compiled w Factors'!E702-'Compiled w Factors'!E703)/'Compiled w Factors'!E703</f>
        <v>-4.6970754508950635E-2</v>
      </c>
      <c r="F702">
        <f>('Compiled w Factors'!F702-'Compiled w Factors'!F703)/'Compiled w Factors'!F703</f>
        <v>3.8840896858939655E-2</v>
      </c>
      <c r="G702">
        <f>('Compiled w Factors'!G702-'Compiled w Factors'!G703)/'Compiled w Factors'!G703</f>
        <v>-1.6835699797160244</v>
      </c>
      <c r="H702">
        <f>('Compiled w Factors'!H702-'Compiled w Factors'!H703)/'Compiled w Factors'!H703</f>
        <v>-0.25340768277571252</v>
      </c>
      <c r="I702">
        <f>('Compiled w Factors'!I702-'Compiled w Factors'!I703)/'Compiled w Factors'!I703</f>
        <v>-0.20057542129058775</v>
      </c>
      <c r="J702">
        <f>('Compiled w Factors'!J702-'Compiled w Factors'!J703)/'Compiled w Factors'!J703-('T-Bill Yield'!B70/100)</f>
        <v>0.12291953329372077</v>
      </c>
      <c r="K702">
        <f>('Compiled w Factors'!K702-'Compiled w Factors'!K703)/'Compiled w Factors'!K703</f>
        <v>2.562788313685197E-3</v>
      </c>
      <c r="L702">
        <f>('Compiled w Factors'!L702-'Compiled w Factors'!L703)/'Compiled w Factors'!L703</f>
        <v>-2.2897168756254138E-2</v>
      </c>
      <c r="M702">
        <f>('Compiled w Factors'!M702-'Compiled w Factors'!M703)/'Compiled w Factors'!M703</f>
        <v>-1.6556291390733545E-4</v>
      </c>
      <c r="N702">
        <f>('Compiled w Factors'!N702-'Compiled w Factors'!N703)/'Compiled w Factors'!N703</f>
        <v>0.19800764192139739</v>
      </c>
      <c r="O702">
        <f>('Compiled w Factors'!O702-'Compiled w Factors'!O703)/'Compiled w Factors'!O703</f>
        <v>-0.22848050914876697</v>
      </c>
      <c r="P702">
        <f>('Compiled w Factors'!P702-'Compiled w Factors'!P703)/'Compiled w Factors'!P703</f>
        <v>-8.492569002124269E-4</v>
      </c>
      <c r="Q702">
        <f>('Compiled w Factors'!Q702-'Compiled w Factors'!Q703)/'Compiled w Factors'!Q703</f>
        <v>-1.8850029638411411E-2</v>
      </c>
    </row>
    <row r="703" spans="1:17" x14ac:dyDescent="0.25">
      <c r="A703" s="1">
        <v>36068</v>
      </c>
      <c r="B703">
        <v>9</v>
      </c>
      <c r="C703">
        <f>('Compiled w Factors'!C703-'Compiled w Factors'!C704)/'Compiled w Factors'!C704</f>
        <v>-0.14814858732944397</v>
      </c>
      <c r="D703">
        <f>('Compiled w Factors'!D703-'Compiled w Factors'!D704)/'Compiled w Factors'!D704</f>
        <v>0.17586491718128383</v>
      </c>
      <c r="E703">
        <f>('Compiled w Factors'!E703-'Compiled w Factors'!E704)/'Compiled w Factors'!E704</f>
        <v>0.1792361527446055</v>
      </c>
      <c r="F703">
        <f>('Compiled w Factors'!F703-'Compiled w Factors'!F704)/'Compiled w Factors'!F704</f>
        <v>3.5269603339196168E-2</v>
      </c>
      <c r="G703">
        <f>('Compiled w Factors'!G703-'Compiled w Factors'!G704)/'Compiled w Factors'!G704</f>
        <v>-0.37436548223350258</v>
      </c>
      <c r="H703">
        <f>('Compiled w Factors'!H703-'Compiled w Factors'!H704)/'Compiled w Factors'!H704</f>
        <v>0.13822284908321586</v>
      </c>
      <c r="I703">
        <f>('Compiled w Factors'!I703-'Compiled w Factors'!I704)/'Compiled w Factors'!I704</f>
        <v>-1.4580801944106939E-2</v>
      </c>
      <c r="J703">
        <f>('Compiled w Factors'!J703-'Compiled w Factors'!J704)/'Compiled w Factors'!J704-('T-Bill Yield'!B71/100)</f>
        <v>-0.16867635843793743</v>
      </c>
      <c r="K703">
        <f>('Compiled w Factors'!K703-'Compiled w Factors'!K704)/'Compiled w Factors'!K704</f>
        <v>7.8794581144595088E-2</v>
      </c>
      <c r="L703">
        <f>('Compiled w Factors'!L703-'Compiled w Factors'!L704)/'Compiled w Factors'!L704</f>
        <v>1.8586246177828492E-2</v>
      </c>
      <c r="M703">
        <f>('Compiled w Factors'!M703-'Compiled w Factors'!M704)/'Compiled w Factors'!M704</f>
        <v>2.4840606110790965E-4</v>
      </c>
      <c r="N703">
        <f>('Compiled w Factors'!N703-'Compiled w Factors'!N704)/'Compiled w Factors'!N704</f>
        <v>1.6930335831251815E-2</v>
      </c>
      <c r="O703">
        <f>('Compiled w Factors'!O703-'Compiled w Factors'!O704)/'Compiled w Factors'!O704</f>
        <v>-0.61044998140572704</v>
      </c>
      <c r="P703">
        <f>('Compiled w Factors'!P703-'Compiled w Factors'!P704)/'Compiled w Factors'!P704</f>
        <v>-8.4853627492571847E-4</v>
      </c>
      <c r="Q703">
        <f>('Compiled w Factors'!Q703-'Compiled w Factors'!Q704)/'Compiled w Factors'!Q704</f>
        <v>-2.4517173586214868E-2</v>
      </c>
    </row>
    <row r="704" spans="1:17" x14ac:dyDescent="0.25">
      <c r="A704" s="1">
        <v>35976</v>
      </c>
      <c r="B704">
        <v>9</v>
      </c>
      <c r="C704">
        <f>('Compiled w Factors'!C704-'Compiled w Factors'!C705)/'Compiled w Factors'!C705</f>
        <v>5.4690528896059291E-2</v>
      </c>
      <c r="D704">
        <f>('Compiled w Factors'!D704-'Compiled w Factors'!D705)/'Compiled w Factors'!D705</f>
        <v>1.14959797881553E-2</v>
      </c>
      <c r="E704">
        <f>('Compiled w Factors'!E704-'Compiled w Factors'!E705)/'Compiled w Factors'!E705</f>
        <v>-4.8701488129362654E-2</v>
      </c>
      <c r="F704">
        <f>('Compiled w Factors'!F704-'Compiled w Factors'!F705)/'Compiled w Factors'!F705</f>
        <v>8.2316640053642906E-2</v>
      </c>
      <c r="G704">
        <f>('Compiled w Factors'!G704-'Compiled w Factors'!G705)/'Compiled w Factors'!G705</f>
        <v>0.15712187958884</v>
      </c>
      <c r="H704">
        <f>('Compiled w Factors'!H704-'Compiled w Factors'!H705)/'Compiled w Factors'!H705</f>
        <v>-9.1607943625880831E-2</v>
      </c>
      <c r="I704">
        <f>('Compiled w Factors'!I704-'Compiled w Factors'!I705)/'Compiled w Factors'!I705</f>
        <v>-2.1015067406820132E-2</v>
      </c>
      <c r="J704">
        <f>('Compiled w Factors'!J704-'Compiled w Factors'!J705)/'Compiled w Factors'!J705-('T-Bill Yield'!B72/100)</f>
        <v>-2.7223015977635743E-2</v>
      </c>
      <c r="K704">
        <f>('Compiled w Factors'!K704-'Compiled w Factors'!K705)/'Compiled w Factors'!K705</f>
        <v>2.4742657474737938E-2</v>
      </c>
      <c r="L704">
        <f>('Compiled w Factors'!L704-'Compiled w Factors'!L705)/'Compiled w Factors'!L705</f>
        <v>-2.750373692077823E-3</v>
      </c>
      <c r="M704">
        <f>('Compiled w Factors'!M704-'Compiled w Factors'!M705)/'Compiled w Factors'!M705</f>
        <v>-8.2795164762345785E-5</v>
      </c>
      <c r="N704">
        <f>('Compiled w Factors'!N704-'Compiled w Factors'!N705)/'Compiled w Factors'!N705</f>
        <v>-4.1117764471057916E-2</v>
      </c>
      <c r="O704">
        <f>('Compiled w Factors'!O704-'Compiled w Factors'!O705)/'Compiled w Factors'!O705</f>
        <v>-1.4837882396043157E-2</v>
      </c>
      <c r="P704">
        <f>('Compiled w Factors'!P704-'Compiled w Factors'!P705)/'Compiled w Factors'!P705</f>
        <v>-6.9115323854660279E-2</v>
      </c>
      <c r="Q704">
        <f>('Compiled w Factors'!Q704-'Compiled w Factors'!Q705)/'Compiled w Factors'!Q705</f>
        <v>-1.6827743035815721E-2</v>
      </c>
    </row>
    <row r="705" spans="1:17" x14ac:dyDescent="0.25">
      <c r="A705" s="1">
        <v>35885</v>
      </c>
      <c r="B705">
        <v>9</v>
      </c>
      <c r="C705">
        <f>('Compiled w Factors'!C705-'Compiled w Factors'!C706)/'Compiled w Factors'!C706</f>
        <v>0.1228041433994411</v>
      </c>
      <c r="D705">
        <f>('Compiled w Factors'!D705-'Compiled w Factors'!D706)/'Compiled w Factors'!D706</f>
        <v>-0.12402988168068155</v>
      </c>
      <c r="E705">
        <f>('Compiled w Factors'!E705-'Compiled w Factors'!E706)/'Compiled w Factors'!E706</f>
        <v>-0.10297210913329684</v>
      </c>
      <c r="F705">
        <f>('Compiled w Factors'!F705-'Compiled w Factors'!F706)/'Compiled w Factors'!F706</f>
        <v>6.1785879943137868E-3</v>
      </c>
      <c r="G705">
        <f>('Compiled w Factors'!G705-'Compiled w Factors'!G706)/'Compiled w Factors'!G706</f>
        <v>0.18434782608695643</v>
      </c>
      <c r="H705">
        <f>('Compiled w Factors'!H705-'Compiled w Factors'!H706)/'Compiled w Factors'!H706</f>
        <v>-0.11507936507936514</v>
      </c>
      <c r="I705">
        <f>('Compiled w Factors'!I705-'Compiled w Factors'!I706)/'Compiled w Factors'!I706</f>
        <v>0.11395759717314487</v>
      </c>
      <c r="J705">
        <f>('Compiled w Factors'!J705-'Compiled w Factors'!J706)/'Compiled w Factors'!J706-('T-Bill Yield'!B73/100)</f>
        <v>6.9128106076699683E-2</v>
      </c>
      <c r="K705">
        <f>('Compiled w Factors'!K705-'Compiled w Factors'!K706)/'Compiled w Factors'!K706</f>
        <v>-2.9333577779814858E-2</v>
      </c>
      <c r="L705">
        <f>('Compiled w Factors'!L705-'Compiled w Factors'!L706)/'Compiled w Factors'!L706</f>
        <v>1.6593727206418735E-2</v>
      </c>
      <c r="M705">
        <f>('Compiled w Factors'!M705-'Compiled w Factors'!M706)/'Compiled w Factors'!M706</f>
        <v>0</v>
      </c>
      <c r="N705">
        <f>('Compiled w Factors'!N705-'Compiled w Factors'!N706)/'Compiled w Factors'!N706</f>
        <v>-1.8673282841472957E-2</v>
      </c>
      <c r="O705">
        <f>('Compiled w Factors'!O705-'Compiled w Factors'!O706)/'Compiled w Factors'!O706</f>
        <v>-2.4249285033365053E-2</v>
      </c>
      <c r="P705">
        <f>('Compiled w Factors'!P705-'Compiled w Factors'!P706)/'Compiled w Factors'!P706</f>
        <v>-7.4480595844767803E-3</v>
      </c>
      <c r="Q705">
        <f>('Compiled w Factors'!Q705-'Compiled w Factors'!Q706)/'Compiled w Factors'!Q706</f>
        <v>-1.8524718223412631E-2</v>
      </c>
    </row>
    <row r="706" spans="1:17" x14ac:dyDescent="0.25">
      <c r="A706" s="1">
        <v>35795</v>
      </c>
      <c r="B706">
        <v>9</v>
      </c>
      <c r="C706">
        <f>('Compiled w Factors'!C706-'Compiled w Factors'!C707)/'Compiled w Factors'!C707</f>
        <v>0.21762597103563838</v>
      </c>
      <c r="D706">
        <f>('Compiled w Factors'!D706-'Compiled w Factors'!D707)/'Compiled w Factors'!D707</f>
        <v>-0.22158476543170277</v>
      </c>
      <c r="E706">
        <f>('Compiled w Factors'!E706-'Compiled w Factors'!E707)/'Compiled w Factors'!E707</f>
        <v>-0.23661852274762582</v>
      </c>
      <c r="F706">
        <f>('Compiled w Factors'!F706-'Compiled w Factors'!F707)/'Compiled w Factors'!F707</f>
        <v>-2.9726348666554762E-2</v>
      </c>
      <c r="G706">
        <f>('Compiled w Factors'!G706-'Compiled w Factors'!G707)/'Compiled w Factors'!G707</f>
        <v>3.1970802919708028</v>
      </c>
      <c r="H706">
        <f>('Compiled w Factors'!H706-'Compiled w Factors'!H707)/'Compiled w Factors'!H707</f>
        <v>-0.16713881019830024</v>
      </c>
      <c r="I706">
        <f>('Compiled w Factors'!I706-'Compiled w Factors'!I707)/'Compiled w Factors'!I707</f>
        <v>-0.26541207008436069</v>
      </c>
      <c r="J706">
        <f>('Compiled w Factors'!J706-'Compiled w Factors'!J707)/'Compiled w Factors'!J707-('T-Bill Yield'!B74/100)</f>
        <v>-5.5438129070828512E-2</v>
      </c>
      <c r="K706">
        <f>('Compiled w Factors'!K706-'Compiled w Factors'!K707)/'Compiled w Factors'!K707</f>
        <v>-1.7738159553394608E-2</v>
      </c>
      <c r="L706">
        <f>('Compiled w Factors'!L706-'Compiled w Factors'!L707)/'Compiled w Factors'!L707</f>
        <v>1.8321366674919581E-2</v>
      </c>
      <c r="M706">
        <f>('Compiled w Factors'!M706-'Compiled w Factors'!M707)/'Compiled w Factors'!M707</f>
        <v>6.6280033140013873E-4</v>
      </c>
      <c r="N706">
        <f>('Compiled w Factors'!N706-'Compiled w Factors'!N707)/'Compiled w Factors'!N707</f>
        <v>-7.7127018558688837E-2</v>
      </c>
      <c r="O706">
        <f>('Compiled w Factors'!O706-'Compiled w Factors'!O707)/'Compiled w Factors'!O707</f>
        <v>-1.6235859562745574E-2</v>
      </c>
      <c r="P706">
        <f>('Compiled w Factors'!P706-'Compiled w Factors'!P707)/'Compiled w Factors'!P707</f>
        <v>-7.7729573391178558E-2</v>
      </c>
      <c r="Q706">
        <f>('Compiled w Factors'!Q706-'Compiled w Factors'!Q707)/'Compiled w Factors'!Q707</f>
        <v>-1.7864971503726415E-2</v>
      </c>
    </row>
    <row r="707" spans="1:17" x14ac:dyDescent="0.25">
      <c r="A707" s="1">
        <v>35703</v>
      </c>
      <c r="B707">
        <v>9</v>
      </c>
      <c r="C707">
        <f>('Compiled w Factors'!C707-'Compiled w Factors'!C708)/'Compiled w Factors'!C708</f>
        <v>6.9996767878813759E-2</v>
      </c>
      <c r="D707">
        <f>('Compiled w Factors'!D707-'Compiled w Factors'!D708)/'Compiled w Factors'!D708</f>
        <v>-3.0519419589074441E-2</v>
      </c>
      <c r="E707">
        <f>('Compiled w Factors'!E707-'Compiled w Factors'!E708)/'Compiled w Factors'!E708</f>
        <v>-7.725587989570068E-2</v>
      </c>
      <c r="F707">
        <f>('Compiled w Factors'!F707-'Compiled w Factors'!F708)/'Compiled w Factors'!F708</f>
        <v>6.709417900463531E-2</v>
      </c>
      <c r="G707">
        <f>('Compiled w Factors'!G707-'Compiled w Factors'!G708)/'Compiled w Factors'!G708</f>
        <v>-0.88438818565400845</v>
      </c>
      <c r="H707">
        <f>('Compiled w Factors'!H707-'Compiled w Factors'!H708)/'Compiled w Factors'!H708</f>
        <v>6.9696969696969646E-2</v>
      </c>
      <c r="I707">
        <f>('Compiled w Factors'!I707-'Compiled w Factors'!I708)/'Compiled w Factors'!I708</f>
        <v>0.44086021505376322</v>
      </c>
      <c r="J707">
        <f>('Compiled w Factors'!J707-'Compiled w Factors'!J708)/'Compiled w Factors'!J708-('T-Bill Yield'!B75/100)</f>
        <v>-1.5690100732588794E-2</v>
      </c>
      <c r="K707">
        <f>('Compiled w Factors'!K707-'Compiled w Factors'!K708)/'Compiled w Factors'!K708</f>
        <v>-1.3238560639715605E-2</v>
      </c>
      <c r="L707">
        <f>('Compiled w Factors'!L707-'Compiled w Factors'!L708)/'Compiled w Factors'!L708</f>
        <v>-3.0019212295869385E-2</v>
      </c>
      <c r="M707">
        <f>('Compiled w Factors'!M707-'Compiled w Factors'!M708)/'Compiled w Factors'!M708</f>
        <v>7.4620678219058738E-4</v>
      </c>
      <c r="N707">
        <f>('Compiled w Factors'!N707-'Compiled w Factors'!N708)/'Compiled w Factors'!N708</f>
        <v>-4.9266727772685592E-2</v>
      </c>
      <c r="O707">
        <f>('Compiled w Factors'!O707-'Compiled w Factors'!O708)/'Compiled w Factors'!O708</f>
        <v>-1.3529921942757914E-2</v>
      </c>
      <c r="P707">
        <f>('Compiled w Factors'!P707-'Compiled w Factors'!P708)/'Compiled w Factors'!P708</f>
        <v>-9.6670247046186687E-3</v>
      </c>
      <c r="Q707">
        <f>('Compiled w Factors'!Q707-'Compiled w Factors'!Q708)/'Compiled w Factors'!Q708</f>
        <v>-1.7762945419313125E-2</v>
      </c>
    </row>
    <row r="708" spans="1:17" x14ac:dyDescent="0.25">
      <c r="A708" s="1">
        <v>35611</v>
      </c>
      <c r="B708">
        <v>9</v>
      </c>
      <c r="C708">
        <f>('Compiled w Factors'!C708-'Compiled w Factors'!C709)/'Compiled w Factors'!C709</f>
        <v>-1.9604443434693686E-2</v>
      </c>
      <c r="D708">
        <f>('Compiled w Factors'!D708-'Compiled w Factors'!D709)/'Compiled w Factors'!D709</f>
        <v>7.1147172684412743E-2</v>
      </c>
      <c r="E708">
        <f>('Compiled w Factors'!E708-'Compiled w Factors'!E709)/'Compiled w Factors'!E709</f>
        <v>6.3355240533418497E-2</v>
      </c>
      <c r="F708">
        <f>('Compiled w Factors'!F708-'Compiled w Factors'!F709)/'Compiled w Factors'!F709</f>
        <v>4.8285791192091948E-2</v>
      </c>
      <c r="G708">
        <f>('Compiled w Factors'!G708-'Compiled w Factors'!G709)/'Compiled w Factors'!G709</f>
        <v>-0.33650615901455766</v>
      </c>
      <c r="H708">
        <f>('Compiled w Factors'!H708-'Compiled w Factors'!H709)/'Compiled w Factors'!H709</f>
        <v>-2.9887310142087183E-2</v>
      </c>
      <c r="I708">
        <f>('Compiled w Factors'!I708-'Compiled w Factors'!I709)/'Compiled w Factors'!I709</f>
        <v>0.11059190031152651</v>
      </c>
      <c r="J708">
        <f>('Compiled w Factors'!J708-'Compiled w Factors'!J709)/'Compiled w Factors'!J709-('T-Bill Yield'!B76/100)</f>
        <v>0.11199289418801935</v>
      </c>
      <c r="K708">
        <f>('Compiled w Factors'!K708-'Compiled w Factors'!K709)/'Compiled w Factors'!K709</f>
        <v>-3.423717178651111E-2</v>
      </c>
      <c r="L708">
        <f>('Compiled w Factors'!L708-'Compiled w Factors'!L709)/'Compiled w Factors'!L709</f>
        <v>1.7222425796995237E-2</v>
      </c>
      <c r="M708">
        <f>('Compiled w Factors'!M708-'Compiled w Factors'!M709)/'Compiled w Factors'!M709</f>
        <v>5.8072009291521996E-4</v>
      </c>
      <c r="N708">
        <f>('Compiled w Factors'!N708-'Compiled w Factors'!N709)/'Compiled w Factors'!N709</f>
        <v>8.0465461747957351E-2</v>
      </c>
      <c r="O708">
        <f>('Compiled w Factors'!O708-'Compiled w Factors'!O709)/'Compiled w Factors'!O709</f>
        <v>-9.6770499312872037E-3</v>
      </c>
      <c r="P708">
        <f>('Compiled w Factors'!P708-'Compiled w Factors'!P709)/'Compiled w Factors'!P709</f>
        <v>2.152852529601759E-3</v>
      </c>
      <c r="Q708">
        <f>('Compiled w Factors'!Q708-'Compiled w Factors'!Q709)/'Compiled w Factors'!Q709</f>
        <v>-1.5891513931560561E-2</v>
      </c>
    </row>
    <row r="709" spans="1:17" x14ac:dyDescent="0.25">
      <c r="A709" s="1">
        <v>35520</v>
      </c>
      <c r="B709">
        <v>9</v>
      </c>
      <c r="C709">
        <f>('Compiled w Factors'!C709-'Compiled w Factors'!C710)/'Compiled w Factors'!C710</f>
        <v>0.18999950196722934</v>
      </c>
      <c r="D709">
        <f>('Compiled w Factors'!D709-'Compiled w Factors'!D710)/'Compiled w Factors'!D710</f>
        <v>-0.45284877661306916</v>
      </c>
      <c r="E709">
        <f>('Compiled w Factors'!E709-'Compiled w Factors'!E710)/'Compiled w Factors'!E710</f>
        <v>-0.42355471304874276</v>
      </c>
      <c r="F709">
        <f>('Compiled w Factors'!F709-'Compiled w Factors'!F710)/'Compiled w Factors'!F710</f>
        <v>-6.286906059154361E-2</v>
      </c>
      <c r="G709">
        <f>('Compiled w Factors'!G709-'Compiled w Factors'!G710)/'Compiled w Factors'!G710</f>
        <v>0.68490566037735845</v>
      </c>
      <c r="H709">
        <f>('Compiled w Factors'!H709-'Compiled w Factors'!H710)/'Compiled w Factors'!H710</f>
        <v>-0.21257716049382722</v>
      </c>
      <c r="I709">
        <f>('Compiled w Factors'!I709-'Compiled w Factors'!I710)/'Compiled w Factors'!I710</f>
        <v>-0.30141458106637647</v>
      </c>
      <c r="J709">
        <f>('Compiled w Factors'!J709-'Compiled w Factors'!J710)/'Compiled w Factors'!J710-('T-Bill Yield'!B77/100)</f>
        <v>-3.003155269793711E-2</v>
      </c>
      <c r="K709">
        <f>('Compiled w Factors'!K709-'Compiled w Factors'!K710)/'Compiled w Factors'!K710</f>
        <v>-8.3516829191569733E-2</v>
      </c>
      <c r="L709">
        <f>('Compiled w Factors'!L709-'Compiled w Factors'!L710)/'Compiled w Factors'!L710</f>
        <v>-4.4690781796966166E-2</v>
      </c>
      <c r="M709">
        <f>('Compiled w Factors'!M709-'Compiled w Factors'!M710)/'Compiled w Factors'!M710</f>
        <v>3.3195020746886616E-4</v>
      </c>
      <c r="N709">
        <f>('Compiled w Factors'!N709-'Compiled w Factors'!N710)/'Compiled w Factors'!N710</f>
        <v>-6.5370820317019504E-2</v>
      </c>
      <c r="O709">
        <f>('Compiled w Factors'!O709-'Compiled w Factors'!O710)/'Compiled w Factors'!O710</f>
        <v>-3.0747030747030842E-2</v>
      </c>
      <c r="P709">
        <f>('Compiled w Factors'!P709-'Compiled w Factors'!P710)/'Compiled w Factors'!P710</f>
        <v>-7.1710290426685742E-4</v>
      </c>
      <c r="Q709">
        <f>('Compiled w Factors'!Q709-'Compiled w Factors'!Q710)/'Compiled w Factors'!Q710</f>
        <v>-1.9732059403884117E-2</v>
      </c>
    </row>
    <row r="710" spans="1:17" x14ac:dyDescent="0.25">
      <c r="A710" s="1">
        <v>35430</v>
      </c>
      <c r="B710">
        <v>9</v>
      </c>
      <c r="C710">
        <f>('Compiled w Factors'!C710-'Compiled w Factors'!C711)/'Compiled w Factors'!C711</f>
        <v>0.10293875308981047</v>
      </c>
      <c r="D710">
        <f>('Compiled w Factors'!D710-'Compiled w Factors'!D711)/'Compiled w Factors'!D711</f>
        <v>0.41638723120517646</v>
      </c>
      <c r="E710">
        <f>('Compiled w Factors'!E710-'Compiled w Factors'!E711)/'Compiled w Factors'!E711</f>
        <v>0.3760482545246544</v>
      </c>
      <c r="F710">
        <f>('Compiled w Factors'!F710-'Compiled w Factors'!F711)/'Compiled w Factors'!F711</f>
        <v>2.4159247035559699E-2</v>
      </c>
      <c r="G710">
        <f>('Compiled w Factors'!G710-'Compiled w Factors'!G711)/'Compiled w Factors'!G711</f>
        <v>0.49295774647887325</v>
      </c>
      <c r="H710">
        <f>('Compiled w Factors'!H710-'Compiled w Factors'!H711)/'Compiled w Factors'!H711</f>
        <v>6.3166529942575989E-2</v>
      </c>
      <c r="I710">
        <f>('Compiled w Factors'!I710-'Compiled w Factors'!I711)/'Compiled w Factors'!I711</f>
        <v>0.2452574525745258</v>
      </c>
      <c r="J710">
        <f>('Compiled w Factors'!J710-'Compiled w Factors'!J711)/'Compiled w Factors'!J711-('T-Bill Yield'!B78/100)</f>
        <v>4.4570156677139074E-2</v>
      </c>
      <c r="K710">
        <f>('Compiled w Factors'!K710-'Compiled w Factors'!K711)/'Compiled w Factors'!K711</f>
        <v>-6.8728522336769125E-3</v>
      </c>
      <c r="L710">
        <f>('Compiled w Factors'!L710-'Compiled w Factors'!L711)/'Compiled w Factors'!L711</f>
        <v>9.4997764006899674E-2</v>
      </c>
      <c r="M710">
        <f>('Compiled w Factors'!M710-'Compiled w Factors'!M711)/'Compiled w Factors'!M711</f>
        <v>4.1511000415105434E-4</v>
      </c>
      <c r="N710">
        <f>('Compiled w Factors'!N710-'Compiled w Factors'!N711)/'Compiled w Factors'!N711</f>
        <v>-3.7206193605881802E-2</v>
      </c>
      <c r="O710">
        <f>('Compiled w Factors'!O710-'Compiled w Factors'!O711)/'Compiled w Factors'!O711</f>
        <v>-2.7735808331534672E-2</v>
      </c>
      <c r="P710">
        <f>('Compiled w Factors'!P710-'Compiled w Factors'!P711)/'Compiled w Factors'!P711</f>
        <v>-2.1466905187834547E-3</v>
      </c>
      <c r="Q710">
        <f>('Compiled w Factors'!Q710-'Compiled w Factors'!Q711)/'Compiled w Factors'!Q711</f>
        <v>-1.6847049213804442E-2</v>
      </c>
    </row>
    <row r="711" spans="1:17" x14ac:dyDescent="0.25">
      <c r="A711" s="1">
        <v>35338</v>
      </c>
      <c r="B711">
        <v>9</v>
      </c>
      <c r="C711">
        <f>('Compiled w Factors'!C711-'Compiled w Factors'!C712)/'Compiled w Factors'!C712</f>
        <v>3.0302295309935601E-2</v>
      </c>
      <c r="D711">
        <f>('Compiled w Factors'!D711-'Compiled w Factors'!D712)/'Compiled w Factors'!D712</f>
        <v>-8.9674390967942295E-3</v>
      </c>
      <c r="E711">
        <f>('Compiled w Factors'!E711-'Compiled w Factors'!E712)/'Compiled w Factors'!E712</f>
        <v>-2.4720369025143893E-2</v>
      </c>
      <c r="F711">
        <f>('Compiled w Factors'!F711-'Compiled w Factors'!F712)/'Compiled w Factors'!F712</f>
        <v>4.7377872806966363E-2</v>
      </c>
      <c r="G711">
        <f>('Compiled w Factors'!G711-'Compiled w Factors'!G712)/'Compiled w Factors'!G712</f>
        <v>-0.1169154228855722</v>
      </c>
      <c r="H711">
        <f>('Compiled w Factors'!H711-'Compiled w Factors'!H712)/'Compiled w Factors'!H712</f>
        <v>0.16539196940726564</v>
      </c>
      <c r="I711">
        <f>('Compiled w Factors'!I711-'Compiled w Factors'!I712)/'Compiled w Factors'!I712</f>
        <v>-0.23943661971830987</v>
      </c>
      <c r="J711">
        <f>('Compiled w Factors'!J711-'Compiled w Factors'!J712)/'Compiled w Factors'!J712-('T-Bill Yield'!B79/100)</f>
        <v>-1.2980337564681629E-2</v>
      </c>
      <c r="K711">
        <f>('Compiled w Factors'!K711-'Compiled w Factors'!K712)/'Compiled w Factors'!K712</f>
        <v>-3.9035053478018967E-4</v>
      </c>
      <c r="L711">
        <f>('Compiled w Factors'!L711-'Compiled w Factors'!L712)/'Compiled w Factors'!L712</f>
        <v>8.1148966316738225E-3</v>
      </c>
      <c r="M711">
        <f>('Compiled w Factors'!M711-'Compiled w Factors'!M712)/'Compiled w Factors'!M712</f>
        <v>2.4134487350199615E-3</v>
      </c>
      <c r="N711">
        <f>('Compiled w Factors'!N711-'Compiled w Factors'!N712)/'Compiled w Factors'!N712</f>
        <v>-1.5031819179284613E-2</v>
      </c>
      <c r="O711">
        <f>('Compiled w Factors'!O711-'Compiled w Factors'!O712)/'Compiled w Factors'!O712</f>
        <v>-5.3910557484173914E-2</v>
      </c>
      <c r="P711">
        <f>('Compiled w Factors'!P711-'Compiled w Factors'!P712)/'Compiled w Factors'!P712</f>
        <v>-1.8954018954019033E-2</v>
      </c>
      <c r="Q711">
        <f>('Compiled w Factors'!Q711-'Compiled w Factors'!Q712)/'Compiled w Factors'!Q712</f>
        <v>-1.676538500150581E-2</v>
      </c>
    </row>
    <row r="712" spans="1:17" x14ac:dyDescent="0.25">
      <c r="A712" s="1">
        <v>35244</v>
      </c>
      <c r="B712">
        <v>9</v>
      </c>
    </row>
    <row r="713" spans="1:17" x14ac:dyDescent="0.25">
      <c r="A713" s="1"/>
    </row>
    <row r="714" spans="1:17" x14ac:dyDescent="0.25">
      <c r="A714" s="1"/>
    </row>
    <row r="715" spans="1:17" x14ac:dyDescent="0.25">
      <c r="A715" s="1"/>
    </row>
    <row r="716" spans="1:17" x14ac:dyDescent="0.25">
      <c r="A716" s="1"/>
    </row>
    <row r="717" spans="1:17" x14ac:dyDescent="0.25">
      <c r="A717" s="1"/>
    </row>
    <row r="718" spans="1:17" x14ac:dyDescent="0.25">
      <c r="A718" s="1"/>
    </row>
    <row r="719" spans="1:17" x14ac:dyDescent="0.25">
      <c r="A719" s="1"/>
    </row>
    <row r="720" spans="1:17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2"/>
  <sheetViews>
    <sheetView workbookViewId="0">
      <pane xSplit="1" topLeftCell="B1" activePane="topRight" state="frozen"/>
      <selection activeCell="A703" sqref="A703"/>
      <selection pane="topRight" activeCell="R1" sqref="R1:R1048576"/>
    </sheetView>
  </sheetViews>
  <sheetFormatPr baseColWidth="10" defaultRowHeight="15" x14ac:dyDescent="0.25"/>
  <cols>
    <col min="5" max="5" width="15.7109375" customWidth="1"/>
  </cols>
  <sheetData>
    <row r="1" spans="1:17" x14ac:dyDescent="0.25">
      <c r="A1" t="s">
        <v>0</v>
      </c>
      <c r="B1" t="s">
        <v>77</v>
      </c>
      <c r="C1" t="s">
        <v>78</v>
      </c>
      <c r="D1" t="s">
        <v>87</v>
      </c>
      <c r="E1" t="s">
        <v>88</v>
      </c>
      <c r="F1" t="s">
        <v>80</v>
      </c>
      <c r="G1" t="s">
        <v>81</v>
      </c>
      <c r="H1" t="s">
        <v>82</v>
      </c>
      <c r="I1" t="s">
        <v>83</v>
      </c>
      <c r="J1" t="s">
        <v>86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 x14ac:dyDescent="0.25">
      <c r="A2" s="1">
        <v>42369</v>
      </c>
      <c r="B2">
        <v>1</v>
      </c>
      <c r="C2">
        <f>LN('Compiled w Factors'!C2/'Compiled w Factors'!C3)</f>
        <v>4.72839225976215E-2</v>
      </c>
      <c r="D2">
        <f>LN('Compiled w Factors'!D2)</f>
        <v>3.8743902763442528E-2</v>
      </c>
      <c r="E2">
        <f>STANDARDIZE('Compiled w Factors'!E2,'Compiled w Factors'!$E$714,'Compiled w Factors'!$E$715)</f>
        <v>2.3820741725676937</v>
      </c>
      <c r="F2">
        <f>LN('Compiled w Factors'!F2)</f>
        <v>3.0855958292122407</v>
      </c>
      <c r="G2">
        <f>STANDARDIZE('Compiled w Factors'!G2,'Compiled w Factors'!$G$714,'Compiled w Factors'!$G$715)</f>
        <v>-1.035065046387837</v>
      </c>
      <c r="H2">
        <f>LN('Compiled w Factors'!H2/'Compiled w Factors'!H3)</f>
        <v>-0.19666208265501428</v>
      </c>
      <c r="I2">
        <f>LN('Compiled w Factors'!I2/'Compiled w Factors'!I3)</f>
        <v>-7.6976889122245706E-2</v>
      </c>
      <c r="J2">
        <f>LN('Compiled w Factors'!J2/'Compiled w Factors'!J3)-('T-Bill Yield'!B2/100)</f>
        <v>6.4731661611476518E-2</v>
      </c>
      <c r="K2">
        <f>LN('Compiled w Factors'!K2/'Compiled w Factors'!K3)</f>
        <v>-2.8587635790820826E-2</v>
      </c>
      <c r="L2">
        <f>LN('Compiled w Factors'!L2/'Compiled w Factors'!L3)</f>
        <v>-2.6253851843205306E-2</v>
      </c>
      <c r="M2">
        <f>LN('Compiled w Factors'!M2/'Compiled w Factors'!M3)</f>
        <v>-2.1329345149979518E-2</v>
      </c>
      <c r="N2">
        <f>LN('Compiled w Factors'!N2/'Compiled w Factors'!N3)</f>
        <v>-3.1216257789870067E-3</v>
      </c>
      <c r="O2">
        <f>LN('Compiled w Factors'!O2/'Compiled w Factors'!O3)</f>
        <v>-0.10980318710689167</v>
      </c>
      <c r="P2">
        <f>LN('Compiled w Factors'!P2/'Compiled w Factors'!P3)</f>
        <v>-9.9490196365621814E-3</v>
      </c>
      <c r="Q2">
        <f>LN('Compiled w Factors'!Q2/'Compiled w Factors'!Q3)</f>
        <v>-3.1633082922151541E-3</v>
      </c>
    </row>
    <row r="3" spans="1:17" x14ac:dyDescent="0.25">
      <c r="A3" s="1">
        <v>42277</v>
      </c>
      <c r="B3">
        <v>1</v>
      </c>
      <c r="C3">
        <f>LN('Compiled w Factors'!C3/'Compiled w Factors'!C4)</f>
        <v>-0.11246367492099893</v>
      </c>
      <c r="D3">
        <f>LN('Compiled w Factors'!D3)</f>
        <v>9.5871142252573621E-2</v>
      </c>
      <c r="E3">
        <f>STANDARDIZE('Compiled w Factors'!E3,'Compiled w Factors'!$E$714,'Compiled w Factors'!$E$715)</f>
        <v>2.6787520197808239</v>
      </c>
      <c r="F3">
        <f>LN('Compiled w Factors'!F3)</f>
        <v>2.9654276932891355</v>
      </c>
      <c r="G3">
        <f>STANDARDIZE('Compiled w Factors'!G3,'Compiled w Factors'!$G$714,'Compiled w Factors'!$G$715)</f>
        <v>-0.6118361664588341</v>
      </c>
      <c r="H3">
        <f>LN('Compiled w Factors'!H3/'Compiled w Factors'!H4)</f>
        <v>-0.27681149128550936</v>
      </c>
      <c r="I3">
        <f>LN('Compiled w Factors'!I3/'Compiled w Factors'!I4)</f>
        <v>-0.11513823115250657</v>
      </c>
      <c r="J3">
        <f>LN('Compiled w Factors'!J3/'Compiled w Factors'!J4)-('T-Bill Yield'!B3/100)</f>
        <v>-8.0790794115838074E-2</v>
      </c>
      <c r="K3">
        <f>LN('Compiled w Factors'!K3/'Compiled w Factors'!K4)</f>
        <v>2.6876919959880072E-3</v>
      </c>
      <c r="L3">
        <f>LN('Compiled w Factors'!L3/'Compiled w Factors'!L4)</f>
        <v>-3.7877420255953712E-2</v>
      </c>
      <c r="M3">
        <f>LN('Compiled w Factors'!M3/'Compiled w Factors'!M4)</f>
        <v>-2.3619188419644731E-2</v>
      </c>
      <c r="N3">
        <f>LN('Compiled w Factors'!N3/'Compiled w Factors'!N4)</f>
        <v>2.1691247305534699E-2</v>
      </c>
      <c r="O3">
        <f>LN('Compiled w Factors'!O3/'Compiled w Factors'!O4)</f>
        <v>-0.16705408466316621</v>
      </c>
      <c r="P3">
        <f>LN('Compiled w Factors'!P3/'Compiled w Factors'!P4)</f>
        <v>-3.028480035376865E-2</v>
      </c>
      <c r="Q3">
        <f>LN('Compiled w Factors'!Q3/'Compiled w Factors'!Q4)</f>
        <v>-0.24059791373524436</v>
      </c>
    </row>
    <row r="4" spans="1:17" x14ac:dyDescent="0.25">
      <c r="A4" s="1">
        <v>42185</v>
      </c>
      <c r="B4">
        <v>1</v>
      </c>
      <c r="C4">
        <f>LN('Compiled w Factors'!C4/'Compiled w Factors'!C5)</f>
        <v>-2.1403908663153493E-2</v>
      </c>
      <c r="D4">
        <f>LN('Compiled w Factors'!D4)</f>
        <v>4.0257805254138197E-3</v>
      </c>
      <c r="E4">
        <f>STANDARDIZE('Compiled w Factors'!E4,'Compiled w Factors'!$E$714,'Compiled w Factors'!$E$715)</f>
        <v>2.0370178044100657</v>
      </c>
      <c r="F4">
        <f>LN('Compiled w Factors'!F4)</f>
        <v>2.9394370164987853</v>
      </c>
      <c r="G4">
        <f>STANDARDIZE('Compiled w Factors'!G4,'Compiled w Factors'!$G$714,'Compiled w Factors'!$G$715)</f>
        <v>-0.62633030618243013</v>
      </c>
      <c r="H4">
        <f>LN('Compiled w Factors'!H4/'Compiled w Factors'!H5)</f>
        <v>0.222639222481128</v>
      </c>
      <c r="I4">
        <f>LN('Compiled w Factors'!I4/'Compiled w Factors'!I5)</f>
        <v>7.0204258673248351E-2</v>
      </c>
      <c r="J4">
        <f>LN('Compiled w Factors'!J4/'Compiled w Factors'!J5)-('T-Bill Yield'!B4/100)</f>
        <v>-1.0499172735813547E-2</v>
      </c>
      <c r="K4">
        <f>LN('Compiled w Factors'!K4/'Compiled w Factors'!K5)</f>
        <v>3.8033654462496104E-2</v>
      </c>
      <c r="L4">
        <f>LN('Compiled w Factors'!L4/'Compiled w Factors'!L5)</f>
        <v>5.8582093617644888E-2</v>
      </c>
      <c r="M4">
        <f>LN('Compiled w Factors'!M4/'Compiled w Factors'!M5)</f>
        <v>-1.3028509458377004E-3</v>
      </c>
      <c r="N4">
        <f>LN('Compiled w Factors'!N4/'Compiled w Factors'!N5)</f>
        <v>-1.953116006216904E-2</v>
      </c>
      <c r="O4">
        <f>LN('Compiled w Factors'!O4/'Compiled w Factors'!O5)</f>
        <v>5.050718804802766E-2</v>
      </c>
      <c r="P4">
        <f>LN('Compiled w Factors'!P4/'Compiled w Factors'!P5)</f>
        <v>-2.0523225848014939E-2</v>
      </c>
      <c r="Q4">
        <f>LN('Compiled w Factors'!Q4/'Compiled w Factors'!Q5)</f>
        <v>2.9608462071717981E-2</v>
      </c>
    </row>
    <row r="5" spans="1:17" x14ac:dyDescent="0.25">
      <c r="A5" s="1">
        <v>42094</v>
      </c>
      <c r="B5">
        <v>1</v>
      </c>
      <c r="C5">
        <f>LN('Compiled w Factors'!C5/'Compiled w Factors'!C6)</f>
        <v>-8.4016701342817399E-2</v>
      </c>
      <c r="D5">
        <f>LN('Compiled w Factors'!D5)</f>
        <v>-3.5584970787344544E-2</v>
      </c>
      <c r="E5">
        <f>STANDARDIZE('Compiled w Factors'!E5,'Compiled w Factors'!$E$714,'Compiled w Factors'!$E$715)</f>
        <v>1.8426403283475081</v>
      </c>
      <c r="F5">
        <f>LN('Compiled w Factors'!F5)</f>
        <v>2.9160503341290966</v>
      </c>
      <c r="G5">
        <f>STANDARDIZE('Compiled w Factors'!G5,'Compiled w Factors'!$G$714,'Compiled w Factors'!$G$715)</f>
        <v>-0.40891821032849029</v>
      </c>
      <c r="H5">
        <f>LN('Compiled w Factors'!H5/'Compiled w Factors'!H6)</f>
        <v>-0.11254055969153351</v>
      </c>
      <c r="I5">
        <f>LN('Compiled w Factors'!I5/'Compiled w Factors'!I6)</f>
        <v>-9.0131504325873454E-2</v>
      </c>
      <c r="J5">
        <f>LN('Compiled w Factors'!J5/'Compiled w Factors'!J6)-('T-Bill Yield'!B5/100)</f>
        <v>-2.4877019938435072E-3</v>
      </c>
      <c r="K5">
        <f>LN('Compiled w Factors'!K5/'Compiled w Factors'!K6)</f>
        <v>-0.1199034007397321</v>
      </c>
      <c r="L5">
        <f>LN('Compiled w Factors'!L5/'Compiled w Factors'!L6)</f>
        <v>-4.9952809350003673E-2</v>
      </c>
      <c r="M5">
        <f>LN('Compiled w Factors'!M5/'Compiled w Factors'!M6)</f>
        <v>9.9249434361356969E-4</v>
      </c>
      <c r="N5">
        <f>LN('Compiled w Factors'!N5/'Compiled w Factors'!N6)</f>
        <v>-3.7172535159690711E-3</v>
      </c>
      <c r="O5">
        <f>LN('Compiled w Factors'!O5/'Compiled w Factors'!O6)</f>
        <v>-2.9061339837287798E-3</v>
      </c>
      <c r="P5">
        <f>LN('Compiled w Factors'!P5/'Compiled w Factors'!P6)</f>
        <v>1.475184467840013E-2</v>
      </c>
      <c r="Q5">
        <f>LN('Compiled w Factors'!Q5/'Compiled w Factors'!Q6)</f>
        <v>-0.18747661829910872</v>
      </c>
    </row>
    <row r="6" spans="1:17" x14ac:dyDescent="0.25">
      <c r="A6" s="1">
        <v>42004</v>
      </c>
      <c r="B6">
        <v>1</v>
      </c>
      <c r="C6">
        <f>LN('Compiled w Factors'!C6/'Compiled w Factors'!C7)</f>
        <v>-1.7158597913905466E-2</v>
      </c>
      <c r="D6">
        <f>LN('Compiled w Factors'!D6)</f>
        <v>-0.10550701715939263</v>
      </c>
      <c r="E6">
        <f>STANDARDIZE('Compiled w Factors'!E6,'Compiled w Factors'!$E$714,'Compiled w Factors'!$E$715)</f>
        <v>1.4583416697705531</v>
      </c>
      <c r="F6">
        <f>LN('Compiled w Factors'!F6)</f>
        <v>2.7777814665758775</v>
      </c>
      <c r="G6">
        <f>STANDARDIZE('Compiled w Factors'!G6,'Compiled w Factors'!$G$714,'Compiled w Factors'!$G$715)</f>
        <v>6.3590744660738927E-2</v>
      </c>
      <c r="H6">
        <f>LN('Compiled w Factors'!H6/'Compiled w Factors'!H7)</f>
        <v>-0.53724288344857574</v>
      </c>
      <c r="I6">
        <f>LN('Compiled w Factors'!I6/'Compiled w Factors'!I7)</f>
        <v>-0.35518543087258209</v>
      </c>
      <c r="J6">
        <f>LN('Compiled w Factors'!J6/'Compiled w Factors'!J7)-('T-Bill Yield'!B6/100)</f>
        <v>4.467999082910197E-2</v>
      </c>
      <c r="K6">
        <f>LN('Compiled w Factors'!K6/'Compiled w Factors'!K7)</f>
        <v>-4.3113960107115636E-2</v>
      </c>
      <c r="L6">
        <f>LN('Compiled w Factors'!L6/'Compiled w Factors'!L7)</f>
        <v>-4.0017922223463238E-2</v>
      </c>
      <c r="M6">
        <f>LN('Compiled w Factors'!M6/'Compiled w Factors'!M7)</f>
        <v>-1.092502302252178E-2</v>
      </c>
      <c r="N6">
        <f>LN('Compiled w Factors'!N6/'Compiled w Factors'!N7)</f>
        <v>-8.7609642038883037E-2</v>
      </c>
      <c r="O6">
        <f>LN('Compiled w Factors'!O6/'Compiled w Factors'!O7)</f>
        <v>-0.38257006638250696</v>
      </c>
      <c r="P6">
        <f>LN('Compiled w Factors'!P6/'Compiled w Factors'!P7)</f>
        <v>-2.1149580715196483E-2</v>
      </c>
      <c r="Q6">
        <f>LN('Compiled w Factors'!Q6/'Compiled w Factors'!Q7)</f>
        <v>-8.0674529072536805E-2</v>
      </c>
    </row>
    <row r="7" spans="1:17" x14ac:dyDescent="0.25">
      <c r="A7" s="1">
        <v>41912</v>
      </c>
      <c r="B7">
        <v>1</v>
      </c>
      <c r="C7">
        <f>LN('Compiled w Factors'!C7/'Compiled w Factors'!C8)</f>
        <v>-6.8120614520075826E-2</v>
      </c>
      <c r="D7">
        <f>LN('Compiled w Factors'!D7)</f>
        <v>-0.12141060574126565</v>
      </c>
      <c r="E7">
        <f>STANDARDIZE('Compiled w Factors'!E7,'Compiled w Factors'!$E$714,'Compiled w Factors'!$E$715)</f>
        <v>1.5109936935987254</v>
      </c>
      <c r="F7">
        <f>LN('Compiled w Factors'!F7)</f>
        <v>2.4548854906759896</v>
      </c>
      <c r="G7">
        <f>STANDARDIZE('Compiled w Factors'!G7,'Compiled w Factors'!$G$714,'Compiled w Factors'!$G$715)</f>
        <v>0.49841493636861856</v>
      </c>
      <c r="H7">
        <f>LN('Compiled w Factors'!H7/'Compiled w Factors'!H8)</f>
        <v>-0.14486176123395283</v>
      </c>
      <c r="I7">
        <f>LN('Compiled w Factors'!I7/'Compiled w Factors'!I8)</f>
        <v>-7.9277103789447426E-2</v>
      </c>
      <c r="J7">
        <f>LN('Compiled w Factors'!J7/'Compiled w Factors'!J8)-('T-Bill Yield'!B7/100)</f>
        <v>1.2542727122432817E-2</v>
      </c>
      <c r="K7">
        <f>LN('Compiled w Factors'!K7/'Compiled w Factors'!K8)</f>
        <v>-8.0657610876100752E-2</v>
      </c>
      <c r="L7">
        <f>LN('Compiled w Factors'!L7/'Compiled w Factors'!L8)</f>
        <v>-5.3615889590657821E-2</v>
      </c>
      <c r="M7">
        <f>LN('Compiled w Factors'!M7/'Compiled w Factors'!M8)</f>
        <v>1.0676807073372692E-2</v>
      </c>
      <c r="N7">
        <f>LN('Compiled w Factors'!N7/'Compiled w Factors'!N8)</f>
        <v>-7.8928727103630067E-2</v>
      </c>
      <c r="O7">
        <f>LN('Compiled w Factors'!O7/'Compiled w Factors'!O8)</f>
        <v>-0.15245259825094643</v>
      </c>
      <c r="P7">
        <f>LN('Compiled w Factors'!P7/'Compiled w Factors'!P8)</f>
        <v>-3.0728504389266907E-2</v>
      </c>
      <c r="Q7">
        <f>LN('Compiled w Factors'!Q7/'Compiled w Factors'!Q8)</f>
        <v>-9.9524447991101134E-2</v>
      </c>
    </row>
    <row r="8" spans="1:17" x14ac:dyDescent="0.25">
      <c r="A8" s="1">
        <v>41820</v>
      </c>
      <c r="B8">
        <v>1</v>
      </c>
      <c r="C8">
        <f>LN('Compiled w Factors'!C8/'Compiled w Factors'!C9)</f>
        <v>3.0250340464665831E-2</v>
      </c>
      <c r="D8">
        <f>LN('Compiled w Factors'!D8)</f>
        <v>-0.18022083151572094</v>
      </c>
      <c r="E8">
        <f>STANDARDIZE('Compiled w Factors'!E8,'Compiled w Factors'!$E$714,'Compiled w Factors'!$E$715)</f>
        <v>1.1324426861152683</v>
      </c>
      <c r="F8">
        <f>LN('Compiled w Factors'!F8)</f>
        <v>2.448337750798832</v>
      </c>
      <c r="G8">
        <f>STANDARDIZE('Compiled w Factors'!G8,'Compiled w Factors'!$G$714,'Compiled w Factors'!$G$715)</f>
        <v>0.70423172044368165</v>
      </c>
      <c r="H8">
        <f>LN('Compiled w Factors'!H8/'Compiled w Factors'!H9)</f>
        <v>3.6631300238337376E-2</v>
      </c>
      <c r="I8">
        <f>LN('Compiled w Factors'!I8/'Compiled w Factors'!I9)</f>
        <v>2.03811402649502E-2</v>
      </c>
      <c r="J8">
        <f>LN('Compiled w Factors'!J8/'Compiled w Factors'!J9)-('T-Bill Yield'!B8/100)</f>
        <v>2.1759945267987271E-2</v>
      </c>
      <c r="K8">
        <f>LN('Compiled w Factors'!K8/'Compiled w Factors'!K9)</f>
        <v>-5.6079677942964395E-3</v>
      </c>
      <c r="L8">
        <f>LN('Compiled w Factors'!L8/'Compiled w Factors'!L9)</f>
        <v>2.6298601605872437E-2</v>
      </c>
      <c r="M8">
        <f>LN('Compiled w Factors'!M8/'Compiled w Factors'!M9)</f>
        <v>2.0496265055533419E-3</v>
      </c>
      <c r="N8">
        <f>LN('Compiled w Factors'!N8/'Compiled w Factors'!N9)</f>
        <v>1.8613750745622278E-2</v>
      </c>
      <c r="O8">
        <f>LN('Compiled w Factors'!O8/'Compiled w Factors'!O9)</f>
        <v>3.1069119627196339E-2</v>
      </c>
      <c r="P8">
        <f>LN('Compiled w Factors'!P8/'Compiled w Factors'!P9)</f>
        <v>-2.6982477770664637E-3</v>
      </c>
      <c r="Q8">
        <f>LN('Compiled w Factors'!Q8/'Compiled w Factors'!Q9)</f>
        <v>2.5783291272194569E-2</v>
      </c>
    </row>
    <row r="9" spans="1:17" x14ac:dyDescent="0.25">
      <c r="A9" s="1">
        <v>41729</v>
      </c>
      <c r="B9">
        <v>1</v>
      </c>
      <c r="C9">
        <f>LN('Compiled w Factors'!C9/'Compiled w Factors'!C10)</f>
        <v>-3.5401927050915834E-2</v>
      </c>
      <c r="D9">
        <f>LN('Compiled w Factors'!D9)</f>
        <v>-0.17235399227587422</v>
      </c>
      <c r="E9">
        <f>STANDARDIZE('Compiled w Factors'!E9,'Compiled w Factors'!$E$714,'Compiled w Factors'!$E$715)</f>
        <v>1.1082191540329369</v>
      </c>
      <c r="F9">
        <f>LN('Compiled w Factors'!F9)</f>
        <v>2.4581262342530312</v>
      </c>
      <c r="G9">
        <f>STANDARDIZE('Compiled w Factors'!G9,'Compiled w Factors'!$G$714,'Compiled w Factors'!$G$715)</f>
        <v>0.79699421467469589</v>
      </c>
      <c r="H9">
        <f>LN('Compiled w Factors'!H9/'Compiled w Factors'!H10)</f>
        <v>3.160262993526676E-2</v>
      </c>
      <c r="I9">
        <f>LN('Compiled w Factors'!I9/'Compiled w Factors'!I10)</f>
        <v>3.278982282299097E-2</v>
      </c>
      <c r="J9">
        <f>LN('Compiled w Factors'!J9/'Compiled w Factors'!J10)-('T-Bill Yield'!B9/100)</f>
        <v>-7.3846595628519369E-3</v>
      </c>
      <c r="K9">
        <f>LN('Compiled w Factors'!K9/'Compiled w Factors'!K10)</f>
        <v>1.8900848895204122E-3</v>
      </c>
      <c r="L9">
        <f>LN('Compiled w Factors'!L9/'Compiled w Factors'!L10)</f>
        <v>6.3217044272435895E-3</v>
      </c>
      <c r="M9">
        <f>LN('Compiled w Factors'!M9/'Compiled w Factors'!M10)</f>
        <v>-2.6322960445823673E-2</v>
      </c>
      <c r="N9">
        <f>LN('Compiled w Factors'!N9/'Compiled w Factors'!N10)</f>
        <v>1.9808821183432378E-2</v>
      </c>
      <c r="O9">
        <f>LN('Compiled w Factors'!O9/'Compiled w Factors'!O10)</f>
        <v>-6.3508011382606547E-2</v>
      </c>
      <c r="P9">
        <f>LN('Compiled w Factors'!P9/'Compiled w Factors'!P10)</f>
        <v>3.2560308245312995E-2</v>
      </c>
      <c r="Q9">
        <f>LN('Compiled w Factors'!Q9/'Compiled w Factors'!Q10)</f>
        <v>3.9847755035686411E-2</v>
      </c>
    </row>
    <row r="10" spans="1:17" x14ac:dyDescent="0.25">
      <c r="A10" s="1">
        <v>41639</v>
      </c>
      <c r="B10">
        <v>1</v>
      </c>
      <c r="C10">
        <f>LN('Compiled w Factors'!C10/'Compiled w Factors'!C11)</f>
        <v>0.1622864524538358</v>
      </c>
      <c r="D10">
        <f>LN('Compiled w Factors'!D10)</f>
        <v>-0.23504905439479726</v>
      </c>
      <c r="E10">
        <f>STANDARDIZE('Compiled w Factors'!E10,'Compiled w Factors'!$E$714,'Compiled w Factors'!$E$715)</f>
        <v>0.82255954446986945</v>
      </c>
      <c r="F10">
        <f>LN('Compiled w Factors'!F10)</f>
        <v>2.5317902356868509</v>
      </c>
      <c r="G10">
        <f>STANDARDIZE('Compiled w Factors'!G10,'Compiled w Factors'!$G$714,'Compiled w Factors'!$G$715)</f>
        <v>0.57958211882075616</v>
      </c>
      <c r="H10">
        <f>LN('Compiled w Factors'!H10/'Compiled w Factors'!H11)</f>
        <v>-3.89588496608319E-2</v>
      </c>
      <c r="I10">
        <f>LN('Compiled w Factors'!I10/'Compiled w Factors'!I11)</f>
        <v>0.17244144819424767</v>
      </c>
      <c r="J10">
        <f>LN('Compiled w Factors'!J10/'Compiled w Factors'!J11)-('T-Bill Yield'!B10/100)</f>
        <v>9.1107965295907034E-2</v>
      </c>
      <c r="K10">
        <f>LN('Compiled w Factors'!K10/'Compiled w Factors'!K11)</f>
        <v>1.5841915465657923E-2</v>
      </c>
      <c r="L10">
        <f>LN('Compiled w Factors'!L10/'Compiled w Factors'!L11)</f>
        <v>2.266230205196362E-2</v>
      </c>
      <c r="M10">
        <f>LN('Compiled w Factors'!M10/'Compiled w Factors'!M11)</f>
        <v>1.0593061432164668E-2</v>
      </c>
      <c r="N10">
        <f>LN('Compiled w Factors'!N10/'Compiled w Factors'!N11)</f>
        <v>-6.9449051861561223E-2</v>
      </c>
      <c r="O10">
        <f>LN('Compiled w Factors'!O10/'Compiled w Factors'!O11)</f>
        <v>-1.6642576974998043E-2</v>
      </c>
      <c r="P10">
        <f>LN('Compiled w Factors'!P10/'Compiled w Factors'!P11)</f>
        <v>1.1009970328319348E-2</v>
      </c>
      <c r="Q10">
        <f>LN('Compiled w Factors'!Q10/'Compiled w Factors'!Q11)</f>
        <v>-6.274951932237087E-2</v>
      </c>
    </row>
    <row r="11" spans="1:17" x14ac:dyDescent="0.25">
      <c r="A11" s="1">
        <v>41547</v>
      </c>
      <c r="B11">
        <v>1</v>
      </c>
      <c r="C11">
        <f>LN('Compiled w Factors'!C11/'Compiled w Factors'!C12)</f>
        <v>-4.8878712638708008E-2</v>
      </c>
      <c r="D11">
        <f>LN('Compiled w Factors'!D11)</f>
        <v>-7.8397633659813434E-2</v>
      </c>
      <c r="E11">
        <f>STANDARDIZE('Compiled w Factors'!E11,'Compiled w Factors'!$E$714,'Compiled w Factors'!$E$715)</f>
        <v>1.4654205381970458</v>
      </c>
      <c r="F11">
        <f>LN('Compiled w Factors'!F11)</f>
        <v>2.4960361531307433</v>
      </c>
      <c r="G11">
        <f>STANDARDIZE('Compiled w Factors'!G11,'Compiled w Factors'!$G$714,'Compiled w Factors'!$G$715)</f>
        <v>0.44043837747423464</v>
      </c>
      <c r="H11">
        <f>LN('Compiled w Factors'!H11/'Compiled w Factors'!H12)</f>
        <v>5.8038308309387956E-2</v>
      </c>
      <c r="I11">
        <f>LN('Compiled w Factors'!I11/'Compiled w Factors'!I12)</f>
        <v>-1.4035090023200867E-3</v>
      </c>
      <c r="J11">
        <f>LN('Compiled w Factors'!J11/'Compiled w Factors'!J12)-('T-Bill Yield'!B11/100)</f>
        <v>1.4322415806504037E-2</v>
      </c>
      <c r="K11">
        <f>LN('Compiled w Factors'!K11/'Compiled w Factors'!K12)</f>
        <v>3.8969395582642959E-2</v>
      </c>
      <c r="L11">
        <f>LN('Compiled w Factors'!L11/'Compiled w Factors'!L12)</f>
        <v>6.1996345592518445E-2</v>
      </c>
      <c r="M11">
        <f>LN('Compiled w Factors'!M11/'Compiled w Factors'!M12)</f>
        <v>2.8193203278687471E-3</v>
      </c>
      <c r="N11">
        <f>LN('Compiled w Factors'!N11/'Compiled w Factors'!N12)</f>
        <v>9.2766874678431969E-3</v>
      </c>
      <c r="O11">
        <f>LN('Compiled w Factors'!O11/'Compiled w Factors'!O12)</f>
        <v>1.4341836436684057E-2</v>
      </c>
      <c r="P11">
        <f>LN('Compiled w Factors'!P11/'Compiled w Factors'!P12)</f>
        <v>-4.6858280340196644E-2</v>
      </c>
      <c r="Q11">
        <f>LN('Compiled w Factors'!Q11/'Compiled w Factors'!Q12)</f>
        <v>5.1185156815661192E-3</v>
      </c>
    </row>
    <row r="12" spans="1:17" x14ac:dyDescent="0.25">
      <c r="A12" s="1">
        <v>41453</v>
      </c>
      <c r="B12">
        <v>1</v>
      </c>
      <c r="C12">
        <f>LN('Compiled w Factors'!C12/'Compiled w Factors'!C13)</f>
        <v>2.6598707912915912E-3</v>
      </c>
      <c r="D12">
        <f>LN('Compiled w Factors'!D12)</f>
        <v>-0.15206562818512692</v>
      </c>
      <c r="E12">
        <f>STANDARDIZE('Compiled w Factors'!E12,'Compiled w Factors'!$E$714,'Compiled w Factors'!$E$715)</f>
        <v>1.0547068289837693</v>
      </c>
      <c r="F12">
        <f>LN('Compiled w Factors'!F12)</f>
        <v>2.4231287590458646</v>
      </c>
      <c r="G12">
        <f>STANDARDIZE('Compiled w Factors'!G12,'Compiled w Factors'!$G$714,'Compiled w Factors'!$G$715)</f>
        <v>0.14765675505759565</v>
      </c>
      <c r="H12">
        <f>LN('Compiled w Factors'!H12/'Compiled w Factors'!H13)</f>
        <v>-6.9147290322896602E-3</v>
      </c>
      <c r="I12">
        <f>LN('Compiled w Factors'!I12/'Compiled w Factors'!I13)</f>
        <v>-0.12111237893117885</v>
      </c>
      <c r="J12">
        <f>LN('Compiled w Factors'!J12/'Compiled w Factors'!J13)-('T-Bill Yield'!B12/100)</f>
        <v>2.1774716392079018E-2</v>
      </c>
      <c r="K12">
        <f>LN('Compiled w Factors'!K12/'Compiled w Factors'!K13)</f>
        <v>1.4789847194416138E-2</v>
      </c>
      <c r="L12">
        <f>LN('Compiled w Factors'!L12/'Compiled w Factors'!L13)</f>
        <v>9.8648523339867717E-4</v>
      </c>
      <c r="M12">
        <f>LN('Compiled w Factors'!M12/'Compiled w Factors'!M13)</f>
        <v>1.1854185858016428E-2</v>
      </c>
      <c r="N12">
        <f>LN('Compiled w Factors'!N12/'Compiled w Factors'!N13)</f>
        <v>-5.10255607511697E-2</v>
      </c>
      <c r="O12">
        <f>LN('Compiled w Factors'!O12/'Compiled w Factors'!O13)</f>
        <v>-5.4930794097221403E-2</v>
      </c>
      <c r="P12">
        <f>LN('Compiled w Factors'!P12/'Compiled w Factors'!P13)</f>
        <v>-9.1314251959239409E-2</v>
      </c>
      <c r="Q12">
        <f>LN('Compiled w Factors'!Q12/'Compiled w Factors'!Q13)</f>
        <v>-9.830758969594014E-2</v>
      </c>
    </row>
    <row r="13" spans="1:17" x14ac:dyDescent="0.25">
      <c r="A13" s="1">
        <v>41361</v>
      </c>
      <c r="B13">
        <v>1</v>
      </c>
      <c r="C13">
        <f>LN('Compiled w Factors'!C13/'Compiled w Factors'!C14)</f>
        <v>4.0308864624727735E-2</v>
      </c>
      <c r="D13">
        <f>LN('Compiled w Factors'!D13)</f>
        <v>-0.16515267295608088</v>
      </c>
      <c r="E13">
        <f>STANDARDIZE('Compiled w Factors'!E13,'Compiled w Factors'!$E$714,'Compiled w Factors'!$E$715)</f>
        <v>1.0614941661108197</v>
      </c>
      <c r="F13">
        <f>LN('Compiled w Factors'!F13)</f>
        <v>2.0475896122306536</v>
      </c>
      <c r="G13">
        <f>STANDARDIZE('Compiled w Factors'!G13,'Compiled w Factors'!$G$714,'Compiled w Factors'!$G$715)</f>
        <v>0.91294733246346382</v>
      </c>
      <c r="H13">
        <f>LN('Compiled w Factors'!H13/'Compiled w Factors'!H14)</f>
        <v>5.7249167000489778E-2</v>
      </c>
      <c r="I13">
        <f>LN('Compiled w Factors'!I13/'Compiled w Factors'!I14)</f>
        <v>0.18301762404226476</v>
      </c>
      <c r="J13">
        <f>LN('Compiled w Factors'!J13/'Compiled w Factors'!J14)-('T-Bill Yield'!B13/100)</f>
        <v>0.10654237357791289</v>
      </c>
      <c r="K13">
        <f>LN('Compiled w Factors'!K13/'Compiled w Factors'!K14)</f>
        <v>-2.8757940571641848E-2</v>
      </c>
      <c r="L13">
        <f>LN('Compiled w Factors'!L13/'Compiled w Factors'!L14)</f>
        <v>-6.7236713508275425E-2</v>
      </c>
      <c r="M13">
        <f>LN('Compiled w Factors'!M13/'Compiled w Factors'!M14)</f>
        <v>3.3594656455786659E-3</v>
      </c>
      <c r="N13">
        <f>LN('Compiled w Factors'!N13/'Compiled w Factors'!N14)</f>
        <v>-8.2778449875264434E-2</v>
      </c>
      <c r="O13">
        <f>LN('Compiled w Factors'!O13/'Compiled w Factors'!O14)</f>
        <v>-1.6946946948852005E-2</v>
      </c>
      <c r="P13">
        <f>LN('Compiled w Factors'!P13/'Compiled w Factors'!P14)</f>
        <v>6.6133107973180977E-3</v>
      </c>
      <c r="Q13">
        <f>LN('Compiled w Factors'!Q13/'Compiled w Factors'!Q14)</f>
        <v>1.4051753455650287E-2</v>
      </c>
    </row>
    <row r="14" spans="1:17" x14ac:dyDescent="0.25">
      <c r="A14" s="1">
        <v>41274</v>
      </c>
      <c r="B14">
        <v>1</v>
      </c>
      <c r="C14">
        <f>LN('Compiled w Factors'!C14/'Compiled w Factors'!C15)</f>
        <v>-5.5070093214656501E-2</v>
      </c>
      <c r="D14">
        <f>LN('Compiled w Factors'!D14)</f>
        <v>-0.15471699202056974</v>
      </c>
      <c r="E14">
        <f>STANDARDIZE('Compiled w Factors'!E14,'Compiled w Factors'!$E$714,'Compiled w Factors'!$E$715)</f>
        <v>1.1606070546053413</v>
      </c>
      <c r="F14">
        <f>LN('Compiled w Factors'!F14)</f>
        <v>1.909023851888705</v>
      </c>
      <c r="G14">
        <f>STANDARDIZE('Compiled w Factors'!G14,'Compiled w Factors'!$G$714,'Compiled w Factors'!$G$715)</f>
        <v>1.0433945899758277</v>
      </c>
      <c r="H14">
        <f>LN('Compiled w Factors'!H14/'Compiled w Factors'!H15)</f>
        <v>-4.0215259894270704E-3</v>
      </c>
      <c r="I14">
        <f>LN('Compiled w Factors'!I14/'Compiled w Factors'!I15)</f>
        <v>9.2940258267761571E-3</v>
      </c>
      <c r="J14">
        <f>LN('Compiled w Factors'!J14/'Compiled w Factors'!J15)-('T-Bill Yield'!B14/100)</f>
        <v>-2.5423559810742319E-2</v>
      </c>
      <c r="K14">
        <f>LN('Compiled w Factors'!K14/'Compiled w Factors'!K15)</f>
        <v>2.5564667092166152E-2</v>
      </c>
      <c r="L14">
        <f>LN('Compiled w Factors'!L14/'Compiled w Factors'!L15)</f>
        <v>5.4284261363992704E-3</v>
      </c>
      <c r="M14">
        <f>LN('Compiled w Factors'!M14/'Compiled w Factors'!M15)</f>
        <v>8.636929394120068E-3</v>
      </c>
      <c r="N14">
        <f>LN('Compiled w Factors'!N14/'Compiled w Factors'!N15)</f>
        <v>-0.10683384434657732</v>
      </c>
      <c r="O14">
        <f>LN('Compiled w Factors'!O14/'Compiled w Factors'!O15)</f>
        <v>2.0371074808025687E-2</v>
      </c>
      <c r="P14">
        <f>LN('Compiled w Factors'!P14/'Compiled w Factors'!P15)</f>
        <v>-3.634610099394104E-2</v>
      </c>
      <c r="Q14">
        <f>LN('Compiled w Factors'!Q14/'Compiled w Factors'!Q15)</f>
        <v>-1.1419373683072834E-2</v>
      </c>
    </row>
    <row r="15" spans="1:17" x14ac:dyDescent="0.25">
      <c r="A15" s="1">
        <v>41180</v>
      </c>
      <c r="B15">
        <v>1</v>
      </c>
      <c r="C15">
        <f>LN('Compiled w Factors'!C15/'Compiled w Factors'!C16)</f>
        <v>6.6457620406911319E-2</v>
      </c>
      <c r="D15">
        <f>LN('Compiled w Factors'!D15)</f>
        <v>-0.2181951574627139</v>
      </c>
      <c r="E15">
        <f>STANDARDIZE('Compiled w Factors'!E15,'Compiled w Factors'!$E$714,'Compiled w Factors'!$E$715)</f>
        <v>0.84543304779874073</v>
      </c>
      <c r="F15">
        <f>LN('Compiled w Factors'!F15)</f>
        <v>1.975247012661979</v>
      </c>
      <c r="G15">
        <f>STANDARDIZE('Compiled w Factors'!G15,'Compiled w Factors'!$G$714,'Compiled w Factors'!$G$715)</f>
        <v>0.93323912807649823</v>
      </c>
      <c r="H15">
        <f>LN('Compiled w Factors'!H15/'Compiled w Factors'!H16)</f>
        <v>8.1671107316874283E-2</v>
      </c>
      <c r="I15">
        <f>LN('Compiled w Factors'!I15/'Compiled w Factors'!I16)</f>
        <v>0.16181046329740154</v>
      </c>
      <c r="J15">
        <f>LN('Compiled w Factors'!J15/'Compiled w Factors'!J16)-('T-Bill Yield'!B15/100)</f>
        <v>4.1599062395634323E-2</v>
      </c>
      <c r="K15">
        <f>LN('Compiled w Factors'!K15/'Compiled w Factors'!K16)</f>
        <v>1.5121532307978004E-2</v>
      </c>
      <c r="L15">
        <f>LN('Compiled w Factors'!L15/'Compiled w Factors'!L16)</f>
        <v>2.8865654758574052E-2</v>
      </c>
      <c r="M15">
        <f>LN('Compiled w Factors'!M15/'Compiled w Factors'!M16)</f>
        <v>1.0997456306732576E-2</v>
      </c>
      <c r="N15">
        <f>LN('Compiled w Factors'!N15/'Compiled w Factors'!N16)</f>
        <v>2.3660409719568117E-2</v>
      </c>
      <c r="O15">
        <f>LN('Compiled w Factors'!O15/'Compiled w Factors'!O16)</f>
        <v>3.7488506774573216E-2</v>
      </c>
      <c r="P15">
        <f>LN('Compiled w Factors'!P15/'Compiled w Factors'!P16)</f>
        <v>4.632110861571468E-2</v>
      </c>
      <c r="Q15">
        <f>LN('Compiled w Factors'!Q15/'Compiled w Factors'!Q16)</f>
        <v>-7.8764418104375743E-3</v>
      </c>
    </row>
    <row r="16" spans="1:17" x14ac:dyDescent="0.25">
      <c r="A16" s="1">
        <v>41089</v>
      </c>
      <c r="B16">
        <v>1</v>
      </c>
      <c r="C16">
        <f>LN('Compiled w Factors'!C16/'Compiled w Factors'!C17)</f>
        <v>-1.3465090266401027E-2</v>
      </c>
      <c r="D16">
        <f>LN('Compiled w Factors'!D16)</f>
        <v>-0.18084696579348455</v>
      </c>
      <c r="E16">
        <f>STANDARDIZE('Compiled w Factors'!E16,'Compiled w Factors'!$E$714,'Compiled w Factors'!$E$715)</f>
        <v>0.9834291913264841</v>
      </c>
      <c r="F16">
        <f>LN('Compiled w Factors'!F16)</f>
        <v>2.2273441716033315</v>
      </c>
      <c r="G16">
        <f>STANDARDIZE('Compiled w Factors'!G16,'Compiled w Factors'!$G$714,'Compiled w Factors'!$G$715)</f>
        <v>2.7710960450284698</v>
      </c>
      <c r="H16">
        <f>LN('Compiled w Factors'!H16/'Compiled w Factors'!H17)</f>
        <v>-0.19274258664381055</v>
      </c>
      <c r="I16">
        <f>LN('Compiled w Factors'!I16/'Compiled w Factors'!I17)</f>
        <v>0.28391203971123941</v>
      </c>
      <c r="J16">
        <f>LN('Compiled w Factors'!J16/'Compiled w Factors'!J17)-('T-Bill Yield'!B16/100)</f>
        <v>-2.5875826845237405E-2</v>
      </c>
      <c r="K16">
        <f>LN('Compiled w Factors'!K16/'Compiled w Factors'!K17)</f>
        <v>-5.1991716258788297E-2</v>
      </c>
      <c r="L16">
        <f>LN('Compiled w Factors'!L16/'Compiled w Factors'!L17)</f>
        <v>-1.898212442053706E-2</v>
      </c>
      <c r="M16">
        <f>LN('Compiled w Factors'!M16/'Compiled w Factors'!M17)</f>
        <v>-9.6136342215164643E-3</v>
      </c>
      <c r="N16">
        <f>LN('Compiled w Factors'!N16/'Compiled w Factors'!N17)</f>
        <v>3.7568447611162147E-2</v>
      </c>
      <c r="O16">
        <f>LN('Compiled w Factors'!O16/'Compiled w Factors'!O17)</f>
        <v>-9.9451215692987913E-2</v>
      </c>
      <c r="P16">
        <f>LN('Compiled w Factors'!P16/'Compiled w Factors'!P17)</f>
        <v>-8.3483514574520773E-2</v>
      </c>
      <c r="Q16">
        <f>LN('Compiled w Factors'!Q16/'Compiled w Factors'!Q17)</f>
        <v>-9.6388583505951766E-2</v>
      </c>
    </row>
    <row r="17" spans="1:17" x14ac:dyDescent="0.25">
      <c r="A17" s="1">
        <v>40998</v>
      </c>
      <c r="B17">
        <v>1</v>
      </c>
      <c r="C17">
        <f>LN('Compiled w Factors'!C17/'Compiled w Factors'!C18)</f>
        <v>2.2976111296265991E-2</v>
      </c>
      <c r="D17">
        <f>LN('Compiled w Factors'!D17)</f>
        <v>-0.16125798859142454</v>
      </c>
      <c r="E17">
        <f>STANDARDIZE('Compiled w Factors'!E17,'Compiled w Factors'!$E$714,'Compiled w Factors'!$E$715)</f>
        <v>0.74418745930976749</v>
      </c>
      <c r="F17">
        <f>LN('Compiled w Factors'!F17)</f>
        <v>2.2550636236908281</v>
      </c>
      <c r="G17">
        <f>STANDARDIZE('Compiled w Factors'!G17,'Compiled w Factors'!$G$714,'Compiled w Factors'!$G$715)</f>
        <v>0.8984531927398679</v>
      </c>
      <c r="H17">
        <f>LN('Compiled w Factors'!H17/'Compiled w Factors'!H18)</f>
        <v>4.1521941749346543E-2</v>
      </c>
      <c r="I17">
        <f>LN('Compiled w Factors'!I17/'Compiled w Factors'!I18)</f>
        <v>-0.3406966033820446</v>
      </c>
      <c r="J17">
        <f>LN('Compiled w Factors'!J17/'Compiled w Factors'!J18)-('T-Bill Yield'!B17/100)</f>
        <v>7.7314273936221506E-2</v>
      </c>
      <c r="K17">
        <f>LN('Compiled w Factors'!K17/'Compiled w Factors'!K18)</f>
        <v>2.904705431904557E-2</v>
      </c>
      <c r="L17">
        <f>LN('Compiled w Factors'!L17/'Compiled w Factors'!L18)</f>
        <v>2.947822078067127E-2</v>
      </c>
      <c r="M17">
        <f>LN('Compiled w Factors'!M17/'Compiled w Factors'!M18)</f>
        <v>9.4461419536952739E-4</v>
      </c>
      <c r="N17">
        <f>LN('Compiled w Factors'!N17/'Compiled w Factors'!N18)</f>
        <v>-7.4468956283216967E-2</v>
      </c>
      <c r="O17">
        <f>LN('Compiled w Factors'!O17/'Compiled w Factors'!O18)</f>
        <v>9.3319197124031639E-2</v>
      </c>
      <c r="P17">
        <f>LN('Compiled w Factors'!P17/'Compiled w Factors'!P18)</f>
        <v>4.1879770867345886E-2</v>
      </c>
      <c r="Q17">
        <f>LN('Compiled w Factors'!Q17/'Compiled w Factors'!Q18)</f>
        <v>2.0486090617699279E-2</v>
      </c>
    </row>
    <row r="18" spans="1:17" x14ac:dyDescent="0.25">
      <c r="A18" s="1">
        <v>40907</v>
      </c>
      <c r="B18">
        <v>1</v>
      </c>
      <c r="C18">
        <f>LN('Compiled w Factors'!C18/'Compiled w Factors'!C19)</f>
        <v>0.15444567378202156</v>
      </c>
      <c r="D18">
        <f>LN('Compiled w Factors'!D18)</f>
        <v>-0.19231878175580777</v>
      </c>
      <c r="E18">
        <f>STANDARDIZE('Compiled w Factors'!E18,'Compiled w Factors'!$E$714,'Compiled w Factors'!$E$715)</f>
        <v>0.69689785183014741</v>
      </c>
      <c r="F18">
        <f>LN('Compiled w Factors'!F18)</f>
        <v>2.3605143207916814</v>
      </c>
      <c r="G18">
        <f>STANDARDIZE('Compiled w Factors'!G18,'Compiled w Factors'!$G$714,'Compiled w Factors'!$G$715)</f>
        <v>0.88395905301627187</v>
      </c>
      <c r="H18">
        <f>LN('Compiled w Factors'!H18/'Compiled w Factors'!H19)</f>
        <v>0.22142490356771238</v>
      </c>
      <c r="I18">
        <f>LN('Compiled w Factors'!I18/'Compiled w Factors'!I19)</f>
        <v>-0.20416226611571253</v>
      </c>
      <c r="J18">
        <f>LN('Compiled w Factors'!J18/'Compiled w Factors'!J19)-('T-Bill Yield'!B18/100)</f>
        <v>0.11204470175786953</v>
      </c>
      <c r="K18">
        <f>LN('Compiled w Factors'!K18/'Compiled w Factors'!K19)</f>
        <v>-3.2339238362522657E-2</v>
      </c>
      <c r="L18">
        <f>LN('Compiled w Factors'!L18/'Compiled w Factors'!L19)</f>
        <v>-2.6343703994183838E-3</v>
      </c>
      <c r="M18">
        <f>LN('Compiled w Factors'!M18/'Compiled w Factors'!M19)</f>
        <v>1.3063791597470245E-2</v>
      </c>
      <c r="N18">
        <f>LN('Compiled w Factors'!N18/'Compiled w Factors'!N19)</f>
        <v>1.3854682019152872E-3</v>
      </c>
      <c r="O18">
        <f>LN('Compiled w Factors'!O18/'Compiled w Factors'!O19)</f>
        <v>2.5773210143005408E-3</v>
      </c>
      <c r="P18">
        <f>LN('Compiled w Factors'!P18/'Compiled w Factors'!P19)</f>
        <v>-8.1831156732343355E-2</v>
      </c>
      <c r="Q18">
        <f>LN('Compiled w Factors'!Q18/'Compiled w Factors'!Q19)</f>
        <v>8.426227179960017E-3</v>
      </c>
    </row>
    <row r="19" spans="1:17" x14ac:dyDescent="0.25">
      <c r="A19" s="1">
        <v>40816</v>
      </c>
      <c r="B19">
        <v>1</v>
      </c>
      <c r="C19">
        <f>LN('Compiled w Factors'!C19/'Compiled w Factors'!C20)</f>
        <v>-0.1137514829554671</v>
      </c>
      <c r="D19">
        <f>LN('Compiled w Factors'!D19)</f>
        <v>-7.4179717033908826E-2</v>
      </c>
      <c r="E19">
        <f>STANDARDIZE('Compiled w Factors'!E19,'Compiled w Factors'!$E$714,'Compiled w Factors'!$E$715)</f>
        <v>1.4556880588713581</v>
      </c>
      <c r="F19">
        <f>LN('Compiled w Factors'!F19)</f>
        <v>2.3353813674091279</v>
      </c>
      <c r="G19">
        <f>STANDARDIZE('Compiled w Factors'!G19,'Compiled w Factors'!$G$714,'Compiled w Factors'!$G$715)</f>
        <v>1.1535500518751574</v>
      </c>
      <c r="H19">
        <f>LN('Compiled w Factors'!H19/'Compiled w Factors'!H20)</f>
        <v>-0.18631190126758071</v>
      </c>
      <c r="I19">
        <f>LN('Compiled w Factors'!I19/'Compiled w Factors'!I20)</f>
        <v>-0.17657677283706283</v>
      </c>
      <c r="J19">
        <f>LN('Compiled w Factors'!J19/'Compiled w Factors'!J20)-('T-Bill Yield'!B19/100)</f>
        <v>-0.12955269666823893</v>
      </c>
      <c r="K19">
        <f>LN('Compiled w Factors'!K19/'Compiled w Factors'!K20)</f>
        <v>-8.0002484145640249E-2</v>
      </c>
      <c r="L19">
        <f>LN('Compiled w Factors'!L19/'Compiled w Factors'!L20)</f>
        <v>-2.9651001097097889E-2</v>
      </c>
      <c r="M19">
        <f>LN('Compiled w Factors'!M19/'Compiled w Factors'!M20)</f>
        <v>1.2525455208115164E-2</v>
      </c>
      <c r="N19">
        <f>LN('Compiled w Factors'!N19/'Compiled w Factors'!N20)</f>
        <v>4.4896498844305473E-2</v>
      </c>
      <c r="O19">
        <f>LN('Compiled w Factors'!O19/'Compiled w Factors'!O20)</f>
        <v>-0.14591408705904499</v>
      </c>
      <c r="P19">
        <f>LN('Compiled w Factors'!P19/'Compiled w Factors'!P20)</f>
        <v>-9.269435458451189E-2</v>
      </c>
      <c r="Q19">
        <f>LN('Compiled w Factors'!Q19/'Compiled w Factors'!Q20)</f>
        <v>-0.18473183764717244</v>
      </c>
    </row>
    <row r="20" spans="1:17" x14ac:dyDescent="0.25">
      <c r="A20" s="1">
        <v>40724</v>
      </c>
      <c r="B20">
        <v>1</v>
      </c>
      <c r="C20">
        <f>LN('Compiled w Factors'!C20/'Compiled w Factors'!C21)</f>
        <v>-3.3233678989178325E-2</v>
      </c>
      <c r="D20">
        <f>LN('Compiled w Factors'!D20)</f>
        <v>-0.19305646594004899</v>
      </c>
      <c r="E20">
        <f>STANDARDIZE('Compiled w Factors'!E20,'Compiled w Factors'!$E$714,'Compiled w Factors'!$E$715)</f>
        <v>0.79453666316111049</v>
      </c>
      <c r="F20">
        <f>LN('Compiled w Factors'!F20)</f>
        <v>2.3212301878628852</v>
      </c>
      <c r="G20">
        <f>STANDARDIZE('Compiled w Factors'!G20,'Compiled w Factors'!$G$714,'Compiled w Factors'!$G$715)</f>
        <v>1.2550090299403291</v>
      </c>
      <c r="H20">
        <f>LN('Compiled w Factors'!H20/'Compiled w Factors'!H21)</f>
        <v>-0.11192038207935256</v>
      </c>
      <c r="I20">
        <f>LN('Compiled w Factors'!I20/'Compiled w Factors'!I21)</f>
        <v>-3.4234884515210286E-3</v>
      </c>
      <c r="J20">
        <f>LN('Compiled w Factors'!J20/'Compiled w Factors'!J21)-('T-Bill Yield'!B20/100)</f>
        <v>7.5202137680116729E-3</v>
      </c>
      <c r="K20">
        <f>LN('Compiled w Factors'!K20/'Compiled w Factors'!K21)</f>
        <v>2.4006735597403413E-2</v>
      </c>
      <c r="L20">
        <f>LN('Compiled w Factors'!L20/'Compiled w Factors'!L21)</f>
        <v>1.558555223379174E-3</v>
      </c>
      <c r="M20">
        <f>LN('Compiled w Factors'!M20/'Compiled w Factors'!M21)</f>
        <v>1.2946217313484998E-2</v>
      </c>
      <c r="N20">
        <f>LN('Compiled w Factors'!N20/'Compiled w Factors'!N21)</f>
        <v>3.1423909521875189E-2</v>
      </c>
      <c r="O20">
        <f>LN('Compiled w Factors'!O20/'Compiled w Factors'!O21)</f>
        <v>1.8003299191044965E-2</v>
      </c>
      <c r="P20">
        <f>LN('Compiled w Factors'!P20/'Compiled w Factors'!P21)</f>
        <v>-7.5826850797487211E-4</v>
      </c>
      <c r="Q20">
        <f>LN('Compiled w Factors'!Q20/'Compiled w Factors'!Q21)</f>
        <v>4.3287122057417138E-2</v>
      </c>
    </row>
    <row r="21" spans="1:17" x14ac:dyDescent="0.25">
      <c r="A21" s="1">
        <v>40633</v>
      </c>
      <c r="B21">
        <v>1</v>
      </c>
      <c r="C21">
        <f>LN('Compiled w Factors'!C21/'Compiled w Factors'!C22)</f>
        <v>0.14026129441682744</v>
      </c>
      <c r="D21">
        <f>LN('Compiled w Factors'!D21)</f>
        <v>-0.26002996639217385</v>
      </c>
      <c r="E21">
        <f>STANDARDIZE('Compiled w Factors'!E21,'Compiled w Factors'!$E$714,'Compiled w Factors'!$E$715)</f>
        <v>0.45911490913957953</v>
      </c>
      <c r="F21">
        <f>LN('Compiled w Factors'!F21)</f>
        <v>2.3103548302584063</v>
      </c>
      <c r="G21">
        <f>STANDARDIZE('Compiled w Factors'!G21,'Compiled w Factors'!$G$714,'Compiled w Factors'!$G$715)</f>
        <v>1.2463125461061715</v>
      </c>
      <c r="H21">
        <f>LN('Compiled w Factors'!H21/'Compiled w Factors'!H22)</f>
        <v>0.15518194603218821</v>
      </c>
      <c r="I21">
        <f>LN('Compiled w Factors'!I21/'Compiled w Factors'!I22)</f>
        <v>-3.6388486820459268E-3</v>
      </c>
      <c r="J21">
        <f>LN('Compiled w Factors'!J21/'Compiled w Factors'!J22)-('T-Bill Yield'!B21/100)</f>
        <v>6.1907619164079448E-2</v>
      </c>
      <c r="K21">
        <f>LN('Compiled w Factors'!K21/'Compiled w Factors'!K22)</f>
        <v>5.6219871667474552E-2</v>
      </c>
      <c r="L21">
        <f>LN('Compiled w Factors'!L21/'Compiled w Factors'!L22)</f>
        <v>2.6297343455529639E-2</v>
      </c>
      <c r="M21">
        <f>LN('Compiled w Factors'!M21/'Compiled w Factors'!M22)</f>
        <v>8.020554468068276E-3</v>
      </c>
      <c r="N21">
        <f>LN('Compiled w Factors'!N21/'Compiled w Factors'!N22)</f>
        <v>-2.4147033944050569E-2</v>
      </c>
      <c r="O21">
        <f>LN('Compiled w Factors'!O21/'Compiled w Factors'!O22)</f>
        <v>7.2384529642423007E-2</v>
      </c>
      <c r="P21">
        <f>LN('Compiled w Factors'!P21/'Compiled w Factors'!P22)</f>
        <v>2.8129413766146577E-3</v>
      </c>
      <c r="Q21">
        <f>LN('Compiled w Factors'!Q21/'Compiled w Factors'!Q22)</f>
        <v>1.6790517912991035E-2</v>
      </c>
    </row>
    <row r="22" spans="1:17" x14ac:dyDescent="0.25">
      <c r="A22" s="1">
        <v>40543</v>
      </c>
      <c r="B22">
        <v>1</v>
      </c>
      <c r="C22">
        <f>LN('Compiled w Factors'!C22/'Compiled w Factors'!C23)</f>
        <v>0.16836038807300652</v>
      </c>
      <c r="D22">
        <f>LN('Compiled w Factors'!D22)</f>
        <v>-0.1852166600302031</v>
      </c>
      <c r="E22">
        <f>STANDARDIZE('Compiled w Factors'!E22,'Compiled w Factors'!$E$714,'Compiled w Factors'!$E$715)</f>
        <v>0.91477284637422429</v>
      </c>
      <c r="F22">
        <f>LN('Compiled w Factors'!F22)</f>
        <v>2.2858152621180725</v>
      </c>
      <c r="G22">
        <f>STANDARDIZE('Compiled w Factors'!G22,'Compiled w Factors'!$G$714,'Compiled w Factors'!$G$715)</f>
        <v>0.84047663384548388</v>
      </c>
      <c r="H22">
        <f>LN('Compiled w Factors'!H22/'Compiled w Factors'!H23)</f>
        <v>0.13337507179132696</v>
      </c>
      <c r="I22">
        <f>LN('Compiled w Factors'!I22/'Compiled w Factors'!I23)</f>
        <v>0.12896908997381235</v>
      </c>
      <c r="J22">
        <f>LN('Compiled w Factors'!J22/'Compiled w Factors'!J23)-('T-Bill Yield'!B22/100)</f>
        <v>7.0475383070601347E-2</v>
      </c>
      <c r="K22">
        <f>LN('Compiled w Factors'!K22/'Compiled w Factors'!K23)</f>
        <v>-1.8506709256070585E-2</v>
      </c>
      <c r="L22">
        <f>LN('Compiled w Factors'!L22/'Compiled w Factors'!L23)</f>
        <v>-6.639452377844887E-3</v>
      </c>
      <c r="M22">
        <f>LN('Compiled w Factors'!M22/'Compiled w Factors'!M23)</f>
        <v>1.342302033214055E-2</v>
      </c>
      <c r="N22">
        <f>LN('Compiled w Factors'!N22/'Compiled w Factors'!N23)</f>
        <v>2.8813320221279633E-2</v>
      </c>
      <c r="O22">
        <f>LN('Compiled w Factors'!O22/'Compiled w Factors'!O23)</f>
        <v>2.1383848075154557E-3</v>
      </c>
      <c r="P22">
        <f>LN('Compiled w Factors'!P22/'Compiled w Factors'!P23)</f>
        <v>4.9754691493026594E-3</v>
      </c>
      <c r="Q22">
        <f>LN('Compiled w Factors'!Q22/'Compiled w Factors'!Q23)</f>
        <v>1.6064602503806841E-2</v>
      </c>
    </row>
    <row r="23" spans="1:17" x14ac:dyDescent="0.25">
      <c r="A23" s="1">
        <v>40451</v>
      </c>
      <c r="B23">
        <v>1</v>
      </c>
      <c r="C23">
        <f>LN('Compiled w Factors'!C23/'Compiled w Factors'!C24)</f>
        <v>7.9462954524271351E-2</v>
      </c>
      <c r="D23">
        <f>LN('Compiled w Factors'!D23)</f>
        <v>-3.7980207711277914E-2</v>
      </c>
      <c r="E23">
        <f>STANDARDIZE('Compiled w Factors'!E23,'Compiled w Factors'!$E$714,'Compiled w Factors'!$E$715)</f>
        <v>1.6568499492869078</v>
      </c>
      <c r="F23">
        <f>LN('Compiled w Factors'!F23)</f>
        <v>2.4971151551175046</v>
      </c>
      <c r="G23">
        <f>STANDARDIZE('Compiled w Factors'!G23,'Compiled w Factors'!$G$714,'Compiled w Factors'!$G$715)</f>
        <v>0.28969932434883633</v>
      </c>
      <c r="H23">
        <f>LN('Compiled w Factors'!H23/'Compiled w Factors'!H24)</f>
        <v>5.5798534475860355E-2</v>
      </c>
      <c r="I23">
        <f>LN('Compiled w Factors'!I23/'Compiled w Factors'!I24)</f>
        <v>-0.17575735979146781</v>
      </c>
      <c r="J23">
        <f>LN('Compiled w Factors'!J23/'Compiled w Factors'!J24)-('T-Bill Yield'!B23/100)</f>
        <v>9.7771194955117754E-2</v>
      </c>
      <c r="K23">
        <f>LN('Compiled w Factors'!K23/'Compiled w Factors'!K24)</f>
        <v>0.10802080790024471</v>
      </c>
      <c r="L23">
        <f>LN('Compiled w Factors'!L23/'Compiled w Factors'!L24)</f>
        <v>5.0302505960312244E-2</v>
      </c>
      <c r="M23">
        <f>LN('Compiled w Factors'!M23/'Compiled w Factors'!M24)</f>
        <v>1.3605652055778678E-2</v>
      </c>
      <c r="N23">
        <f>LN('Compiled w Factors'!N23/'Compiled w Factors'!N24)</f>
        <v>5.7143674903362439E-2</v>
      </c>
      <c r="O23">
        <f>LN('Compiled w Factors'!O23/'Compiled w Factors'!O24)</f>
        <v>2.1951723941781118E-2</v>
      </c>
      <c r="P23">
        <f>LN('Compiled w Factors'!P23/'Compiled w Factors'!P24)</f>
        <v>3.3213806523198983E-2</v>
      </c>
      <c r="Q23">
        <f>LN('Compiled w Factors'!Q23/'Compiled w Factors'!Q24)</f>
        <v>6.7692387234593213E-2</v>
      </c>
    </row>
    <row r="24" spans="1:17" x14ac:dyDescent="0.25">
      <c r="A24" s="1">
        <v>40359</v>
      </c>
      <c r="B24">
        <v>1</v>
      </c>
      <c r="C24">
        <f>LN('Compiled w Factors'!C24/'Compiled w Factors'!C25)</f>
        <v>-0.16011548281744187</v>
      </c>
      <c r="D24">
        <f>LN('Compiled w Factors'!D24)</f>
        <v>1.6076516054487954E-3</v>
      </c>
      <c r="E24">
        <f>STANDARDIZE('Compiled w Factors'!E24,'Compiled w Factors'!$E$714,'Compiled w Factors'!$E$715)</f>
        <v>1.853359395771826</v>
      </c>
      <c r="F24">
        <f>LN('Compiled w Factors'!F24)</f>
        <v>2.6430137782543741</v>
      </c>
      <c r="G24">
        <f>STANDARDIZE('Compiled w Factors'!G24,'Compiled w Factors'!$G$714,'Compiled w Factors'!$G$715)</f>
        <v>0.35057471118793948</v>
      </c>
      <c r="H24">
        <f>LN('Compiled w Factors'!H24/'Compiled w Factors'!H25)</f>
        <v>-0.1021025366943434</v>
      </c>
      <c r="I24">
        <f>LN('Compiled w Factors'!I24/'Compiled w Factors'!I25)</f>
        <v>0.17653245348742255</v>
      </c>
      <c r="J24">
        <f>LN('Compiled w Factors'!J24/'Compiled w Factors'!J25)-('T-Bill Yield'!B24/100)</f>
        <v>-0.10629810818220792</v>
      </c>
      <c r="K24">
        <f>LN('Compiled w Factors'!K24/'Compiled w Factors'!K25)</f>
        <v>-9.8884286931758714E-2</v>
      </c>
      <c r="L24">
        <f>LN('Compiled w Factors'!L24/'Compiled w Factors'!L25)</f>
        <v>-1.5865446131670857E-2</v>
      </c>
      <c r="M24">
        <f>LN('Compiled w Factors'!M24/'Compiled w Factors'!M25)</f>
        <v>6.5997858198259393E-3</v>
      </c>
      <c r="N24">
        <f>LN('Compiled w Factors'!N24/'Compiled w Factors'!N25)</f>
        <v>5.5266698363483434E-2</v>
      </c>
      <c r="O24">
        <f>LN('Compiled w Factors'!O24/'Compiled w Factors'!O25)</f>
        <v>-6.0054428211065998E-2</v>
      </c>
      <c r="P24">
        <f>LN('Compiled w Factors'!P24/'Compiled w Factors'!P25)</f>
        <v>-3.5547739360035413E-2</v>
      </c>
      <c r="Q24">
        <f>LN('Compiled w Factors'!Q24/'Compiled w Factors'!Q25)</f>
        <v>-1.5226447331291351E-2</v>
      </c>
    </row>
    <row r="25" spans="1:17" x14ac:dyDescent="0.25">
      <c r="A25" s="1">
        <v>40268</v>
      </c>
      <c r="B25">
        <v>1</v>
      </c>
      <c r="C25">
        <f>LN('Compiled w Factors'!C25/'Compiled w Factors'!C26)</f>
        <v>-1.7903859166502945E-2</v>
      </c>
      <c r="D25">
        <f>LN('Compiled w Factors'!D25)</f>
        <v>-0.25950708539422462</v>
      </c>
      <c r="E25">
        <f>STANDARDIZE('Compiled w Factors'!E25,'Compiled w Factors'!$E$714,'Compiled w Factors'!$E$715)</f>
        <v>0.38728597528675013</v>
      </c>
      <c r="F25">
        <f>LN('Compiled w Factors'!F25)</f>
        <v>2.0833339563951796</v>
      </c>
      <c r="G25">
        <f>STANDARDIZE('Compiled w Factors'!G25,'Compiled w Factors'!$G$714,'Compiled w Factors'!$G$715)</f>
        <v>-1.4677609846679412E-2</v>
      </c>
      <c r="H25">
        <f>LN('Compiled w Factors'!H25/'Compiled w Factors'!H26)</f>
        <v>5.3961103585664041E-2</v>
      </c>
      <c r="I25">
        <f>LN('Compiled w Factors'!I25/'Compiled w Factors'!I26)</f>
        <v>-0.36475798019918348</v>
      </c>
      <c r="J25">
        <f>LN('Compiled w Factors'!J25/'Compiled w Factors'!J26)-('T-Bill Yield'!B25/100)</f>
        <v>3.8696662430181689E-2</v>
      </c>
      <c r="K25">
        <f>LN('Compiled w Factors'!K25/'Compiled w Factors'!K26)</f>
        <v>-5.8296839524457938E-2</v>
      </c>
      <c r="L25">
        <f>LN('Compiled w Factors'!L25/'Compiled w Factors'!L26)</f>
        <v>-6.2915431721443468E-2</v>
      </c>
      <c r="M25">
        <f>LN('Compiled w Factors'!M25/'Compiled w Factors'!M26)</f>
        <v>1.3653741146296892E-4</v>
      </c>
      <c r="N25">
        <f>LN('Compiled w Factors'!N25/'Compiled w Factors'!N26)</f>
        <v>-4.9410439405288623E-3</v>
      </c>
      <c r="O25">
        <f>LN('Compiled w Factors'!O25/'Compiled w Factors'!O26)</f>
        <v>2.0220730585558885E-2</v>
      </c>
      <c r="P25">
        <f>LN('Compiled w Factors'!P25/'Compiled w Factors'!P26)</f>
        <v>3.7128399847206388E-2</v>
      </c>
      <c r="Q25">
        <f>LN('Compiled w Factors'!Q25/'Compiled w Factors'!Q26)</f>
        <v>-1.9889769468689152E-2</v>
      </c>
    </row>
    <row r="26" spans="1:17" x14ac:dyDescent="0.25">
      <c r="A26" s="1">
        <v>40178</v>
      </c>
      <c r="B26">
        <v>1</v>
      </c>
      <c r="C26">
        <f>LN('Compiled w Factors'!C26/'Compiled w Factors'!C27)</f>
        <v>-6.1403701702379973E-3</v>
      </c>
      <c r="D26">
        <f>LN('Compiled w Factors'!D26)</f>
        <v>-0.32316491866329272</v>
      </c>
      <c r="E26">
        <f>STANDARDIZE('Compiled w Factors'!E26,'Compiled w Factors'!$E$714,'Compiled w Factors'!$E$715)</f>
        <v>0.20221365284164949</v>
      </c>
      <c r="F26">
        <f>LN('Compiled w Factors'!F26)</f>
        <v>2.1191188813325978</v>
      </c>
      <c r="G26">
        <f>STANDARDIZE('Compiled w Factors'!G26,'Compiled w Factors'!$G$714,'Compiled w Factors'!$G$715)</f>
        <v>-8.714830846465936E-2</v>
      </c>
      <c r="H26">
        <f>LN('Compiled w Factors'!H26/'Compiled w Factors'!H27)</f>
        <v>0.1168226854483618</v>
      </c>
      <c r="I26">
        <f>LN('Compiled w Factors'!I26/'Compiled w Factors'!I27)</f>
        <v>0.14063274496000186</v>
      </c>
      <c r="J26">
        <f>LN('Compiled w Factors'!J26/'Compiled w Factors'!J27)-('T-Bill Yield'!B26/100)</f>
        <v>6.9358226628464331E-2</v>
      </c>
      <c r="K26">
        <f>LN('Compiled w Factors'!K26/'Compiled w Factors'!K27)</f>
        <v>-2.2030517036599986E-2</v>
      </c>
      <c r="L26">
        <f>LN('Compiled w Factors'!L26/'Compiled w Factors'!L27)</f>
        <v>1.169458463674445E-2</v>
      </c>
      <c r="M26">
        <f>LN('Compiled w Factors'!M26/'Compiled w Factors'!M27)</f>
        <v>-2.0479912690622557E-4</v>
      </c>
      <c r="N26">
        <f>LN('Compiled w Factors'!N26/'Compiled w Factors'!N27)</f>
        <v>-3.6254712497738505E-2</v>
      </c>
      <c r="O26">
        <f>LN('Compiled w Factors'!O26/'Compiled w Factors'!O27)</f>
        <v>-6.0060061865469341E-4</v>
      </c>
      <c r="P26">
        <f>LN('Compiled w Factors'!P26/'Compiled w Factors'!P27)</f>
        <v>3.3303300060161856E-2</v>
      </c>
      <c r="Q26">
        <f>LN('Compiled w Factors'!Q26/'Compiled w Factors'!Q27)</f>
        <v>1.3863519398786245E-2</v>
      </c>
    </row>
    <row r="27" spans="1:17" x14ac:dyDescent="0.25">
      <c r="A27" s="1">
        <v>40086</v>
      </c>
      <c r="B27">
        <v>1</v>
      </c>
      <c r="C27">
        <f>LN('Compiled w Factors'!C27/'Compiled w Factors'!C28)</f>
        <v>-1.877040382109427E-2</v>
      </c>
      <c r="D27">
        <f>LN('Compiled w Factors'!D27)</f>
        <v>-0.35088941918110356</v>
      </c>
      <c r="E27">
        <f>STANDARDIZE('Compiled w Factors'!E27,'Compiled w Factors'!$E$714,'Compiled w Factors'!$E$715)</f>
        <v>4.2221097613445578E-2</v>
      </c>
      <c r="F27">
        <f>LN('Compiled w Factors'!F27)</f>
        <v>2.1478125531852763</v>
      </c>
      <c r="G27">
        <f>STANDARDIZE('Compiled w Factors'!G27,'Compiled w Factors'!$G$714,'Compiled w Factors'!$G$715)</f>
        <v>-0.46979359716759345</v>
      </c>
      <c r="H27">
        <f>LN('Compiled w Factors'!H27/'Compiled w Factors'!H28)</f>
        <v>1.0249200039217763E-2</v>
      </c>
      <c r="I27">
        <f>LN('Compiled w Factors'!I27/'Compiled w Factors'!I28)</f>
        <v>0.23295187613833776</v>
      </c>
      <c r="J27">
        <f>LN('Compiled w Factors'!J27/'Compiled w Factors'!J28)-('T-Bill Yield'!B27/100)</f>
        <v>0.13802971546921231</v>
      </c>
      <c r="K27">
        <f>LN('Compiled w Factors'!K27/'Compiled w Factors'!K28)</f>
        <v>4.2345809764166839E-2</v>
      </c>
      <c r="L27">
        <f>LN('Compiled w Factors'!L27/'Compiled w Factors'!L28)</f>
        <v>-2.9348592231250088E-2</v>
      </c>
      <c r="M27">
        <f>LN('Compiled w Factors'!M27/'Compiled w Factors'!M28)</f>
        <v>6.8282692991072967E-4</v>
      </c>
      <c r="N27">
        <f>LN('Compiled w Factors'!N27/'Compiled w Factors'!N28)</f>
        <v>7.1847679282986313E-2</v>
      </c>
      <c r="O27">
        <f>LN('Compiled w Factors'!O27/'Compiled w Factors'!O28)</f>
        <v>3.7001622069618184E-2</v>
      </c>
      <c r="P27">
        <f>LN('Compiled w Factors'!P27/'Compiled w Factors'!P28)</f>
        <v>-4.128270071942222E-3</v>
      </c>
      <c r="Q27">
        <f>LN('Compiled w Factors'!Q27/'Compiled w Factors'!Q28)</f>
        <v>9.9897465679973374E-2</v>
      </c>
    </row>
    <row r="28" spans="1:17" x14ac:dyDescent="0.25">
      <c r="A28" s="1">
        <v>39994</v>
      </c>
      <c r="B28">
        <v>1</v>
      </c>
      <c r="C28">
        <f>LN('Compiled w Factors'!C28/'Compiled w Factors'!C29)</f>
        <v>2.6231487368427071E-2</v>
      </c>
      <c r="D28">
        <f>LN('Compiled w Factors'!D28)</f>
        <v>-0.40248123846399636</v>
      </c>
      <c r="E28">
        <f>STANDARDIZE('Compiled w Factors'!E28,'Compiled w Factors'!$E$714,'Compiled w Factors'!$E$715)</f>
        <v>-0.11310748763372824</v>
      </c>
      <c r="F28">
        <f>LN('Compiled w Factors'!F28)</f>
        <v>2.1214827926048203</v>
      </c>
      <c r="G28">
        <f>STANDARDIZE('Compiled w Factors'!G28,'Compiled w Factors'!$G$714,'Compiled w Factors'!$G$715)</f>
        <v>-0.69590217685569089</v>
      </c>
      <c r="H28">
        <f>LN('Compiled w Factors'!H28/'Compiled w Factors'!H29)</f>
        <v>0.34172279740901723</v>
      </c>
      <c r="I28">
        <f>LN('Compiled w Factors'!I28/'Compiled w Factors'!I29)</f>
        <v>1.5504186535965254E-2</v>
      </c>
      <c r="J28">
        <f>LN('Compiled w Factors'!J28/'Compiled w Factors'!J29)-('T-Bill Yield'!B28/100)</f>
        <v>0.1039601054714047</v>
      </c>
      <c r="K28">
        <f>LN('Compiled w Factors'!K28/'Compiled w Factors'!K29)</f>
        <v>5.7414146336767481E-2</v>
      </c>
      <c r="L28">
        <f>LN('Compiled w Factors'!L28/'Compiled w Factors'!L29)</f>
        <v>0.13894504438579316</v>
      </c>
      <c r="M28">
        <f>LN('Compiled w Factors'!M28/'Compiled w Factors'!M29)</f>
        <v>4.0992007132726314E-4</v>
      </c>
      <c r="N28">
        <f>LN('Compiled w Factors'!N28/'Compiled w Factors'!N29)</f>
        <v>2.6660433574951431E-2</v>
      </c>
      <c r="O28">
        <f>LN('Compiled w Factors'!O28/'Compiled w Factors'!O29)</f>
        <v>8.6162120038374326E-2</v>
      </c>
      <c r="P28">
        <f>LN('Compiled w Factors'!P28/'Compiled w Factors'!P29)</f>
        <v>5.7324683385809858E-2</v>
      </c>
      <c r="Q28">
        <f>LN('Compiled w Factors'!Q28/'Compiled w Factors'!Q29)</f>
        <v>0.17403727862395071</v>
      </c>
    </row>
    <row r="29" spans="1:17" x14ac:dyDescent="0.25">
      <c r="A29" s="1">
        <v>39903</v>
      </c>
      <c r="B29">
        <v>1</v>
      </c>
      <c r="C29">
        <f>LN('Compiled w Factors'!C29/'Compiled w Factors'!C30)</f>
        <v>-0.15892216050224095</v>
      </c>
      <c r="D29">
        <f>LN('Compiled w Factors'!D29)</f>
        <v>-0.40123578167053037</v>
      </c>
      <c r="E29">
        <f>STANDARDIZE('Compiled w Factors'!E29,'Compiled w Factors'!$E$714,'Compiled w Factors'!$E$715)</f>
        <v>-6.2961147996115199E-2</v>
      </c>
      <c r="F29">
        <f>LN('Compiled w Factors'!F29)</f>
        <v>2.111884530169204</v>
      </c>
      <c r="G29">
        <f>STANDARDIZE('Compiled w Factors'!G29,'Compiled w Factors'!$G$714,'Compiled w Factors'!$G$715)</f>
        <v>-0.52197250017253904</v>
      </c>
      <c r="H29">
        <f>LN('Compiled w Factors'!H29/'Compiled w Factors'!H30)</f>
        <v>0.10746592105400209</v>
      </c>
      <c r="I29">
        <f>LN('Compiled w Factors'!I29/'Compiled w Factors'!I30)</f>
        <v>-0.39802222420108591</v>
      </c>
      <c r="J29">
        <f>LN('Compiled w Factors'!J29/'Compiled w Factors'!J30)-('T-Bill Yield'!B29/100)</f>
        <v>-0.14387391809170166</v>
      </c>
      <c r="K29">
        <f>LN('Compiled w Factors'!K29/'Compiled w Factors'!K30)</f>
        <v>-5.2986200236118684E-2</v>
      </c>
      <c r="L29">
        <f>LN('Compiled w Factors'!L29/'Compiled w Factors'!L30)</f>
        <v>-1.8675324887880724E-2</v>
      </c>
      <c r="M29">
        <f>LN('Compiled w Factors'!M29/'Compiled w Factors'!M30)</f>
        <v>-1.4339857010175934E-3</v>
      </c>
      <c r="N29">
        <f>LN('Compiled w Factors'!N29/'Compiled w Factors'!N30)</f>
        <v>-8.6871158661214865E-2</v>
      </c>
      <c r="O29">
        <f>LN('Compiled w Factors'!O29/'Compiled w Factors'!O30)</f>
        <v>-0.14396068892150835</v>
      </c>
      <c r="P29">
        <f>LN('Compiled w Factors'!P29/'Compiled w Factors'!P30)</f>
        <v>-4.1146617149302803E-2</v>
      </c>
      <c r="Q29">
        <f>LN('Compiled w Factors'!Q29/'Compiled w Factors'!Q30)</f>
        <v>-4.1744030933334487E-3</v>
      </c>
    </row>
    <row r="30" spans="1:17" x14ac:dyDescent="0.25">
      <c r="A30" s="1">
        <v>39813</v>
      </c>
      <c r="B30">
        <v>1</v>
      </c>
      <c r="C30">
        <f>LN('Compiled w Factors'!C30/'Compiled w Factors'!C31)</f>
        <v>2.7559049354186169E-2</v>
      </c>
      <c r="D30">
        <f>LN('Compiled w Factors'!D30)</f>
        <v>-0.55495205596875508</v>
      </c>
      <c r="E30">
        <f>STANDARDIZE('Compiled w Factors'!E30,'Compiled w Factors'!$E$714,'Compiled w Factors'!$E$715)</f>
        <v>-0.51906052493564669</v>
      </c>
      <c r="F30">
        <f>LN('Compiled w Factors'!F30)</f>
        <v>2.0819010146949926</v>
      </c>
      <c r="G30">
        <f>STANDARDIZE('Compiled w Factors'!G30,'Compiled w Factors'!$G$714,'Compiled w Factors'!$G$715)</f>
        <v>0.42594423775063861</v>
      </c>
      <c r="H30">
        <f>LN('Compiled w Factors'!H30/'Compiled w Factors'!H31)</f>
        <v>-0.81381593392611196</v>
      </c>
      <c r="I30">
        <f>LN('Compiled w Factors'!I30/'Compiled w Factors'!I31)</f>
        <v>-0.2799145230185382</v>
      </c>
      <c r="J30">
        <f>LN('Compiled w Factors'!J30/'Compiled w Factors'!J31)-('T-Bill Yield'!B30/100)</f>
        <v>-0.21404074626386085</v>
      </c>
      <c r="K30">
        <f>LN('Compiled w Factors'!K30/'Compiled w Factors'!K31)</f>
        <v>-8.6235078106413517E-3</v>
      </c>
      <c r="L30">
        <f>LN('Compiled w Factors'!L30/'Compiled w Factors'!L31)</f>
        <v>-0.19893735504413224</v>
      </c>
      <c r="M30">
        <f>LN('Compiled w Factors'!M30/'Compiled w Factors'!M31)</f>
        <v>3.6915546434288394E-3</v>
      </c>
      <c r="N30">
        <f>LN('Compiled w Factors'!N30/'Compiled w Factors'!N31)</f>
        <v>0.15654291680017401</v>
      </c>
      <c r="O30">
        <f>LN('Compiled w Factors'!O30/'Compiled w Factors'!O31)</f>
        <v>-0.13665060397540191</v>
      </c>
      <c r="P30">
        <f>LN('Compiled w Factors'!P30/'Compiled w Factors'!P31)</f>
        <v>-3.5769329174976036E-2</v>
      </c>
      <c r="Q30">
        <f>LN('Compiled w Factors'!Q30/'Compiled w Factors'!Q31)</f>
        <v>-0.19474121965373628</v>
      </c>
    </row>
    <row r="31" spans="1:17" x14ac:dyDescent="0.25">
      <c r="A31" s="1">
        <v>39721</v>
      </c>
      <c r="B31">
        <v>1</v>
      </c>
      <c r="C31">
        <f>LN('Compiled w Factors'!C31/'Compiled w Factors'!C32)</f>
        <v>-0.12647267280804786</v>
      </c>
      <c r="D31">
        <f>LN('Compiled w Factors'!D31)</f>
        <v>-0.43299994553822446</v>
      </c>
      <c r="E31">
        <f>STANDARDIZE('Compiled w Factors'!E31,'Compiled w Factors'!$E$714,'Compiled w Factors'!$E$715)</f>
        <v>-0.27202677479465642</v>
      </c>
      <c r="F31">
        <f>LN('Compiled w Factors'!F31)</f>
        <v>2.1032191015908328</v>
      </c>
      <c r="G31">
        <f>STANDARDIZE('Compiled w Factors'!G31,'Compiled w Factors'!$G$714,'Compiled w Factors'!$G$715)</f>
        <v>2.4580226269987966</v>
      </c>
      <c r="H31">
        <f>LN('Compiled w Factors'!H31/'Compiled w Factors'!H32)</f>
        <v>-0.3300926296571739</v>
      </c>
      <c r="I31">
        <f>LN('Compiled w Factors'!I31/'Compiled w Factors'!I32)</f>
        <v>-0.5851390831989487</v>
      </c>
      <c r="J31">
        <f>LN('Compiled w Factors'!J31/'Compiled w Factors'!J32)-('T-Bill Yield'!B31/100)</f>
        <v>-4.7052717354774815E-2</v>
      </c>
      <c r="K31">
        <f>LN('Compiled w Factors'!K31/'Compiled w Factors'!K32)</f>
        <v>-0.11155051473024671</v>
      </c>
      <c r="L31">
        <f>LN('Compiled w Factors'!L31/'Compiled w Factors'!L32)</f>
        <v>-0.11239552649694522</v>
      </c>
      <c r="M31">
        <f>LN('Compiled w Factors'!M31/'Compiled w Factors'!M32)</f>
        <v>7.5365698473270218E-4</v>
      </c>
      <c r="N31">
        <f>LN('Compiled w Factors'!N31/'Compiled w Factors'!N32)</f>
        <v>9.5546480011515756E-4</v>
      </c>
      <c r="O31">
        <f>LN('Compiled w Factors'!O31/'Compiled w Factors'!O32)</f>
        <v>-8.9722070943182297E-2</v>
      </c>
      <c r="P31">
        <f>LN('Compiled w Factors'!P31/'Compiled w Factors'!P32)</f>
        <v>-8.6094948177826924E-2</v>
      </c>
      <c r="Q31">
        <f>LN('Compiled w Factors'!Q31/'Compiled w Factors'!Q32)</f>
        <v>-0.1717901047416128</v>
      </c>
    </row>
    <row r="32" spans="1:17" x14ac:dyDescent="0.25">
      <c r="A32" s="1">
        <v>39629</v>
      </c>
      <c r="B32">
        <v>1</v>
      </c>
      <c r="C32">
        <f>LN('Compiled w Factors'!C32/'Compiled w Factors'!C33)</f>
        <v>4.1115165067226643E-2</v>
      </c>
      <c r="D32">
        <f>LN('Compiled w Factors'!D32)</f>
        <v>-0.53997522999204406</v>
      </c>
      <c r="E32">
        <f>STANDARDIZE('Compiled w Factors'!E32,'Compiled w Factors'!$E$714,'Compiled w Factors'!$E$715)</f>
        <v>-0.78786784853889691</v>
      </c>
      <c r="F32">
        <f>LN('Compiled w Factors'!F32)</f>
        <v>2.0438532233852773</v>
      </c>
      <c r="G32">
        <f>STANDARDIZE('Compiled w Factors'!G32,'Compiled w Factors'!$G$714,'Compiled w Factors'!$G$715)</f>
        <v>1.5448918244122489</v>
      </c>
      <c r="H32">
        <f>LN('Compiled w Factors'!H32/'Compiled w Factors'!H33)</f>
        <v>0.3207957572362054</v>
      </c>
      <c r="I32">
        <f>LN('Compiled w Factors'!I32/'Compiled w Factors'!I33)</f>
        <v>0.27910664985477979</v>
      </c>
      <c r="J32">
        <f>LN('Compiled w Factors'!J32/'Compiled w Factors'!J33)-('T-Bill Yield'!B32/100)</f>
        <v>-7.8169003682789326E-2</v>
      </c>
      <c r="K32">
        <f>LN('Compiled w Factors'!K32/'Compiled w Factors'!K33)</f>
        <v>-2.0923825913627867E-3</v>
      </c>
      <c r="L32">
        <f>LN('Compiled w Factors'!L32/'Compiled w Factors'!L33)</f>
        <v>4.3259624807147363E-3</v>
      </c>
      <c r="M32">
        <f>LN('Compiled w Factors'!M32/'Compiled w Factors'!M33)</f>
        <v>2.2807823780064563E-2</v>
      </c>
      <c r="N32">
        <f>LN('Compiled w Factors'!N32/'Compiled w Factors'!N33)</f>
        <v>-6.3376135792232433E-2</v>
      </c>
      <c r="O32">
        <f>LN('Compiled w Factors'!O32/'Compiled w Factors'!O33)</f>
        <v>2.1124289042992721E-3</v>
      </c>
      <c r="P32">
        <f>LN('Compiled w Factors'!P32/'Compiled w Factors'!P33)</f>
        <v>-7.1833415682251475E-2</v>
      </c>
      <c r="Q32">
        <f>LN('Compiled w Factors'!Q32/'Compiled w Factors'!Q33)</f>
        <v>9.2714897913149019E-2</v>
      </c>
    </row>
    <row r="33" spans="1:17" x14ac:dyDescent="0.25">
      <c r="A33" s="1">
        <v>39538</v>
      </c>
      <c r="B33">
        <v>1</v>
      </c>
      <c r="C33">
        <f>LN('Compiled w Factors'!C33/'Compiled w Factors'!C34)</f>
        <v>-0.1022936279187544</v>
      </c>
      <c r="D33">
        <f>LN('Compiled w Factors'!D33)</f>
        <v>-0.54844972591059393</v>
      </c>
      <c r="E33">
        <f>STANDARDIZE('Compiled w Factors'!E33,'Compiled w Factors'!$E$714,'Compiled w Factors'!$E$715)</f>
        <v>-0.75439698408613076</v>
      </c>
      <c r="F33">
        <f>LN('Compiled w Factors'!F33)</f>
        <v>2.0950441849072434</v>
      </c>
      <c r="G33">
        <f>STANDARDIZE('Compiled w Factors'!G33,'Compiled w Factors'!$G$714,'Compiled w Factors'!$G$715)</f>
        <v>1.3158844167794324</v>
      </c>
      <c r="H33">
        <f>LN('Compiled w Factors'!H33/'Compiled w Factors'!H34)</f>
        <v>5.6706828942999436E-2</v>
      </c>
      <c r="I33">
        <f>LN('Compiled w Factors'!I33/'Compiled w Factors'!I34)</f>
        <v>0.30000064774882573</v>
      </c>
      <c r="J33">
        <f>LN('Compiled w Factors'!J33/'Compiled w Factors'!J34)-('T-Bill Yield'!B33/100)</f>
        <v>-8.7637789286641787E-2</v>
      </c>
      <c r="K33">
        <f>LN('Compiled w Factors'!K33/'Compiled w Factors'!K34)</f>
        <v>7.8982337710842149E-2</v>
      </c>
      <c r="L33">
        <f>LN('Compiled w Factors'!L33/'Compiled w Factors'!L34)</f>
        <v>-6.5512638722791067E-4</v>
      </c>
      <c r="M33">
        <f>LN('Compiled w Factors'!M33/'Compiled w Factors'!M34)</f>
        <v>4.0789856103010821E-2</v>
      </c>
      <c r="N33">
        <f>LN('Compiled w Factors'!N33/'Compiled w Factors'!N34)</f>
        <v>0.1142502542734649</v>
      </c>
      <c r="O33">
        <f>LN('Compiled w Factors'!O33/'Compiled w Factors'!O34)</f>
        <v>4.7393114182582553E-2</v>
      </c>
      <c r="P33">
        <f>LN('Compiled w Factors'!P33/'Compiled w Factors'!P34)</f>
        <v>-1.7653130182939979E-2</v>
      </c>
      <c r="Q33">
        <f>LN('Compiled w Factors'!Q33/'Compiled w Factors'!Q34)</f>
        <v>8.4836139778152984E-3</v>
      </c>
    </row>
    <row r="34" spans="1:17" x14ac:dyDescent="0.25">
      <c r="A34" s="1">
        <v>39447</v>
      </c>
      <c r="B34">
        <v>1</v>
      </c>
      <c r="C34">
        <f>LN('Compiled w Factors'!C34/'Compiled w Factors'!C35)</f>
        <v>1.2134377077675652E-2</v>
      </c>
      <c r="D34">
        <f>LN('Compiled w Factors'!D34)</f>
        <v>-0.73377500053023414</v>
      </c>
      <c r="E34">
        <f>STANDARDIZE('Compiled w Factors'!E34,'Compiled w Factors'!$E$714,'Compiled w Factors'!$E$715)</f>
        <v>-1.0516949967903504</v>
      </c>
      <c r="F34">
        <f>LN('Compiled w Factors'!F34)</f>
        <v>2.0267525368994139</v>
      </c>
      <c r="G34">
        <f>STANDARDIZE('Compiled w Factors'!G34,'Compiled w Factors'!$G$714,'Compiled w Factors'!$G$715)</f>
        <v>1.5390941685228106</v>
      </c>
      <c r="H34">
        <f>LN('Compiled w Factors'!H34/'Compiled w Factors'!H35)</f>
        <v>0.16157555053866979</v>
      </c>
      <c r="I34">
        <f>LN('Compiled w Factors'!I34/'Compiled w Factors'!I35)</f>
        <v>8.5469674863963355E-2</v>
      </c>
      <c r="J34">
        <f>LN('Compiled w Factors'!J34/'Compiled w Factors'!J35)-('T-Bill Yield'!B34/100)</f>
        <v>-6.3818984263292522E-2</v>
      </c>
      <c r="K34">
        <f>LN('Compiled w Factors'!K34/'Compiled w Factors'!K35)</f>
        <v>2.2318641957081144E-2</v>
      </c>
      <c r="L34">
        <f>LN('Compiled w Factors'!L34/'Compiled w Factors'!L35)</f>
        <v>-3.0902937737242096E-2</v>
      </c>
      <c r="M34">
        <f>LN('Compiled w Factors'!M34/'Compiled w Factors'!M35)</f>
        <v>2.7321878660631328E-2</v>
      </c>
      <c r="N34">
        <f>LN('Compiled w Factors'!N34/'Compiled w Factors'!N35)</f>
        <v>2.6958252763471597E-2</v>
      </c>
      <c r="O34">
        <f>LN('Compiled w Factors'!O34/'Compiled w Factors'!O35)</f>
        <v>8.6602050593227193E-3</v>
      </c>
      <c r="P34">
        <f>LN('Compiled w Factors'!P34/'Compiled w Factors'!P35)</f>
        <v>8.9466571975919985E-3</v>
      </c>
      <c r="Q34">
        <f>LN('Compiled w Factors'!Q34/'Compiled w Factors'!Q35)</f>
        <v>3.210374891301996E-2</v>
      </c>
    </row>
    <row r="35" spans="1:17" x14ac:dyDescent="0.25">
      <c r="A35" s="1">
        <v>39353</v>
      </c>
      <c r="B35">
        <v>1</v>
      </c>
      <c r="C35">
        <f>LN('Compiled w Factors'!C35/'Compiled w Factors'!C36)</f>
        <v>9.8469876851701998E-2</v>
      </c>
      <c r="D35">
        <f>LN('Compiled w Factors'!D35)</f>
        <v>-0.75922643488037633</v>
      </c>
      <c r="E35">
        <f>STANDARDIZE('Compiled w Factors'!E35,'Compiled w Factors'!$E$714,'Compiled w Factors'!$E$715)</f>
        <v>-1.2306382961529656</v>
      </c>
      <c r="F35">
        <f>LN('Compiled w Factors'!F35)</f>
        <v>2.0256187349823294</v>
      </c>
      <c r="G35">
        <f>STANDARDIZE('Compiled w Factors'!G35,'Compiled w Factors'!$G$714,'Compiled w Factors'!$G$715)</f>
        <v>0.88685788096099105</v>
      </c>
      <c r="H35">
        <f>LN('Compiled w Factors'!H35/'Compiled w Factors'!H36)</f>
        <v>0.14440163843993384</v>
      </c>
      <c r="I35">
        <f>LN('Compiled w Factors'!I35/'Compiled w Factors'!I36)</f>
        <v>1.4219986001491526E-2</v>
      </c>
      <c r="J35">
        <f>LN('Compiled w Factors'!J35/'Compiled w Factors'!J36)-('T-Bill Yield'!B35/100)</f>
        <v>2.2466618496253518E-2</v>
      </c>
      <c r="K35">
        <f>LN('Compiled w Factors'!K35/'Compiled w Factors'!K36)</f>
        <v>5.2227058131990446E-2</v>
      </c>
      <c r="L35">
        <f>LN('Compiled w Factors'!L35/'Compiled w Factors'!L36)</f>
        <v>1.903410521803027E-2</v>
      </c>
      <c r="M35">
        <f>LN('Compiled w Factors'!M35/'Compiled w Factors'!M36)</f>
        <v>1.4517115676282848E-2</v>
      </c>
      <c r="N35">
        <f>LN('Compiled w Factors'!N35/'Compiled w Factors'!N36)</f>
        <v>7.0264796984102249E-2</v>
      </c>
      <c r="O35">
        <f>LN('Compiled w Factors'!O35/'Compiled w Factors'!O36)</f>
        <v>3.5668382047907732E-2</v>
      </c>
      <c r="P35">
        <f>LN('Compiled w Factors'!P35/'Compiled w Factors'!P36)</f>
        <v>2.3496414053661849E-2</v>
      </c>
      <c r="Q35">
        <f>LN('Compiled w Factors'!Q35/'Compiled w Factors'!Q36)</f>
        <v>5.1138961491187414E-2</v>
      </c>
    </row>
    <row r="36" spans="1:17" x14ac:dyDescent="0.25">
      <c r="A36" s="1">
        <v>39262</v>
      </c>
      <c r="B36">
        <v>1</v>
      </c>
      <c r="C36">
        <f>LN('Compiled w Factors'!C36/'Compiled w Factors'!C37)</f>
        <v>0.10591702081986119</v>
      </c>
      <c r="D36">
        <f>LN('Compiled w Factors'!D36)</f>
        <v>-0.71173789882756555</v>
      </c>
      <c r="E36">
        <f>STANDARDIZE('Compiled w Factors'!E36,'Compiled w Factors'!$E$714,'Compiled w Factors'!$E$715)</f>
        <v>-1.0500719478563507</v>
      </c>
      <c r="F36">
        <f>LN('Compiled w Factors'!F36)</f>
        <v>2.0221831228395541</v>
      </c>
      <c r="G36">
        <f>STANDARDIZE('Compiled w Factors'!G36,'Compiled w Factors'!$G$714,'Compiled w Factors'!$G$715)</f>
        <v>1.133258256262123</v>
      </c>
      <c r="H36">
        <f>LN('Compiled w Factors'!H36/'Compiled w Factors'!H37)</f>
        <v>7.0479544798894178E-2</v>
      </c>
      <c r="I36">
        <f>LN('Compiled w Factors'!I36/'Compiled w Factors'!I37)</f>
        <v>-0.13216474236656411</v>
      </c>
      <c r="J36">
        <f>LN('Compiled w Factors'!J36/'Compiled w Factors'!J37)-('T-Bill Yield'!B36/100)</f>
        <v>4.9469555943397268E-2</v>
      </c>
      <c r="K36">
        <f>LN('Compiled w Factors'!K36/'Compiled w Factors'!K37)</f>
        <v>1.3906154565010031E-2</v>
      </c>
      <c r="L36">
        <f>LN('Compiled w Factors'!L36/'Compiled w Factors'!L37)</f>
        <v>2.0571579208837527E-2</v>
      </c>
      <c r="M36">
        <f>LN('Compiled w Factors'!M36/'Compiled w Factors'!M37)</f>
        <v>1.4421851679630447E-2</v>
      </c>
      <c r="N36">
        <f>LN('Compiled w Factors'!N36/'Compiled w Factors'!N37)</f>
        <v>-4.4328587107230435E-2</v>
      </c>
      <c r="O36">
        <f>LN('Compiled w Factors'!O36/'Compiled w Factors'!O37)</f>
        <v>9.054517946070182E-3</v>
      </c>
      <c r="P36">
        <f>LN('Compiled w Factors'!P36/'Compiled w Factors'!P37)</f>
        <v>6.6744720035979643E-2</v>
      </c>
      <c r="Q36">
        <f>LN('Compiled w Factors'!Q36/'Compiled w Factors'!Q37)</f>
        <v>6.5155995686365598E-2</v>
      </c>
    </row>
    <row r="37" spans="1:17" x14ac:dyDescent="0.25">
      <c r="A37" s="1">
        <v>39171</v>
      </c>
      <c r="B37">
        <v>1</v>
      </c>
      <c r="C37">
        <f>LN('Compiled w Factors'!C37/'Compiled w Factors'!C38)</f>
        <v>-1.5518459768454973E-2</v>
      </c>
      <c r="D37">
        <f>LN('Compiled w Factors'!D37)</f>
        <v>-0.64360066457069043</v>
      </c>
      <c r="E37">
        <f>STANDARDIZE('Compiled w Factors'!E37,'Compiled w Factors'!$E$714,'Compiled w Factors'!$E$715)</f>
        <v>-0.83672004456263827</v>
      </c>
      <c r="F37">
        <f>LN('Compiled w Factors'!F37)</f>
        <v>2.0386586088966614</v>
      </c>
      <c r="G37">
        <f>STANDARDIZE('Compiled w Factors'!G37,'Compiled w Factors'!$G$714,'Compiled w Factors'!$G$715)</f>
        <v>0.84917311767964154</v>
      </c>
      <c r="H37">
        <f>LN('Compiled w Factors'!H37/'Compiled w Factors'!H38)</f>
        <v>7.5989902095888018E-2</v>
      </c>
      <c r="I37">
        <f>LN('Compiled w Factors'!I37/'Compiled w Factors'!I38)</f>
        <v>0.20471797195953856</v>
      </c>
      <c r="J37">
        <f>LN('Compiled w Factors'!J37/'Compiled w Factors'!J38)-('T-Bill Yield'!B37/100)</f>
        <v>-4.6778062619898628E-2</v>
      </c>
      <c r="K37">
        <f>LN('Compiled w Factors'!K37/'Compiled w Factors'!K38)</f>
        <v>1.1826434400984482E-2</v>
      </c>
      <c r="L37">
        <f>LN('Compiled w Factors'!L37/'Compiled w Factors'!L38)</f>
        <v>4.5841266035026584E-3</v>
      </c>
      <c r="M37">
        <f>LN('Compiled w Factors'!M37/'Compiled w Factors'!M38)</f>
        <v>1.1032665709502969E-2</v>
      </c>
      <c r="N37">
        <f>LN('Compiled w Factors'!N37/'Compiled w Factors'!N38)</f>
        <v>1.0422929844049678E-2</v>
      </c>
      <c r="O37">
        <f>LN('Compiled w Factors'!O37/'Compiled w Factors'!O38)</f>
        <v>1.3078920413365993E-2</v>
      </c>
      <c r="P37">
        <f>LN('Compiled w Factors'!P37/'Compiled w Factors'!P38)</f>
        <v>1.6808593567929943E-2</v>
      </c>
      <c r="Q37">
        <f>LN('Compiled w Factors'!Q37/'Compiled w Factors'!Q38)</f>
        <v>3.7977919753785852E-2</v>
      </c>
    </row>
    <row r="38" spans="1:17" x14ac:dyDescent="0.25">
      <c r="A38" s="1">
        <v>39080</v>
      </c>
      <c r="B38">
        <v>1</v>
      </c>
      <c r="C38">
        <f>LN('Compiled w Factors'!C38/'Compiled w Factors'!C39)</f>
        <v>0.13280460100467681</v>
      </c>
      <c r="D38">
        <f>LN('Compiled w Factors'!D38)</f>
        <v>-0.69538941978711677</v>
      </c>
      <c r="E38">
        <f>STANDARDIZE('Compiled w Factors'!E38,'Compiled w Factors'!$E$714,'Compiled w Factors'!$E$715)</f>
        <v>-0.84258337112495529</v>
      </c>
      <c r="F38">
        <f>LN('Compiled w Factors'!F38)</f>
        <v>1.9593762160799795</v>
      </c>
      <c r="G38">
        <f>STANDARDIZE('Compiled w Factors'!G38,'Compiled w Factors'!$G$714,'Compiled w Factors'!$G$715)</f>
        <v>1.1303594283174037</v>
      </c>
      <c r="H38">
        <f>LN('Compiled w Factors'!H38/'Compiled w Factors'!H39)</f>
        <v>-3.0011933025224539E-2</v>
      </c>
      <c r="I38">
        <f>LN('Compiled w Factors'!I38/'Compiled w Factors'!I39)</f>
        <v>0.11405922673419232</v>
      </c>
      <c r="J38">
        <f>LN('Compiled w Factors'!J38/'Compiled w Factors'!J39)-('T-Bill Yield'!B38/100)</f>
        <v>1.690793945495607E-2</v>
      </c>
      <c r="K38">
        <f>LN('Compiled w Factors'!K38/'Compiled w Factors'!K39)</f>
        <v>4.0436880133367235E-2</v>
      </c>
      <c r="L38">
        <f>LN('Compiled w Factors'!L38/'Compiled w Factors'!L39)</f>
        <v>4.5271245413939572E-2</v>
      </c>
      <c r="M38">
        <f>LN('Compiled w Factors'!M38/'Compiled w Factors'!M39)</f>
        <v>1.1629865482169098E-2</v>
      </c>
      <c r="N38">
        <f>LN('Compiled w Factors'!N38/'Compiled w Factors'!N39)</f>
        <v>-7.4729011543856784E-3</v>
      </c>
      <c r="O38">
        <f>LN('Compiled w Factors'!O38/'Compiled w Factors'!O39)</f>
        <v>1.7530329404996679E-2</v>
      </c>
      <c r="P38">
        <f>LN('Compiled w Factors'!P38/'Compiled w Factors'!P39)</f>
        <v>3.7103902291289542E-2</v>
      </c>
      <c r="Q38">
        <f>LN('Compiled w Factors'!Q38/'Compiled w Factors'!Q39)</f>
        <v>1.682161726883229E-2</v>
      </c>
    </row>
    <row r="39" spans="1:17" x14ac:dyDescent="0.25">
      <c r="A39" s="1">
        <v>38989</v>
      </c>
      <c r="B39">
        <v>1</v>
      </c>
      <c r="C39">
        <f>LN('Compiled w Factors'!C39/'Compiled w Factors'!C40)</f>
        <v>8.9588872820715496E-2</v>
      </c>
      <c r="D39">
        <f>LN('Compiled w Factors'!D39)</f>
        <v>-0.55813462196769659</v>
      </c>
      <c r="E39">
        <f>STANDARDIZE('Compiled w Factors'!E39,'Compiled w Factors'!$E$714,'Compiled w Factors'!$E$715)</f>
        <v>-0.49480865075510655</v>
      </c>
      <c r="F39">
        <f>LN('Compiled w Factors'!F39)</f>
        <v>1.9969698447322379</v>
      </c>
      <c r="G39">
        <f>STANDARDIZE('Compiled w Factors'!G39,'Compiled w Factors'!$G$714,'Compiled w Factors'!$G$715)</f>
        <v>1.1999312989906643</v>
      </c>
      <c r="H39">
        <f>LN('Compiled w Factors'!H39/'Compiled w Factors'!H40)</f>
        <v>-0.1614135659870706</v>
      </c>
      <c r="I39">
        <f>LN('Compiled w Factors'!I39/'Compiled w Factors'!I40)</f>
        <v>-8.2612630076556171E-2</v>
      </c>
      <c r="J39">
        <f>LN('Compiled w Factors'!J39/'Compiled w Factors'!J40)-('T-Bill Yield'!B39/100)</f>
        <v>-3.9908777108718652E-3</v>
      </c>
      <c r="K39">
        <f>LN('Compiled w Factors'!K39/'Compiled w Factors'!K40)</f>
        <v>-9.1891477159307556E-3</v>
      </c>
      <c r="L39">
        <f>LN('Compiled w Factors'!L39/'Compiled w Factors'!L40)</f>
        <v>1.2794497725587932E-2</v>
      </c>
      <c r="M39">
        <f>LN('Compiled w Factors'!M39/'Compiled w Factors'!M40)</f>
        <v>1.1286980964582726E-2</v>
      </c>
      <c r="N39">
        <f>LN('Compiled w Factors'!N39/'Compiled w Factors'!N40)</f>
        <v>-3.2210214347531456E-2</v>
      </c>
      <c r="O39">
        <f>LN('Compiled w Factors'!O39/'Compiled w Factors'!O40)</f>
        <v>1.8774311535745649E-3</v>
      </c>
      <c r="P39">
        <f>LN('Compiled w Factors'!P39/'Compiled w Factors'!P40)</f>
        <v>2.7135810603186885E-3</v>
      </c>
      <c r="Q39">
        <f>LN('Compiled w Factors'!Q39/'Compiled w Factors'!Q40)</f>
        <v>-4.7732787526577709E-3</v>
      </c>
    </row>
    <row r="40" spans="1:17" x14ac:dyDescent="0.25">
      <c r="A40" s="1">
        <v>38898</v>
      </c>
      <c r="B40">
        <v>1</v>
      </c>
      <c r="C40">
        <f>LN('Compiled w Factors'!C40/'Compiled w Factors'!C41)</f>
        <v>8.0190266880954056E-3</v>
      </c>
      <c r="D40">
        <f>LN('Compiled w Factors'!D40)</f>
        <v>-0.50093775193683365</v>
      </c>
      <c r="E40">
        <f>STANDARDIZE('Compiled w Factors'!E40,'Compiled w Factors'!$E$714,'Compiled w Factors'!$E$715)</f>
        <v>-0.26894273990767964</v>
      </c>
      <c r="F40">
        <f>LN('Compiled w Factors'!F40)</f>
        <v>1.976716439157024</v>
      </c>
      <c r="G40">
        <f>STANDARDIZE('Compiled w Factors'!G40,'Compiled w Factors'!$G$714,'Compiled w Factors'!$G$715)</f>
        <v>1.1622465357093148</v>
      </c>
      <c r="H40">
        <f>LN('Compiled w Factors'!H40/'Compiled w Factors'!H41)</f>
        <v>0.10396377299456315</v>
      </c>
      <c r="I40">
        <f>LN('Compiled w Factors'!I40/'Compiled w Factors'!I41)</f>
        <v>-0.16652465731470179</v>
      </c>
      <c r="J40">
        <f>LN('Compiled w Factors'!J40/'Compiled w Factors'!J41)-('T-Bill Yield'!B40/100)</f>
        <v>-4.6435167004576242E-2</v>
      </c>
      <c r="K40">
        <f>LN('Compiled w Factors'!K40/'Compiled w Factors'!K41)</f>
        <v>5.4049848094458688E-2</v>
      </c>
      <c r="L40">
        <f>LN('Compiled w Factors'!L40/'Compiled w Factors'!L41)</f>
        <v>6.1991676027967797E-2</v>
      </c>
      <c r="M40">
        <f>LN('Compiled w Factors'!M40/'Compiled w Factors'!M41)</f>
        <v>2.9620163352477515E-3</v>
      </c>
      <c r="N40">
        <f>LN('Compiled w Factors'!N40/'Compiled w Factors'!N41)</f>
        <v>2.8788987628180787E-2</v>
      </c>
      <c r="O40">
        <f>LN('Compiled w Factors'!O40/'Compiled w Factors'!O41)</f>
        <v>3.1082109536202024E-2</v>
      </c>
      <c r="P40">
        <f>LN('Compiled w Factors'!P40/'Compiled w Factors'!P41)</f>
        <v>-3.1640750241816354E-2</v>
      </c>
      <c r="Q40">
        <f>LN('Compiled w Factors'!Q40/'Compiled w Factors'!Q41)</f>
        <v>4.3299416134401087E-4</v>
      </c>
    </row>
    <row r="41" spans="1:17" x14ac:dyDescent="0.25">
      <c r="A41" s="1">
        <v>38807</v>
      </c>
      <c r="B41">
        <v>1</v>
      </c>
      <c r="C41">
        <f>LN('Compiled w Factors'!C41/'Compiled w Factors'!C42)</f>
        <v>8.0193337924483576E-2</v>
      </c>
      <c r="D41">
        <f>LN('Compiled w Factors'!D41)</f>
        <v>-0.53334674961101747</v>
      </c>
      <c r="E41">
        <f>STANDARDIZE('Compiled w Factors'!E41,'Compiled w Factors'!$E$714,'Compiled w Factors'!$E$715)</f>
        <v>-0.40780605615486099</v>
      </c>
      <c r="F41">
        <f>LN('Compiled w Factors'!F41)</f>
        <v>1.9612349788484789</v>
      </c>
      <c r="G41">
        <f>STANDARDIZE('Compiled w Factors'!G41,'Compiled w Factors'!$G$714,'Compiled w Factors'!$G$715)</f>
        <v>0.59407625854435209</v>
      </c>
      <c r="H41">
        <f>LN('Compiled w Factors'!H41/'Compiled w Factors'!H42)</f>
        <v>8.7625539598244054E-2</v>
      </c>
      <c r="I41">
        <f>LN('Compiled w Factors'!I41/'Compiled w Factors'!I42)</f>
        <v>-0.44267448233146028</v>
      </c>
      <c r="J41">
        <f>LN('Compiled w Factors'!J41/'Compiled w Factors'!J42)-('T-Bill Yield'!B41/100)</f>
        <v>-1.2863523832239529E-2</v>
      </c>
      <c r="K41">
        <f>LN('Compiled w Factors'!K41/'Compiled w Factors'!K42)</f>
        <v>2.2448474688194362E-2</v>
      </c>
      <c r="L41">
        <f>LN('Compiled w Factors'!L41/'Compiled w Factors'!L42)</f>
        <v>8.2076641327372205E-3</v>
      </c>
      <c r="M41">
        <f>LN('Compiled w Factors'!M41/'Compiled w Factors'!M42)</f>
        <v>6.6766125025210319E-3</v>
      </c>
      <c r="N41">
        <f>LN('Compiled w Factors'!N41/'Compiled w Factors'!N42)</f>
        <v>-3.532528738529502E-4</v>
      </c>
      <c r="O41">
        <f>LN('Compiled w Factors'!O41/'Compiled w Factors'!O42)</f>
        <v>3.8102534892175195E-2</v>
      </c>
      <c r="P41">
        <f>LN('Compiled w Factors'!P41/'Compiled w Factors'!P42)</f>
        <v>9.2794569255363127E-3</v>
      </c>
      <c r="Q41">
        <f>LN('Compiled w Factors'!Q41/'Compiled w Factors'!Q42)</f>
        <v>7.6709881687531997E-2</v>
      </c>
    </row>
    <row r="42" spans="1:17" x14ac:dyDescent="0.25">
      <c r="A42" s="1">
        <v>38716</v>
      </c>
      <c r="B42">
        <v>1</v>
      </c>
      <c r="C42">
        <f>LN('Compiled w Factors'!C42/'Compiled w Factors'!C43)</f>
        <v>-0.12328682229702868</v>
      </c>
      <c r="D42">
        <f>LN('Compiled w Factors'!D42)</f>
        <v>-0.50291947215189603</v>
      </c>
      <c r="E42">
        <f>STANDARDIZE('Compiled w Factors'!E42,'Compiled w Factors'!$E$714,'Compiled w Factors'!$E$715)</f>
        <v>-8.7938093653374502E-2</v>
      </c>
      <c r="F42">
        <f>LN('Compiled w Factors'!F42)</f>
        <v>1.9410555272814831</v>
      </c>
      <c r="G42">
        <f>STANDARDIZE('Compiled w Factors'!G42,'Compiled w Factors'!$G$714,'Compiled w Factors'!$G$715)</f>
        <v>1.2637055137744868</v>
      </c>
      <c r="H42">
        <f>LN('Compiled w Factors'!H42/'Compiled w Factors'!H43)</f>
        <v>-8.1755123100802587E-2</v>
      </c>
      <c r="I42">
        <f>LN('Compiled w Factors'!I42/'Compiled w Factors'!I43)</f>
        <v>-0.21525505777811219</v>
      </c>
      <c r="J42">
        <f>LN('Compiled w Factors'!J42/'Compiled w Factors'!J43)-('T-Bill Yield'!B42/100)</f>
        <v>-3.5828883235122649E-2</v>
      </c>
      <c r="K42">
        <f>LN('Compiled w Factors'!K42/'Compiled w Factors'!K43)</f>
        <v>-1.4827496782773893E-2</v>
      </c>
      <c r="L42">
        <f>LN('Compiled w Factors'!L42/'Compiled w Factors'!L43)</f>
        <v>-2.3687053606090271E-2</v>
      </c>
      <c r="M42">
        <f>LN('Compiled w Factors'!M42/'Compiled w Factors'!M43)</f>
        <v>2.7479205847156449E-3</v>
      </c>
      <c r="N42">
        <f>LN('Compiled w Factors'!N42/'Compiled w Factors'!N43)</f>
        <v>-3.6754397049017319E-2</v>
      </c>
      <c r="O42">
        <f>LN('Compiled w Factors'!O42/'Compiled w Factors'!O43)</f>
        <v>-7.7375368122041405E-3</v>
      </c>
      <c r="P42">
        <f>LN('Compiled w Factors'!P42/'Compiled w Factors'!P43)</f>
        <v>-2.297314102503574E-2</v>
      </c>
      <c r="Q42">
        <f>LN('Compiled w Factors'!Q42/'Compiled w Factors'!Q43)</f>
        <v>-4.7263675965141923E-2</v>
      </c>
    </row>
    <row r="43" spans="1:17" x14ac:dyDescent="0.25">
      <c r="A43" s="1">
        <v>38625</v>
      </c>
      <c r="B43">
        <v>1</v>
      </c>
      <c r="C43">
        <f>LN('Compiled w Factors'!C43/'Compiled w Factors'!C44)</f>
        <v>0.10040655632171995</v>
      </c>
      <c r="D43">
        <f>LN('Compiled w Factors'!D43)</f>
        <v>-0.63404654428561191</v>
      </c>
      <c r="E43">
        <f>STANDARDIZE('Compiled w Factors'!E43,'Compiled w Factors'!$E$714,'Compiled w Factors'!$E$715)</f>
        <v>-0.78570219649707773</v>
      </c>
      <c r="F43">
        <f>LN('Compiled w Factors'!F43)</f>
        <v>2.0590474895264488</v>
      </c>
      <c r="G43">
        <f>STANDARDIZE('Compiled w Factors'!G43,'Compiled w Factors'!$G$714,'Compiled w Factors'!$G$715)</f>
        <v>1.0346981061416702</v>
      </c>
      <c r="H43">
        <f>LN('Compiled w Factors'!H43/'Compiled w Factors'!H44)</f>
        <v>0.15904387192460887</v>
      </c>
      <c r="I43">
        <f>LN('Compiled w Factors'!I43/'Compiled w Factors'!I44)</f>
        <v>0.69020631841816582</v>
      </c>
      <c r="J43">
        <f>LN('Compiled w Factors'!J43/'Compiled w Factors'!J44)-('T-Bill Yield'!B43/100)</f>
        <v>-1.7884037944888843E-2</v>
      </c>
      <c r="K43">
        <f>LN('Compiled w Factors'!K43/'Compiled w Factors'!K44)</f>
        <v>-6.7954185420954051E-3</v>
      </c>
      <c r="L43">
        <f>LN('Compiled w Factors'!L43/'Compiled w Factors'!L44)</f>
        <v>-1.5299246610988635E-2</v>
      </c>
      <c r="M43">
        <f>LN('Compiled w Factors'!M43/'Compiled w Factors'!M44)</f>
        <v>2.2838957763097162E-2</v>
      </c>
      <c r="N43">
        <f>LN('Compiled w Factors'!N43/'Compiled w Factors'!N44)</f>
        <v>-2.2775427715183906E-2</v>
      </c>
      <c r="O43">
        <f>LN('Compiled w Factors'!O43/'Compiled w Factors'!O44)</f>
        <v>2.8587783906548155E-3</v>
      </c>
      <c r="P43">
        <f>LN('Compiled w Factors'!P43/'Compiled w Factors'!P44)</f>
        <v>-1.1074019457083325E-2</v>
      </c>
      <c r="Q43">
        <f>LN('Compiled w Factors'!Q43/'Compiled w Factors'!Q44)</f>
        <v>4.4928317594073369E-2</v>
      </c>
    </row>
    <row r="44" spans="1:17" x14ac:dyDescent="0.25">
      <c r="A44" s="1">
        <v>38533</v>
      </c>
      <c r="B44">
        <v>1</v>
      </c>
      <c r="C44">
        <f>LN('Compiled w Factors'!C44/'Compiled w Factors'!C45)</f>
        <v>-3.6392501551653973E-2</v>
      </c>
      <c r="D44">
        <f>LN('Compiled w Factors'!D44)</f>
        <v>-0.58527051883644532</v>
      </c>
      <c r="E44">
        <f>STANDARDIZE('Compiled w Factors'!E44,'Compiled w Factors'!$E$714,'Compiled w Factors'!$E$715)</f>
        <v>-0.60261365719091609</v>
      </c>
      <c r="F44">
        <f>LN('Compiled w Factors'!F44)</f>
        <v>2.1618046321049591</v>
      </c>
      <c r="G44">
        <f>STANDARDIZE('Compiled w Factors'!G44,'Compiled w Factors'!$G$714,'Compiled w Factors'!$G$715)</f>
        <v>0.37376533474569307</v>
      </c>
      <c r="H44">
        <f>LN('Compiled w Factors'!H44/'Compiled w Factors'!H45)</f>
        <v>1.9661044399157192E-2</v>
      </c>
      <c r="I44">
        <f>LN('Compiled w Factors'!I44/'Compiled w Factors'!I45)</f>
        <v>-9.1905554839519718E-2</v>
      </c>
      <c r="J44">
        <f>LN('Compiled w Factors'!J44/'Compiled w Factors'!J45)-('T-Bill Yield'!B44/100)</f>
        <v>-6.2812447630768764E-2</v>
      </c>
      <c r="K44">
        <f>LN('Compiled w Factors'!K44/'Compiled w Factors'!K45)</f>
        <v>-6.8309894119828601E-2</v>
      </c>
      <c r="L44">
        <f>LN('Compiled w Factors'!L44/'Compiled w Factors'!L45)</f>
        <v>-5.3788086585979077E-2</v>
      </c>
      <c r="M44">
        <f>LN('Compiled w Factors'!M44/'Compiled w Factors'!M45)</f>
        <v>-4.1392442331131209E-4</v>
      </c>
      <c r="N44">
        <f>LN('Compiled w Factors'!N44/'Compiled w Factors'!N45)</f>
        <v>-3.4666649928328928E-2</v>
      </c>
      <c r="O44">
        <f>LN('Compiled w Factors'!O44/'Compiled w Factors'!O45)</f>
        <v>-2.6555232725450555E-2</v>
      </c>
      <c r="P44">
        <f>LN('Compiled w Factors'!P44/'Compiled w Factors'!P45)</f>
        <v>5.1497015263260925E-3</v>
      </c>
      <c r="Q44">
        <f>LN('Compiled w Factors'!Q44/'Compiled w Factors'!Q45)</f>
        <v>0.141863519330785</v>
      </c>
    </row>
    <row r="45" spans="1:17" x14ac:dyDescent="0.25">
      <c r="A45" s="1">
        <v>38442</v>
      </c>
      <c r="B45">
        <v>1</v>
      </c>
      <c r="C45">
        <f>LN('Compiled w Factors'!C45/'Compiled w Factors'!C46)</f>
        <v>0.15074485313537914</v>
      </c>
      <c r="D45">
        <f>LN('Compiled w Factors'!D45)</f>
        <v>-0.63402734936631966</v>
      </c>
      <c r="E45">
        <f>STANDARDIZE('Compiled w Factors'!E45,'Compiled w Factors'!$E$714,'Compiled w Factors'!$E$715)</f>
        <v>-0.78059799877205382</v>
      </c>
      <c r="F45">
        <f>LN('Compiled w Factors'!F45)</f>
        <v>2.0828357747478514</v>
      </c>
      <c r="G45">
        <f>STANDARDIZE('Compiled w Factors'!G45,'Compiled w Factors'!$G$714,'Compiled w Factors'!$G$715)</f>
        <v>0.4375395495295154</v>
      </c>
      <c r="H45">
        <f>LN('Compiled w Factors'!H45/'Compiled w Factors'!H46)</f>
        <v>0.24296874204183697</v>
      </c>
      <c r="I45">
        <f>LN('Compiled w Factors'!I45/'Compiled w Factors'!I46)</f>
        <v>0.21880826085645144</v>
      </c>
      <c r="J45">
        <f>LN('Compiled w Factors'!J45/'Compiled w Factors'!J46)-('T-Bill Yield'!B45/100)</f>
        <v>-6.1668458984429547E-2</v>
      </c>
      <c r="K45">
        <f>LN('Compiled w Factors'!K45/'Compiled w Factors'!K46)</f>
        <v>-4.4505421434620177E-2</v>
      </c>
      <c r="L45">
        <f>LN('Compiled w Factors'!L45/'Compiled w Factors'!L46)</f>
        <v>-1.4545901962863093E-2</v>
      </c>
      <c r="M45">
        <f>LN('Compiled w Factors'!M45/'Compiled w Factors'!M46)</f>
        <v>0</v>
      </c>
      <c r="N45">
        <f>LN('Compiled w Factors'!N45/'Compiled w Factors'!N46)</f>
        <v>-4.3095204383931558E-2</v>
      </c>
      <c r="O45">
        <f>LN('Compiled w Factors'!O45/'Compiled w Factors'!O46)</f>
        <v>-5.2829262309801112E-3</v>
      </c>
      <c r="P45">
        <f>LN('Compiled w Factors'!P45/'Compiled w Factors'!P46)</f>
        <v>-6.2808249393653797E-3</v>
      </c>
      <c r="Q45">
        <f>LN('Compiled w Factors'!Q45/'Compiled w Factors'!Q46)</f>
        <v>-1.3086045999943185E-2</v>
      </c>
    </row>
    <row r="46" spans="1:17" x14ac:dyDescent="0.25">
      <c r="A46" s="1">
        <v>38352</v>
      </c>
      <c r="B46">
        <v>1</v>
      </c>
      <c r="C46">
        <f>LN('Compiled w Factors'!C46/'Compiled w Factors'!C47)</f>
        <v>5.8858235078932376E-2</v>
      </c>
      <c r="D46">
        <f>LN('Compiled w Factors'!D46)</f>
        <v>-0.51905343101460111</v>
      </c>
      <c r="E46">
        <f>STANDARDIZE('Compiled w Factors'!E46,'Compiled w Factors'!$E$714,'Compiled w Factors'!$E$715)</f>
        <v>-0.21360527845347221</v>
      </c>
      <c r="F46">
        <f>LN('Compiled w Factors'!F46)</f>
        <v>2.0599018798052189</v>
      </c>
      <c r="G46">
        <f>STANDARDIZE('Compiled w Factors'!G46,'Compiled w Factors'!$G$714,'Compiled w Factors'!$G$715)</f>
        <v>0.59987391443379046</v>
      </c>
      <c r="H46">
        <f>LN('Compiled w Factors'!H46/'Compiled w Factors'!H47)</f>
        <v>-0.13318610862500535</v>
      </c>
      <c r="I46">
        <f>LN('Compiled w Factors'!I46/'Compiled w Factors'!I47)</f>
        <v>-9.9897580631774341E-2</v>
      </c>
      <c r="J46">
        <f>LN('Compiled w Factors'!J46/'Compiled w Factors'!J47)-('T-Bill Yield'!B46/100)</f>
        <v>3.6181699286427532E-2</v>
      </c>
      <c r="K46">
        <f>LN('Compiled w Factors'!K46/'Compiled w Factors'!K47)</f>
        <v>8.60862145174138E-2</v>
      </c>
      <c r="L46">
        <f>LN('Compiled w Factors'!L46/'Compiled w Factors'!L47)</f>
        <v>5.695603869092606E-2</v>
      </c>
      <c r="M46">
        <f>LN('Compiled w Factors'!M46/'Compiled w Factors'!M47)</f>
        <v>0</v>
      </c>
      <c r="N46">
        <f>LN('Compiled w Factors'!N46/'Compiled w Factors'!N47)</f>
        <v>6.9806890254331289E-2</v>
      </c>
      <c r="O46">
        <f>LN('Compiled w Factors'!O46/'Compiled w Factors'!O47)</f>
        <v>5.2373949311123789E-2</v>
      </c>
      <c r="P46">
        <f>LN('Compiled w Factors'!P46/'Compiled w Factors'!P47)</f>
        <v>5.5791003233796162E-2</v>
      </c>
      <c r="Q46">
        <f>LN('Compiled w Factors'!Q46/'Compiled w Factors'!Q47)</f>
        <v>7.519025649170924E-2</v>
      </c>
    </row>
    <row r="47" spans="1:17" x14ac:dyDescent="0.25">
      <c r="A47" s="1">
        <v>38260</v>
      </c>
      <c r="B47">
        <v>1</v>
      </c>
      <c r="C47">
        <f>LN('Compiled w Factors'!C47/'Compiled w Factors'!C48)</f>
        <v>8.4587816552981837E-2</v>
      </c>
      <c r="D47">
        <f>LN('Compiled w Factors'!D47)</f>
        <v>-0.50891192332710311</v>
      </c>
      <c r="E47">
        <f>STANDARDIZE('Compiled w Factors'!E47,'Compiled w Factors'!$E$714,'Compiled w Factors'!$E$715)</f>
        <v>-0.40001326493835015</v>
      </c>
      <c r="F47">
        <f>LN('Compiled w Factors'!F47)</f>
        <v>2.3600801168411554</v>
      </c>
      <c r="G47">
        <f>STANDARDIZE('Compiled w Factors'!G47,'Compiled w Factors'!$G$714,'Compiled w Factors'!$G$715)</f>
        <v>-0.19440494241926967</v>
      </c>
      <c r="H47">
        <f>LN('Compiled w Factors'!H47/'Compiled w Factors'!H48)</f>
        <v>0.29252860859431057</v>
      </c>
      <c r="I47">
        <f>LN('Compiled w Factors'!I47/'Compiled w Factors'!I48)</f>
        <v>9.892228796669017E-2</v>
      </c>
      <c r="J47">
        <f>LN('Compiled w Factors'!J47/'Compiled w Factors'!J48)-('T-Bill Yield'!B47/100)</f>
        <v>-6.2351490514149649E-2</v>
      </c>
      <c r="K47">
        <f>LN('Compiled w Factors'!K47/'Compiled w Factors'!K48)</f>
        <v>1.9159540457296662E-2</v>
      </c>
      <c r="L47">
        <f>LN('Compiled w Factors'!L47/'Compiled w Factors'!L48)</f>
        <v>-4.6250495395622699E-3</v>
      </c>
      <c r="M47">
        <f>LN('Compiled w Factors'!M47/'Compiled w Factors'!M48)</f>
        <v>0</v>
      </c>
      <c r="N47">
        <f>LN('Compiled w Factors'!N47/'Compiled w Factors'!N48)</f>
        <v>-1.170627667082645E-2</v>
      </c>
      <c r="O47">
        <f>LN('Compiled w Factors'!O47/'Compiled w Factors'!O48)</f>
        <v>-5.2462959153051908E-3</v>
      </c>
      <c r="P47">
        <f>LN('Compiled w Factors'!P47/'Compiled w Factors'!P48)</f>
        <v>4.597595458382747E-5</v>
      </c>
      <c r="Q47">
        <f>LN('Compiled w Factors'!Q47/'Compiled w Factors'!Q48)</f>
        <v>7.5120630468108324E-2</v>
      </c>
    </row>
    <row r="48" spans="1:17" x14ac:dyDescent="0.25">
      <c r="A48" s="1">
        <v>38168</v>
      </c>
      <c r="B48">
        <v>1</v>
      </c>
      <c r="C48">
        <f>LN('Compiled w Factors'!C48/'Compiled w Factors'!C49)</f>
        <v>6.5604915549190387E-2</v>
      </c>
      <c r="D48">
        <f>LN('Compiled w Factors'!D48)</f>
        <v>-0.46767748044160068</v>
      </c>
      <c r="E48">
        <f>STANDARDIZE('Compiled w Factors'!E48,'Compiled w Factors'!$E$714,'Compiled w Factors'!$E$715)</f>
        <v>-0.19521175396151974</v>
      </c>
      <c r="F48">
        <f>LN('Compiled w Factors'!F48)</f>
        <v>2.3522700947720949</v>
      </c>
      <c r="G48">
        <f>STANDARDIZE('Compiled w Factors'!G48,'Compiled w Factors'!$G$714,'Compiled w Factors'!$G$715)</f>
        <v>-0.1625178350273585</v>
      </c>
      <c r="H48">
        <f>LN('Compiled w Factors'!H48/'Compiled w Factors'!H49)</f>
        <v>3.5438401436782493E-2</v>
      </c>
      <c r="I48">
        <f>LN('Compiled w Factors'!I48/'Compiled w Factors'!I49)</f>
        <v>3.6734772359910607E-2</v>
      </c>
      <c r="J48">
        <f>LN('Compiled w Factors'!J48/'Compiled w Factors'!J49)-('T-Bill Yield'!B48/100)</f>
        <v>-1.4688665949039826E-2</v>
      </c>
      <c r="K48">
        <f>LN('Compiled w Factors'!K48/'Compiled w Factors'!K49)</f>
        <v>-9.4632783230431429E-3</v>
      </c>
      <c r="L48">
        <f>LN('Compiled w Factors'!L48/'Compiled w Factors'!L49)</f>
        <v>-1.4073215413564266E-2</v>
      </c>
      <c r="M48">
        <f>LN('Compiled w Factors'!M48/'Compiled w Factors'!M49)</f>
        <v>8.2771179122585278E-5</v>
      </c>
      <c r="N48">
        <f>LN('Compiled w Factors'!N48/'Compiled w Factors'!N49)</f>
        <v>-4.2274061361777839E-2</v>
      </c>
      <c r="O48">
        <f>LN('Compiled w Factors'!O48/'Compiled w Factors'!O49)</f>
        <v>-2.0144566092467463E-2</v>
      </c>
      <c r="P48">
        <f>LN('Compiled w Factors'!P48/'Compiled w Factors'!P49)</f>
        <v>-5.5880458394456614E-2</v>
      </c>
      <c r="Q48">
        <f>LN('Compiled w Factors'!Q48/'Compiled w Factors'!Q49)</f>
        <v>-6.3034152399306029E-2</v>
      </c>
    </row>
    <row r="49" spans="1:17" x14ac:dyDescent="0.25">
      <c r="A49" s="1">
        <v>38077</v>
      </c>
      <c r="B49">
        <v>1</v>
      </c>
      <c r="C49">
        <f>LN('Compiled w Factors'!C49/'Compiled w Factors'!C50)</f>
        <v>1.4287687050512511E-2</v>
      </c>
      <c r="D49">
        <f>LN('Compiled w Factors'!D49)</f>
        <v>-0.41172535622624268</v>
      </c>
      <c r="E49">
        <f>STANDARDIZE('Compiled w Factors'!E49,'Compiled w Factors'!$E$714,'Compiled w Factors'!$E$715)</f>
        <v>-4.0707071406755349E-2</v>
      </c>
      <c r="F49">
        <f>LN('Compiled w Factors'!F49)</f>
        <v>2.3863378330554212</v>
      </c>
      <c r="G49">
        <f>STANDARDIZE('Compiled w Factors'!G49,'Compiled w Factors'!$G$714,'Compiled w Factors'!$G$715)</f>
        <v>-0.2639768130925304</v>
      </c>
      <c r="H49">
        <f>LN('Compiled w Factors'!H49/'Compiled w Factors'!H50)</f>
        <v>9.4974665625703336E-2</v>
      </c>
      <c r="I49">
        <f>LN('Compiled w Factors'!I49/'Compiled w Factors'!I50)</f>
        <v>-4.2243535480718304E-2</v>
      </c>
      <c r="J49">
        <f>LN('Compiled w Factors'!J49/'Compiled w Factors'!J50)-('T-Bill Yield'!B49/100)</f>
        <v>-2.6296823226304299E-2</v>
      </c>
      <c r="K49">
        <f>LN('Compiled w Factors'!K49/'Compiled w Factors'!K50)</f>
        <v>-2.2400679742319612E-2</v>
      </c>
      <c r="L49">
        <f>LN('Compiled w Factors'!L49/'Compiled w Factors'!L50)</f>
        <v>3.3262978472935023E-2</v>
      </c>
      <c r="M49">
        <f>LN('Compiled w Factors'!M49/'Compiled w Factors'!M50)</f>
        <v>-8.2771179122636317E-5</v>
      </c>
      <c r="N49">
        <f>LN('Compiled w Factors'!N49/'Compiled w Factors'!N50)</f>
        <v>2.7911739001087697E-2</v>
      </c>
      <c r="O49">
        <f>LN('Compiled w Factors'!O49/'Compiled w Factors'!O50)</f>
        <v>2.5975486403260521E-2</v>
      </c>
      <c r="P49">
        <f>LN('Compiled w Factors'!P49/'Compiled w Factors'!P50)</f>
        <v>4.9007579106694607E-2</v>
      </c>
      <c r="Q49">
        <f>LN('Compiled w Factors'!Q49/'Compiled w Factors'!Q50)</f>
        <v>-1.7356093451460007E-3</v>
      </c>
    </row>
    <row r="50" spans="1:17" x14ac:dyDescent="0.25">
      <c r="A50" s="1">
        <v>37986</v>
      </c>
      <c r="B50">
        <v>1</v>
      </c>
      <c r="C50">
        <f>LN('Compiled w Factors'!C50/'Compiled w Factors'!C51)</f>
        <v>0.11352382629698717</v>
      </c>
      <c r="D50">
        <f>LN('Compiled w Factors'!D50)</f>
        <v>-0.43512971345713231</v>
      </c>
      <c r="E50">
        <f>STANDARDIZE('Compiled w Factors'!E50,'Compiled w Factors'!$E$714,'Compiled w Factors'!$E$715)</f>
        <v>6.8364243293778423E-2</v>
      </c>
      <c r="F50">
        <f>LN('Compiled w Factors'!F50)</f>
        <v>2.3254027782744915</v>
      </c>
      <c r="G50">
        <f>STANDARDIZE('Compiled w Factors'!G50,'Compiled w Factors'!$G$714,'Compiled w Factors'!$G$715)</f>
        <v>8.6781368218492513E-2</v>
      </c>
      <c r="H50">
        <f>LN('Compiled w Factors'!H50/'Compiled w Factors'!H51)</f>
        <v>0.10768657540537391</v>
      </c>
      <c r="I50">
        <f>LN('Compiled w Factors'!I50/'Compiled w Factors'!I51)</f>
        <v>0.24792705509274307</v>
      </c>
      <c r="J50">
        <f>LN('Compiled w Factors'!J50/'Compiled w Factors'!J51)-('T-Bill Yield'!B50/100)</f>
        <v>0.10698795021300098</v>
      </c>
      <c r="K50">
        <f>LN('Compiled w Factors'!K50/'Compiled w Factors'!K51)</f>
        <v>7.7393051866878254E-2</v>
      </c>
      <c r="L50">
        <f>LN('Compiled w Factors'!L50/'Compiled w Factors'!L51)</f>
        <v>7.1965141852235098E-2</v>
      </c>
      <c r="M50">
        <f>LN('Compiled w Factors'!M50/'Compiled w Factors'!M51)</f>
        <v>8.2771179122585278E-5</v>
      </c>
      <c r="N50">
        <f>LN('Compiled w Factors'!N50/'Compiled w Factors'!N51)</f>
        <v>3.9250733974867578E-2</v>
      </c>
      <c r="O50">
        <f>LN('Compiled w Factors'!O50/'Compiled w Factors'!O51)</f>
        <v>4.7913355695897664E-2</v>
      </c>
      <c r="P50">
        <f>LN('Compiled w Factors'!P50/'Compiled w Factors'!P51)</f>
        <v>2.2857152808558609E-3</v>
      </c>
      <c r="Q50">
        <f>LN('Compiled w Factors'!Q50/'Compiled w Factors'!Q51)</f>
        <v>3.4742362681862726E-3</v>
      </c>
    </row>
    <row r="51" spans="1:17" x14ac:dyDescent="0.25">
      <c r="A51" s="1">
        <v>37894</v>
      </c>
      <c r="B51">
        <v>1</v>
      </c>
      <c r="C51">
        <f>LN('Compiled w Factors'!C51/'Compiled w Factors'!C52)</f>
        <v>1.9032432169329257E-2</v>
      </c>
      <c r="D51">
        <f>LN('Compiled w Factors'!D51)</f>
        <v>-0.3705646318202841</v>
      </c>
      <c r="E51">
        <f>STANDARDIZE('Compiled w Factors'!E51,'Compiled w Factors'!$E$714,'Compiled w Factors'!$E$715)</f>
        <v>6.6419048230242569E-2</v>
      </c>
      <c r="F51">
        <f>LN('Compiled w Factors'!F51)</f>
        <v>2.4409112224743326</v>
      </c>
      <c r="G51">
        <f>STANDARDIZE('Compiled w Factors'!G51,'Compiled w Factors'!$G$714,'Compiled w Factors'!$G$715)</f>
        <v>-0.78286701519726676</v>
      </c>
      <c r="H51">
        <f>LN('Compiled w Factors'!H51/'Compiled w Factors'!H52)</f>
        <v>-3.3342034444511413E-2</v>
      </c>
      <c r="I51">
        <f>LN('Compiled w Factors'!I51/'Compiled w Factors'!I52)</f>
        <v>-0.11358745099611675</v>
      </c>
      <c r="J51">
        <f>LN('Compiled w Factors'!J51/'Compiled w Factors'!J52)-('T-Bill Yield'!B51/100)</f>
        <v>2.2293587932364418E-2</v>
      </c>
      <c r="K51">
        <f>LN('Compiled w Factors'!K51/'Compiled w Factors'!K52)</f>
        <v>1.2516888352628609E-2</v>
      </c>
      <c r="L51">
        <f>LN('Compiled w Factors'!L51/'Compiled w Factors'!L52)</f>
        <v>4.342064474798445E-3</v>
      </c>
      <c r="M51">
        <f>LN('Compiled w Factors'!M51/'Compiled w Factors'!M52)</f>
        <v>8.277803075778148E-5</v>
      </c>
      <c r="N51">
        <f>LN('Compiled w Factors'!N51/'Compiled w Factors'!N52)</f>
        <v>7.164069655490457E-2</v>
      </c>
      <c r="O51">
        <f>LN('Compiled w Factors'!O51/'Compiled w Factors'!O52)</f>
        <v>-9.1603693986642785E-3</v>
      </c>
      <c r="P51">
        <f>LN('Compiled w Factors'!P51/'Compiled w Factors'!P52)</f>
        <v>3.4927881059578433E-2</v>
      </c>
      <c r="Q51">
        <f>LN('Compiled w Factors'!Q51/'Compiled w Factors'!Q52)</f>
        <v>-2.0666636808558996E-2</v>
      </c>
    </row>
    <row r="52" spans="1:17" x14ac:dyDescent="0.25">
      <c r="A52" s="1">
        <v>37802</v>
      </c>
      <c r="B52">
        <v>1</v>
      </c>
      <c r="C52">
        <f>LN('Compiled w Factors'!C52/'Compiled w Factors'!C53)</f>
        <v>2.7097339558171969E-2</v>
      </c>
      <c r="D52">
        <f>LN('Compiled w Factors'!D52)</f>
        <v>-0.3693638480021052</v>
      </c>
      <c r="E52">
        <f>STANDARDIZE('Compiled w Factors'!E52,'Compiled w Factors'!$E$714,'Compiled w Factors'!$E$715)</f>
        <v>5.9685696869653318E-2</v>
      </c>
      <c r="F52">
        <f>LN('Compiled w Factors'!F52)</f>
        <v>2.5076787201301975</v>
      </c>
      <c r="G52">
        <f>STANDARDIZE('Compiled w Factors'!G52,'Compiled w Factors'!$G$714,'Compiled w Factors'!$G$715)</f>
        <v>-0.6321279620718685</v>
      </c>
      <c r="H52">
        <f>LN('Compiled w Factors'!H52/'Compiled w Factors'!H53)</f>
        <v>-2.7765951596270468E-2</v>
      </c>
      <c r="I52">
        <f>LN('Compiled w Factors'!I52/'Compiled w Factors'!I53)</f>
        <v>6.7067435361223976E-2</v>
      </c>
      <c r="J52">
        <f>LN('Compiled w Factors'!J52/'Compiled w Factors'!J53)-('T-Bill Yield'!B52/100)</f>
        <v>0.1079281820626814</v>
      </c>
      <c r="K52">
        <f>LN('Compiled w Factors'!K52/'Compiled w Factors'!K53)</f>
        <v>5.325197958315963E-2</v>
      </c>
      <c r="L52">
        <f>LN('Compiled w Factors'!L52/'Compiled w Factors'!L53)</f>
        <v>4.4427038416845054E-2</v>
      </c>
      <c r="M52">
        <f>LN('Compiled w Factors'!M52/'Compiled w Factors'!M53)</f>
        <v>-8.2778030757911489E-5</v>
      </c>
      <c r="N52">
        <f>LN('Compiled w Factors'!N52/'Compiled w Factors'!N53)</f>
        <v>-1.403615288377762E-2</v>
      </c>
      <c r="O52">
        <f>LN('Compiled w Factors'!O52/'Compiled w Factors'!O53)</f>
        <v>3.0866647980527264E-2</v>
      </c>
      <c r="P52">
        <f>LN('Compiled w Factors'!P52/'Compiled w Factors'!P53)</f>
        <v>2.3724803536303955E-3</v>
      </c>
      <c r="Q52">
        <f>LN('Compiled w Factors'!Q52/'Compiled w Factors'!Q53)</f>
        <v>0.16586677326745888</v>
      </c>
    </row>
    <row r="53" spans="1:17" x14ac:dyDescent="0.25">
      <c r="A53" s="1">
        <v>37711</v>
      </c>
      <c r="B53">
        <v>1</v>
      </c>
      <c r="C53">
        <f>LN('Compiled w Factors'!C53/'Compiled w Factors'!C54)</f>
        <v>2.861639739088838E-4</v>
      </c>
      <c r="D53">
        <f>LN('Compiled w Factors'!D53)</f>
        <v>-0.36229805255622177</v>
      </c>
      <c r="E53">
        <f>STANDARDIZE('Compiled w Factors'!E53,'Compiled w Factors'!$E$714,'Compiled w Factors'!$E$715)</f>
        <v>4.029542276697589E-3</v>
      </c>
      <c r="F53">
        <f>LN('Compiled w Factors'!F53)</f>
        <v>2.5949337599364921</v>
      </c>
      <c r="G53">
        <f>STANDARDIZE('Compiled w Factors'!G53,'Compiled w Factors'!$G$714,'Compiled w Factors'!$G$715)</f>
        <v>0.19983565806254122</v>
      </c>
      <c r="H53">
        <f>LN('Compiled w Factors'!H53/'Compiled w Factors'!H54)</f>
        <v>-5.1413995004186523E-3</v>
      </c>
      <c r="I53">
        <f>LN('Compiled w Factors'!I53/'Compiled w Factors'!I54)</f>
        <v>5.5044861938901908E-2</v>
      </c>
      <c r="J53">
        <f>LN('Compiled w Factors'!J53/'Compiled w Factors'!J54)-('T-Bill Yield'!B53/100)</f>
        <v>-5.2231333438893836E-2</v>
      </c>
      <c r="K53">
        <f>LN('Compiled w Factors'!K53/'Compiled w Factors'!K54)</f>
        <v>3.9524927997280079E-2</v>
      </c>
      <c r="L53">
        <f>LN('Compiled w Factors'!L53/'Compiled w Factors'!L54)</f>
        <v>-1.7101929639271318E-2</v>
      </c>
      <c r="M53">
        <f>LN('Compiled w Factors'!M53/'Compiled w Factors'!M54)</f>
        <v>0</v>
      </c>
      <c r="N53">
        <f>LN('Compiled w Factors'!N53/'Compiled w Factors'!N54)</f>
        <v>5.9234861033778258E-3</v>
      </c>
      <c r="O53">
        <f>LN('Compiled w Factors'!O53/'Compiled w Factors'!O54)</f>
        <v>1.8987912244691162E-2</v>
      </c>
      <c r="P53">
        <f>LN('Compiled w Factors'!P53/'Compiled w Factors'!P54)</f>
        <v>7.1514011576250865E-3</v>
      </c>
      <c r="Q53">
        <f>LN('Compiled w Factors'!Q53/'Compiled w Factors'!Q54)</f>
        <v>5.4085851744142557E-2</v>
      </c>
    </row>
    <row r="54" spans="1:17" x14ac:dyDescent="0.25">
      <c r="A54" s="1">
        <v>37621</v>
      </c>
      <c r="B54">
        <v>1</v>
      </c>
      <c r="C54">
        <f>LN('Compiled w Factors'!C54/'Compiled w Factors'!C55)</f>
        <v>9.1026294915111633E-2</v>
      </c>
      <c r="D54">
        <f>LN('Compiled w Factors'!D54)</f>
        <v>-0.42763141829547763</v>
      </c>
      <c r="E54">
        <f>STANDARDIZE('Compiled w Factors'!E54,'Compiled w Factors'!$E$714,'Compiled w Factors'!$E$715)</f>
        <v>-0.11709597197548201</v>
      </c>
      <c r="F54">
        <f>LN('Compiled w Factors'!F54)</f>
        <v>2.6313563242745195</v>
      </c>
      <c r="G54">
        <f>STANDARDIZE('Compiled w Factors'!G54,'Compiled w Factors'!$G$714,'Compiled w Factors'!$G$715)</f>
        <v>-0.65531858562962209</v>
      </c>
      <c r="H54">
        <f>LN('Compiled w Factors'!H54/'Compiled w Factors'!H55)</f>
        <v>2.4332100659530721E-2</v>
      </c>
      <c r="I54">
        <f>LN('Compiled w Factors'!I54/'Compiled w Factors'!I55)</f>
        <v>0.14610904203712091</v>
      </c>
      <c r="J54">
        <f>LN('Compiled w Factors'!J54/'Compiled w Factors'!J55)-('T-Bill Yield'!B54/100)</f>
        <v>8.5662799885820928E-2</v>
      </c>
      <c r="K54">
        <f>LN('Compiled w Factors'!K54/'Compiled w Factors'!K55)</f>
        <v>6.151855919308058E-2</v>
      </c>
      <c r="L54">
        <f>LN('Compiled w Factors'!L54/'Compiled w Factors'!L55)</f>
        <v>2.6178187560332234E-2</v>
      </c>
      <c r="M54">
        <f>LN('Compiled w Factors'!M54/'Compiled w Factors'!M55)</f>
        <v>0</v>
      </c>
      <c r="N54">
        <f>LN('Compiled w Factors'!N54/'Compiled w Factors'!N55)</f>
        <v>2.4172904506122646E-2</v>
      </c>
      <c r="O54">
        <f>LN('Compiled w Factors'!O54/'Compiled w Factors'!O55)</f>
        <v>-8.2723984315658267E-3</v>
      </c>
      <c r="P54">
        <f>LN('Compiled w Factors'!P54/'Compiled w Factors'!P55)</f>
        <v>1.1065785277088238E-2</v>
      </c>
      <c r="Q54">
        <f>LN('Compiled w Factors'!Q54/'Compiled w Factors'!Q55)</f>
        <v>5.4932885918652606E-2</v>
      </c>
    </row>
    <row r="55" spans="1:17" x14ac:dyDescent="0.25">
      <c r="A55" s="1">
        <v>37529</v>
      </c>
      <c r="B55">
        <v>1</v>
      </c>
      <c r="C55">
        <f>LN('Compiled w Factors'!C55/'Compiled w Factors'!C56)</f>
        <v>-0.24901293129262689</v>
      </c>
      <c r="D55">
        <f>LN('Compiled w Factors'!D55)</f>
        <v>-0.36191677948343404</v>
      </c>
      <c r="E55">
        <f>STANDARDIZE('Compiled w Factors'!E55,'Compiled w Factors'!$E$714,'Compiled w Factors'!$E$715)</f>
        <v>8.5723712750161635E-2</v>
      </c>
      <c r="F55">
        <f>LN('Compiled w Factors'!F55)</f>
        <v>2.6790263890612178</v>
      </c>
      <c r="G55">
        <f>STANDARDIZE('Compiled w Factors'!G55,'Compiled w Factors'!$G$714,'Compiled w Factors'!$G$715)</f>
        <v>-1.0756486376139058</v>
      </c>
      <c r="H55">
        <f>LN('Compiled w Factors'!H55/'Compiled w Factors'!H56)</f>
        <v>0.12544780306081457</v>
      </c>
      <c r="I55">
        <f>LN('Compiled w Factors'!I55/'Compiled w Factors'!I56)</f>
        <v>0.24309722916729787</v>
      </c>
      <c r="J55">
        <f>LN('Compiled w Factors'!J55/'Compiled w Factors'!J56)-('T-Bill Yield'!B55/100)</f>
        <v>-0.20793879624893744</v>
      </c>
      <c r="K55">
        <f>LN('Compiled w Factors'!K55/'Compiled w Factors'!K56)</f>
        <v>-4.9542591602128412E-3</v>
      </c>
      <c r="L55">
        <f>LN('Compiled w Factors'!L55/'Compiled w Factors'!L56)</f>
        <v>2.2503286863870247E-2</v>
      </c>
      <c r="M55">
        <f>LN('Compiled w Factors'!M55/'Compiled w Factors'!M56)</f>
        <v>0</v>
      </c>
      <c r="N55">
        <f>LN('Compiled w Factors'!N55/'Compiled w Factors'!N56)</f>
        <v>-1.7855462910157334E-2</v>
      </c>
      <c r="O55">
        <f>LN('Compiled w Factors'!O55/'Compiled w Factors'!O56)</f>
        <v>-6.6319523037513687E-3</v>
      </c>
      <c r="P55">
        <f>LN('Compiled w Factors'!P55/'Compiled w Factors'!P56)</f>
        <v>1.0700491204866125E-2</v>
      </c>
      <c r="Q55">
        <f>LN('Compiled w Factors'!Q55/'Compiled w Factors'!Q56)</f>
        <v>-0.28309039498460786</v>
      </c>
    </row>
    <row r="56" spans="1:17" x14ac:dyDescent="0.25">
      <c r="A56" s="1">
        <v>37435</v>
      </c>
      <c r="B56">
        <v>1</v>
      </c>
      <c r="C56">
        <f>LN('Compiled w Factors'!C56/'Compiled w Factors'!C57)</f>
        <v>-6.8699573347292042E-2</v>
      </c>
      <c r="D56">
        <f>LN('Compiled w Factors'!D56)</f>
        <v>-0.62341933167334984</v>
      </c>
      <c r="E56">
        <f>STANDARDIZE('Compiled w Factors'!E56,'Compiled w Factors'!$E$714,'Compiled w Factors'!$E$715)</f>
        <v>-0.79968903180602757</v>
      </c>
      <c r="F56">
        <f>LN('Compiled w Factors'!F56)</f>
        <v>2.7117101619336972</v>
      </c>
      <c r="G56">
        <f>STANDARDIZE('Compiled w Factors'!G56,'Compiled w Factors'!$G$714,'Compiled w Factors'!$G$715)</f>
        <v>-1.0756486376139058</v>
      </c>
      <c r="H56">
        <f>LN('Compiled w Factors'!H56/'Compiled w Factors'!H57)</f>
        <v>2.0689096042890213E-2</v>
      </c>
      <c r="I56">
        <f>LN('Compiled w Factors'!I56/'Compiled w Factors'!I57)</f>
        <v>-1.1642288363402194E-2</v>
      </c>
      <c r="J56">
        <f>LN('Compiled w Factors'!J56/'Compiled w Factors'!J57)-('T-Bill Yield'!B56/100)</f>
        <v>-0.13023994327485383</v>
      </c>
      <c r="K56">
        <f>LN('Compiled w Factors'!K56/'Compiled w Factors'!K57)</f>
        <v>0.12877361994232037</v>
      </c>
      <c r="L56">
        <f>LN('Compiled w Factors'!L56/'Compiled w Factors'!L57)</f>
        <v>7.2749511266232803E-2</v>
      </c>
      <c r="M56">
        <f>LN('Compiled w Factors'!M56/'Compiled w Factors'!M57)</f>
        <v>0</v>
      </c>
      <c r="N56">
        <f>LN('Compiled w Factors'!N56/'Compiled w Factors'!N57)</f>
        <v>0.1043911051295395</v>
      </c>
      <c r="O56">
        <f>LN('Compiled w Factors'!O56/'Compiled w Factors'!O57)</f>
        <v>-8.4626739187336538E-3</v>
      </c>
      <c r="P56">
        <f>LN('Compiled w Factors'!P56/'Compiled w Factors'!P57)</f>
        <v>-1.9540797619977458E-3</v>
      </c>
      <c r="Q56">
        <f>LN('Compiled w Factors'!Q56/'Compiled w Factors'!Q57)</f>
        <v>-0.1921816801372398</v>
      </c>
    </row>
    <row r="57" spans="1:17" x14ac:dyDescent="0.25">
      <c r="A57" s="1">
        <v>37343</v>
      </c>
      <c r="B57">
        <v>1</v>
      </c>
      <c r="C57">
        <f>LN('Compiled w Factors'!C57/'Compiled w Factors'!C58)</f>
        <v>0.10909399555550235</v>
      </c>
      <c r="D57">
        <f>LN('Compiled w Factors'!D57)</f>
        <v>-0.73850297109336405</v>
      </c>
      <c r="E57">
        <f>STANDARDIZE('Compiled w Factors'!E57,'Compiled w Factors'!$E$714,'Compiled w Factors'!$E$715)</f>
        <v>-1.1273520439130462</v>
      </c>
      <c r="F57">
        <f>LN('Compiled w Factors'!F57)</f>
        <v>2.6760296378787247</v>
      </c>
      <c r="G57">
        <f>STANDARDIZE('Compiled w Factors'!G57,'Compiled w Factors'!$G$714,'Compiled w Factors'!$G$715)</f>
        <v>-1.2350841745734615</v>
      </c>
      <c r="H57">
        <f>LN('Compiled w Factors'!H57/'Compiled w Factors'!H58)</f>
        <v>0.28224899319547453</v>
      </c>
      <c r="I57">
        <f>LN('Compiled w Factors'!I57/'Compiled w Factors'!I58)</f>
        <v>0.24485173961232728</v>
      </c>
      <c r="J57">
        <f>LN('Compiled w Factors'!J57/'Compiled w Factors'!J58)-('T-Bill Yield'!B57/100)</f>
        <v>2.1931795505583794E-2</v>
      </c>
      <c r="K57">
        <f>LN('Compiled w Factors'!K57/'Compiled w Factors'!K58)</f>
        <v>-2.0214179088359395E-2</v>
      </c>
      <c r="L57">
        <f>LN('Compiled w Factors'!L57/'Compiled w Factors'!L58)</f>
        <v>-1.9927755432366866E-2</v>
      </c>
      <c r="M57">
        <f>LN('Compiled w Factors'!M57/'Compiled w Factors'!M58)</f>
        <v>-8.2771179122636317E-5</v>
      </c>
      <c r="N57">
        <f>LN('Compiled w Factors'!N57/'Compiled w Factors'!N58)</f>
        <v>-8.0640267778868853E-3</v>
      </c>
      <c r="O57">
        <f>LN('Compiled w Factors'!O57/'Compiled w Factors'!O58)</f>
        <v>-2.283345111552508E-2</v>
      </c>
      <c r="P57">
        <f>LN('Compiled w Factors'!P57/'Compiled w Factors'!P58)</f>
        <v>-1.1162455140473817E-2</v>
      </c>
      <c r="Q57">
        <f>LN('Compiled w Factors'!Q57/'Compiled w Factors'!Q58)</f>
        <v>-6.2579877425812417E-3</v>
      </c>
    </row>
    <row r="58" spans="1:17" x14ac:dyDescent="0.25">
      <c r="A58" s="1">
        <v>37256</v>
      </c>
      <c r="B58">
        <v>1</v>
      </c>
      <c r="C58">
        <f>LN('Compiled w Factors'!C58/'Compiled w Factors'!C59)</f>
        <v>-2.5412974286726439E-3</v>
      </c>
      <c r="D58">
        <f>LN('Compiled w Factors'!D58)</f>
        <v>-0.62299736006955408</v>
      </c>
      <c r="E58">
        <f>STANDARDIZE('Compiled w Factors'!E58,'Compiled w Factors'!$E$714,'Compiled w Factors'!$E$715)</f>
        <v>-0.64915522753246324</v>
      </c>
      <c r="F58">
        <f>LN('Compiled w Factors'!F58)</f>
        <v>2.654354022098349</v>
      </c>
      <c r="G58">
        <f>STANDARDIZE('Compiled w Factors'!G58,'Compiled w Factors'!$G$714,'Compiled w Factors'!$G$715)</f>
        <v>-1.0640533258350289</v>
      </c>
      <c r="H58">
        <f>LN('Compiled w Factors'!H58/'Compiled w Factors'!H59)</f>
        <v>-0.16631715066297748</v>
      </c>
      <c r="I58">
        <f>LN('Compiled w Factors'!I58/'Compiled w Factors'!I59)</f>
        <v>0.13564591124667855</v>
      </c>
      <c r="J58">
        <f>LN('Compiled w Factors'!J58/'Compiled w Factors'!J59)-('T-Bill Yield'!B58/100)</f>
        <v>0.10774107026030146</v>
      </c>
      <c r="K58">
        <f>LN('Compiled w Factors'!K58/'Compiled w Factors'!K59)</f>
        <v>-2.4322371723892403E-2</v>
      </c>
      <c r="L58">
        <f>LN('Compiled w Factors'!L58/'Compiled w Factors'!L59)</f>
        <v>-1.352017863517322E-2</v>
      </c>
      <c r="M58">
        <f>LN('Compiled w Factors'!M58/'Compiled w Factors'!M59)</f>
        <v>8.2771179122585278E-5</v>
      </c>
      <c r="N58">
        <f>LN('Compiled w Factors'!N58/'Compiled w Factors'!N59)</f>
        <v>-9.6446645518650939E-2</v>
      </c>
      <c r="O58">
        <f>LN('Compiled w Factors'!O58/'Compiled w Factors'!O59)</f>
        <v>-3.4775686490396716E-2</v>
      </c>
      <c r="P58">
        <f>LN('Compiled w Factors'!P58/'Compiled w Factors'!P59)</f>
        <v>-8.1711581771921407E-3</v>
      </c>
      <c r="Q58">
        <f>LN('Compiled w Factors'!Q58/'Compiled w Factors'!Q59)</f>
        <v>0.14521811262188838</v>
      </c>
    </row>
    <row r="59" spans="1:17" x14ac:dyDescent="0.25">
      <c r="A59" s="1">
        <v>37162</v>
      </c>
      <c r="B59">
        <v>1</v>
      </c>
      <c r="C59">
        <f>LN('Compiled w Factors'!C59/'Compiled w Factors'!C60)</f>
        <v>-0.10301003971623204</v>
      </c>
      <c r="D59">
        <f>LN('Compiled w Factors'!D59)</f>
        <v>-0.59999013328643169</v>
      </c>
      <c r="E59">
        <f>STANDARDIZE('Compiled w Factors'!E59,'Compiled w Factors'!$E$714,'Compiled w Factors'!$E$715)</f>
        <v>-0.77346317981430956</v>
      </c>
      <c r="F59">
        <f>LN('Compiled w Factors'!F59)</f>
        <v>2.713389256281133</v>
      </c>
      <c r="G59">
        <f>STANDARDIZE('Compiled w Factors'!G59,'Compiled w Factors'!$G$714,'Compiled w Factors'!$G$715)</f>
        <v>-0.91911192859906909</v>
      </c>
      <c r="H59">
        <f>LN('Compiled w Factors'!H59/'Compiled w Factors'!H60)</f>
        <v>-0.11364873651792846</v>
      </c>
      <c r="I59">
        <f>LN('Compiled w Factors'!I59/'Compiled w Factors'!I60)</f>
        <v>-0.32185096806703084</v>
      </c>
      <c r="J59">
        <f>LN('Compiled w Factors'!J59/'Compiled w Factors'!J60)-('T-Bill Yield'!B59/100)</f>
        <v>-0.18923208768237681</v>
      </c>
      <c r="K59">
        <f>LN('Compiled w Factors'!K59/'Compiled w Factors'!K60)</f>
        <v>7.0922692518434971E-2</v>
      </c>
      <c r="L59">
        <f>LN('Compiled w Factors'!L59/'Compiled w Factors'!L60)</f>
        <v>4.0909604615820286E-2</v>
      </c>
      <c r="M59">
        <f>LN('Compiled w Factors'!M59/'Compiled w Factors'!M60)</f>
        <v>-8.2771179122636317E-5</v>
      </c>
      <c r="N59">
        <f>LN('Compiled w Factors'!N59/'Compiled w Factors'!N60)</f>
        <v>4.1873679181599587E-2</v>
      </c>
      <c r="O59">
        <f>LN('Compiled w Factors'!O59/'Compiled w Factors'!O60)</f>
        <v>-1.0551094365813973E-2</v>
      </c>
      <c r="P59">
        <f>LN('Compiled w Factors'!P59/'Compiled w Factors'!P60)</f>
        <v>-1.7556797345327536E-2</v>
      </c>
      <c r="Q59">
        <f>LN('Compiled w Factors'!Q59/'Compiled w Factors'!Q60)</f>
        <v>-0.14081842971140901</v>
      </c>
    </row>
    <row r="60" spans="1:17" x14ac:dyDescent="0.25">
      <c r="A60" s="1">
        <v>37071</v>
      </c>
      <c r="B60">
        <v>1</v>
      </c>
      <c r="C60">
        <f>LN('Compiled w Factors'!C60/'Compiled w Factors'!C61)</f>
        <v>7.54738819076268E-2</v>
      </c>
      <c r="D60">
        <f>LN('Compiled w Factors'!D60)</f>
        <v>-0.70393154454131512</v>
      </c>
      <c r="E60">
        <f>STANDARDIZE('Compiled w Factors'!E60,'Compiled w Factors'!$E$714,'Compiled w Factors'!$E$715)</f>
        <v>-1.1157430891308278</v>
      </c>
      <c r="F60">
        <f>LN('Compiled w Factors'!F60)</f>
        <v>2.7291069436278201</v>
      </c>
      <c r="G60">
        <f>STANDARDIZE('Compiled w Factors'!G60,'Compiled w Factors'!$G$714,'Compiled w Factors'!$G$715)</f>
        <v>-0.54806195167501182</v>
      </c>
      <c r="H60">
        <f>LN('Compiled w Factors'!H60/'Compiled w Factors'!H61)</f>
        <v>-1.5226497041570745E-3</v>
      </c>
      <c r="I60">
        <f>LN('Compiled w Factors'!I60/'Compiled w Factors'!I61)</f>
        <v>-0.48431449821765876</v>
      </c>
      <c r="J60">
        <f>LN('Compiled w Factors'!J60/'Compiled w Factors'!J61)-('T-Bill Yield'!B60/100)</f>
        <v>4.3964780119682717E-2</v>
      </c>
      <c r="K60">
        <f>LN('Compiled w Factors'!K60/'Compiled w Factors'!K61)</f>
        <v>-3.2105672283192707E-2</v>
      </c>
      <c r="L60">
        <f>LN('Compiled w Factors'!L60/'Compiled w Factors'!L61)</f>
        <v>-5.6509148921975779E-4</v>
      </c>
      <c r="M60">
        <f>LN('Compiled w Factors'!M60/'Compiled w Factors'!M61)</f>
        <v>1.6554920988056979E-4</v>
      </c>
      <c r="N60">
        <f>LN('Compiled w Factors'!N60/'Compiled w Factors'!N61)</f>
        <v>1.3177074644468314E-2</v>
      </c>
      <c r="O60">
        <f>LN('Compiled w Factors'!O60/'Compiled w Factors'!O61)</f>
        <v>-1.3609591847875952E-2</v>
      </c>
      <c r="P60">
        <f>LN('Compiled w Factors'!P60/'Compiled w Factors'!P61)</f>
        <v>-8.8972724602240962E-3</v>
      </c>
      <c r="Q60">
        <f>LN('Compiled w Factors'!Q60/'Compiled w Factors'!Q61)</f>
        <v>-7.6376391608258973E-2</v>
      </c>
    </row>
    <row r="61" spans="1:17" x14ac:dyDescent="0.25">
      <c r="A61" s="1">
        <v>36980</v>
      </c>
      <c r="B61">
        <v>1</v>
      </c>
      <c r="C61">
        <f>LN('Compiled w Factors'!C61/'Compiled w Factors'!C62)</f>
        <v>-7.0741465262178949E-2</v>
      </c>
      <c r="D61">
        <f>LN('Compiled w Factors'!D61)</f>
        <v>-0.63031435376458844</v>
      </c>
      <c r="E61">
        <f>STANDARDIZE('Compiled w Factors'!E61,'Compiled w Factors'!$E$714,'Compiled w Factors'!$E$715)</f>
        <v>-0.96715022106772508</v>
      </c>
      <c r="F61">
        <f>LN('Compiled w Factors'!F61)</f>
        <v>2.8818354268738782</v>
      </c>
      <c r="G61">
        <f>STANDARDIZE('Compiled w Factors'!G61,'Compiled w Factors'!$G$714,'Compiled w Factors'!$G$715)</f>
        <v>-0.39152524266017513</v>
      </c>
      <c r="H61">
        <f>LN('Compiled w Factors'!H61/'Compiled w Factors'!H62)</f>
        <v>-1.9213248775021223E-2</v>
      </c>
      <c r="I61">
        <f>LN('Compiled w Factors'!I61/'Compiled w Factors'!I62)</f>
        <v>-0.66540265192629011</v>
      </c>
      <c r="J61">
        <f>LN('Compiled w Factors'!J61/'Compiled w Factors'!J62)-('T-Bill Yield'!B61/100)</f>
        <v>-0.11164877731556699</v>
      </c>
      <c r="K61">
        <f>LN('Compiled w Factors'!K61/'Compiled w Factors'!K62)</f>
        <v>-7.2583239807564662E-2</v>
      </c>
      <c r="L61">
        <f>LN('Compiled w Factors'!L61/'Compiled w Factors'!L62)</f>
        <v>-5.288090431017739E-2</v>
      </c>
      <c r="M61">
        <f>LN('Compiled w Factors'!M61/'Compiled w Factors'!M62)</f>
        <v>-8.2778030757911489E-5</v>
      </c>
      <c r="N61">
        <f>LN('Compiled w Factors'!N61/'Compiled w Factors'!N62)</f>
        <v>-9.9138571858031752E-2</v>
      </c>
      <c r="O61">
        <f>LN('Compiled w Factors'!O61/'Compiled w Factors'!O62)</f>
        <v>-2.1059400935226465E-2</v>
      </c>
      <c r="P61">
        <f>LN('Compiled w Factors'!P61/'Compiled w Factors'!P62)</f>
        <v>1.8665427724346424E-3</v>
      </c>
      <c r="Q61">
        <f>LN('Compiled w Factors'!Q61/'Compiled w Factors'!Q62)</f>
        <v>-9.7633469376409002E-2</v>
      </c>
    </row>
    <row r="62" spans="1:17" x14ac:dyDescent="0.25">
      <c r="A62" s="1">
        <v>36889</v>
      </c>
      <c r="B62">
        <v>1</v>
      </c>
      <c r="C62">
        <f>LN('Compiled w Factors'!C62/'Compiled w Factors'!C63)</f>
        <v>-2.4631563296638955E-2</v>
      </c>
      <c r="D62">
        <f>LN('Compiled w Factors'!D62)</f>
        <v>-0.70395579638006911</v>
      </c>
      <c r="E62">
        <f>STANDARDIZE('Compiled w Factors'!E62,'Compiled w Factors'!$E$714,'Compiled w Factors'!$E$715)</f>
        <v>-1.1022952185074264</v>
      </c>
      <c r="F62">
        <f>LN('Compiled w Factors'!F62)</f>
        <v>2.8995902478617905</v>
      </c>
      <c r="G62">
        <f>STANDARDIZE('Compiled w Factors'!G62,'Compiled w Factors'!$G$714,'Compiled w Factors'!$G$715)</f>
        <v>-0.32775102787635274</v>
      </c>
      <c r="H62">
        <f>LN('Compiled w Factors'!H62/'Compiled w Factors'!H63)</f>
        <v>-0.14041066117831771</v>
      </c>
      <c r="I62">
        <f>LN('Compiled w Factors'!I62/'Compiled w Factors'!I63)</f>
        <v>0.63386541875495683</v>
      </c>
      <c r="J62">
        <f>LN('Compiled w Factors'!J62/'Compiled w Factors'!J63)-('T-Bill Yield'!B62/100)</f>
        <v>-2.3878473731528668E-2</v>
      </c>
      <c r="K62">
        <f>LN('Compiled w Factors'!K62/'Compiled w Factors'!K63)</f>
        <v>6.5649424019523284E-2</v>
      </c>
      <c r="L62">
        <f>LN('Compiled w Factors'!L62/'Compiled w Factors'!L63)</f>
        <v>1.1858379088988477E-2</v>
      </c>
      <c r="M62">
        <f>LN('Compiled w Factors'!M62/'Compiled w Factors'!M63)</f>
        <v>3.3115324418865784E-4</v>
      </c>
      <c r="N62">
        <f>LN('Compiled w Factors'!N62/'Compiled w Factors'!N63)</f>
        <v>-5.6274574997150634E-2</v>
      </c>
      <c r="O62">
        <f>LN('Compiled w Factors'!O62/'Compiled w Factors'!O63)</f>
        <v>-1.342677513594284E-2</v>
      </c>
      <c r="P62">
        <f>LN('Compiled w Factors'!P62/'Compiled w Factors'!P63)</f>
        <v>-1.4835691666746875E-2</v>
      </c>
      <c r="Q62">
        <f>LN('Compiled w Factors'!Q62/'Compiled w Factors'!Q63)</f>
        <v>-5.5933448240554566E-2</v>
      </c>
    </row>
    <row r="63" spans="1:17" x14ac:dyDescent="0.25">
      <c r="A63" s="1">
        <v>36798</v>
      </c>
      <c r="B63">
        <v>1</v>
      </c>
      <c r="C63">
        <f>LN('Compiled w Factors'!C63/'Compiled w Factors'!C64)</f>
        <v>0.12672355844289382</v>
      </c>
      <c r="D63">
        <f>LN('Compiled w Factors'!D63)</f>
        <v>-0.73678973985788976</v>
      </c>
      <c r="E63">
        <f>STANDARDIZE('Compiled w Factors'!E63,'Compiled w Factors'!$E$714,'Compiled w Factors'!$E$715)</f>
        <v>-1.4006868592217194</v>
      </c>
      <c r="F63">
        <f>LN('Compiled w Factors'!F63)</f>
        <v>3.0401557748559136</v>
      </c>
      <c r="G63">
        <f>STANDARDIZE('Compiled w Factors'!G63,'Compiled w Factors'!$G$714,'Compiled w Factors'!$G$715)</f>
        <v>-0.53936546784085415</v>
      </c>
      <c r="H63">
        <f>LN('Compiled w Factors'!H63/'Compiled w Factors'!H64)</f>
        <v>-5.2427540640563118E-2</v>
      </c>
      <c r="I63">
        <f>LN('Compiled w Factors'!I63/'Compiled w Factors'!I64)</f>
        <v>0.1472328966667939</v>
      </c>
      <c r="J63">
        <f>LN('Compiled w Factors'!J63/'Compiled w Factors'!J64)-('T-Bill Yield'!B63/100)</f>
        <v>-2.3614727877477301E-2</v>
      </c>
      <c r="K63">
        <f>LN('Compiled w Factors'!K63/'Compiled w Factors'!K64)</f>
        <v>-7.5991432618274693E-2</v>
      </c>
      <c r="L63">
        <f>LN('Compiled w Factors'!L63/'Compiled w Factors'!L64)</f>
        <v>-2.5892063564124445E-2</v>
      </c>
      <c r="M63">
        <f>LN('Compiled w Factors'!M63/'Compiled w Factors'!M64)</f>
        <v>-1.6559032990310052E-4</v>
      </c>
      <c r="N63">
        <f>LN('Compiled w Factors'!N63/'Compiled w Factors'!N64)</f>
        <v>-2.0232986949927024E-2</v>
      </c>
      <c r="O63">
        <f>LN('Compiled w Factors'!O63/'Compiled w Factors'!O64)</f>
        <v>1.0333844229423806E-2</v>
      </c>
      <c r="P63">
        <f>LN('Compiled w Factors'!P63/'Compiled w Factors'!P64)</f>
        <v>-2.9473908615440962E-2</v>
      </c>
      <c r="Q63">
        <f>LN('Compiled w Factors'!Q63/'Compiled w Factors'!Q64)</f>
        <v>-2.4229257033173697E-2</v>
      </c>
    </row>
    <row r="64" spans="1:17" x14ac:dyDescent="0.25">
      <c r="A64" s="1">
        <v>36707</v>
      </c>
      <c r="B64">
        <v>1</v>
      </c>
      <c r="C64">
        <f>LN('Compiled w Factors'!C64/'Compiled w Factors'!C65)</f>
        <v>6.3897980987709883E-3</v>
      </c>
      <c r="D64">
        <f>LN('Compiled w Factors'!D64)</f>
        <v>-0.62340348054004324</v>
      </c>
      <c r="E64">
        <f>STANDARDIZE('Compiled w Factors'!E64,'Compiled w Factors'!$E$714,'Compiled w Factors'!$E$715)</f>
        <v>-1.1122121644757081</v>
      </c>
      <c r="F64">
        <f>LN('Compiled w Factors'!F64)</f>
        <v>3.08423295764171</v>
      </c>
      <c r="G64">
        <f>STANDARDIZE('Compiled w Factors'!G64,'Compiled w Factors'!$G$714,'Compiled w Factors'!$G$715)</f>
        <v>-0.52777015606197741</v>
      </c>
      <c r="H64">
        <f>LN('Compiled w Factors'!H64/'Compiled w Factors'!H65)</f>
        <v>0.18911380272789838</v>
      </c>
      <c r="I64">
        <f>LN('Compiled w Factors'!I64/'Compiled w Factors'!I65)</f>
        <v>0.41862097334612891</v>
      </c>
      <c r="J64">
        <f>LN('Compiled w Factors'!J64/'Compiled w Factors'!J65)-('T-Bill Yield'!B64/100)</f>
        <v>-0.10332169334836816</v>
      </c>
      <c r="K64">
        <f>LN('Compiled w Factors'!K64/'Compiled w Factors'!K65)</f>
        <v>-3.1446566794717194E-3</v>
      </c>
      <c r="L64">
        <f>LN('Compiled w Factors'!L64/'Compiled w Factors'!L65)</f>
        <v>-4.9604397899484454E-2</v>
      </c>
      <c r="M64">
        <f>LN('Compiled w Factors'!M64/'Compiled w Factors'!M65)</f>
        <v>0</v>
      </c>
      <c r="N64">
        <f>LN('Compiled w Factors'!N64/'Compiled w Factors'!N65)</f>
        <v>-3.0476163678382674E-2</v>
      </c>
      <c r="O64">
        <f>LN('Compiled w Factors'!O64/'Compiled w Factors'!O65)</f>
        <v>2.070702266283278E-2</v>
      </c>
      <c r="P64">
        <f>LN('Compiled w Factors'!P64/'Compiled w Factors'!P65)</f>
        <v>-2.4278393986033864E-2</v>
      </c>
      <c r="Q64">
        <f>LN('Compiled w Factors'!Q64/'Compiled w Factors'!Q65)</f>
        <v>-3.6059049815702522E-2</v>
      </c>
    </row>
    <row r="65" spans="1:17" x14ac:dyDescent="0.25">
      <c r="A65" s="1">
        <v>36616</v>
      </c>
      <c r="B65">
        <v>1</v>
      </c>
      <c r="C65">
        <f>LN('Compiled w Factors'!C65/'Compiled w Factors'!C66)</f>
        <v>-3.232569528134821E-2</v>
      </c>
      <c r="D65">
        <f>LN('Compiled w Factors'!D65)</f>
        <v>-0.6395570489066067</v>
      </c>
      <c r="E65">
        <f>STANDARDIZE('Compiled w Factors'!E65,'Compiled w Factors'!$E$714,'Compiled w Factors'!$E$715)</f>
        <v>-1.1914222378516151</v>
      </c>
      <c r="F65">
        <f>LN('Compiled w Factors'!F65)</f>
        <v>3.1698830401726164</v>
      </c>
      <c r="G65">
        <f>STANDARDIZE('Compiled w Factors'!G65,'Compiled w Factors'!$G$714,'Compiled w Factors'!$G$715)</f>
        <v>-0.83214709025749312</v>
      </c>
      <c r="H65">
        <f>LN('Compiled w Factors'!H65/'Compiled w Factors'!H66)</f>
        <v>4.9533935122276419E-2</v>
      </c>
      <c r="I65">
        <f>LN('Compiled w Factors'!I65/'Compiled w Factors'!I66)</f>
        <v>0.23466982620134591</v>
      </c>
      <c r="J65">
        <f>LN('Compiled w Factors'!J65/'Compiled w Factors'!J66)-('T-Bill Yield'!B65/100)</f>
        <v>-0.11341387459573096</v>
      </c>
      <c r="K65">
        <f>LN('Compiled w Factors'!K65/'Compiled w Factors'!K66)</f>
        <v>-5.1701374376890416E-2</v>
      </c>
      <c r="L65">
        <f>LN('Compiled w Factors'!L65/'Compiled w Factors'!L66)</f>
        <v>-1.6888819459928494E-2</v>
      </c>
      <c r="M65">
        <f>LN('Compiled w Factors'!M65/'Compiled w Factors'!M66)</f>
        <v>8.2791737431917058E-5</v>
      </c>
      <c r="N65">
        <f>LN('Compiled w Factors'!N65/'Compiled w Factors'!N66)</f>
        <v>-2.7716488512632442E-3</v>
      </c>
      <c r="O65">
        <f>LN('Compiled w Factors'!O65/'Compiled w Factors'!O66)</f>
        <v>-3.9341966026296409E-2</v>
      </c>
      <c r="P65">
        <f>LN('Compiled w Factors'!P65/'Compiled w Factors'!P66)</f>
        <v>-1.3074745815527249E-3</v>
      </c>
      <c r="Q65">
        <f>LN('Compiled w Factors'!Q65/'Compiled w Factors'!Q66)</f>
        <v>3.5519238736467403E-2</v>
      </c>
    </row>
    <row r="66" spans="1:17" x14ac:dyDescent="0.25">
      <c r="A66" s="1">
        <v>36525</v>
      </c>
      <c r="B66">
        <v>1</v>
      </c>
      <c r="C66">
        <f>LN('Compiled w Factors'!C66/'Compiled w Factors'!C67)</f>
        <v>5.830118168460887E-2</v>
      </c>
      <c r="D66">
        <f>LN('Compiled w Factors'!D66)</f>
        <v>-0.66177830801211579</v>
      </c>
      <c r="E66">
        <f>STANDARDIZE('Compiled w Factors'!E66,'Compiled w Factors'!$E$714,'Compiled w Factors'!$E$715)</f>
        <v>-1.1704680029764953</v>
      </c>
      <c r="F66">
        <f>LN('Compiled w Factors'!F66)</f>
        <v>3.3411465535279685</v>
      </c>
      <c r="G66">
        <f>STANDARDIZE('Compiled w Factors'!G66,'Compiled w Factors'!$G$714,'Compiled w Factors'!$G$715)</f>
        <v>-0.62777972015478967</v>
      </c>
      <c r="H66">
        <f>LN('Compiled w Factors'!H66/'Compiled w Factors'!H67)</f>
        <v>4.3511153945495637E-2</v>
      </c>
      <c r="I66">
        <f>LN('Compiled w Factors'!I66/'Compiled w Factors'!I67)</f>
        <v>-0.1639777189614347</v>
      </c>
      <c r="J66">
        <f>LN('Compiled w Factors'!J66/'Compiled w Factors'!J67)-('T-Bill Yield'!B66/100)</f>
        <v>4.7830747238368186E-2</v>
      </c>
      <c r="K66">
        <f>LN('Compiled w Factors'!K66/'Compiled w Factors'!K67)</f>
        <v>-5.9981343178587623E-2</v>
      </c>
      <c r="L66">
        <f>LN('Compiled w Factors'!L66/'Compiled w Factors'!L67)</f>
        <v>-1.7823163579197294E-2</v>
      </c>
      <c r="M66">
        <f>LN('Compiled w Factors'!M66/'Compiled w Factors'!M67)</f>
        <v>-1.6557662095951795E-4</v>
      </c>
      <c r="N66">
        <f>LN('Compiled w Factors'!N66/'Compiled w Factors'!N67)</f>
        <v>3.6538511322080774E-2</v>
      </c>
      <c r="O66">
        <f>LN('Compiled w Factors'!O66/'Compiled w Factors'!O67)</f>
        <v>-8.7791820045425933E-2</v>
      </c>
      <c r="P66">
        <f>LN('Compiled w Factors'!P66/'Compiled w Factors'!P67)</f>
        <v>1.7436796048268374E-3</v>
      </c>
      <c r="Q66">
        <f>LN('Compiled w Factors'!Q66/'Compiled w Factors'!Q67)</f>
        <v>7.4287876804742248E-2</v>
      </c>
    </row>
    <row r="67" spans="1:17" x14ac:dyDescent="0.25">
      <c r="A67" s="1">
        <v>36433</v>
      </c>
      <c r="B67">
        <v>1</v>
      </c>
      <c r="C67">
        <f>LN('Compiled w Factors'!C67/'Compiled w Factors'!C68)</f>
        <v>-1.4694141939220862E-2</v>
      </c>
      <c r="D67">
        <f>LN('Compiled w Factors'!D67)</f>
        <v>-0.6702351475062196</v>
      </c>
      <c r="E67">
        <f>STANDARDIZE('Compiled w Factors'!E67,'Compiled w Factors'!$E$714,'Compiled w Factors'!$E$715)</f>
        <v>-1.1956449305069954</v>
      </c>
      <c r="F67">
        <f>LN('Compiled w Factors'!F67)</f>
        <v>3.0488416678333636</v>
      </c>
      <c r="G67">
        <f>STANDARDIZE('Compiled w Factors'!G67,'Compiled w Factors'!$G$714,'Compiled w Factors'!$G$715)</f>
        <v>-1.2066756607152136</v>
      </c>
      <c r="H67">
        <f>LN('Compiled w Factors'!H67/'Compiled w Factors'!H68)</f>
        <v>0.23949437062238368</v>
      </c>
      <c r="I67">
        <f>LN('Compiled w Factors'!I67/'Compiled w Factors'!I68)</f>
        <v>0.13645110272785732</v>
      </c>
      <c r="J67">
        <f>LN('Compiled w Factors'!J67/'Compiled w Factors'!J68)-('T-Bill Yield'!B67/100)</f>
        <v>-0.1182222873163554</v>
      </c>
      <c r="K67">
        <f>LN('Compiled w Factors'!K67/'Compiled w Factors'!K68)</f>
        <v>3.1664161846101498E-2</v>
      </c>
      <c r="L67">
        <f>LN('Compiled w Factors'!L67/'Compiled w Factors'!L68)</f>
        <v>4.3106112291947371E-2</v>
      </c>
      <c r="M67">
        <f>LN('Compiled w Factors'!M67/'Compiled w Factors'!M68)</f>
        <v>8.2784883527706765E-5</v>
      </c>
      <c r="N67">
        <f>LN('Compiled w Factors'!N67/'Compiled w Factors'!N68)</f>
        <v>0.13005903528909529</v>
      </c>
      <c r="O67">
        <f>LN('Compiled w Factors'!O67/'Compiled w Factors'!O68)</f>
        <v>-3.9589534191907992E-2</v>
      </c>
      <c r="P67">
        <f>LN('Compiled w Factors'!P67/'Compiled w Factors'!P68)</f>
        <v>-5.6558775961188098E-3</v>
      </c>
      <c r="Q67">
        <f>LN('Compiled w Factors'!Q67/'Compiled w Factors'!Q68)</f>
        <v>-6.1797896354849294E-2</v>
      </c>
    </row>
    <row r="68" spans="1:17" x14ac:dyDescent="0.25">
      <c r="A68" s="1">
        <v>36341</v>
      </c>
      <c r="B68">
        <v>1</v>
      </c>
      <c r="C68">
        <f>LN('Compiled w Factors'!C68/'Compiled w Factors'!C69)</f>
        <v>8.8927223133327127E-2</v>
      </c>
      <c r="D68">
        <f>LN('Compiled w Factors'!D68)</f>
        <v>-0.71905676003430519</v>
      </c>
      <c r="E68">
        <f>STANDARDIZE('Compiled w Factors'!E68,'Compiled w Factors'!$E$714,'Compiled w Factors'!$E$715)</f>
        <v>-1.2984106459967093</v>
      </c>
      <c r="F68">
        <f>LN('Compiled w Factors'!F68)</f>
        <v>3.074414055588186</v>
      </c>
      <c r="G68">
        <f>STANDARDIZE('Compiled w Factors'!G68,'Compiled w Factors'!$G$714,'Compiled w Factors'!$G$715)</f>
        <v>-1.2745082346216428</v>
      </c>
      <c r="H68">
        <f>LN('Compiled w Factors'!H68/'Compiled w Factors'!H69)</f>
        <v>0.14059173186370064</v>
      </c>
      <c r="I68">
        <f>LN('Compiled w Factors'!I68/'Compiled w Factors'!I69)</f>
        <v>0.17333946047812698</v>
      </c>
      <c r="J68">
        <f>LN('Compiled w Factors'!J68/'Compiled w Factors'!J69)-('T-Bill Yield'!B68/100)</f>
        <v>6.0988966679687694E-2</v>
      </c>
      <c r="K68">
        <f>LN('Compiled w Factors'!K68/'Compiled w Factors'!K69)</f>
        <v>-3.8938277665614897E-2</v>
      </c>
      <c r="L68">
        <f>LN('Compiled w Factors'!L68/'Compiled w Factors'!L69)</f>
        <v>-2.0947771303308521E-2</v>
      </c>
      <c r="M68">
        <f>LN('Compiled w Factors'!M68/'Compiled w Factors'!M69)</f>
        <v>1.6559032990304736E-4</v>
      </c>
      <c r="N68">
        <f>LN('Compiled w Factors'!N68/'Compiled w Factors'!N69)</f>
        <v>-1.8595701104778106E-2</v>
      </c>
      <c r="O68">
        <f>LN('Compiled w Factors'!O68/'Compiled w Factors'!O69)</f>
        <v>2.5056579837337688E-2</v>
      </c>
      <c r="P68">
        <f>LN('Compiled w Factors'!P68/'Compiled w Factors'!P69)</f>
        <v>-2.1884589340728441E-2</v>
      </c>
      <c r="Q68">
        <f>LN('Compiled w Factors'!Q68/'Compiled w Factors'!Q69)</f>
        <v>-5.871558980199218E-2</v>
      </c>
    </row>
    <row r="69" spans="1:17" x14ac:dyDescent="0.25">
      <c r="A69" s="1">
        <v>36250</v>
      </c>
      <c r="B69">
        <v>1</v>
      </c>
      <c r="C69">
        <f>LN('Compiled w Factors'!C69/'Compiled w Factors'!C70)</f>
        <v>-3.5670046459795809E-2</v>
      </c>
      <c r="D69">
        <f>LN('Compiled w Factors'!D69)</f>
        <v>-0.63557924794264664</v>
      </c>
      <c r="E69">
        <f>STANDARDIZE('Compiled w Factors'!E69,'Compiled w Factors'!$E$714,'Compiled w Factors'!$E$715)</f>
        <v>-1.0395151882028859</v>
      </c>
      <c r="F69">
        <f>LN('Compiled w Factors'!F69)</f>
        <v>2.9721565370252852</v>
      </c>
      <c r="G69">
        <f>STANDARDIZE('Compiled w Factors'!G69,'Compiled w Factors'!$G$714,'Compiled w Factors'!$G$715)</f>
        <v>-1.410753148023445</v>
      </c>
      <c r="H69">
        <f>LN('Compiled w Factors'!H69/'Compiled w Factors'!H70)</f>
        <v>0.32993043511727294</v>
      </c>
      <c r="I69">
        <f>LN('Compiled w Factors'!I69/'Compiled w Factors'!I70)</f>
        <v>3.4364169587244892E-2</v>
      </c>
      <c r="J69">
        <f>LN('Compiled w Factors'!J69/'Compiled w Factors'!J70)-('T-Bill Yield'!B69/100)</f>
        <v>1.5276176699409408E-2</v>
      </c>
      <c r="K69">
        <f>LN('Compiled w Factors'!K69/'Compiled w Factors'!K70)</f>
        <v>-8.6639629773452603E-2</v>
      </c>
      <c r="L69">
        <f>LN('Compiled w Factors'!L69/'Compiled w Factors'!L70)</f>
        <v>-2.9838359386291022E-2</v>
      </c>
      <c r="M69">
        <f>LN('Compiled w Factors'!M69/'Compiled w Factors'!M70)</f>
        <v>-8.2798592471248591E-5</v>
      </c>
      <c r="N69">
        <f>LN('Compiled w Factors'!N69/'Compiled w Factors'!N70)</f>
        <v>-4.2584377375395215E-2</v>
      </c>
      <c r="O69">
        <f>LN('Compiled w Factors'!O69/'Compiled w Factors'!O70)</f>
        <v>-0.18749059549228544</v>
      </c>
      <c r="P69">
        <f>LN('Compiled w Factors'!P69/'Compiled w Factors'!P70)</f>
        <v>1.2741560441148472E-3</v>
      </c>
      <c r="Q69">
        <f>LN('Compiled w Factors'!Q69/'Compiled w Factors'!Q70)</f>
        <v>-0.35171591455986495</v>
      </c>
    </row>
    <row r="70" spans="1:17" x14ac:dyDescent="0.25">
      <c r="A70" s="1">
        <v>36160</v>
      </c>
      <c r="B70">
        <v>1</v>
      </c>
      <c r="C70">
        <f>LN('Compiled w Factors'!C70/'Compiled w Factors'!C71)</f>
        <v>3.4786116085415604E-2</v>
      </c>
      <c r="D70">
        <f>LN('Compiled w Factors'!D70)</f>
        <v>-0.59597958730552536</v>
      </c>
      <c r="E70">
        <f>STANDARDIZE('Compiled w Factors'!E70,'Compiled w Factors'!$E$714,'Compiled w Factors'!$E$715)</f>
        <v>-0.93516675786372883</v>
      </c>
      <c r="F70">
        <f>LN('Compiled w Factors'!F70)</f>
        <v>3.2535091087625516</v>
      </c>
      <c r="G70">
        <f>STANDARDIZE('Compiled w Factors'!G70,'Compiled w Factors'!$G$714,'Compiled w Factors'!$G$715)</f>
        <v>-0.90345825769758537</v>
      </c>
      <c r="H70">
        <f>LN('Compiled w Factors'!H70/'Compiled w Factors'!H71)</f>
        <v>-0.29223600290513868</v>
      </c>
      <c r="I70">
        <f>LN('Compiled w Factors'!I70/'Compiled w Factors'!I71)</f>
        <v>-0.22386308673097602</v>
      </c>
      <c r="J70">
        <f>LN('Compiled w Factors'!J70/'Compiled w Factors'!J71)-('T-Bill Yield'!B70/100)</f>
        <v>0.10982000371259962</v>
      </c>
      <c r="K70">
        <f>LN('Compiled w Factors'!K70/'Compiled w Factors'!K71)</f>
        <v>2.5595099716513156E-3</v>
      </c>
      <c r="L70">
        <f>LN('Compiled w Factors'!L70/'Compiled w Factors'!L71)</f>
        <v>-2.3163380437280178E-2</v>
      </c>
      <c r="M70">
        <f>LN('Compiled w Factors'!M70/'Compiled w Factors'!M71)</f>
        <v>-1.6557662095951795E-4</v>
      </c>
      <c r="N70">
        <f>LN('Compiled w Factors'!N70/'Compiled w Factors'!N71)</f>
        <v>0.18065987857224258</v>
      </c>
      <c r="O70">
        <f>LN('Compiled w Factors'!O70/'Compiled w Factors'!O71)</f>
        <v>-0.25939334391899554</v>
      </c>
      <c r="P70">
        <f>LN('Compiled w Factors'!P70/'Compiled w Factors'!P71)</f>
        <v>-8.4961772315575142E-4</v>
      </c>
      <c r="Q70">
        <f>LN('Compiled w Factors'!Q70/'Compiled w Factors'!Q71)</f>
        <v>-1.9029956114635069E-2</v>
      </c>
    </row>
    <row r="71" spans="1:17" x14ac:dyDescent="0.25">
      <c r="A71" s="1">
        <v>36068</v>
      </c>
      <c r="B71">
        <v>1</v>
      </c>
      <c r="C71">
        <f>LN('Compiled w Factors'!C71/'Compiled w Factors'!C72)</f>
        <v>-1.0563478509569259E-2</v>
      </c>
      <c r="D71">
        <f>LN('Compiled w Factors'!D71)</f>
        <v>-0.5895179681196161</v>
      </c>
      <c r="E71">
        <f>STANDARDIZE('Compiled w Factors'!E71,'Compiled w Factors'!$E$714,'Compiled w Factors'!$E$715)</f>
        <v>-0.98659123844202024</v>
      </c>
      <c r="F71">
        <f>LN('Compiled w Factors'!F71)</f>
        <v>3.0802664180686823</v>
      </c>
      <c r="G71">
        <f>STANDARDIZE('Compiled w Factors'!G71,'Compiled w Factors'!$G$714,'Compiled w Factors'!$G$715)</f>
        <v>-1.4351033027590863</v>
      </c>
      <c r="H71">
        <f>LN('Compiled w Factors'!H71/'Compiled w Factors'!H72)</f>
        <v>0.12946814173782131</v>
      </c>
      <c r="I71">
        <f>LN('Compiled w Factors'!I71/'Compiled w Factors'!I72)</f>
        <v>-1.4688146561656901E-2</v>
      </c>
      <c r="J71">
        <f>LN('Compiled w Factors'!J71/'Compiled w Factors'!J72)-('T-Bill Yield'!B71/100)</f>
        <v>-0.17705512586895228</v>
      </c>
      <c r="K71">
        <f>LN('Compiled w Factors'!K71/'Compiled w Factors'!K72)</f>
        <v>7.5844289230958734E-2</v>
      </c>
      <c r="L71">
        <f>LN('Compiled w Factors'!L71/'Compiled w Factors'!L72)</f>
        <v>1.8415632704741669E-2</v>
      </c>
      <c r="M71">
        <f>LN('Compiled w Factors'!M71/'Compiled w Factors'!M72)</f>
        <v>2.4837521343067201E-4</v>
      </c>
      <c r="N71">
        <f>LN('Compiled w Factors'!N71/'Compiled w Factors'!N72)</f>
        <v>1.6788615045927727E-2</v>
      </c>
      <c r="O71">
        <f>LN('Compiled w Factors'!O71/'Compiled w Factors'!O72)</f>
        <v>-0.94276300447257189</v>
      </c>
      <c r="P71">
        <f>LN('Compiled w Factors'!P71/'Compiled w Factors'!P72)</f>
        <v>-8.4889648561299721E-4</v>
      </c>
      <c r="Q71">
        <f>LN('Compiled w Factors'!Q71/'Compiled w Factors'!Q72)</f>
        <v>-2.4822723980361536E-2</v>
      </c>
    </row>
    <row r="72" spans="1:17" x14ac:dyDescent="0.25">
      <c r="A72" s="1">
        <v>35976</v>
      </c>
      <c r="B72">
        <v>1</v>
      </c>
      <c r="C72">
        <f>LN('Compiled w Factors'!C72/'Compiled w Factors'!C73)</f>
        <v>5.3969930809528728E-2</v>
      </c>
      <c r="D72">
        <f>LN('Compiled w Factors'!D72)</f>
        <v>-0.6243732368269922</v>
      </c>
      <c r="E72">
        <f>STANDARDIZE('Compiled w Factors'!E72,'Compiled w Factors'!$E$714,'Compiled w Factors'!$E$715)</f>
        <v>-1.0615554128345552</v>
      </c>
      <c r="F72">
        <f>LN('Compiled w Factors'!F72)</f>
        <v>3.0853078601463557</v>
      </c>
      <c r="G72">
        <f>STANDARDIZE('Compiled w Factors'!G72,'Compiled w Factors'!$G$714,'Compiled w Factors'!$G$715)</f>
        <v>-1.371329087975264</v>
      </c>
      <c r="H72">
        <f>LN('Compiled w Factors'!H72/'Compiled w Factors'!H73)</f>
        <v>-9.6079213423359289E-2</v>
      </c>
      <c r="I72">
        <f>LN('Compiled w Factors'!I72/'Compiled w Factors'!I73)</f>
        <v>-2.1239027179685514E-2</v>
      </c>
      <c r="J72">
        <f>LN('Compiled w Factors'!J72/'Compiled w Factors'!J73)-('T-Bill Yield'!B72/100)</f>
        <v>-2.7370905875353419E-2</v>
      </c>
      <c r="K72">
        <f>LN('Compiled w Factors'!K72/'Compiled w Factors'!K73)</f>
        <v>2.4441515189753286E-2</v>
      </c>
      <c r="L72">
        <f>LN('Compiled w Factors'!L72/'Compiled w Factors'!L73)</f>
        <v>-2.7541629192561756E-3</v>
      </c>
      <c r="M72">
        <f>LN('Compiled w Factors'!M72/'Compiled w Factors'!M73)</f>
        <v>-8.2798592471248591E-5</v>
      </c>
      <c r="N72">
        <f>LN('Compiled w Factors'!N72/'Compiled w Factors'!N73)</f>
        <v>-4.1987010879036411E-2</v>
      </c>
      <c r="O72">
        <f>LN('Compiled w Factors'!O72/'Compiled w Factors'!O73)</f>
        <v>-1.4949064952947505E-2</v>
      </c>
      <c r="P72">
        <f>LN('Compiled w Factors'!P72/'Compiled w Factors'!P73)</f>
        <v>-7.1619880327935578E-2</v>
      </c>
      <c r="Q72">
        <f>LN('Compiled w Factors'!Q72/'Compiled w Factors'!Q73)</f>
        <v>-1.6970938211228203E-2</v>
      </c>
    </row>
    <row r="73" spans="1:17" x14ac:dyDescent="0.25">
      <c r="A73" s="1">
        <v>35885</v>
      </c>
      <c r="B73">
        <v>1</v>
      </c>
      <c r="C73">
        <f>LN('Compiled w Factors'!C73/'Compiled w Factors'!C74)</f>
        <v>0.10003318255651646</v>
      </c>
      <c r="D73">
        <f>LN('Compiled w Factors'!D73)</f>
        <v>-0.55537337545476373</v>
      </c>
      <c r="E73">
        <f>STANDARDIZE('Compiled w Factors'!E73,'Compiled w Factors'!$E$714,'Compiled w Factors'!$E$715)</f>
        <v>-0.88443635339437998</v>
      </c>
      <c r="F73">
        <f>LN('Compiled w Factors'!F73)</f>
        <v>3.1122300391601256</v>
      </c>
      <c r="G73">
        <f>STANDARDIZE('Compiled w Factors'!G73,'Compiled w Factors'!$G$714,'Compiled w Factors'!$G$715)</f>
        <v>-1.3133525290808801</v>
      </c>
      <c r="H73">
        <f>LN('Compiled w Factors'!H73/'Compiled w Factors'!H74)</f>
        <v>-0.12225731605130459</v>
      </c>
      <c r="I73">
        <f>LN('Compiled w Factors'!I73/'Compiled w Factors'!I74)</f>
        <v>0.10791907720179124</v>
      </c>
      <c r="J73">
        <f>LN('Compiled w Factors'!J73/'Compiled w Factors'!J74)-('T-Bill Yield'!B73/100)</f>
        <v>6.3213740091659518E-2</v>
      </c>
      <c r="K73">
        <f>LN('Compiled w Factors'!K73/'Compiled w Factors'!K74)</f>
        <v>-2.9772410167302303E-2</v>
      </c>
      <c r="L73">
        <f>LN('Compiled w Factors'!L73/'Compiled w Factors'!L74)</f>
        <v>1.6457555646114543E-2</v>
      </c>
      <c r="M73">
        <f>LN('Compiled w Factors'!M73/'Compiled w Factors'!M74)</f>
        <v>0</v>
      </c>
      <c r="N73">
        <f>LN('Compiled w Factors'!N73/'Compiled w Factors'!N74)</f>
        <v>-1.8849829850164947E-2</v>
      </c>
      <c r="O73">
        <f>LN('Compiled w Factors'!O73/'Compiled w Factors'!O74)</f>
        <v>-2.4548140186211105E-2</v>
      </c>
      <c r="P73">
        <f>LN('Compiled w Factors'!P73/'Compiled w Factors'!P74)</f>
        <v>-7.4759348777447216E-3</v>
      </c>
      <c r="Q73">
        <f>LN('Compiled w Factors'!Q73/'Compiled w Factors'!Q74)</f>
        <v>-1.8698449712560999E-2</v>
      </c>
    </row>
    <row r="74" spans="1:17" x14ac:dyDescent="0.25">
      <c r="A74" s="1">
        <v>35795</v>
      </c>
      <c r="B74">
        <v>1</v>
      </c>
      <c r="C74">
        <f>LN('Compiled w Factors'!C74/'Compiled w Factors'!C75)</f>
        <v>-4.5916175696989629E-2</v>
      </c>
      <c r="D74">
        <f>LN('Compiled w Factors'!D74)</f>
        <v>-0.44786937781877434</v>
      </c>
      <c r="E74">
        <f>STANDARDIZE('Compiled w Factors'!E74,'Compiled w Factors'!$E$714,'Compiled w Factors'!$E$715)</f>
        <v>-0.39914007750614044</v>
      </c>
      <c r="F74">
        <f>LN('Compiled w Factors'!F74)</f>
        <v>3.0736280628620767</v>
      </c>
      <c r="G74">
        <f>STANDARDIZE('Compiled w Factors'!G74,'Compiled w Factors'!$G$714,'Compiled w Factors'!$G$715)</f>
        <v>-1.1162322288399746</v>
      </c>
      <c r="H74">
        <f>LN('Compiled w Factors'!H74/'Compiled w Factors'!H75)</f>
        <v>-0.18288828959461509</v>
      </c>
      <c r="I74">
        <f>LN('Compiled w Factors'!I74/'Compiled w Factors'!I75)</f>
        <v>-0.3084455765569874</v>
      </c>
      <c r="J74">
        <f>LN('Compiled w Factors'!J74/'Compiled w Factors'!J75)-('T-Bill Yield'!B74/100)</f>
        <v>-5.5449011963145001E-2</v>
      </c>
      <c r="K74">
        <f>LN('Compiled w Factors'!K74/'Compiled w Factors'!K75)</f>
        <v>-1.7897366203795832E-2</v>
      </c>
      <c r="L74">
        <f>LN('Compiled w Factors'!L74/'Compiled w Factors'!L75)</f>
        <v>1.815555266701125E-2</v>
      </c>
      <c r="M74">
        <f>LN('Compiled w Factors'!M74/'Compiled w Factors'!M75)</f>
        <v>6.6258077626933773E-4</v>
      </c>
      <c r="N74">
        <f>LN('Compiled w Factors'!N74/'Compiled w Factors'!N75)</f>
        <v>-8.0263668855573414E-2</v>
      </c>
      <c r="O74">
        <f>LN('Compiled w Factors'!O74/'Compiled w Factors'!O75)</f>
        <v>-1.6369105338831048E-2</v>
      </c>
      <c r="P74">
        <f>LN('Compiled w Factors'!P74/'Compiled w Factors'!P75)</f>
        <v>-8.091679408289211E-2</v>
      </c>
      <c r="Q74">
        <f>LN('Compiled w Factors'!Q74/'Compiled w Factors'!Q75)</f>
        <v>-1.8026476520059183E-2</v>
      </c>
    </row>
    <row r="75" spans="1:17" x14ac:dyDescent="0.25">
      <c r="A75" s="1">
        <v>35703</v>
      </c>
      <c r="B75">
        <v>1</v>
      </c>
      <c r="C75">
        <f>LN('Compiled w Factors'!C75/'Compiled w Factors'!C76)</f>
        <v>4.4896880882282345E-2</v>
      </c>
      <c r="D75">
        <f>LN('Compiled w Factors'!D75)</f>
        <v>-0.48647835761967889</v>
      </c>
      <c r="E75">
        <f>STANDARDIZE('Compiled w Factors'!E75,'Compiled w Factors'!$E$714,'Compiled w Factors'!$E$715)</f>
        <v>-0.76759199385874177</v>
      </c>
      <c r="F75">
        <f>LN('Compiled w Factors'!F75)</f>
        <v>3.1310845074404496</v>
      </c>
      <c r="G75">
        <f>STANDARDIZE('Compiled w Factors'!G75,'Compiled w Factors'!$G$714,'Compiled w Factors'!$G$715)</f>
        <v>-1.3133525290808801</v>
      </c>
      <c r="H75">
        <f>LN('Compiled w Factors'!H75/'Compiled w Factors'!H76)</f>
        <v>6.7375402472770754E-2</v>
      </c>
      <c r="I75">
        <f>LN('Compiled w Factors'!I75/'Compiled w Factors'!I76)</f>
        <v>0.36524030679765529</v>
      </c>
      <c r="J75">
        <f>LN('Compiled w Factors'!J75/'Compiled w Factors'!J76)-('T-Bill Yield'!B75/100)</f>
        <v>-1.630603830092258E-2</v>
      </c>
      <c r="K75">
        <f>LN('Compiled w Factors'!K75/'Compiled w Factors'!K76)</f>
        <v>-1.3326971539280053E-2</v>
      </c>
      <c r="L75">
        <f>LN('Compiled w Factors'!L75/'Compiled w Factors'!L76)</f>
        <v>-3.0479014171446626E-2</v>
      </c>
      <c r="M75">
        <f>LN('Compiled w Factors'!M75/'Compiled w Factors'!M76)</f>
        <v>7.4592850833434443E-4</v>
      </c>
      <c r="N75">
        <f>LN('Compiled w Factors'!N75/'Compiled w Factors'!N76)</f>
        <v>-5.0521726620093521E-2</v>
      </c>
      <c r="O75">
        <f>LN('Compiled w Factors'!O75/'Compiled w Factors'!O76)</f>
        <v>-1.3622285396359629E-2</v>
      </c>
      <c r="P75">
        <f>LN('Compiled w Factors'!P75/'Compiled w Factors'!P76)</f>
        <v>-9.7140537204732178E-3</v>
      </c>
      <c r="Q75">
        <f>LN('Compiled w Factors'!Q75/'Compiled w Factors'!Q76)</f>
        <v>-1.7922599983242114E-2</v>
      </c>
    </row>
    <row r="76" spans="1:17" x14ac:dyDescent="0.25">
      <c r="A76" s="1">
        <v>35611</v>
      </c>
      <c r="B76">
        <v>1</v>
      </c>
      <c r="C76">
        <f>LN('Compiled w Factors'!C76/'Compiled w Factors'!C77)</f>
        <v>0.12829730100092449</v>
      </c>
      <c r="D76">
        <f>LN('Compiled w Factors'!D76)</f>
        <v>-0.46776569182756977</v>
      </c>
      <c r="E76">
        <f>STANDARDIZE('Compiled w Factors'!E76,'Compiled w Factors'!$E$714,'Compiled w Factors'!$E$715)</f>
        <v>-0.59692027670853465</v>
      </c>
      <c r="F76">
        <f>LN('Compiled w Factors'!F76)</f>
        <v>3.0956681021665906</v>
      </c>
      <c r="G76">
        <f>STANDARDIZE('Compiled w Factors'!G76,'Compiled w Factors'!$G$714,'Compiled w Factors'!$G$715)</f>
        <v>-1.2713195238824515</v>
      </c>
      <c r="H76">
        <f>LN('Compiled w Factors'!H76/'Compiled w Factors'!H77)</f>
        <v>-3.0343039121263893E-2</v>
      </c>
      <c r="I76">
        <f>LN('Compiled w Factors'!I76/'Compiled w Factors'!I77)</f>
        <v>0.10489311672433482</v>
      </c>
      <c r="J76">
        <f>LN('Compiled w Factors'!J76/'Compiled w Factors'!J77)-('T-Bill Yield'!B76/100)</f>
        <v>9.9648342168356344E-2</v>
      </c>
      <c r="K76">
        <f>LN('Compiled w Factors'!K76/'Compiled w Factors'!K77)</f>
        <v>-3.4836994362186909E-2</v>
      </c>
      <c r="L76">
        <f>LN('Compiled w Factors'!L76/'Compiled w Factors'!L77)</f>
        <v>1.7075800918356702E-2</v>
      </c>
      <c r="M76">
        <f>LN('Compiled w Factors'!M76/'Compiled w Factors'!M77)</f>
        <v>5.80551540253618E-4</v>
      </c>
      <c r="N76">
        <f>LN('Compiled w Factors'!N76/'Compiled w Factors'!N77)</f>
        <v>7.7391931389548585E-2</v>
      </c>
      <c r="O76">
        <f>LN('Compiled w Factors'!O76/'Compiled w Factors'!O77)</f>
        <v>-9.7241768585106629E-3</v>
      </c>
      <c r="P76">
        <f>LN('Compiled w Factors'!P76/'Compiled w Factors'!P77)</f>
        <v>2.1505384632285649E-3</v>
      </c>
      <c r="Q76">
        <f>LN('Compiled w Factors'!Q76/'Compiled w Factors'!Q77)</f>
        <v>-1.6019137937423565E-2</v>
      </c>
    </row>
    <row r="77" spans="1:17" x14ac:dyDescent="0.25">
      <c r="A77" s="1">
        <v>35520</v>
      </c>
      <c r="B77">
        <v>1</v>
      </c>
      <c r="C77">
        <f>LN('Compiled w Factors'!C77/'Compiled w Factors'!C78)</f>
        <v>9.484625031328528E-2</v>
      </c>
      <c r="D77">
        <f>LN('Compiled w Factors'!D77)</f>
        <v>-0.33547935968355214</v>
      </c>
      <c r="E77">
        <f>STANDARDIZE('Compiled w Factors'!E77,'Compiled w Factors'!$E$714,'Compiled w Factors'!$E$715)</f>
        <v>-0.16390563492697838</v>
      </c>
      <c r="F77">
        <f>LN('Compiled w Factors'!F77)</f>
        <v>3.1149631494725307</v>
      </c>
      <c r="G77">
        <f>STANDARDIZE('Compiled w Factors'!G77,'Compiled w Factors'!$G$714,'Compiled w Factors'!$G$715)</f>
        <v>-1.2104441370433485</v>
      </c>
      <c r="H77">
        <f>LN('Compiled w Factors'!H77/'Compiled w Factors'!H78)</f>
        <v>-0.23898989466232062</v>
      </c>
      <c r="I77">
        <f>LN('Compiled w Factors'!I77/'Compiled w Factors'!I78)</f>
        <v>-0.35869781866572575</v>
      </c>
      <c r="J77">
        <f>LN('Compiled w Factors'!J77/'Compiled w Factors'!J78)-('T-Bill Yield'!B77/100)</f>
        <v>-3.0248365014822219E-2</v>
      </c>
      <c r="K77">
        <f>LN('Compiled w Factors'!K77/'Compiled w Factors'!K78)</f>
        <v>-8.721157432767393E-2</v>
      </c>
      <c r="L77">
        <f>LN('Compiled w Factors'!L77/'Compiled w Factors'!L78)</f>
        <v>-4.5720202215377322E-2</v>
      </c>
      <c r="M77">
        <f>LN('Compiled w Factors'!M77/'Compiled w Factors'!M78)</f>
        <v>3.3189512418827085E-4</v>
      </c>
      <c r="N77">
        <f>LN('Compiled w Factors'!N77/'Compiled w Factors'!N78)</f>
        <v>-6.7605427629279902E-2</v>
      </c>
      <c r="O77">
        <f>LN('Compiled w Factors'!O77/'Compiled w Factors'!O78)</f>
        <v>-3.1229638981605603E-2</v>
      </c>
      <c r="P77">
        <f>LN('Compiled w Factors'!P77/'Compiled w Factors'!P78)</f>
        <v>-7.1736014554083535E-4</v>
      </c>
      <c r="Q77">
        <f>LN('Compiled w Factors'!Q77/'Compiled w Factors'!Q78)</f>
        <v>-1.9929335915339554E-2</v>
      </c>
    </row>
    <row r="78" spans="1:17" x14ac:dyDescent="0.25">
      <c r="A78" s="1">
        <v>35430</v>
      </c>
      <c r="B78">
        <v>1</v>
      </c>
      <c r="C78">
        <f>LN('Compiled w Factors'!C78/'Compiled w Factors'!C79)</f>
        <v>0.16311934981001863</v>
      </c>
      <c r="D78">
        <f>LN('Compiled w Factors'!D78)</f>
        <v>-0.24242246341668583</v>
      </c>
      <c r="E78">
        <f>STANDARDIZE('Compiled w Factors'!E78,'Compiled w Factors'!$E$714,'Compiled w Factors'!$E$715)</f>
        <v>0.38118855494139003</v>
      </c>
      <c r="F78">
        <f>LN('Compiled w Factors'!F78)</f>
        <v>3.0652816568261958</v>
      </c>
      <c r="G78">
        <f>STANDARDIZE('Compiled w Factors'!G78,'Compiled w Factors'!$G$714,'Compiled w Factors'!$G$715)</f>
        <v>-1.1176816428123342</v>
      </c>
      <c r="H78">
        <f>LN('Compiled w Factors'!H78/'Compiled w Factors'!H79)</f>
        <v>6.1251747430948682E-2</v>
      </c>
      <c r="I78">
        <f>LN('Compiled w Factors'!I78/'Compiled w Factors'!I79)</f>
        <v>0.21934229775521469</v>
      </c>
      <c r="J78">
        <f>LN('Compiled w Factors'!J78/'Compiled w Factors'!J79)-('T-Bill Yield'!B78/100)</f>
        <v>4.0216285578095527E-2</v>
      </c>
      <c r="K78">
        <f>LN('Compiled w Factors'!K78/'Compiled w Factors'!K79)</f>
        <v>-6.8965790590603286E-3</v>
      </c>
      <c r="L78">
        <f>LN('Compiled w Factors'!L78/'Compiled w Factors'!L79)</f>
        <v>9.0752321263547972E-2</v>
      </c>
      <c r="M78">
        <f>LN('Compiled w Factors'!M78/'Compiled w Factors'!M79)</f>
        <v>4.1502386982916864E-4</v>
      </c>
      <c r="N78">
        <f>LN('Compiled w Factors'!N78/'Compiled w Factors'!N79)</f>
        <v>-3.7916006004050436E-2</v>
      </c>
      <c r="O78">
        <f>LN('Compiled w Factors'!O78/'Compiled w Factors'!O79)</f>
        <v>-2.8127709325153735E-2</v>
      </c>
      <c r="P78">
        <f>LN('Compiled w Factors'!P78/'Compiled w Factors'!P79)</f>
        <v>-2.1489979617105061E-3</v>
      </c>
      <c r="Q78">
        <f>LN('Compiled w Factors'!Q78/'Compiled w Factors'!Q79)</f>
        <v>-1.6990575021978788E-2</v>
      </c>
    </row>
    <row r="79" spans="1:17" x14ac:dyDescent="0.25">
      <c r="A79" s="1">
        <v>35338</v>
      </c>
      <c r="B79">
        <v>1</v>
      </c>
      <c r="C79">
        <f>LN('Compiled w Factors'!C79/'Compiled w Factors'!C80)</f>
        <v>-4.2624477180026481E-2</v>
      </c>
      <c r="D79">
        <f>LN('Compiled w Factors'!D79)</f>
        <v>-0.10077564094886067</v>
      </c>
      <c r="E79">
        <f>STANDARDIZE('Compiled w Factors'!E79,'Compiled w Factors'!$E$714,'Compiled w Factors'!$E$715)</f>
        <v>0.7392554415428656</v>
      </c>
      <c r="F79">
        <f>LN('Compiled w Factors'!F79)</f>
        <v>3.1435831512327215</v>
      </c>
      <c r="G79">
        <f>STANDARDIZE('Compiled w Factors'!G79,'Compiled w Factors'!$G$714,'Compiled w Factors'!$G$715)</f>
        <v>-1.3887220556435791</v>
      </c>
      <c r="H79">
        <f>LN('Compiled w Factors'!H79/'Compiled w Factors'!H80)</f>
        <v>0.15305748485640319</v>
      </c>
      <c r="I79">
        <f>LN('Compiled w Factors'!I79/'Compiled w Factors'!I80)</f>
        <v>-0.27369583047704105</v>
      </c>
      <c r="J79">
        <f>LN('Compiled w Factors'!J79/'Compiled w Factors'!J80)-('T-Bill Yield'!B79/100)</f>
        <v>-1.3768868745663874E-2</v>
      </c>
      <c r="K79">
        <f>LN('Compiled w Factors'!K79/'Compiled w Factors'!K80)</f>
        <v>-3.9042674138237599E-4</v>
      </c>
      <c r="L79">
        <f>LN('Compiled w Factors'!L79/'Compiled w Factors'!L80)</f>
        <v>8.0821479070530434E-3</v>
      </c>
      <c r="M79">
        <f>LN('Compiled w Factors'!M79/'Compiled w Factors'!M80)</f>
        <v>2.4105410450558132E-3</v>
      </c>
      <c r="N79">
        <f>LN('Compiled w Factors'!N79/'Compiled w Factors'!N80)</f>
        <v>-1.5145942067139425E-2</v>
      </c>
      <c r="O79">
        <f>LN('Compiled w Factors'!O79/'Compiled w Factors'!O80)</f>
        <v>-5.5418166285668966E-2</v>
      </c>
      <c r="P79">
        <f>LN('Compiled w Factors'!P79/'Compiled w Factors'!P80)</f>
        <v>-1.9135948908708855E-2</v>
      </c>
      <c r="Q79">
        <f>LN('Compiled w Factors'!Q79/'Compiled w Factors'!Q80)</f>
        <v>-1.6907514882902933E-2</v>
      </c>
    </row>
    <row r="80" spans="1:17" x14ac:dyDescent="0.25">
      <c r="A80" s="1">
        <v>35244</v>
      </c>
      <c r="B80">
        <v>1</v>
      </c>
      <c r="D80">
        <f>LN('Compiled w Factors'!D80)</f>
        <v>-0.1549887995599411</v>
      </c>
      <c r="E80">
        <f>STANDARDIZE('Compiled w Factors'!E80,'Compiled w Factors'!$E$714,'Compiled w Factors'!$E$715)</f>
        <v>0.49876194517088068</v>
      </c>
      <c r="F80">
        <f>LN('Compiled w Factors'!F80)</f>
        <v>3.1894964465292253</v>
      </c>
      <c r="G80">
        <f>STANDARDIZE('Compiled w Factors'!G80,'Compiled w Factors'!$G$714,'Compiled w Factors'!$G$715)</f>
        <v>-1.38582322769886</v>
      </c>
    </row>
    <row r="81" spans="1:17" x14ac:dyDescent="0.25">
      <c r="A81" s="1">
        <v>42369</v>
      </c>
      <c r="B81">
        <v>2</v>
      </c>
      <c r="C81">
        <f>LN('Compiled w Factors'!C81/'Compiled w Factors'!C82)</f>
        <v>0.12715898686029553</v>
      </c>
      <c r="D81">
        <f>LN('Compiled w Factors'!D81)</f>
        <v>0.11404429125472315</v>
      </c>
      <c r="E81">
        <f>STANDARDIZE('Compiled w Factors'!E81,'Compiled w Factors'!$E$716,'Compiled w Factors'!$E$717)</f>
        <v>-1.9124280472665582</v>
      </c>
      <c r="F81">
        <f>LN('Compiled w Factors'!F81)</f>
        <v>5.3355755783315431</v>
      </c>
      <c r="G81">
        <f>STANDARDIZE('Compiled w Factors'!G81,'Compiled w Factors'!$G$716,'Compiled w Factors'!$G$717)</f>
        <v>-4.5163912121908956</v>
      </c>
      <c r="H81">
        <f>LN('Compiled w Factors'!H81/'Compiled w Factors'!H82)</f>
        <v>-0.19666208265501428</v>
      </c>
      <c r="I81">
        <f>LN('Compiled w Factors'!I81/'Compiled w Factors'!I82)</f>
        <v>-7.6976889122245706E-2</v>
      </c>
      <c r="J81">
        <f>LN('Compiled w Factors'!J81/'Compiled w Factors'!J82)-('T-Bill Yield'!B2/100)</f>
        <v>6.4731661611476518E-2</v>
      </c>
      <c r="K81">
        <f>LN('Compiled w Factors'!K81/'Compiled w Factors'!K82)</f>
        <v>-2.8587635790820826E-2</v>
      </c>
      <c r="L81">
        <f>LN('Compiled w Factors'!L81/'Compiled w Factors'!L82)</f>
        <v>-2.6253851843205306E-2</v>
      </c>
      <c r="M81">
        <f>LN('Compiled w Factors'!M81/'Compiled w Factors'!M82)</f>
        <v>-2.1329345149979518E-2</v>
      </c>
      <c r="N81">
        <f>LN('Compiled w Factors'!N81/'Compiled w Factors'!N82)</f>
        <v>-3.1216257789870067E-3</v>
      </c>
      <c r="O81">
        <f>LN('Compiled w Factors'!O81/'Compiled w Factors'!O82)</f>
        <v>-0.10980318710689167</v>
      </c>
      <c r="P81">
        <f>LN('Compiled w Factors'!P81/'Compiled w Factors'!P82)</f>
        <v>-9.9490196365621814E-3</v>
      </c>
      <c r="Q81">
        <f>LN('Compiled w Factors'!Q81/'Compiled w Factors'!Q82)</f>
        <v>-3.1633082922151541E-3</v>
      </c>
    </row>
    <row r="82" spans="1:17" x14ac:dyDescent="0.25">
      <c r="A82" s="1">
        <v>42277</v>
      </c>
      <c r="B82">
        <v>2</v>
      </c>
      <c r="C82">
        <f>LN('Compiled w Factors'!C82/'Compiled w Factors'!C83)</f>
        <v>-0.38638744778626544</v>
      </c>
      <c r="D82">
        <f>LN('Compiled w Factors'!D82)</f>
        <v>0.63062218879033349</v>
      </c>
      <c r="E82">
        <f>STANDARDIZE('Compiled w Factors'!E82,'Compiled w Factors'!$E$716,'Compiled w Factors'!$E$717)</f>
        <v>0.88769919622149207</v>
      </c>
      <c r="F82">
        <f>LN('Compiled w Factors'!F82)</f>
        <v>4.2947338544577143</v>
      </c>
      <c r="G82">
        <f>STANDARDIZE('Compiled w Factors'!G82,'Compiled w Factors'!$G$716,'Compiled w Factors'!$G$717)</f>
        <v>-3.5354654279616375</v>
      </c>
      <c r="H82">
        <f>LN('Compiled w Factors'!H82/'Compiled w Factors'!H83)</f>
        <v>-0.27681149128550936</v>
      </c>
      <c r="I82">
        <f>LN('Compiled w Factors'!I82/'Compiled w Factors'!I83)</f>
        <v>-0.11513823115250657</v>
      </c>
      <c r="J82">
        <f>LN('Compiled w Factors'!J82/'Compiled w Factors'!J83)-('T-Bill Yield'!B3/100)</f>
        <v>-8.0790794115838074E-2</v>
      </c>
      <c r="K82">
        <f>LN('Compiled w Factors'!K82/'Compiled w Factors'!K83)</f>
        <v>2.6876919959880072E-3</v>
      </c>
      <c r="L82">
        <f>LN('Compiled w Factors'!L82/'Compiled w Factors'!L83)</f>
        <v>-3.7877420255953712E-2</v>
      </c>
      <c r="M82">
        <f>LN('Compiled w Factors'!M82/'Compiled w Factors'!M83)</f>
        <v>-2.3619188419644731E-2</v>
      </c>
      <c r="N82">
        <f>LN('Compiled w Factors'!N82/'Compiled w Factors'!N83)</f>
        <v>2.1691247305534699E-2</v>
      </c>
      <c r="O82">
        <f>LN('Compiled w Factors'!O82/'Compiled w Factors'!O83)</f>
        <v>-0.16705408466316621</v>
      </c>
      <c r="P82">
        <f>LN('Compiled w Factors'!P82/'Compiled w Factors'!P83)</f>
        <v>-3.028480035376865E-2</v>
      </c>
      <c r="Q82">
        <f>LN('Compiled w Factors'!Q82/'Compiled w Factors'!Q83)</f>
        <v>-0.24059791373524436</v>
      </c>
    </row>
    <row r="83" spans="1:17" x14ac:dyDescent="0.25">
      <c r="A83" s="1">
        <v>42185</v>
      </c>
      <c r="B83">
        <v>2</v>
      </c>
      <c r="C83">
        <f>LN('Compiled w Factors'!C83/'Compiled w Factors'!C84)</f>
        <v>-4.5786227004095299E-2</v>
      </c>
      <c r="D83">
        <f>LN('Compiled w Factors'!D83)</f>
        <v>0.4830715160349644</v>
      </c>
      <c r="E83">
        <f>STANDARDIZE('Compiled w Factors'!E83,'Compiled w Factors'!$E$716,'Compiled w Factors'!$E$717)</f>
        <v>0.9194832307956905</v>
      </c>
      <c r="F83">
        <f>LN('Compiled w Factors'!F83)</f>
        <v>3.9981511591575849</v>
      </c>
      <c r="G83">
        <f>STANDARDIZE('Compiled w Factors'!G83,'Compiled w Factors'!$G$716,'Compiled w Factors'!$G$717)</f>
        <v>-3.5008371108033516</v>
      </c>
      <c r="H83">
        <f>LN('Compiled w Factors'!H83/'Compiled w Factors'!H84)</f>
        <v>0.222639222481128</v>
      </c>
      <c r="I83">
        <f>LN('Compiled w Factors'!I83/'Compiled w Factors'!I84)</f>
        <v>7.0204258673248351E-2</v>
      </c>
      <c r="J83">
        <f>LN('Compiled w Factors'!J83/'Compiled w Factors'!J84)-('T-Bill Yield'!B4/100)</f>
        <v>-1.0499172735813547E-2</v>
      </c>
      <c r="K83">
        <f>LN('Compiled w Factors'!K83/'Compiled w Factors'!K84)</f>
        <v>3.8033654462496104E-2</v>
      </c>
      <c r="L83">
        <f>LN('Compiled w Factors'!L83/'Compiled w Factors'!L84)</f>
        <v>5.8582093617644888E-2</v>
      </c>
      <c r="M83">
        <f>LN('Compiled w Factors'!M83/'Compiled w Factors'!M84)</f>
        <v>-1.3028509458377004E-3</v>
      </c>
      <c r="N83">
        <f>LN('Compiled w Factors'!N83/'Compiled w Factors'!N84)</f>
        <v>-1.953116006216904E-2</v>
      </c>
      <c r="O83">
        <f>LN('Compiled w Factors'!O83/'Compiled w Factors'!O84)</f>
        <v>5.050718804802766E-2</v>
      </c>
      <c r="P83">
        <f>LN('Compiled w Factors'!P83/'Compiled w Factors'!P84)</f>
        <v>-2.0523225848014939E-2</v>
      </c>
      <c r="Q83">
        <f>LN('Compiled w Factors'!Q83/'Compiled w Factors'!Q84)</f>
        <v>2.9608462071717981E-2</v>
      </c>
    </row>
    <row r="84" spans="1:17" x14ac:dyDescent="0.25">
      <c r="A84" s="1">
        <v>42094</v>
      </c>
      <c r="B84">
        <v>2</v>
      </c>
      <c r="C84">
        <f>LN('Compiled w Factors'!C84/'Compiled w Factors'!C85)</f>
        <v>-3.8053371783913846E-2</v>
      </c>
      <c r="D84">
        <f>LN('Compiled w Factors'!D84)</f>
        <v>0.76055048067184394</v>
      </c>
      <c r="E84">
        <f>STANDARDIZE('Compiled w Factors'!E84,'Compiled w Factors'!$E$716,'Compiled w Factors'!$E$717)</f>
        <v>1.995835003701403</v>
      </c>
      <c r="F84">
        <f>LN('Compiled w Factors'!F84)</f>
        <v>3.9596219842274247</v>
      </c>
      <c r="G84">
        <f>STANDARDIZE('Compiled w Factors'!G84,'Compiled w Factors'!$G$716,'Compiled w Factors'!$G$717)</f>
        <v>-2.903341238381294</v>
      </c>
      <c r="H84">
        <f>LN('Compiled w Factors'!H84/'Compiled w Factors'!H85)</f>
        <v>-0.11254055969153351</v>
      </c>
      <c r="I84">
        <f>LN('Compiled w Factors'!I84/'Compiled w Factors'!I85)</f>
        <v>-9.0131504325873454E-2</v>
      </c>
      <c r="J84">
        <f>LN('Compiled w Factors'!J84/'Compiled w Factors'!J85)-('T-Bill Yield'!B5/100)</f>
        <v>-2.4877019938435072E-3</v>
      </c>
      <c r="K84">
        <f>LN('Compiled w Factors'!K84/'Compiled w Factors'!K85)</f>
        <v>-0.1199034007397321</v>
      </c>
      <c r="L84">
        <f>LN('Compiled w Factors'!L84/'Compiled w Factors'!L85)</f>
        <v>-4.9952809350003673E-2</v>
      </c>
      <c r="M84">
        <f>LN('Compiled w Factors'!M84/'Compiled w Factors'!M85)</f>
        <v>9.9249434361356969E-4</v>
      </c>
      <c r="N84">
        <f>LN('Compiled w Factors'!N84/'Compiled w Factors'!N85)</f>
        <v>-3.7172535159690711E-3</v>
      </c>
      <c r="O84">
        <f>LN('Compiled w Factors'!O84/'Compiled w Factors'!O85)</f>
        <v>-2.9061339837287798E-3</v>
      </c>
      <c r="P84">
        <f>LN('Compiled w Factors'!P84/'Compiled w Factors'!P85)</f>
        <v>1.475184467840013E-2</v>
      </c>
      <c r="Q84">
        <f>LN('Compiled w Factors'!Q84/'Compiled w Factors'!Q85)</f>
        <v>-0.18747661829910872</v>
      </c>
    </row>
    <row r="85" spans="1:17" x14ac:dyDescent="0.25">
      <c r="A85" s="1">
        <v>42004</v>
      </c>
      <c r="B85">
        <v>2</v>
      </c>
      <c r="C85">
        <f>LN('Compiled w Factors'!C85/'Compiled w Factors'!C86)</f>
        <v>-0.40402798211231639</v>
      </c>
      <c r="D85">
        <f>LN('Compiled w Factors'!D85)</f>
        <v>0.86343555377303138</v>
      </c>
      <c r="E85">
        <f>STANDARDIZE('Compiled w Factors'!E85,'Compiled w Factors'!$E$716,'Compiled w Factors'!$E$717)</f>
        <v>2.8159170375897045</v>
      </c>
      <c r="F85">
        <f>LN('Compiled w Factors'!F85)</f>
        <v>3.6880090754442922</v>
      </c>
      <c r="G85">
        <f>STANDARDIZE('Compiled w Factors'!G85,'Compiled w Factors'!$G$716,'Compiled w Factors'!$G$717)</f>
        <v>-3.0059669783231224</v>
      </c>
      <c r="H85">
        <f>LN('Compiled w Factors'!H85/'Compiled w Factors'!H86)</f>
        <v>-0.53724288344857574</v>
      </c>
      <c r="I85">
        <f>LN('Compiled w Factors'!I85/'Compiled w Factors'!I86)</f>
        <v>-0.35518543087258209</v>
      </c>
      <c r="J85">
        <f>LN('Compiled w Factors'!J85/'Compiled w Factors'!J86)-('T-Bill Yield'!B6/100)</f>
        <v>4.467999082910197E-2</v>
      </c>
      <c r="K85">
        <f>LN('Compiled w Factors'!K85/'Compiled w Factors'!K86)</f>
        <v>-4.3113960107115636E-2</v>
      </c>
      <c r="L85">
        <f>LN('Compiled w Factors'!L85/'Compiled w Factors'!L86)</f>
        <v>-4.0017922223463238E-2</v>
      </c>
      <c r="M85">
        <f>LN('Compiled w Factors'!M85/'Compiled w Factors'!M86)</f>
        <v>-1.092502302252178E-2</v>
      </c>
      <c r="N85">
        <f>LN('Compiled w Factors'!N85/'Compiled w Factors'!N86)</f>
        <v>-8.7609642038883037E-2</v>
      </c>
      <c r="O85">
        <f>LN('Compiled w Factors'!O85/'Compiled w Factors'!O86)</f>
        <v>-0.38257006638250696</v>
      </c>
      <c r="P85">
        <f>LN('Compiled w Factors'!P85/'Compiled w Factors'!P86)</f>
        <v>-2.1149580715196483E-2</v>
      </c>
      <c r="Q85">
        <f>LN('Compiled w Factors'!Q85/'Compiled w Factors'!Q86)</f>
        <v>-8.0674529072536805E-2</v>
      </c>
    </row>
    <row r="86" spans="1:17" x14ac:dyDescent="0.25">
      <c r="A86" s="1">
        <v>41912</v>
      </c>
      <c r="B86">
        <v>2</v>
      </c>
      <c r="C86">
        <f>LN('Compiled w Factors'!C86/'Compiled w Factors'!C87)</f>
        <v>-6.9440198714272081E-2</v>
      </c>
      <c r="D86">
        <f>LN('Compiled w Factors'!D86)</f>
        <v>0.54479155494160425</v>
      </c>
      <c r="E86">
        <f>STANDARDIZE('Compiled w Factors'!E86,'Compiled w Factors'!$E$716,'Compiled w Factors'!$E$717)</f>
        <v>1.5098156696041953</v>
      </c>
      <c r="F86">
        <f>LN('Compiled w Factors'!F86)</f>
        <v>3.4998655534588567</v>
      </c>
      <c r="G86">
        <f>STANDARDIZE('Compiled w Factors'!G86,'Compiled w Factors'!$G$716,'Compiled w Factors'!$G$717)</f>
        <v>-0.81242048778734877</v>
      </c>
      <c r="H86">
        <f>LN('Compiled w Factors'!H86/'Compiled w Factors'!H87)</f>
        <v>-0.14486176123395283</v>
      </c>
      <c r="I86">
        <f>LN('Compiled w Factors'!I86/'Compiled w Factors'!I87)</f>
        <v>-7.9277103789447426E-2</v>
      </c>
      <c r="J86">
        <f>LN('Compiled w Factors'!J86/'Compiled w Factors'!J87)-('T-Bill Yield'!B7/100)</f>
        <v>1.2542727122432817E-2</v>
      </c>
      <c r="K86">
        <f>LN('Compiled w Factors'!K86/'Compiled w Factors'!K87)</f>
        <v>-8.0657610876100752E-2</v>
      </c>
      <c r="L86">
        <f>LN('Compiled w Factors'!L86/'Compiled w Factors'!L87)</f>
        <v>-5.3615889590657821E-2</v>
      </c>
      <c r="M86">
        <f>LN('Compiled w Factors'!M86/'Compiled w Factors'!M87)</f>
        <v>1.0676807073372692E-2</v>
      </c>
      <c r="N86">
        <f>LN('Compiled w Factors'!N86/'Compiled w Factors'!N87)</f>
        <v>-7.8928727103630067E-2</v>
      </c>
      <c r="O86">
        <f>LN('Compiled w Factors'!O86/'Compiled w Factors'!O87)</f>
        <v>-0.15245259825094643</v>
      </c>
      <c r="P86">
        <f>LN('Compiled w Factors'!P86/'Compiled w Factors'!P87)</f>
        <v>-3.0728504389266907E-2</v>
      </c>
      <c r="Q86">
        <f>LN('Compiled w Factors'!Q86/'Compiled w Factors'!Q87)</f>
        <v>-9.9524447991101134E-2</v>
      </c>
    </row>
    <row r="87" spans="1:17" x14ac:dyDescent="0.25">
      <c r="A87" s="1">
        <v>41820</v>
      </c>
      <c r="B87">
        <v>2</v>
      </c>
      <c r="C87">
        <f>LN('Compiled w Factors'!C87/'Compiled w Factors'!C88)</f>
        <v>0.1931130284267191</v>
      </c>
      <c r="D87">
        <f>LN('Compiled w Factors'!D87)</f>
        <v>0.46379091963463287</v>
      </c>
      <c r="E87">
        <f>STANDARDIZE('Compiled w Factors'!E87,'Compiled w Factors'!$E$716,'Compiled w Factors'!$E$717)</f>
        <v>1.3813858835949278</v>
      </c>
      <c r="F87">
        <f>LN('Compiled w Factors'!F87)</f>
        <v>3.322457158720324</v>
      </c>
      <c r="G87">
        <f>STANDARDIZE('Compiled w Factors'!G87,'Compiled w Factors'!$G$716,'Compiled w Factors'!$G$717)</f>
        <v>0.34290609376636688</v>
      </c>
      <c r="H87">
        <f>LN('Compiled w Factors'!H87/'Compiled w Factors'!H88)</f>
        <v>3.6631300238337376E-2</v>
      </c>
      <c r="I87">
        <f>LN('Compiled w Factors'!I87/'Compiled w Factors'!I88)</f>
        <v>2.03811402649502E-2</v>
      </c>
      <c r="J87">
        <f>LN('Compiled w Factors'!J87/'Compiled w Factors'!J88)-('T-Bill Yield'!B8/100)</f>
        <v>2.1759945267987271E-2</v>
      </c>
      <c r="K87">
        <f>LN('Compiled w Factors'!K87/'Compiled w Factors'!K88)</f>
        <v>-5.6079677942964395E-3</v>
      </c>
      <c r="L87">
        <f>LN('Compiled w Factors'!L87/'Compiled w Factors'!L88)</f>
        <v>2.6298601605872437E-2</v>
      </c>
      <c r="M87">
        <f>LN('Compiled w Factors'!M87/'Compiled w Factors'!M88)</f>
        <v>2.0496265055533419E-3</v>
      </c>
      <c r="N87">
        <f>LN('Compiled w Factors'!N87/'Compiled w Factors'!N88)</f>
        <v>1.8613750745622278E-2</v>
      </c>
      <c r="O87">
        <f>LN('Compiled w Factors'!O87/'Compiled w Factors'!O88)</f>
        <v>3.1069119627196339E-2</v>
      </c>
      <c r="P87">
        <f>LN('Compiled w Factors'!P87/'Compiled w Factors'!P88)</f>
        <v>-2.6982477770664637E-3</v>
      </c>
      <c r="Q87">
        <f>LN('Compiled w Factors'!Q87/'Compiled w Factors'!Q88)</f>
        <v>2.5783291272194569E-2</v>
      </c>
    </row>
    <row r="88" spans="1:17" x14ac:dyDescent="0.25">
      <c r="A88" s="1">
        <v>41729</v>
      </c>
      <c r="B88">
        <v>2</v>
      </c>
      <c r="C88">
        <f>LN('Compiled w Factors'!C88/'Compiled w Factors'!C89)</f>
        <v>-3.5411361710395536E-2</v>
      </c>
      <c r="D88">
        <f>LN('Compiled w Factors'!D88)</f>
        <v>0.63605426917518548</v>
      </c>
      <c r="E88">
        <f>STANDARDIZE('Compiled w Factors'!E88,'Compiled w Factors'!$E$716,'Compiled w Factors'!$E$717)</f>
        <v>2.2868603636523375</v>
      </c>
      <c r="F88">
        <f>LN('Compiled w Factors'!F88)</f>
        <v>3.3141169113765478</v>
      </c>
      <c r="G88">
        <f>STANDARDIZE('Compiled w Factors'!G88,'Compiled w Factors'!$G$716,'Compiled w Factors'!$G$717)</f>
        <v>0.17354214257402384</v>
      </c>
      <c r="H88">
        <f>LN('Compiled w Factors'!H88/'Compiled w Factors'!H89)</f>
        <v>3.160262993526676E-2</v>
      </c>
      <c r="I88">
        <f>LN('Compiled w Factors'!I88/'Compiled w Factors'!I89)</f>
        <v>3.278982282299097E-2</v>
      </c>
      <c r="J88">
        <f>LN('Compiled w Factors'!J88/'Compiled w Factors'!J89)-('T-Bill Yield'!B9/100)</f>
        <v>-7.3846595628519369E-3</v>
      </c>
      <c r="K88">
        <f>LN('Compiled w Factors'!K88/'Compiled w Factors'!K89)</f>
        <v>1.8900848895204122E-3</v>
      </c>
      <c r="L88">
        <f>LN('Compiled w Factors'!L88/'Compiled w Factors'!L89)</f>
        <v>6.3217044272435895E-3</v>
      </c>
      <c r="M88">
        <f>LN('Compiled w Factors'!M88/'Compiled w Factors'!M89)</f>
        <v>-2.6322960445823673E-2</v>
      </c>
      <c r="N88">
        <f>LN('Compiled w Factors'!N88/'Compiled w Factors'!N89)</f>
        <v>1.9808821183432378E-2</v>
      </c>
      <c r="O88">
        <f>LN('Compiled w Factors'!O88/'Compiled w Factors'!O89)</f>
        <v>-6.3508011382606547E-2</v>
      </c>
      <c r="P88">
        <f>LN('Compiled w Factors'!P88/'Compiled w Factors'!P89)</f>
        <v>3.2560308245312995E-2</v>
      </c>
      <c r="Q88">
        <f>LN('Compiled w Factors'!Q88/'Compiled w Factors'!Q89)</f>
        <v>3.9847755035686411E-2</v>
      </c>
    </row>
    <row r="89" spans="1:17" x14ac:dyDescent="0.25">
      <c r="A89" s="1">
        <v>41639</v>
      </c>
      <c r="B89">
        <v>2</v>
      </c>
      <c r="C89">
        <f>LN('Compiled w Factors'!C89/'Compiled w Factors'!C90)</f>
        <v>9.3524179468427414E-3</v>
      </c>
      <c r="D89">
        <f>LN('Compiled w Factors'!D89)</f>
        <v>0.59452765849101508</v>
      </c>
      <c r="E89">
        <f>STANDARDIZE('Compiled w Factors'!E89,'Compiled w Factors'!$E$716,'Compiled w Factors'!$E$717)</f>
        <v>2.0526808486001222</v>
      </c>
      <c r="F89">
        <f>LN('Compiled w Factors'!F89)</f>
        <v>3.3133565698774787</v>
      </c>
      <c r="G89">
        <f>STANDARDIZE('Compiled w Factors'!G89,'Compiled w Factors'!$G$716,'Compiled w Factors'!$G$717)</f>
        <v>0.13450658505013804</v>
      </c>
      <c r="H89">
        <f>LN('Compiled w Factors'!H89/'Compiled w Factors'!H90)</f>
        <v>-3.89588496608319E-2</v>
      </c>
      <c r="I89">
        <f>LN('Compiled w Factors'!I89/'Compiled w Factors'!I90)</f>
        <v>0.17244144819424767</v>
      </c>
      <c r="J89">
        <f>LN('Compiled w Factors'!J89/'Compiled w Factors'!J90)-('T-Bill Yield'!B10/100)</f>
        <v>9.1107965295907034E-2</v>
      </c>
      <c r="K89">
        <f>LN('Compiled w Factors'!K89/'Compiled w Factors'!K90)</f>
        <v>1.5841915465657923E-2</v>
      </c>
      <c r="L89">
        <f>LN('Compiled w Factors'!L89/'Compiled w Factors'!L90)</f>
        <v>2.266230205196362E-2</v>
      </c>
      <c r="M89">
        <f>LN('Compiled w Factors'!M89/'Compiled w Factors'!M90)</f>
        <v>1.0593061432164668E-2</v>
      </c>
      <c r="N89">
        <f>LN('Compiled w Factors'!N89/'Compiled w Factors'!N90)</f>
        <v>-6.9449051861561223E-2</v>
      </c>
      <c r="O89">
        <f>LN('Compiled w Factors'!O89/'Compiled w Factors'!O90)</f>
        <v>-1.6642576974998043E-2</v>
      </c>
      <c r="P89">
        <f>LN('Compiled w Factors'!P89/'Compiled w Factors'!P90)</f>
        <v>1.1009970328319348E-2</v>
      </c>
      <c r="Q89">
        <f>LN('Compiled w Factors'!Q89/'Compiled w Factors'!Q90)</f>
        <v>-6.274951932237087E-2</v>
      </c>
    </row>
    <row r="90" spans="1:17" x14ac:dyDescent="0.25">
      <c r="A90" s="1">
        <v>41547</v>
      </c>
      <c r="B90">
        <v>2</v>
      </c>
      <c r="C90">
        <f>LN('Compiled w Factors'!C90/'Compiled w Factors'!C91)</f>
        <v>1.5506021750240373E-2</v>
      </c>
      <c r="D90">
        <f>LN('Compiled w Factors'!D90)</f>
        <v>0.56056153581580315</v>
      </c>
      <c r="E90">
        <f>STANDARDIZE('Compiled w Factors'!E90,'Compiled w Factors'!$E$716,'Compiled w Factors'!$E$717)</f>
        <v>1.6429184948456717</v>
      </c>
      <c r="F90">
        <f>LN('Compiled w Factors'!F90)</f>
        <v>3.500291303169754</v>
      </c>
      <c r="G90">
        <f>STANDARDIZE('Compiled w Factors'!G90,'Compiled w Factors'!$G$716,'Compiled w Factors'!$G$717)</f>
        <v>0.21761454623002388</v>
      </c>
      <c r="H90">
        <f>LN('Compiled w Factors'!H90/'Compiled w Factors'!H91)</f>
        <v>5.8038308309387956E-2</v>
      </c>
      <c r="I90">
        <f>LN('Compiled w Factors'!I90/'Compiled w Factors'!I91)</f>
        <v>-1.4035090023200867E-3</v>
      </c>
      <c r="J90">
        <f>LN('Compiled w Factors'!J90/'Compiled w Factors'!J91)-('T-Bill Yield'!B11/100)</f>
        <v>1.4322415806504037E-2</v>
      </c>
      <c r="K90">
        <f>LN('Compiled w Factors'!K90/'Compiled w Factors'!K91)</f>
        <v>3.8969395582642959E-2</v>
      </c>
      <c r="L90">
        <f>LN('Compiled w Factors'!L90/'Compiled w Factors'!L91)</f>
        <v>6.1996345592518445E-2</v>
      </c>
      <c r="M90">
        <f>LN('Compiled w Factors'!M90/'Compiled w Factors'!M91)</f>
        <v>2.8193203278687471E-3</v>
      </c>
      <c r="N90">
        <f>LN('Compiled w Factors'!N90/'Compiled w Factors'!N91)</f>
        <v>9.2766874678431969E-3</v>
      </c>
      <c r="O90">
        <f>LN('Compiled w Factors'!O90/'Compiled w Factors'!O91)</f>
        <v>1.4341836436684057E-2</v>
      </c>
      <c r="P90">
        <f>LN('Compiled w Factors'!P90/'Compiled w Factors'!P91)</f>
        <v>-4.6858280340196644E-2</v>
      </c>
      <c r="Q90">
        <f>LN('Compiled w Factors'!Q90/'Compiled w Factors'!Q91)</f>
        <v>5.1185156815661192E-3</v>
      </c>
    </row>
    <row r="91" spans="1:17" x14ac:dyDescent="0.25">
      <c r="A91" s="1">
        <v>41453</v>
      </c>
      <c r="B91">
        <v>2</v>
      </c>
      <c r="C91">
        <f>LN('Compiled w Factors'!C91/'Compiled w Factors'!C92)</f>
        <v>8.2909750612237779E-2</v>
      </c>
      <c r="D91">
        <f>LN('Compiled w Factors'!D91)</f>
        <v>0.66308010374478876</v>
      </c>
      <c r="E91">
        <f>STANDARDIZE('Compiled w Factors'!E91,'Compiled w Factors'!$E$716,'Compiled w Factors'!$E$717)</f>
        <v>1.8609484369860168</v>
      </c>
      <c r="F91">
        <f>LN('Compiled w Factors'!F91)</f>
        <v>3.6646431124161678</v>
      </c>
      <c r="G91">
        <f>STANDARDIZE('Compiled w Factors'!G91,'Compiled w Factors'!$G$716,'Compiled w Factors'!$G$717)</f>
        <v>0.67659715001893861</v>
      </c>
      <c r="H91">
        <f>LN('Compiled w Factors'!H91/'Compiled w Factors'!H92)</f>
        <v>-6.9147290322896602E-3</v>
      </c>
      <c r="I91">
        <f>LN('Compiled w Factors'!I91/'Compiled w Factors'!I92)</f>
        <v>-0.12111237893117885</v>
      </c>
      <c r="J91">
        <f>LN('Compiled w Factors'!J91/'Compiled w Factors'!J92)-('T-Bill Yield'!B12/100)</f>
        <v>2.1774716392079018E-2</v>
      </c>
      <c r="K91">
        <f>LN('Compiled w Factors'!K91/'Compiled w Factors'!K92)</f>
        <v>1.4789847194416138E-2</v>
      </c>
      <c r="L91">
        <f>LN('Compiled w Factors'!L91/'Compiled w Factors'!L92)</f>
        <v>9.8648523339867717E-4</v>
      </c>
      <c r="M91">
        <f>LN('Compiled w Factors'!M91/'Compiled w Factors'!M92)</f>
        <v>1.1854185858016428E-2</v>
      </c>
      <c r="N91">
        <f>LN('Compiled w Factors'!N91/'Compiled w Factors'!N92)</f>
        <v>-5.10255607511697E-2</v>
      </c>
      <c r="O91">
        <f>LN('Compiled w Factors'!O91/'Compiled w Factors'!O92)</f>
        <v>-5.4930794097221403E-2</v>
      </c>
      <c r="P91">
        <f>LN('Compiled w Factors'!P91/'Compiled w Factors'!P92)</f>
        <v>-9.1314251959239409E-2</v>
      </c>
      <c r="Q91">
        <f>LN('Compiled w Factors'!Q91/'Compiled w Factors'!Q92)</f>
        <v>-9.830758969594014E-2</v>
      </c>
    </row>
    <row r="92" spans="1:17" x14ac:dyDescent="0.25">
      <c r="A92" s="1">
        <v>41361</v>
      </c>
      <c r="B92">
        <v>2</v>
      </c>
      <c r="C92">
        <f>LN('Compiled w Factors'!C92/'Compiled w Factors'!C93)</f>
        <v>-1.721743675083446E-2</v>
      </c>
      <c r="D92">
        <f>LN('Compiled w Factors'!D92)</f>
        <v>0.71478446501796167</v>
      </c>
      <c r="E92">
        <f>STANDARDIZE('Compiled w Factors'!E92,'Compiled w Factors'!$E$716,'Compiled w Factors'!$E$717)</f>
        <v>2.1399960968719736</v>
      </c>
      <c r="F92">
        <f>LN('Compiled w Factors'!F92)</f>
        <v>3.6638872341457565</v>
      </c>
      <c r="G92">
        <f>STANDARDIZE('Compiled w Factors'!G92,'Compiled w Factors'!$G$716,'Compiled w Factors'!$G$717)</f>
        <v>0.47638251626739558</v>
      </c>
      <c r="H92">
        <f>LN('Compiled w Factors'!H92/'Compiled w Factors'!H93)</f>
        <v>5.7249167000489778E-2</v>
      </c>
      <c r="I92">
        <f>LN('Compiled w Factors'!I92/'Compiled w Factors'!I93)</f>
        <v>0.18301762404226476</v>
      </c>
      <c r="J92">
        <f>LN('Compiled w Factors'!J92/'Compiled w Factors'!J93)-('T-Bill Yield'!B13/100)</f>
        <v>0.10654237357791289</v>
      </c>
      <c r="K92">
        <f>LN('Compiled w Factors'!K92/'Compiled w Factors'!K93)</f>
        <v>-2.8757940571641848E-2</v>
      </c>
      <c r="L92">
        <f>LN('Compiled w Factors'!L92/'Compiled w Factors'!L93)</f>
        <v>-6.7236713508275425E-2</v>
      </c>
      <c r="M92">
        <f>LN('Compiled w Factors'!M92/'Compiled w Factors'!M93)</f>
        <v>3.3594656455786659E-3</v>
      </c>
      <c r="N92">
        <f>LN('Compiled w Factors'!N92/'Compiled w Factors'!N93)</f>
        <v>-8.2778449875264434E-2</v>
      </c>
      <c r="O92">
        <f>LN('Compiled w Factors'!O92/'Compiled w Factors'!O93)</f>
        <v>-1.6946946948852005E-2</v>
      </c>
      <c r="P92">
        <f>LN('Compiled w Factors'!P92/'Compiled w Factors'!P93)</f>
        <v>6.6133107973180977E-3</v>
      </c>
      <c r="Q92">
        <f>LN('Compiled w Factors'!Q92/'Compiled w Factors'!Q93)</f>
        <v>1.4051753455650287E-2</v>
      </c>
    </row>
    <row r="93" spans="1:17" x14ac:dyDescent="0.25">
      <c r="A93" s="1">
        <v>41274</v>
      </c>
      <c r="B93">
        <v>2</v>
      </c>
      <c r="C93">
        <f>LN('Compiled w Factors'!C93/'Compiled w Factors'!C94)</f>
        <v>-9.6698908183976112E-2</v>
      </c>
      <c r="D93">
        <f>LN('Compiled w Factors'!D93)</f>
        <v>0.68086470663384269</v>
      </c>
      <c r="E93">
        <f>STANDARDIZE('Compiled w Factors'!E93,'Compiled w Factors'!$E$716,'Compiled w Factors'!$E$717)</f>
        <v>1.9447375500193842</v>
      </c>
      <c r="F93">
        <f>LN('Compiled w Factors'!F93)</f>
        <v>3.6738140384914333</v>
      </c>
      <c r="G93">
        <f>STANDARDIZE('Compiled w Factors'!G93,'Compiled w Factors'!$G$716,'Compiled w Factors'!$G$717)</f>
        <v>0.44553183370819555</v>
      </c>
      <c r="H93">
        <f>LN('Compiled w Factors'!H93/'Compiled w Factors'!H94)</f>
        <v>-4.0215259894270704E-3</v>
      </c>
      <c r="I93">
        <f>LN('Compiled w Factors'!I93/'Compiled w Factors'!I94)</f>
        <v>9.2940258267761571E-3</v>
      </c>
      <c r="J93">
        <f>LN('Compiled w Factors'!J93/'Compiled w Factors'!J94)-('T-Bill Yield'!B14/100)</f>
        <v>-2.5423559810742319E-2</v>
      </c>
      <c r="K93">
        <f>LN('Compiled w Factors'!K93/'Compiled w Factors'!K94)</f>
        <v>2.5564667092166152E-2</v>
      </c>
      <c r="L93">
        <f>LN('Compiled w Factors'!L93/'Compiled w Factors'!L94)</f>
        <v>5.4284261363992704E-3</v>
      </c>
      <c r="M93">
        <f>LN('Compiled w Factors'!M93/'Compiled w Factors'!M94)</f>
        <v>8.636929394120068E-3</v>
      </c>
      <c r="N93">
        <f>LN('Compiled w Factors'!N93/'Compiled w Factors'!N94)</f>
        <v>-0.10683384434657732</v>
      </c>
      <c r="O93">
        <f>LN('Compiled w Factors'!O93/'Compiled w Factors'!O94)</f>
        <v>2.0371074808025687E-2</v>
      </c>
      <c r="P93">
        <f>LN('Compiled w Factors'!P93/'Compiled w Factors'!P94)</f>
        <v>-3.634610099394104E-2</v>
      </c>
      <c r="Q93">
        <f>LN('Compiled w Factors'!Q93/'Compiled w Factors'!Q94)</f>
        <v>-1.1419373683072834E-2</v>
      </c>
    </row>
    <row r="94" spans="1:17" x14ac:dyDescent="0.25">
      <c r="A94" s="1">
        <v>41180</v>
      </c>
      <c r="B94">
        <v>2</v>
      </c>
      <c r="C94">
        <f>LN('Compiled w Factors'!C94/'Compiled w Factors'!C95)</f>
        <v>-1.6288499604214992E-2</v>
      </c>
      <c r="D94">
        <f>LN('Compiled w Factors'!D94)</f>
        <v>0.55286514841185808</v>
      </c>
      <c r="E94">
        <f>STANDARDIZE('Compiled w Factors'!E94,'Compiled w Factors'!$E$716,'Compiled w Factors'!$E$717)</f>
        <v>1.3854737833619253</v>
      </c>
      <c r="F94">
        <f>LN('Compiled w Factors'!F94)</f>
        <v>3.6343836688009863</v>
      </c>
      <c r="G94">
        <f>STANDARDIZE('Compiled w Factors'!G94,'Compiled w Factors'!$G$716,'Compiled w Factors'!$G$717)</f>
        <v>0.13828421964922377</v>
      </c>
      <c r="H94">
        <f>LN('Compiled w Factors'!H94/'Compiled w Factors'!H95)</f>
        <v>8.1671107316874283E-2</v>
      </c>
      <c r="I94">
        <f>LN('Compiled w Factors'!I94/'Compiled w Factors'!I95)</f>
        <v>0.16181046329740154</v>
      </c>
      <c r="J94">
        <f>LN('Compiled w Factors'!J94/'Compiled w Factors'!J95)-('T-Bill Yield'!B15/100)</f>
        <v>4.1599062395634323E-2</v>
      </c>
      <c r="K94">
        <f>LN('Compiled w Factors'!K94/'Compiled w Factors'!K95)</f>
        <v>1.5121532307978004E-2</v>
      </c>
      <c r="L94">
        <f>LN('Compiled w Factors'!L94/'Compiled w Factors'!L95)</f>
        <v>2.8865654758574052E-2</v>
      </c>
      <c r="M94">
        <f>LN('Compiled w Factors'!M94/'Compiled w Factors'!M95)</f>
        <v>1.0997456306732576E-2</v>
      </c>
      <c r="N94">
        <f>LN('Compiled w Factors'!N94/'Compiled w Factors'!N95)</f>
        <v>2.3660409719568117E-2</v>
      </c>
      <c r="O94">
        <f>LN('Compiled w Factors'!O94/'Compiled w Factors'!O95)</f>
        <v>3.7488506774573216E-2</v>
      </c>
      <c r="P94">
        <f>LN('Compiled w Factors'!P94/'Compiled w Factors'!P95)</f>
        <v>4.632110861571468E-2</v>
      </c>
      <c r="Q94">
        <f>LN('Compiled w Factors'!Q94/'Compiled w Factors'!Q95)</f>
        <v>-7.8764418104375743E-3</v>
      </c>
    </row>
    <row r="95" spans="1:17" x14ac:dyDescent="0.25">
      <c r="A95" s="1">
        <v>41089</v>
      </c>
      <c r="B95">
        <v>2</v>
      </c>
      <c r="C95">
        <f>LN('Compiled w Factors'!C95/'Compiled w Factors'!C96)</f>
        <v>-0.13347450171283035</v>
      </c>
      <c r="D95">
        <f>LN('Compiled w Factors'!D95)</f>
        <v>0.5093059548174278</v>
      </c>
      <c r="E95">
        <f>STANDARDIZE('Compiled w Factors'!E95,'Compiled w Factors'!$E$716,'Compiled w Factors'!$E$717)</f>
        <v>1.3066341593054842</v>
      </c>
      <c r="F95">
        <f>LN('Compiled w Factors'!F95)</f>
        <v>3.5078940043313436</v>
      </c>
      <c r="G95">
        <f>STANDARDIZE('Compiled w Factors'!G95,'Compiled w Factors'!$G$716,'Compiled w Factors'!$G$717)</f>
        <v>0.24909483455573819</v>
      </c>
      <c r="H95">
        <f>LN('Compiled w Factors'!H95/'Compiled w Factors'!H96)</f>
        <v>-0.19274258664381055</v>
      </c>
      <c r="I95">
        <f>LN('Compiled w Factors'!I95/'Compiled w Factors'!I96)</f>
        <v>0.28391203971123941</v>
      </c>
      <c r="J95">
        <f>LN('Compiled w Factors'!J95/'Compiled w Factors'!J96)-('T-Bill Yield'!B16/100)</f>
        <v>-2.5875826845237405E-2</v>
      </c>
      <c r="K95">
        <f>LN('Compiled w Factors'!K95/'Compiled w Factors'!K96)</f>
        <v>-5.1991716258788297E-2</v>
      </c>
      <c r="L95">
        <f>LN('Compiled w Factors'!L95/'Compiled w Factors'!L96)</f>
        <v>-1.898212442053706E-2</v>
      </c>
      <c r="M95">
        <f>LN('Compiled w Factors'!M95/'Compiled w Factors'!M96)</f>
        <v>-9.6136342215164643E-3</v>
      </c>
      <c r="N95">
        <f>LN('Compiled w Factors'!N95/'Compiled w Factors'!N96)</f>
        <v>3.7568447611162147E-2</v>
      </c>
      <c r="O95">
        <f>LN('Compiled w Factors'!O95/'Compiled w Factors'!O96)</f>
        <v>-9.9451215692987913E-2</v>
      </c>
      <c r="P95">
        <f>LN('Compiled w Factors'!P95/'Compiled w Factors'!P96)</f>
        <v>-8.3483514574520773E-2</v>
      </c>
      <c r="Q95">
        <f>LN('Compiled w Factors'!Q95/'Compiled w Factors'!Q96)</f>
        <v>-9.6388583505951766E-2</v>
      </c>
    </row>
    <row r="96" spans="1:17" x14ac:dyDescent="0.25">
      <c r="A96" s="1">
        <v>40998</v>
      </c>
      <c r="B96">
        <v>2</v>
      </c>
      <c r="C96">
        <f>LN('Compiled w Factors'!C96/'Compiled w Factors'!C97)</f>
        <v>0.10332709616131644</v>
      </c>
      <c r="D96">
        <f>LN('Compiled w Factors'!D96)</f>
        <v>0.32104447384060208</v>
      </c>
      <c r="E96">
        <f>STANDARDIZE('Compiled w Factors'!E96,'Compiled w Factors'!$E$716,'Compiled w Factors'!$E$717)</f>
        <v>0.69034161332186095</v>
      </c>
      <c r="F96">
        <f>LN('Compiled w Factors'!F96)</f>
        <v>3.2769560359447256</v>
      </c>
      <c r="G96">
        <f>STANDARDIZE('Compiled w Factors'!G96,'Compiled w Factors'!$G$716,'Compiled w Factors'!$G$717)</f>
        <v>0.5267509775885385</v>
      </c>
      <c r="H96">
        <f>LN('Compiled w Factors'!H96/'Compiled w Factors'!H97)</f>
        <v>4.1521941749346543E-2</v>
      </c>
      <c r="I96">
        <f>LN('Compiled w Factors'!I96/'Compiled w Factors'!I97)</f>
        <v>-0.3406966033820446</v>
      </c>
      <c r="J96">
        <f>LN('Compiled w Factors'!J96/'Compiled w Factors'!J97)-('T-Bill Yield'!B17/100)</f>
        <v>7.7314273936221506E-2</v>
      </c>
      <c r="K96">
        <f>LN('Compiled w Factors'!K96/'Compiled w Factors'!K97)</f>
        <v>2.904705431904557E-2</v>
      </c>
      <c r="L96">
        <f>LN('Compiled w Factors'!L96/'Compiled w Factors'!L97)</f>
        <v>2.947822078067127E-2</v>
      </c>
      <c r="M96">
        <f>LN('Compiled w Factors'!M96/'Compiled w Factors'!M97)</f>
        <v>9.4461419536952739E-4</v>
      </c>
      <c r="N96">
        <f>LN('Compiled w Factors'!N96/'Compiled w Factors'!N97)</f>
        <v>-7.4468956283216967E-2</v>
      </c>
      <c r="O96">
        <f>LN('Compiled w Factors'!O96/'Compiled w Factors'!O97)</f>
        <v>9.3319197124031639E-2</v>
      </c>
      <c r="P96">
        <f>LN('Compiled w Factors'!P96/'Compiled w Factors'!P97)</f>
        <v>4.1879770867345886E-2</v>
      </c>
      <c r="Q96">
        <f>LN('Compiled w Factors'!Q96/'Compiled w Factors'!Q97)</f>
        <v>2.0486090617699279E-2</v>
      </c>
    </row>
    <row r="97" spans="1:17" x14ac:dyDescent="0.25">
      <c r="A97" s="1">
        <v>40907</v>
      </c>
      <c r="B97">
        <v>2</v>
      </c>
      <c r="C97">
        <f>LN('Compiled w Factors'!C97/'Compiled w Factors'!C98)</f>
        <v>0.12121129447438778</v>
      </c>
      <c r="D97">
        <f>LN('Compiled w Factors'!D97)</f>
        <v>0.40279698046321649</v>
      </c>
      <c r="E97">
        <f>STANDARDIZE('Compiled w Factors'!E97,'Compiled w Factors'!$E$716,'Compiled w Factors'!$E$717)</f>
        <v>1.0110539110661731</v>
      </c>
      <c r="F97">
        <f>LN('Compiled w Factors'!F97)</f>
        <v>3.2144179030838713</v>
      </c>
      <c r="G97">
        <f>STANDARDIZE('Compiled w Factors'!G97,'Compiled w Factors'!$G$716,'Compiled w Factors'!$G$717)</f>
        <v>0.7735564380621387</v>
      </c>
      <c r="H97">
        <f>LN('Compiled w Factors'!H97/'Compiled w Factors'!H98)</f>
        <v>0.22142490356771238</v>
      </c>
      <c r="I97">
        <f>LN('Compiled w Factors'!I97/'Compiled w Factors'!I98)</f>
        <v>-0.20416226611571253</v>
      </c>
      <c r="J97">
        <f>LN('Compiled w Factors'!J97/'Compiled w Factors'!J98)-('T-Bill Yield'!B18/100)</f>
        <v>0.11204470175786953</v>
      </c>
      <c r="K97">
        <f>LN('Compiled w Factors'!K97/'Compiled w Factors'!K98)</f>
        <v>-3.2339238362522657E-2</v>
      </c>
      <c r="L97">
        <f>LN('Compiled w Factors'!L97/'Compiled w Factors'!L98)</f>
        <v>-2.6343703994183838E-3</v>
      </c>
      <c r="M97">
        <f>LN('Compiled w Factors'!M97/'Compiled w Factors'!M98)</f>
        <v>1.3063791597470245E-2</v>
      </c>
      <c r="N97">
        <f>LN('Compiled w Factors'!N97/'Compiled w Factors'!N98)</f>
        <v>1.3854682019152872E-3</v>
      </c>
      <c r="O97">
        <f>LN('Compiled w Factors'!O97/'Compiled w Factors'!O98)</f>
        <v>2.5773210143005408E-3</v>
      </c>
      <c r="P97">
        <f>LN('Compiled w Factors'!P97/'Compiled w Factors'!P98)</f>
        <v>-8.1831156732343355E-2</v>
      </c>
      <c r="Q97">
        <f>LN('Compiled w Factors'!Q97/'Compiled w Factors'!Q98)</f>
        <v>8.426227179960017E-3</v>
      </c>
    </row>
    <row r="98" spans="1:17" x14ac:dyDescent="0.25">
      <c r="A98" s="1">
        <v>40816</v>
      </c>
      <c r="B98">
        <v>2</v>
      </c>
      <c r="C98">
        <f>LN('Compiled w Factors'!C98/'Compiled w Factors'!C99)</f>
        <v>-0.43032792725676244</v>
      </c>
      <c r="D98">
        <f>LN('Compiled w Factors'!D98)</f>
        <v>0.43236993517523087</v>
      </c>
      <c r="E98">
        <f>STANDARDIZE('Compiled w Factors'!E98,'Compiled w Factors'!$E$716,'Compiled w Factors'!$E$717)</f>
        <v>1.3740002761397851</v>
      </c>
      <c r="F98">
        <f>LN('Compiled w Factors'!F98)</f>
        <v>3.2507930089882504</v>
      </c>
      <c r="G98">
        <f>STANDARDIZE('Compiled w Factors'!G98,'Compiled w Factors'!$G$716,'Compiled w Factors'!$G$717)</f>
        <v>0.65582015972396712</v>
      </c>
      <c r="H98">
        <f>LN('Compiled w Factors'!H98/'Compiled w Factors'!H99)</f>
        <v>-0.18631190126758071</v>
      </c>
      <c r="I98">
        <f>LN('Compiled w Factors'!I98/'Compiled w Factors'!I99)</f>
        <v>-0.17657677283706283</v>
      </c>
      <c r="J98">
        <f>LN('Compiled w Factors'!J98/'Compiled w Factors'!J99)-('T-Bill Yield'!B19/100)</f>
        <v>-0.12955269666823893</v>
      </c>
      <c r="K98">
        <f>LN('Compiled w Factors'!K98/'Compiled w Factors'!K99)</f>
        <v>-8.0002484145640249E-2</v>
      </c>
      <c r="L98">
        <f>LN('Compiled w Factors'!L98/'Compiled w Factors'!L99)</f>
        <v>-2.9651001097097889E-2</v>
      </c>
      <c r="M98">
        <f>LN('Compiled w Factors'!M98/'Compiled w Factors'!M99)</f>
        <v>1.2525455208115164E-2</v>
      </c>
      <c r="N98">
        <f>LN('Compiled w Factors'!N98/'Compiled w Factors'!N99)</f>
        <v>4.4896498844305473E-2</v>
      </c>
      <c r="O98">
        <f>LN('Compiled w Factors'!O98/'Compiled w Factors'!O99)</f>
        <v>-0.14591408705904499</v>
      </c>
      <c r="P98">
        <f>LN('Compiled w Factors'!P98/'Compiled w Factors'!P99)</f>
        <v>-9.269435458451189E-2</v>
      </c>
      <c r="Q98">
        <f>LN('Compiled w Factors'!Q98/'Compiled w Factors'!Q99)</f>
        <v>-0.18473183764717244</v>
      </c>
    </row>
    <row r="99" spans="1:17" x14ac:dyDescent="0.25">
      <c r="A99" s="1">
        <v>40724</v>
      </c>
      <c r="B99">
        <v>2</v>
      </c>
      <c r="C99">
        <f>LN('Compiled w Factors'!C99/'Compiled w Factors'!C100)</f>
        <v>-5.9236378722537217E-2</v>
      </c>
      <c r="D99">
        <f>LN('Compiled w Factors'!D99)</f>
        <v>-1.7732868440539687E-2</v>
      </c>
      <c r="E99">
        <f>STANDARDIZE('Compiled w Factors'!E99,'Compiled w Factors'!$E$716,'Compiled w Factors'!$E$717)</f>
        <v>-0.34688237393071886</v>
      </c>
      <c r="F99">
        <f>LN('Compiled w Factors'!F99)</f>
        <v>3.3825105316549156</v>
      </c>
      <c r="G99">
        <f>STANDARDIZE('Compiled w Factors'!G99,'Compiled w Factors'!$G$716,'Compiled w Factors'!$G$717)</f>
        <v>0.81762884171813877</v>
      </c>
      <c r="H99">
        <f>LN('Compiled w Factors'!H99/'Compiled w Factors'!H100)</f>
        <v>-0.11192038207935256</v>
      </c>
      <c r="I99">
        <f>LN('Compiled w Factors'!I99/'Compiled w Factors'!I100)</f>
        <v>-3.4234884515210286E-3</v>
      </c>
      <c r="J99">
        <f>LN('Compiled w Factors'!J99/'Compiled w Factors'!J100)-('T-Bill Yield'!B20/100)</f>
        <v>7.5202137680116729E-3</v>
      </c>
      <c r="K99">
        <f>LN('Compiled w Factors'!K99/'Compiled w Factors'!K100)</f>
        <v>2.4006735597403413E-2</v>
      </c>
      <c r="L99">
        <f>LN('Compiled w Factors'!L99/'Compiled w Factors'!L100)</f>
        <v>1.558555223379174E-3</v>
      </c>
      <c r="M99">
        <f>LN('Compiled w Factors'!M99/'Compiled w Factors'!M100)</f>
        <v>1.2946217313484998E-2</v>
      </c>
      <c r="N99">
        <f>LN('Compiled w Factors'!N99/'Compiled w Factors'!N100)</f>
        <v>3.1423909521875189E-2</v>
      </c>
      <c r="O99">
        <f>LN('Compiled w Factors'!O99/'Compiled w Factors'!O100)</f>
        <v>1.8003299191044965E-2</v>
      </c>
      <c r="P99">
        <f>LN('Compiled w Factors'!P99/'Compiled w Factors'!P100)</f>
        <v>-7.5826850797487211E-4</v>
      </c>
      <c r="Q99">
        <f>LN('Compiled w Factors'!Q99/'Compiled w Factors'!Q100)</f>
        <v>4.3287122057417138E-2</v>
      </c>
    </row>
    <row r="100" spans="1:17" x14ac:dyDescent="0.25">
      <c r="A100" s="1">
        <v>40633</v>
      </c>
      <c r="B100">
        <v>2</v>
      </c>
      <c r="C100">
        <f>LN('Compiled w Factors'!C100/'Compiled w Factors'!C101)</f>
        <v>9.3532048814938984E-2</v>
      </c>
      <c r="D100">
        <f>LN('Compiled w Factors'!D100)</f>
        <v>-0.11217227378734825</v>
      </c>
      <c r="E100">
        <f>STANDARDIZE('Compiled w Factors'!E100,'Compiled w Factors'!$E$716,'Compiled w Factors'!$E$717)</f>
        <v>-0.65350115195257497</v>
      </c>
      <c r="F100">
        <f>LN('Compiled w Factors'!F100)</f>
        <v>3.4776490338224866</v>
      </c>
      <c r="G100">
        <f>STANDARDIZE('Compiled w Factors'!G100,'Compiled w Factors'!$G$716,'Compiled w Factors'!$G$717)</f>
        <v>0.73892812090385296</v>
      </c>
      <c r="H100">
        <f>LN('Compiled w Factors'!H100/'Compiled w Factors'!H101)</f>
        <v>0.15518194603218821</v>
      </c>
      <c r="I100">
        <f>LN('Compiled w Factors'!I100/'Compiled w Factors'!I101)</f>
        <v>-3.6388486820459268E-3</v>
      </c>
      <c r="J100">
        <f>LN('Compiled w Factors'!J100/'Compiled w Factors'!J101)-('T-Bill Yield'!B21/100)</f>
        <v>6.1907619164079448E-2</v>
      </c>
      <c r="K100">
        <f>LN('Compiled w Factors'!K100/'Compiled w Factors'!K101)</f>
        <v>5.6219871667474552E-2</v>
      </c>
      <c r="L100">
        <f>LN('Compiled w Factors'!L100/'Compiled w Factors'!L101)</f>
        <v>2.6297343455529639E-2</v>
      </c>
      <c r="M100">
        <f>LN('Compiled w Factors'!M100/'Compiled w Factors'!M101)</f>
        <v>8.020554468068276E-3</v>
      </c>
      <c r="N100">
        <f>LN('Compiled w Factors'!N100/'Compiled w Factors'!N101)</f>
        <v>-2.4147033944050569E-2</v>
      </c>
      <c r="O100">
        <f>LN('Compiled w Factors'!O100/'Compiled w Factors'!O101)</f>
        <v>7.2384529642423007E-2</v>
      </c>
      <c r="P100">
        <f>LN('Compiled w Factors'!P100/'Compiled w Factors'!P101)</f>
        <v>2.8129413766146577E-3</v>
      </c>
      <c r="Q100">
        <f>LN('Compiled w Factors'!Q100/'Compiled w Factors'!Q101)</f>
        <v>1.6790517912991035E-2</v>
      </c>
    </row>
    <row r="101" spans="1:17" x14ac:dyDescent="0.25">
      <c r="A101" s="1">
        <v>40543</v>
      </c>
      <c r="B101">
        <v>2</v>
      </c>
      <c r="C101">
        <f>LN('Compiled w Factors'!C101/'Compiled w Factors'!C102)</f>
        <v>0.19853890539475544</v>
      </c>
      <c r="D101">
        <f>LN('Compiled w Factors'!D101)</f>
        <v>-4.8709395493907959E-2</v>
      </c>
      <c r="E101">
        <f>STANDARDIZE('Compiled w Factors'!E101,'Compiled w Factors'!$E$716,'Compiled w Factors'!$E$717)</f>
        <v>-0.48950274396253446</v>
      </c>
      <c r="F101">
        <f>LN('Compiled w Factors'!F101)</f>
        <v>3.5084421210549883</v>
      </c>
      <c r="G101">
        <f>STANDARDIZE('Compiled w Factors'!G101,'Compiled w Factors'!$G$716,'Compiled w Factors'!$G$717)</f>
        <v>0.45875355480499558</v>
      </c>
      <c r="H101">
        <f>LN('Compiled w Factors'!H101/'Compiled w Factors'!H102)</f>
        <v>0.13337507179132696</v>
      </c>
      <c r="I101">
        <f>LN('Compiled w Factors'!I101/'Compiled w Factors'!I102)</f>
        <v>0.12896908997381235</v>
      </c>
      <c r="J101">
        <f>LN('Compiled w Factors'!J101/'Compiled w Factors'!J102)-('T-Bill Yield'!B22/100)</f>
        <v>7.0475383070601347E-2</v>
      </c>
      <c r="K101">
        <f>LN('Compiled w Factors'!K101/'Compiled w Factors'!K102)</f>
        <v>-1.8506709256070585E-2</v>
      </c>
      <c r="L101">
        <f>LN('Compiled w Factors'!L101/'Compiled w Factors'!L102)</f>
        <v>-6.639452377844887E-3</v>
      </c>
      <c r="M101">
        <f>LN('Compiled w Factors'!M101/'Compiled w Factors'!M102)</f>
        <v>1.342302033214055E-2</v>
      </c>
      <c r="N101">
        <f>LN('Compiled w Factors'!N101/'Compiled w Factors'!N102)</f>
        <v>2.8813320221279633E-2</v>
      </c>
      <c r="O101">
        <f>LN('Compiled w Factors'!O101/'Compiled w Factors'!O102)</f>
        <v>2.1383848075154557E-3</v>
      </c>
      <c r="P101">
        <f>LN('Compiled w Factors'!P101/'Compiled w Factors'!P102)</f>
        <v>4.9754691493026594E-3</v>
      </c>
      <c r="Q101">
        <f>LN('Compiled w Factors'!Q101/'Compiled w Factors'!Q102)</f>
        <v>1.6064602503806841E-2</v>
      </c>
    </row>
    <row r="102" spans="1:17" x14ac:dyDescent="0.25">
      <c r="A102" s="1">
        <v>40451</v>
      </c>
      <c r="B102">
        <v>2</v>
      </c>
      <c r="C102">
        <f>LN('Compiled w Factors'!C102/'Compiled w Factors'!C103)</f>
        <v>0.14943934607371262</v>
      </c>
      <c r="D102">
        <f>LN('Compiled w Factors'!D102)</f>
        <v>3.5899041509411589E-2</v>
      </c>
      <c r="E102">
        <f>STANDARDIZE('Compiled w Factors'!E102,'Compiled w Factors'!$E$716,'Compiled w Factors'!$E$717)</f>
        <v>-8.0872528544843614E-2</v>
      </c>
      <c r="F102">
        <f>LN('Compiled w Factors'!F102)</f>
        <v>3.3908675454726125</v>
      </c>
      <c r="G102">
        <f>STANDARDIZE('Compiled w Factors'!G102,'Compiled w Factors'!$G$716,'Compiled w Factors'!$G$717)</f>
        <v>0.51478846802476708</v>
      </c>
      <c r="H102">
        <f>LN('Compiled w Factors'!H102/'Compiled w Factors'!H103)</f>
        <v>5.5798534475860355E-2</v>
      </c>
      <c r="I102">
        <f>LN('Compiled w Factors'!I102/'Compiled w Factors'!I103)</f>
        <v>-0.17575735979146781</v>
      </c>
      <c r="J102">
        <f>LN('Compiled w Factors'!J102/'Compiled w Factors'!J103)-('T-Bill Yield'!B23/100)</f>
        <v>9.7771194955117754E-2</v>
      </c>
      <c r="K102">
        <f>LN('Compiled w Factors'!K102/'Compiled w Factors'!K103)</f>
        <v>0.10802080790024471</v>
      </c>
      <c r="L102">
        <f>LN('Compiled w Factors'!L102/'Compiled w Factors'!L103)</f>
        <v>5.0302505960312244E-2</v>
      </c>
      <c r="M102">
        <f>LN('Compiled w Factors'!M102/'Compiled w Factors'!M103)</f>
        <v>1.3605652055778678E-2</v>
      </c>
      <c r="N102">
        <f>LN('Compiled w Factors'!N102/'Compiled w Factors'!N103)</f>
        <v>5.7143674903362439E-2</v>
      </c>
      <c r="O102">
        <f>LN('Compiled w Factors'!O102/'Compiled w Factors'!O103)</f>
        <v>2.1951723941781118E-2</v>
      </c>
      <c r="P102">
        <f>LN('Compiled w Factors'!P102/'Compiled w Factors'!P103)</f>
        <v>3.3213806523198983E-2</v>
      </c>
      <c r="Q102">
        <f>LN('Compiled w Factors'!Q102/'Compiled w Factors'!Q103)</f>
        <v>6.7692387234593213E-2</v>
      </c>
    </row>
    <row r="103" spans="1:17" x14ac:dyDescent="0.25">
      <c r="A103" s="1">
        <v>40359</v>
      </c>
      <c r="B103">
        <v>2</v>
      </c>
      <c r="C103">
        <f>LN('Compiled w Factors'!C103/'Compiled w Factors'!C104)</f>
        <v>-0.18698264913226945</v>
      </c>
      <c r="D103">
        <f>LN('Compiled w Factors'!D103)</f>
        <v>6.7735671604740977E-2</v>
      </c>
      <c r="E103">
        <f>STANDARDIZE('Compiled w Factors'!E103,'Compiled w Factors'!$E$716,'Compiled w Factors'!$E$717)</f>
        <v>-5.3058809171158058E-2</v>
      </c>
      <c r="F103">
        <f>LN('Compiled w Factors'!F103)</f>
        <v>3.344877439735777</v>
      </c>
      <c r="G103">
        <f>STANDARDIZE('Compiled w Factors'!G103,'Compiled w Factors'!$G$716,'Compiled w Factors'!$G$717)</f>
        <v>0.56655654296487123</v>
      </c>
      <c r="H103">
        <f>LN('Compiled w Factors'!H103/'Compiled w Factors'!H104)</f>
        <v>-0.1021025366943434</v>
      </c>
      <c r="I103">
        <f>LN('Compiled w Factors'!I103/'Compiled w Factors'!I104)</f>
        <v>0.17653245348742255</v>
      </c>
      <c r="J103">
        <f>LN('Compiled w Factors'!J103/'Compiled w Factors'!J104)-('T-Bill Yield'!B24/100)</f>
        <v>-0.10629810818220792</v>
      </c>
      <c r="K103">
        <f>LN('Compiled w Factors'!K103/'Compiled w Factors'!K104)</f>
        <v>-9.8884286931758714E-2</v>
      </c>
      <c r="L103">
        <f>LN('Compiled w Factors'!L103/'Compiled w Factors'!L104)</f>
        <v>-1.5865446131670857E-2</v>
      </c>
      <c r="M103">
        <f>LN('Compiled w Factors'!M103/'Compiled w Factors'!M104)</f>
        <v>6.5997858198259393E-3</v>
      </c>
      <c r="N103">
        <f>LN('Compiled w Factors'!N103/'Compiled w Factors'!N104)</f>
        <v>5.5266698363483434E-2</v>
      </c>
      <c r="O103">
        <f>LN('Compiled w Factors'!O103/'Compiled w Factors'!O104)</f>
        <v>-6.0054428211065998E-2</v>
      </c>
      <c r="P103">
        <f>LN('Compiled w Factors'!P103/'Compiled w Factors'!P104)</f>
        <v>-3.5547739360035413E-2</v>
      </c>
      <c r="Q103">
        <f>LN('Compiled w Factors'!Q103/'Compiled w Factors'!Q104)</f>
        <v>-1.5226447331291351E-2</v>
      </c>
    </row>
    <row r="104" spans="1:17" x14ac:dyDescent="0.25">
      <c r="A104" s="1">
        <v>40268</v>
      </c>
      <c r="B104">
        <v>2</v>
      </c>
      <c r="C104">
        <f>LN('Compiled w Factors'!C104/'Compiled w Factors'!C105)</f>
        <v>-1.6319314630442561E-2</v>
      </c>
      <c r="D104">
        <f>LN('Compiled w Factors'!D104)</f>
        <v>-0.15763135433349554</v>
      </c>
      <c r="E104">
        <f>STANDARDIZE('Compiled w Factors'!E104,'Compiled w Factors'!$E$716,'Compiled w Factors'!$E$717)</f>
        <v>-0.71521689039434266</v>
      </c>
      <c r="F104">
        <f>LN('Compiled w Factors'!F104)</f>
        <v>3.4084973386890072</v>
      </c>
      <c r="G104">
        <f>STANDARDIZE('Compiled w Factors'!G104,'Compiled w Factors'!$G$716,'Compiled w Factors'!$G$717)</f>
        <v>0.46881528455966037</v>
      </c>
      <c r="H104">
        <f>LN('Compiled w Factors'!H104/'Compiled w Factors'!H105)</f>
        <v>5.3961103585664041E-2</v>
      </c>
      <c r="I104">
        <f>LN('Compiled w Factors'!I104/'Compiled w Factors'!I105)</f>
        <v>-0.36475798019918348</v>
      </c>
      <c r="J104">
        <f>LN('Compiled w Factors'!J104/'Compiled w Factors'!J105)-('T-Bill Yield'!B25/100)</f>
        <v>3.8696662430181689E-2</v>
      </c>
      <c r="K104">
        <f>LN('Compiled w Factors'!K104/'Compiled w Factors'!K105)</f>
        <v>-5.8296839524457938E-2</v>
      </c>
      <c r="L104">
        <f>LN('Compiled w Factors'!L104/'Compiled w Factors'!L105)</f>
        <v>-6.2915431721443468E-2</v>
      </c>
      <c r="M104">
        <f>LN('Compiled w Factors'!M104/'Compiled w Factors'!M105)</f>
        <v>1.3653741146296892E-4</v>
      </c>
      <c r="N104">
        <f>LN('Compiled w Factors'!N104/'Compiled w Factors'!N105)</f>
        <v>-4.9410439405288623E-3</v>
      </c>
      <c r="O104">
        <f>LN('Compiled w Factors'!O104/'Compiled w Factors'!O105)</f>
        <v>2.0220730585558885E-2</v>
      </c>
      <c r="P104">
        <f>LN('Compiled w Factors'!P104/'Compiled w Factors'!P105)</f>
        <v>3.7128399847206388E-2</v>
      </c>
      <c r="Q104">
        <f>LN('Compiled w Factors'!Q104/'Compiled w Factors'!Q105)</f>
        <v>-1.9889769468689152E-2</v>
      </c>
    </row>
    <row r="105" spans="1:17" x14ac:dyDescent="0.25">
      <c r="A105" s="1">
        <v>40178</v>
      </c>
      <c r="B105">
        <v>2</v>
      </c>
      <c r="C105">
        <f>LN('Compiled w Factors'!C105/'Compiled w Factors'!C106)</f>
        <v>0.11643907148685365</v>
      </c>
      <c r="D105">
        <f>LN('Compiled w Factors'!D105)</f>
        <v>-0.20821737830336134</v>
      </c>
      <c r="E105">
        <f>STANDARDIZE('Compiled w Factors'!E105,'Compiled w Factors'!$E$716,'Compiled w Factors'!$E$717)</f>
        <v>-0.89194634513007198</v>
      </c>
      <c r="F105">
        <f>LN('Compiled w Factors'!F105)</f>
        <v>3.4694041664861506</v>
      </c>
      <c r="G105">
        <f>STANDARDIZE('Compiled w Factors'!G105,'Compiled w Factors'!$G$716,'Compiled w Factors'!$G$717)</f>
        <v>0.39378201733532031</v>
      </c>
      <c r="H105">
        <f>LN('Compiled w Factors'!H105/'Compiled w Factors'!H106)</f>
        <v>0.1168226854483618</v>
      </c>
      <c r="I105">
        <f>LN('Compiled w Factors'!I105/'Compiled w Factors'!I106)</f>
        <v>0.14063274496000186</v>
      </c>
      <c r="J105">
        <f>LN('Compiled w Factors'!J105/'Compiled w Factors'!J106)-('T-Bill Yield'!B26/100)</f>
        <v>6.9358226628464331E-2</v>
      </c>
      <c r="K105">
        <f>LN('Compiled w Factors'!K105/'Compiled w Factors'!K106)</f>
        <v>-2.2030517036599986E-2</v>
      </c>
      <c r="L105">
        <f>LN('Compiled w Factors'!L105/'Compiled w Factors'!L106)</f>
        <v>1.169458463674445E-2</v>
      </c>
      <c r="M105">
        <f>LN('Compiled w Factors'!M105/'Compiled w Factors'!M106)</f>
        <v>-2.0479912690622557E-4</v>
      </c>
      <c r="N105">
        <f>LN('Compiled w Factors'!N105/'Compiled w Factors'!N106)</f>
        <v>-3.6254712497738505E-2</v>
      </c>
      <c r="O105">
        <f>LN('Compiled w Factors'!O105/'Compiled w Factors'!O106)</f>
        <v>-6.0060061865469341E-4</v>
      </c>
      <c r="P105">
        <f>LN('Compiled w Factors'!P105/'Compiled w Factors'!P106)</f>
        <v>3.3303300060161856E-2</v>
      </c>
      <c r="Q105">
        <f>LN('Compiled w Factors'!Q105/'Compiled w Factors'!Q106)</f>
        <v>1.3863519398786245E-2</v>
      </c>
    </row>
    <row r="106" spans="1:17" x14ac:dyDescent="0.25">
      <c r="A106" s="1">
        <v>40086</v>
      </c>
      <c r="B106">
        <v>2</v>
      </c>
      <c r="C106">
        <f>LN('Compiled w Factors'!C106/'Compiled w Factors'!C107)</f>
        <v>0.24119175640555079</v>
      </c>
      <c r="D106">
        <f>LN('Compiled w Factors'!D106)</f>
        <v>-0.12565983330488995</v>
      </c>
      <c r="E106">
        <f>STANDARDIZE('Compiled w Factors'!E106,'Compiled w Factors'!$E$716,'Compiled w Factors'!$E$717)</f>
        <v>-0.67676274526213176</v>
      </c>
      <c r="F106">
        <f>LN('Compiled w Factors'!F106)</f>
        <v>3.4930379128275093</v>
      </c>
      <c r="G106">
        <f>STANDARDIZE('Compiled w Factors'!G106,'Compiled w Factors'!$G$716,'Compiled w Factors'!$G$717)</f>
        <v>0.30325100416823109</v>
      </c>
      <c r="H106">
        <f>LN('Compiled w Factors'!H106/'Compiled w Factors'!H107)</f>
        <v>1.0249200039217763E-2</v>
      </c>
      <c r="I106">
        <f>LN('Compiled w Factors'!I106/'Compiled w Factors'!I107)</f>
        <v>0.23295187613833776</v>
      </c>
      <c r="J106">
        <f>LN('Compiled w Factors'!J106/'Compiled w Factors'!J107)-('T-Bill Yield'!B27/100)</f>
        <v>0.13802971546921231</v>
      </c>
      <c r="K106">
        <f>LN('Compiled w Factors'!K106/'Compiled w Factors'!K107)</f>
        <v>4.2345809764166839E-2</v>
      </c>
      <c r="L106">
        <f>LN('Compiled w Factors'!L106/'Compiled w Factors'!L107)</f>
        <v>-2.9348592231250088E-2</v>
      </c>
      <c r="M106">
        <f>LN('Compiled w Factors'!M106/'Compiled w Factors'!M107)</f>
        <v>6.8282692991072967E-4</v>
      </c>
      <c r="N106">
        <f>LN('Compiled w Factors'!N106/'Compiled w Factors'!N107)</f>
        <v>7.1847679282986313E-2</v>
      </c>
      <c r="O106">
        <f>LN('Compiled w Factors'!O106/'Compiled w Factors'!O107)</f>
        <v>3.7001622069618184E-2</v>
      </c>
      <c r="P106">
        <f>LN('Compiled w Factors'!P106/'Compiled w Factors'!P107)</f>
        <v>-4.128270071942222E-3</v>
      </c>
      <c r="Q106">
        <f>LN('Compiled w Factors'!Q106/'Compiled w Factors'!Q107)</f>
        <v>9.9897465679973374E-2</v>
      </c>
    </row>
    <row r="107" spans="1:17" x14ac:dyDescent="0.25">
      <c r="A107" s="1">
        <v>39994</v>
      </c>
      <c r="B107">
        <v>2</v>
      </c>
      <c r="C107">
        <f>LN('Compiled w Factors'!C107/'Compiled w Factors'!C108)</f>
        <v>0.11845893970374448</v>
      </c>
      <c r="D107">
        <f>LN('Compiled w Factors'!D107)</f>
        <v>8.6086864420965303E-2</v>
      </c>
      <c r="E107">
        <f>STANDARDIZE('Compiled w Factors'!E107,'Compiled w Factors'!$E$716,'Compiled w Factors'!$E$717)</f>
        <v>-7.3228935557671584E-2</v>
      </c>
      <c r="F107">
        <f>LN('Compiled w Factors'!F107)</f>
        <v>3.5027576856538061</v>
      </c>
      <c r="G107">
        <f>STANDARDIZE('Compiled w Factors'!G107,'Compiled w Factors'!$G$716,'Compiled w Factors'!$G$717)</f>
        <v>0.3049534581608857</v>
      </c>
      <c r="H107">
        <f>LN('Compiled w Factors'!H107/'Compiled w Factors'!H108)</f>
        <v>0.34172279740901723</v>
      </c>
      <c r="I107">
        <f>LN('Compiled w Factors'!I107/'Compiled w Factors'!I108)</f>
        <v>1.5504186535965254E-2</v>
      </c>
      <c r="J107">
        <f>LN('Compiled w Factors'!J107/'Compiled w Factors'!J108)-('T-Bill Yield'!B28/100)</f>
        <v>0.1039601054714047</v>
      </c>
      <c r="K107">
        <f>LN('Compiled w Factors'!K107/'Compiled w Factors'!K108)</f>
        <v>5.7414146336767481E-2</v>
      </c>
      <c r="L107">
        <f>LN('Compiled w Factors'!L107/'Compiled w Factors'!L108)</f>
        <v>0.13894504438579316</v>
      </c>
      <c r="M107">
        <f>LN('Compiled w Factors'!M107/'Compiled w Factors'!M108)</f>
        <v>4.0992007132726314E-4</v>
      </c>
      <c r="N107">
        <f>LN('Compiled w Factors'!N107/'Compiled w Factors'!N108)</f>
        <v>2.6660433574951431E-2</v>
      </c>
      <c r="O107">
        <f>LN('Compiled w Factors'!O107/'Compiled w Factors'!O108)</f>
        <v>8.6162120038374326E-2</v>
      </c>
      <c r="P107">
        <f>LN('Compiled w Factors'!P107/'Compiled w Factors'!P108)</f>
        <v>5.7324683385809858E-2</v>
      </c>
      <c r="Q107">
        <f>LN('Compiled w Factors'!Q107/'Compiled w Factors'!Q108)</f>
        <v>0.17403727862395071</v>
      </c>
    </row>
    <row r="108" spans="1:17" x14ac:dyDescent="0.25">
      <c r="A108" s="1">
        <v>39903</v>
      </c>
      <c r="B108">
        <v>2</v>
      </c>
      <c r="C108">
        <f>LN('Compiled w Factors'!C108/'Compiled w Factors'!C109)</f>
        <v>-0.15091338337746693</v>
      </c>
      <c r="D108">
        <f>LN('Compiled w Factors'!D108)</f>
        <v>0.20207742860294758</v>
      </c>
      <c r="E108">
        <f>STANDARDIZE('Compiled w Factors'!E108,'Compiled w Factors'!$E$716,'Compiled w Factors'!$E$717)</f>
        <v>0.27196638508359466</v>
      </c>
      <c r="F108">
        <f>LN('Compiled w Factors'!F108)</f>
        <v>3.5062478492600491</v>
      </c>
      <c r="G108">
        <f>STANDARDIZE('Compiled w Factors'!G108,'Compiled w Factors'!$G$716,'Compiled w Factors'!$G$717)</f>
        <v>-1.0812243737429583</v>
      </c>
      <c r="H108">
        <f>LN('Compiled w Factors'!H108/'Compiled w Factors'!H109)</f>
        <v>0.10746592105400209</v>
      </c>
      <c r="I108">
        <f>LN('Compiled w Factors'!I108/'Compiled w Factors'!I109)</f>
        <v>-0.39802222420108591</v>
      </c>
      <c r="J108">
        <f>LN('Compiled w Factors'!J108/'Compiled w Factors'!J109)-('T-Bill Yield'!B29/100)</f>
        <v>-0.14387391809170166</v>
      </c>
      <c r="K108">
        <f>LN('Compiled w Factors'!K108/'Compiled w Factors'!K109)</f>
        <v>-5.2986200236118684E-2</v>
      </c>
      <c r="L108">
        <f>LN('Compiled w Factors'!L108/'Compiled w Factors'!L109)</f>
        <v>-1.8675324887880724E-2</v>
      </c>
      <c r="M108">
        <f>LN('Compiled w Factors'!M108/'Compiled w Factors'!M109)</f>
        <v>-1.4339857010175934E-3</v>
      </c>
      <c r="N108">
        <f>LN('Compiled w Factors'!N108/'Compiled w Factors'!N109)</f>
        <v>-8.6871158661214865E-2</v>
      </c>
      <c r="O108">
        <f>LN('Compiled w Factors'!O108/'Compiled w Factors'!O109)</f>
        <v>-0.14396068892150835</v>
      </c>
      <c r="P108">
        <f>LN('Compiled w Factors'!P108/'Compiled w Factors'!P109)</f>
        <v>-4.1146617149302803E-2</v>
      </c>
      <c r="Q108">
        <f>LN('Compiled w Factors'!Q108/'Compiled w Factors'!Q109)</f>
        <v>-4.1744030933334487E-3</v>
      </c>
    </row>
    <row r="109" spans="1:17" x14ac:dyDescent="0.25">
      <c r="A109" s="1">
        <v>39813</v>
      </c>
      <c r="B109">
        <v>2</v>
      </c>
      <c r="C109">
        <f>LN('Compiled w Factors'!C109/'Compiled w Factors'!C110)</f>
        <v>-0.33587786017169857</v>
      </c>
      <c r="D109">
        <f>LN('Compiled w Factors'!D109)</f>
        <v>0.15699463206309264</v>
      </c>
      <c r="E109">
        <f>STANDARDIZE('Compiled w Factors'!E109,'Compiled w Factors'!$E$716,'Compiled w Factors'!$E$717)</f>
        <v>0.14921736487665718</v>
      </c>
      <c r="F109">
        <f>LN('Compiled w Factors'!F109)</f>
        <v>3.3949109970194473</v>
      </c>
      <c r="G109">
        <f>STANDARDIZE('Compiled w Factors'!G109,'Compiled w Factors'!$G$716,'Compiled w Factors'!$G$717)</f>
        <v>-1.8296197490427943</v>
      </c>
      <c r="H109">
        <f>LN('Compiled w Factors'!H109/'Compiled w Factors'!H110)</f>
        <v>-0.81381593392611196</v>
      </c>
      <c r="I109">
        <f>LN('Compiled w Factors'!I109/'Compiled w Factors'!I110)</f>
        <v>-0.2799145230185382</v>
      </c>
      <c r="J109">
        <f>LN('Compiled w Factors'!J109/'Compiled w Factors'!J110)-('T-Bill Yield'!B30/100)</f>
        <v>-0.21404074626386085</v>
      </c>
      <c r="K109">
        <f>LN('Compiled w Factors'!K109/'Compiled w Factors'!K110)</f>
        <v>-8.6235078106413517E-3</v>
      </c>
      <c r="L109">
        <f>LN('Compiled w Factors'!L109/'Compiled w Factors'!L110)</f>
        <v>-0.19893735504413224</v>
      </c>
      <c r="M109">
        <f>LN('Compiled w Factors'!M109/'Compiled w Factors'!M110)</f>
        <v>3.6915546434288394E-3</v>
      </c>
      <c r="N109">
        <f>LN('Compiled w Factors'!N109/'Compiled w Factors'!N110)</f>
        <v>0.15654291680017401</v>
      </c>
      <c r="O109">
        <f>LN('Compiled w Factors'!O109/'Compiled w Factors'!O110)</f>
        <v>-0.13665060397540191</v>
      </c>
      <c r="P109">
        <f>LN('Compiled w Factors'!P109/'Compiled w Factors'!P110)</f>
        <v>-3.5769329174976036E-2</v>
      </c>
      <c r="Q109">
        <f>LN('Compiled w Factors'!Q109/'Compiled w Factors'!Q110)</f>
        <v>-0.19474121965373628</v>
      </c>
    </row>
    <row r="110" spans="1:17" x14ac:dyDescent="0.25">
      <c r="A110" s="1">
        <v>39721</v>
      </c>
      <c r="B110">
        <v>2</v>
      </c>
      <c r="C110">
        <f>LN('Compiled w Factors'!C110/'Compiled w Factors'!C111)</f>
        <v>-0.28739434406539072</v>
      </c>
      <c r="D110">
        <f>LN('Compiled w Factors'!D110)</f>
        <v>-5.6191759039032674E-2</v>
      </c>
      <c r="E110">
        <f>STANDARDIZE('Compiled w Factors'!E110,'Compiled w Factors'!$E$716,'Compiled w Factors'!$E$717)</f>
        <v>-0.47461176032801311</v>
      </c>
      <c r="F110">
        <f>LN('Compiled w Factors'!F110)</f>
        <v>3.0739286624448883</v>
      </c>
      <c r="G110">
        <f>STANDARDIZE('Compiled w Factors'!G110,'Compiled w Factors'!$G$716,'Compiled w Factors'!$G$717)</f>
        <v>0.77470546858602729</v>
      </c>
      <c r="H110">
        <f>LN('Compiled w Factors'!H110/'Compiled w Factors'!H111)</f>
        <v>-0.3300926296571739</v>
      </c>
      <c r="I110">
        <f>LN('Compiled w Factors'!I110/'Compiled w Factors'!I111)</f>
        <v>-0.5851390831989487</v>
      </c>
      <c r="J110">
        <f>LN('Compiled w Factors'!J110/'Compiled w Factors'!J111)-('T-Bill Yield'!B31/100)</f>
        <v>-4.7052717354774815E-2</v>
      </c>
      <c r="K110">
        <f>LN('Compiled w Factors'!K110/'Compiled w Factors'!K111)</f>
        <v>-0.11155051473024671</v>
      </c>
      <c r="L110">
        <f>LN('Compiled w Factors'!L110/'Compiled w Factors'!L111)</f>
        <v>-0.11239552649694522</v>
      </c>
      <c r="M110">
        <f>LN('Compiled w Factors'!M110/'Compiled w Factors'!M111)</f>
        <v>7.5365698473270218E-4</v>
      </c>
      <c r="N110">
        <f>LN('Compiled w Factors'!N110/'Compiled w Factors'!N111)</f>
        <v>9.5546480011515756E-4</v>
      </c>
      <c r="O110">
        <f>LN('Compiled w Factors'!O110/'Compiled w Factors'!O111)</f>
        <v>-8.9722070943182297E-2</v>
      </c>
      <c r="P110">
        <f>LN('Compiled w Factors'!P110/'Compiled w Factors'!P111)</f>
        <v>-8.6094948177826924E-2</v>
      </c>
      <c r="Q110">
        <f>LN('Compiled w Factors'!Q110/'Compiled w Factors'!Q111)</f>
        <v>-0.1717901047416128</v>
      </c>
    </row>
    <row r="111" spans="1:17" x14ac:dyDescent="0.25">
      <c r="A111" s="1">
        <v>39629</v>
      </c>
      <c r="B111">
        <v>2</v>
      </c>
      <c r="C111">
        <f>LN('Compiled w Factors'!C111/'Compiled w Factors'!C112)</f>
        <v>0.14017209842009667</v>
      </c>
      <c r="D111">
        <f>LN('Compiled w Factors'!D111)</f>
        <v>-0.37731996154940234</v>
      </c>
      <c r="E111">
        <f>STANDARDIZE('Compiled w Factors'!E111,'Compiled w Factors'!$E$716,'Compiled w Factors'!$E$717)</f>
        <v>-1.3911545267014231</v>
      </c>
      <c r="F111">
        <f>LN('Compiled w Factors'!F111)</f>
        <v>3.1986445457139387</v>
      </c>
      <c r="G111">
        <f>STANDARDIZE('Compiled w Factors'!G111,'Compiled w Factors'!$G$716,'Compiled w Factors'!$G$717)</f>
        <v>0.93487969401032789</v>
      </c>
      <c r="H111">
        <f>LN('Compiled w Factors'!H111/'Compiled w Factors'!H112)</f>
        <v>0.3207957572362054</v>
      </c>
      <c r="I111">
        <f>LN('Compiled w Factors'!I111/'Compiled w Factors'!I112)</f>
        <v>0.27910664985477979</v>
      </c>
      <c r="J111">
        <f>LN('Compiled w Factors'!J111/'Compiled w Factors'!J112)-('T-Bill Yield'!B32/100)</f>
        <v>-7.8169003682789326E-2</v>
      </c>
      <c r="K111">
        <f>LN('Compiled w Factors'!K111/'Compiled w Factors'!K112)</f>
        <v>-2.0923825913627867E-3</v>
      </c>
      <c r="L111">
        <f>LN('Compiled w Factors'!L111/'Compiled w Factors'!L112)</f>
        <v>4.3259624807147363E-3</v>
      </c>
      <c r="M111">
        <f>LN('Compiled w Factors'!M111/'Compiled w Factors'!M112)</f>
        <v>2.2807823780064563E-2</v>
      </c>
      <c r="N111">
        <f>LN('Compiled w Factors'!N111/'Compiled w Factors'!N112)</f>
        <v>-6.3376135792232433E-2</v>
      </c>
      <c r="O111">
        <f>LN('Compiled w Factors'!O111/'Compiled w Factors'!O112)</f>
        <v>2.1124289042992721E-3</v>
      </c>
      <c r="P111">
        <f>LN('Compiled w Factors'!P111/'Compiled w Factors'!P112)</f>
        <v>-7.1833415682251475E-2</v>
      </c>
      <c r="Q111">
        <f>LN('Compiled w Factors'!Q111/'Compiled w Factors'!Q112)</f>
        <v>9.2714897913149019E-2</v>
      </c>
    </row>
    <row r="112" spans="1:17" x14ac:dyDescent="0.25">
      <c r="A112" s="1">
        <v>39538</v>
      </c>
      <c r="B112">
        <v>2</v>
      </c>
      <c r="C112">
        <f>LN('Compiled w Factors'!C112/'Compiled w Factors'!C113)</f>
        <v>0.11643896332906306</v>
      </c>
      <c r="D112">
        <f>LN('Compiled w Factors'!D112)</f>
        <v>-0.30140834171657116</v>
      </c>
      <c r="E112">
        <f>STANDARDIZE('Compiled w Factors'!E112,'Compiled w Factors'!$E$716,'Compiled w Factors'!$E$717)</f>
        <v>-1.1714135199666027</v>
      </c>
      <c r="F112">
        <f>LN('Compiled w Factors'!F112)</f>
        <v>3.2481705145651945</v>
      </c>
      <c r="G112">
        <f>STANDARDIZE('Compiled w Factors'!G112,'Compiled w Factors'!$G$716,'Compiled w Factors'!$G$717)</f>
        <v>0.66810565704596048</v>
      </c>
      <c r="H112">
        <f>LN('Compiled w Factors'!H112/'Compiled w Factors'!H113)</f>
        <v>5.6706828942999436E-2</v>
      </c>
      <c r="I112">
        <f>LN('Compiled w Factors'!I112/'Compiled w Factors'!I113)</f>
        <v>0.30000064774882573</v>
      </c>
      <c r="J112">
        <f>LN('Compiled w Factors'!J112/'Compiled w Factors'!J113)-('T-Bill Yield'!B33/100)</f>
        <v>-8.7637789286641787E-2</v>
      </c>
      <c r="K112">
        <f>LN('Compiled w Factors'!K112/'Compiled w Factors'!K113)</f>
        <v>7.8982337710842149E-2</v>
      </c>
      <c r="L112">
        <f>LN('Compiled w Factors'!L112/'Compiled w Factors'!L113)</f>
        <v>-6.5512638722791067E-4</v>
      </c>
      <c r="M112">
        <f>LN('Compiled w Factors'!M112/'Compiled w Factors'!M113)</f>
        <v>4.0789856103010821E-2</v>
      </c>
      <c r="N112">
        <f>LN('Compiled w Factors'!N112/'Compiled w Factors'!N113)</f>
        <v>0.1142502542734649</v>
      </c>
      <c r="O112">
        <f>LN('Compiled w Factors'!O112/'Compiled w Factors'!O113)</f>
        <v>4.7393114182582553E-2</v>
      </c>
      <c r="P112">
        <f>LN('Compiled w Factors'!P112/'Compiled w Factors'!P113)</f>
        <v>-1.7653130182939979E-2</v>
      </c>
      <c r="Q112">
        <f>LN('Compiled w Factors'!Q112/'Compiled w Factors'!Q113)</f>
        <v>8.4836139778152984E-3</v>
      </c>
    </row>
    <row r="113" spans="1:17" x14ac:dyDescent="0.25">
      <c r="A113" s="1">
        <v>39447</v>
      </c>
      <c r="B113">
        <v>2</v>
      </c>
      <c r="C113">
        <f>LN('Compiled w Factors'!C113/'Compiled w Factors'!C114)</f>
        <v>0.17738675650810651</v>
      </c>
      <c r="D113">
        <f>LN('Compiled w Factors'!D113)</f>
        <v>-0.22341371192942788</v>
      </c>
      <c r="E113">
        <f>STANDARDIZE('Compiled w Factors'!E113,'Compiled w Factors'!$E$716,'Compiled w Factors'!$E$717)</f>
        <v>-1.0178969693036812</v>
      </c>
      <c r="F113">
        <f>LN('Compiled w Factors'!F113)</f>
        <v>3.3136513162976247</v>
      </c>
      <c r="G113">
        <f>STANDARDIZE('Compiled w Factors'!G113,'Compiled w Factors'!$G$716,'Compiled w Factors'!$G$717)</f>
        <v>0.70022184719585412</v>
      </c>
      <c r="H113">
        <f>LN('Compiled w Factors'!H113/'Compiled w Factors'!H114)</f>
        <v>0.16157555053866979</v>
      </c>
      <c r="I113">
        <f>LN('Compiled w Factors'!I113/'Compiled w Factors'!I114)</f>
        <v>8.5469674863963355E-2</v>
      </c>
      <c r="J113">
        <f>LN('Compiled w Factors'!J113/'Compiled w Factors'!J114)-('T-Bill Yield'!B34/100)</f>
        <v>-6.3818984263292522E-2</v>
      </c>
      <c r="K113">
        <f>LN('Compiled w Factors'!K113/'Compiled w Factors'!K114)</f>
        <v>2.2318641957081144E-2</v>
      </c>
      <c r="L113">
        <f>LN('Compiled w Factors'!L113/'Compiled w Factors'!L114)</f>
        <v>-3.0902937737242096E-2</v>
      </c>
      <c r="M113">
        <f>LN('Compiled w Factors'!M113/'Compiled w Factors'!M114)</f>
        <v>2.7321878660631328E-2</v>
      </c>
      <c r="N113">
        <f>LN('Compiled w Factors'!N113/'Compiled w Factors'!N114)</f>
        <v>2.6958252763471597E-2</v>
      </c>
      <c r="O113">
        <f>LN('Compiled w Factors'!O113/'Compiled w Factors'!O114)</f>
        <v>8.6602050593227193E-3</v>
      </c>
      <c r="P113">
        <f>LN('Compiled w Factors'!P113/'Compiled w Factors'!P114)</f>
        <v>8.9466571975919985E-3</v>
      </c>
      <c r="Q113">
        <f>LN('Compiled w Factors'!Q113/'Compiled w Factors'!Q114)</f>
        <v>3.210374891301996E-2</v>
      </c>
    </row>
    <row r="114" spans="1:17" x14ac:dyDescent="0.25">
      <c r="A114" s="1">
        <v>39353</v>
      </c>
      <c r="B114">
        <v>2</v>
      </c>
      <c r="C114">
        <f>LN('Compiled w Factors'!C114/'Compiled w Factors'!C115)</f>
        <v>9.8769409432716657E-2</v>
      </c>
      <c r="D114">
        <f>LN('Compiled w Factors'!D114)</f>
        <v>-8.0145096583868355E-2</v>
      </c>
      <c r="E114">
        <f>STANDARDIZE('Compiled w Factors'!E114,'Compiled w Factors'!$E$716,'Compiled w Factors'!$E$717)</f>
        <v>-0.71510052661855816</v>
      </c>
      <c r="F114">
        <f>LN('Compiled w Factors'!F114)</f>
        <v>3.5003516785233453</v>
      </c>
      <c r="G114">
        <f>STANDARDIZE('Compiled w Factors'!G114,'Compiled w Factors'!$G$716,'Compiled w Factors'!$G$717)</f>
        <v>0.41112261935665678</v>
      </c>
      <c r="H114">
        <f>LN('Compiled w Factors'!H114/'Compiled w Factors'!H115)</f>
        <v>0.14440163843993384</v>
      </c>
      <c r="I114">
        <f>LN('Compiled w Factors'!I114/'Compiled w Factors'!I115)</f>
        <v>1.4219986001491526E-2</v>
      </c>
      <c r="J114">
        <f>LN('Compiled w Factors'!J114/'Compiled w Factors'!J115)-('T-Bill Yield'!B35/100)</f>
        <v>2.2466618496253518E-2</v>
      </c>
      <c r="K114">
        <f>LN('Compiled w Factors'!K114/'Compiled w Factors'!K115)</f>
        <v>5.2227058131990446E-2</v>
      </c>
      <c r="L114">
        <f>LN('Compiled w Factors'!L114/'Compiled w Factors'!L115)</f>
        <v>1.903410521803027E-2</v>
      </c>
      <c r="M114">
        <f>LN('Compiled w Factors'!M114/'Compiled w Factors'!M115)</f>
        <v>1.4517115676282848E-2</v>
      </c>
      <c r="N114">
        <f>LN('Compiled w Factors'!N114/'Compiled w Factors'!N115)</f>
        <v>7.0264796984102249E-2</v>
      </c>
      <c r="O114">
        <f>LN('Compiled w Factors'!O114/'Compiled w Factors'!O115)</f>
        <v>3.5668382047907732E-2</v>
      </c>
      <c r="P114">
        <f>LN('Compiled w Factors'!P114/'Compiled w Factors'!P115)</f>
        <v>2.3496414053661849E-2</v>
      </c>
      <c r="Q114">
        <f>LN('Compiled w Factors'!Q114/'Compiled w Factors'!Q115)</f>
        <v>5.1138961491187414E-2</v>
      </c>
    </row>
    <row r="115" spans="1:17" x14ac:dyDescent="0.25">
      <c r="A115" s="1">
        <v>39262</v>
      </c>
      <c r="B115">
        <v>2</v>
      </c>
      <c r="C115">
        <f>LN('Compiled w Factors'!C115/'Compiled w Factors'!C116)</f>
        <v>0.14326113253818173</v>
      </c>
      <c r="D115">
        <f>LN('Compiled w Factors'!D115)</f>
        <v>-5.7950948991143522E-3</v>
      </c>
      <c r="E115">
        <f>STANDARDIZE('Compiled w Factors'!E115,'Compiled w Factors'!$E$716,'Compiled w Factors'!$E$717)</f>
        <v>-0.55966157350362067</v>
      </c>
      <c r="F115">
        <f>LN('Compiled w Factors'!F115)</f>
        <v>3.5654426535064538</v>
      </c>
      <c r="G115">
        <f>STANDARDIZE('Compiled w Factors'!G115,'Compiled w Factors'!$G$716,'Compiled w Factors'!$G$717)</f>
        <v>0.42383435978258022</v>
      </c>
      <c r="H115">
        <f>LN('Compiled w Factors'!H115/'Compiled w Factors'!H116)</f>
        <v>7.0479544798894178E-2</v>
      </c>
      <c r="I115">
        <f>LN('Compiled w Factors'!I115/'Compiled w Factors'!I116)</f>
        <v>-0.13216474236656411</v>
      </c>
      <c r="J115">
        <f>LN('Compiled w Factors'!J115/'Compiled w Factors'!J116)-('T-Bill Yield'!B36/100)</f>
        <v>4.9469555943397268E-2</v>
      </c>
      <c r="K115">
        <f>LN('Compiled w Factors'!K115/'Compiled w Factors'!K116)</f>
        <v>1.3906154565010031E-2</v>
      </c>
      <c r="L115">
        <f>LN('Compiled w Factors'!L115/'Compiled w Factors'!L116)</f>
        <v>2.0571579208837527E-2</v>
      </c>
      <c r="M115">
        <f>LN('Compiled w Factors'!M115/'Compiled w Factors'!M116)</f>
        <v>1.4421851679630447E-2</v>
      </c>
      <c r="N115">
        <f>LN('Compiled w Factors'!N115/'Compiled w Factors'!N116)</f>
        <v>-4.4328587107230435E-2</v>
      </c>
      <c r="O115">
        <f>LN('Compiled w Factors'!O115/'Compiled w Factors'!O116)</f>
        <v>9.054517946070182E-3</v>
      </c>
      <c r="P115">
        <f>LN('Compiled w Factors'!P115/'Compiled w Factors'!P116)</f>
        <v>6.6744720035979643E-2</v>
      </c>
      <c r="Q115">
        <f>LN('Compiled w Factors'!Q115/'Compiled w Factors'!Q116)</f>
        <v>6.5155995686365598E-2</v>
      </c>
    </row>
    <row r="116" spans="1:17" x14ac:dyDescent="0.25">
      <c r="A116" s="1">
        <v>39171</v>
      </c>
      <c r="B116">
        <v>2</v>
      </c>
      <c r="C116">
        <f>LN('Compiled w Factors'!C116/'Compiled w Factors'!C117)</f>
        <v>6.1093260606197151E-2</v>
      </c>
      <c r="D116">
        <f>LN('Compiled w Factors'!D116)</f>
        <v>0.10687077599200102</v>
      </c>
      <c r="E116">
        <f>STANDARDIZE('Compiled w Factors'!E116,'Compiled w Factors'!$E$716,'Compiled w Factors'!$E$717)</f>
        <v>-0.28999101614738976</v>
      </c>
      <c r="F116">
        <f>LN('Compiled w Factors'!F116)</f>
        <v>3.6184918604540379</v>
      </c>
      <c r="G116">
        <f>STANDARDIZE('Compiled w Factors'!G116,'Compiled w Factors'!$G$716,'Compiled w Factors'!$G$717)</f>
        <v>0.33531871467410318</v>
      </c>
      <c r="H116">
        <f>LN('Compiled w Factors'!H116/'Compiled w Factors'!H117)</f>
        <v>7.5989902095888018E-2</v>
      </c>
      <c r="I116">
        <f>LN('Compiled w Factors'!I116/'Compiled w Factors'!I117)</f>
        <v>0.20471797195953856</v>
      </c>
      <c r="J116">
        <f>LN('Compiled w Factors'!J116/'Compiled w Factors'!J117)-('T-Bill Yield'!B37/100)</f>
        <v>-4.6778062619898628E-2</v>
      </c>
      <c r="K116">
        <f>LN('Compiled w Factors'!K116/'Compiled w Factors'!K117)</f>
        <v>1.1826434400984482E-2</v>
      </c>
      <c r="L116">
        <f>LN('Compiled w Factors'!L116/'Compiled w Factors'!L117)</f>
        <v>4.5841266035026584E-3</v>
      </c>
      <c r="M116">
        <f>LN('Compiled w Factors'!M116/'Compiled w Factors'!M117)</f>
        <v>1.1032665709502969E-2</v>
      </c>
      <c r="N116">
        <f>LN('Compiled w Factors'!N116/'Compiled w Factors'!N117)</f>
        <v>1.0422929844049678E-2</v>
      </c>
      <c r="O116">
        <f>LN('Compiled w Factors'!O116/'Compiled w Factors'!O117)</f>
        <v>1.3078920413365993E-2</v>
      </c>
      <c r="P116">
        <f>LN('Compiled w Factors'!P116/'Compiled w Factors'!P117)</f>
        <v>1.6808593567929943E-2</v>
      </c>
      <c r="Q116">
        <f>LN('Compiled w Factors'!Q116/'Compiled w Factors'!Q117)</f>
        <v>3.7977919753785852E-2</v>
      </c>
    </row>
    <row r="117" spans="1:17" x14ac:dyDescent="0.25">
      <c r="A117" s="1">
        <v>39080</v>
      </c>
      <c r="B117">
        <v>2</v>
      </c>
      <c r="C117">
        <f>LN('Compiled w Factors'!C117/'Compiled w Factors'!C118)</f>
        <v>5.1048011143518E-2</v>
      </c>
      <c r="D117">
        <f>LN('Compiled w Factors'!D117)</f>
        <v>9.9890899259621579E-2</v>
      </c>
      <c r="E117">
        <f>STANDARDIZE('Compiled w Factors'!E117,'Compiled w Factors'!$E$716,'Compiled w Factors'!$E$717)</f>
        <v>-0.16290425744786496</v>
      </c>
      <c r="F117">
        <f>LN('Compiled w Factors'!F117)</f>
        <v>3.3663850705433873</v>
      </c>
      <c r="G117">
        <f>STANDARDIZE('Compiled w Factors'!G117,'Compiled w Factors'!$G$716,'Compiled w Factors'!$G$717)</f>
        <v>0.35287967871371972</v>
      </c>
      <c r="H117">
        <f>LN('Compiled w Factors'!H117/'Compiled w Factors'!H118)</f>
        <v>-3.0011933025224539E-2</v>
      </c>
      <c r="I117">
        <f>LN('Compiled w Factors'!I117/'Compiled w Factors'!I118)</f>
        <v>0.11405922673419232</v>
      </c>
      <c r="J117">
        <f>LN('Compiled w Factors'!J117/'Compiled w Factors'!J118)-('T-Bill Yield'!B38/100)</f>
        <v>1.690793945495607E-2</v>
      </c>
      <c r="K117">
        <f>LN('Compiled w Factors'!K117/'Compiled w Factors'!K118)</f>
        <v>4.0436880133367235E-2</v>
      </c>
      <c r="L117">
        <f>LN('Compiled w Factors'!L117/'Compiled w Factors'!L118)</f>
        <v>4.5271245413939572E-2</v>
      </c>
      <c r="M117">
        <f>LN('Compiled w Factors'!M117/'Compiled w Factors'!M118)</f>
        <v>1.1629865482169098E-2</v>
      </c>
      <c r="N117">
        <f>LN('Compiled w Factors'!N117/'Compiled w Factors'!N118)</f>
        <v>-7.4729011543856784E-3</v>
      </c>
      <c r="O117">
        <f>LN('Compiled w Factors'!O117/'Compiled w Factors'!O118)</f>
        <v>1.7530329404996679E-2</v>
      </c>
      <c r="P117">
        <f>LN('Compiled w Factors'!P117/'Compiled w Factors'!P118)</f>
        <v>3.7103902291289542E-2</v>
      </c>
      <c r="Q117">
        <f>LN('Compiled w Factors'!Q117/'Compiled w Factors'!Q118)</f>
        <v>1.682161726883229E-2</v>
      </c>
    </row>
    <row r="118" spans="1:17" x14ac:dyDescent="0.25">
      <c r="A118" s="1">
        <v>38989</v>
      </c>
      <c r="B118">
        <v>2</v>
      </c>
      <c r="C118">
        <f>LN('Compiled w Factors'!C118/'Compiled w Factors'!C119)</f>
        <v>-7.6873132912257336E-2</v>
      </c>
      <c r="D118">
        <f>LN('Compiled w Factors'!D118)</f>
        <v>0.11798066050690381</v>
      </c>
      <c r="E118">
        <f>STANDARDIZE('Compiled w Factors'!E118,'Compiled w Factors'!$E$716,'Compiled w Factors'!$E$717)</f>
        <v>-0.12654335164057984</v>
      </c>
      <c r="F118">
        <f>LN('Compiled w Factors'!F118)</f>
        <v>3.3629865583983758</v>
      </c>
      <c r="G118">
        <f>STANDARDIZE('Compiled w Factors'!G118,'Compiled w Factors'!$G$716,'Compiled w Factors'!$G$717)</f>
        <v>0.43235040738045244</v>
      </c>
      <c r="H118">
        <f>LN('Compiled w Factors'!H118/'Compiled w Factors'!H119)</f>
        <v>-0.1614135659870706</v>
      </c>
      <c r="I118">
        <f>LN('Compiled w Factors'!I118/'Compiled w Factors'!I119)</f>
        <v>-8.2612630076556171E-2</v>
      </c>
      <c r="J118">
        <f>LN('Compiled w Factors'!J118/'Compiled w Factors'!J119)-('T-Bill Yield'!B39/100)</f>
        <v>-3.9908777108718652E-3</v>
      </c>
      <c r="K118">
        <f>LN('Compiled w Factors'!K118/'Compiled w Factors'!K119)</f>
        <v>-9.1891477159307556E-3</v>
      </c>
      <c r="L118">
        <f>LN('Compiled w Factors'!L118/'Compiled w Factors'!L119)</f>
        <v>1.2794497725587932E-2</v>
      </c>
      <c r="M118">
        <f>LN('Compiled w Factors'!M118/'Compiled w Factors'!M119)</f>
        <v>1.1286980964582726E-2</v>
      </c>
      <c r="N118">
        <f>LN('Compiled w Factors'!N118/'Compiled w Factors'!N119)</f>
        <v>-3.2210214347531456E-2</v>
      </c>
      <c r="O118">
        <f>LN('Compiled w Factors'!O118/'Compiled w Factors'!O119)</f>
        <v>1.8774311535745649E-3</v>
      </c>
      <c r="P118">
        <f>LN('Compiled w Factors'!P118/'Compiled w Factors'!P119)</f>
        <v>2.7135810603186885E-3</v>
      </c>
      <c r="Q118">
        <f>LN('Compiled w Factors'!Q118/'Compiled w Factors'!Q119)</f>
        <v>-4.7732787526577709E-3</v>
      </c>
    </row>
    <row r="119" spans="1:17" x14ac:dyDescent="0.25">
      <c r="A119" s="1">
        <v>38898</v>
      </c>
      <c r="B119">
        <v>2</v>
      </c>
      <c r="C119">
        <f>LN('Compiled w Factors'!C119/'Compiled w Factors'!C120)</f>
        <v>4.0974631321284122E-2</v>
      </c>
      <c r="D119">
        <f>LN('Compiled w Factors'!D119)</f>
        <v>-2.5205062138164064E-2</v>
      </c>
      <c r="E119">
        <f>STANDARDIZE('Compiled w Factors'!E119,'Compiled w Factors'!$E$716,'Compiled w Factors'!$E$717)</f>
        <v>-0.53076145620328141</v>
      </c>
      <c r="F119">
        <f>LN('Compiled w Factors'!F119)</f>
        <v>3.380508161458609</v>
      </c>
      <c r="G119">
        <f>STANDARDIZE('Compiled w Factors'!G119,'Compiled w Factors'!$G$716,'Compiled w Factors'!$G$717)</f>
        <v>0.48055365447055276</v>
      </c>
      <c r="H119">
        <f>LN('Compiled w Factors'!H119/'Compiled w Factors'!H120)</f>
        <v>0.10396377299456315</v>
      </c>
      <c r="I119">
        <f>LN('Compiled w Factors'!I119/'Compiled w Factors'!I120)</f>
        <v>-0.16652465731470179</v>
      </c>
      <c r="J119">
        <f>LN('Compiled w Factors'!J119/'Compiled w Factors'!J120)-('T-Bill Yield'!B40/100)</f>
        <v>-4.6435167004576242E-2</v>
      </c>
      <c r="K119">
        <f>LN('Compiled w Factors'!K119/'Compiled w Factors'!K120)</f>
        <v>5.4049848094458688E-2</v>
      </c>
      <c r="L119">
        <f>LN('Compiled w Factors'!L119/'Compiled w Factors'!L120)</f>
        <v>6.1991676027967797E-2</v>
      </c>
      <c r="M119">
        <f>LN('Compiled w Factors'!M119/'Compiled w Factors'!M120)</f>
        <v>2.9620163352477515E-3</v>
      </c>
      <c r="N119">
        <f>LN('Compiled w Factors'!N119/'Compiled w Factors'!N120)</f>
        <v>2.8788987628180787E-2</v>
      </c>
      <c r="O119">
        <f>LN('Compiled w Factors'!O119/'Compiled w Factors'!O120)</f>
        <v>3.1082109536202024E-2</v>
      </c>
      <c r="P119">
        <f>LN('Compiled w Factors'!P119/'Compiled w Factors'!P120)</f>
        <v>-3.1640750241816354E-2</v>
      </c>
      <c r="Q119">
        <f>LN('Compiled w Factors'!Q119/'Compiled w Factors'!Q120)</f>
        <v>4.3299416134401087E-4</v>
      </c>
    </row>
    <row r="120" spans="1:17" x14ac:dyDescent="0.25">
      <c r="A120" s="1">
        <v>38807</v>
      </c>
      <c r="B120">
        <v>2</v>
      </c>
      <c r="C120">
        <f>LN('Compiled w Factors'!C120/'Compiled w Factors'!C121)</f>
        <v>-4.4922870712134064E-2</v>
      </c>
      <c r="D120">
        <f>LN('Compiled w Factors'!D120)</f>
        <v>-7.8879011757528636E-2</v>
      </c>
      <c r="E120">
        <f>STANDARDIZE('Compiled w Factors'!E120,'Compiled w Factors'!$E$716,'Compiled w Factors'!$E$717)</f>
        <v>-0.56242323406608963</v>
      </c>
      <c r="F120">
        <f>LN('Compiled w Factors'!F120)</f>
        <v>3.0372340369790032</v>
      </c>
      <c r="G120">
        <f>STANDARDIZE('Compiled w Factors'!G120,'Compiled w Factors'!$G$716,'Compiled w Factors'!$G$717)</f>
        <v>0.44107485448704098</v>
      </c>
      <c r="H120">
        <f>LN('Compiled w Factors'!H120/'Compiled w Factors'!H121)</f>
        <v>8.7625539598244054E-2</v>
      </c>
      <c r="I120">
        <f>LN('Compiled w Factors'!I120/'Compiled w Factors'!I121)</f>
        <v>-0.44267448233146028</v>
      </c>
      <c r="J120">
        <f>LN('Compiled w Factors'!J120/'Compiled w Factors'!J121)-('T-Bill Yield'!B41/100)</f>
        <v>-1.2863523832239529E-2</v>
      </c>
      <c r="K120">
        <f>LN('Compiled w Factors'!K120/'Compiled w Factors'!K121)</f>
        <v>2.2448474688194362E-2</v>
      </c>
      <c r="L120">
        <f>LN('Compiled w Factors'!L120/'Compiled w Factors'!L121)</f>
        <v>8.2076641327372205E-3</v>
      </c>
      <c r="M120">
        <f>LN('Compiled w Factors'!M120/'Compiled w Factors'!M121)</f>
        <v>6.6766125025210319E-3</v>
      </c>
      <c r="N120">
        <f>LN('Compiled w Factors'!N120/'Compiled w Factors'!N121)</f>
        <v>-3.532528738529502E-4</v>
      </c>
      <c r="O120">
        <f>LN('Compiled w Factors'!O120/'Compiled w Factors'!O121)</f>
        <v>3.8102534892175195E-2</v>
      </c>
      <c r="P120">
        <f>LN('Compiled w Factors'!P120/'Compiled w Factors'!P121)</f>
        <v>9.2794569255363127E-3</v>
      </c>
      <c r="Q120">
        <f>LN('Compiled w Factors'!Q120/'Compiled w Factors'!Q121)</f>
        <v>7.6709881687531997E-2</v>
      </c>
    </row>
    <row r="121" spans="1:17" x14ac:dyDescent="0.25">
      <c r="A121" s="1">
        <v>38716</v>
      </c>
      <c r="B121">
        <v>2</v>
      </c>
      <c r="C121">
        <f>LN('Compiled w Factors'!C121/'Compiled w Factors'!C122)</f>
        <v>-9.3291479586271278E-2</v>
      </c>
      <c r="D121">
        <f>LN('Compiled w Factors'!D121)</f>
        <v>-0.16018766605959334</v>
      </c>
      <c r="E121">
        <f>STANDARDIZE('Compiled w Factors'!E121,'Compiled w Factors'!$E$716,'Compiled w Factors'!$E$717)</f>
        <v>-0.8344943309511198</v>
      </c>
      <c r="F121">
        <f>LN('Compiled w Factors'!F121)</f>
        <v>3.0347943202742655</v>
      </c>
      <c r="G121">
        <f>STANDARDIZE('Compiled w Factors'!G121,'Compiled w Factors'!$G$716,'Compiled w Factors'!$G$717)</f>
        <v>0.52122429817007609</v>
      </c>
      <c r="H121">
        <f>LN('Compiled w Factors'!H121/'Compiled w Factors'!H122)</f>
        <v>-8.1755123100802587E-2</v>
      </c>
      <c r="I121">
        <f>LN('Compiled w Factors'!I121/'Compiled w Factors'!I122)</f>
        <v>-0.21525505777811219</v>
      </c>
      <c r="J121">
        <f>LN('Compiled w Factors'!J121/'Compiled w Factors'!J122)-('T-Bill Yield'!B42/100)</f>
        <v>-3.5828883235122649E-2</v>
      </c>
      <c r="K121">
        <f>LN('Compiled w Factors'!K121/'Compiled w Factors'!K122)</f>
        <v>-1.4827496782773893E-2</v>
      </c>
      <c r="L121">
        <f>LN('Compiled w Factors'!L121/'Compiled w Factors'!L122)</f>
        <v>-2.3687053606090271E-2</v>
      </c>
      <c r="M121">
        <f>LN('Compiled w Factors'!M121/'Compiled w Factors'!M122)</f>
        <v>2.7479205847156449E-3</v>
      </c>
      <c r="N121">
        <f>LN('Compiled w Factors'!N121/'Compiled w Factors'!N122)</f>
        <v>-3.6754397049017319E-2</v>
      </c>
      <c r="O121">
        <f>LN('Compiled w Factors'!O121/'Compiled w Factors'!O122)</f>
        <v>-7.7375368122041405E-3</v>
      </c>
      <c r="P121">
        <f>LN('Compiled w Factors'!P121/'Compiled w Factors'!P122)</f>
        <v>-2.297314102503574E-2</v>
      </c>
      <c r="Q121">
        <f>LN('Compiled w Factors'!Q121/'Compiled w Factors'!Q122)</f>
        <v>-4.7263675965141923E-2</v>
      </c>
    </row>
    <row r="122" spans="1:17" x14ac:dyDescent="0.25">
      <c r="A122" s="1">
        <v>38625</v>
      </c>
      <c r="B122">
        <v>2</v>
      </c>
      <c r="C122">
        <f>LN('Compiled w Factors'!C122/'Compiled w Factors'!C123)</f>
        <v>0.15220274225363414</v>
      </c>
      <c r="D122">
        <f>LN('Compiled w Factors'!D122)</f>
        <v>-0.32743462575994331</v>
      </c>
      <c r="E122">
        <f>STANDARDIZE('Compiled w Factors'!E122,'Compiled w Factors'!$E$716,'Compiled w Factors'!$E$717)</f>
        <v>-1.2057635098646282</v>
      </c>
      <c r="F122">
        <f>LN('Compiled w Factors'!F122)</f>
        <v>3.1165595596631941</v>
      </c>
      <c r="G122">
        <f>STANDARDIZE('Compiled w Factors'!G122,'Compiled w Factors'!$G$716,'Compiled w Factors'!$G$717)</f>
        <v>0.45749119524313442</v>
      </c>
      <c r="H122">
        <f>LN('Compiled w Factors'!H122/'Compiled w Factors'!H123)</f>
        <v>0.15904387192460887</v>
      </c>
      <c r="I122">
        <f>LN('Compiled w Factors'!I122/'Compiled w Factors'!I123)</f>
        <v>0.69020631841816582</v>
      </c>
      <c r="J122">
        <f>LN('Compiled w Factors'!J122/'Compiled w Factors'!J123)-('T-Bill Yield'!B43/100)</f>
        <v>-1.7884037944888843E-2</v>
      </c>
      <c r="K122">
        <f>LN('Compiled w Factors'!K122/'Compiled w Factors'!K123)</f>
        <v>-6.7954185420954051E-3</v>
      </c>
      <c r="L122">
        <f>LN('Compiled w Factors'!L122/'Compiled w Factors'!L123)</f>
        <v>-1.5299246610988635E-2</v>
      </c>
      <c r="M122">
        <f>LN('Compiled w Factors'!M122/'Compiled w Factors'!M123)</f>
        <v>2.2838957763097162E-2</v>
      </c>
      <c r="N122">
        <f>LN('Compiled w Factors'!N122/'Compiled w Factors'!N123)</f>
        <v>-2.2775427715183906E-2</v>
      </c>
      <c r="O122">
        <f>LN('Compiled w Factors'!O122/'Compiled w Factors'!O123)</f>
        <v>2.8587783906548155E-3</v>
      </c>
      <c r="P122">
        <f>LN('Compiled w Factors'!P122/'Compiled w Factors'!P123)</f>
        <v>-1.1074019457083325E-2</v>
      </c>
      <c r="Q122">
        <f>LN('Compiled w Factors'!Q122/'Compiled w Factors'!Q123)</f>
        <v>4.4928317594073369E-2</v>
      </c>
    </row>
    <row r="123" spans="1:17" x14ac:dyDescent="0.25">
      <c r="A123" s="1">
        <v>38533</v>
      </c>
      <c r="B123">
        <v>2</v>
      </c>
      <c r="C123">
        <f>LN('Compiled w Factors'!C123/'Compiled w Factors'!C124)</f>
        <v>5.357714529869291E-2</v>
      </c>
      <c r="D123">
        <f>LN('Compiled w Factors'!D123)</f>
        <v>-0.22988793653258316</v>
      </c>
      <c r="E123">
        <f>STANDARDIZE('Compiled w Factors'!E123,'Compiled w Factors'!$E$716,'Compiled w Factors'!$E$717)</f>
        <v>-1.0008227026868535</v>
      </c>
      <c r="F123">
        <f>LN('Compiled w Factors'!F123)</f>
        <v>3.2941428393584871</v>
      </c>
      <c r="G123">
        <f>STANDARDIZE('Compiled w Factors'!G123,'Compiled w Factors'!$G$716,'Compiled w Factors'!$G$717)</f>
        <v>0.39518226056004807</v>
      </c>
      <c r="H123">
        <f>LN('Compiled w Factors'!H123/'Compiled w Factors'!H124)</f>
        <v>1.9661044399157192E-2</v>
      </c>
      <c r="I123">
        <f>LN('Compiled w Factors'!I123/'Compiled w Factors'!I124)</f>
        <v>-9.1905554839519718E-2</v>
      </c>
      <c r="J123">
        <f>LN('Compiled w Factors'!J123/'Compiled w Factors'!J124)-('T-Bill Yield'!B44/100)</f>
        <v>-6.2812447630768764E-2</v>
      </c>
      <c r="K123">
        <f>LN('Compiled w Factors'!K123/'Compiled w Factors'!K124)</f>
        <v>-6.8309894119828601E-2</v>
      </c>
      <c r="L123">
        <f>LN('Compiled w Factors'!L123/'Compiled w Factors'!L124)</f>
        <v>-5.3788086585979077E-2</v>
      </c>
      <c r="M123">
        <f>LN('Compiled w Factors'!M123/'Compiled w Factors'!M124)</f>
        <v>-4.1392442331131209E-4</v>
      </c>
      <c r="N123">
        <f>LN('Compiled w Factors'!N123/'Compiled w Factors'!N124)</f>
        <v>-3.4666649928328928E-2</v>
      </c>
      <c r="O123">
        <f>LN('Compiled w Factors'!O123/'Compiled w Factors'!O124)</f>
        <v>-2.6555232725450555E-2</v>
      </c>
      <c r="P123">
        <f>LN('Compiled w Factors'!P123/'Compiled w Factors'!P124)</f>
        <v>5.1497015263260925E-3</v>
      </c>
      <c r="Q123">
        <f>LN('Compiled w Factors'!Q123/'Compiled w Factors'!Q124)</f>
        <v>0.141863519330785</v>
      </c>
    </row>
    <row r="124" spans="1:17" x14ac:dyDescent="0.25">
      <c r="A124" s="1">
        <v>38442</v>
      </c>
      <c r="B124">
        <v>2</v>
      </c>
      <c r="C124">
        <f>LN('Compiled w Factors'!C124/'Compiled w Factors'!C125)</f>
        <v>0.19127875039797135</v>
      </c>
      <c r="D124">
        <f>LN('Compiled w Factors'!D124)</f>
        <v>-0.21194271742063275</v>
      </c>
      <c r="E124">
        <f>STANDARDIZE('Compiled w Factors'!E124,'Compiled w Factors'!$E$716,'Compiled w Factors'!$E$717)</f>
        <v>-1.019693370139106</v>
      </c>
      <c r="F124">
        <f>LN('Compiled w Factors'!F124)</f>
        <v>3.3795276123406759</v>
      </c>
      <c r="G124">
        <f>STANDARDIZE('Compiled w Factors'!G124,'Compiled w Factors'!$G$716,'Compiled w Factors'!$G$717)</f>
        <v>0.37783851050987899</v>
      </c>
      <c r="H124">
        <f>LN('Compiled w Factors'!H124/'Compiled w Factors'!H125)</f>
        <v>0.24296874204183697</v>
      </c>
      <c r="I124">
        <f>LN('Compiled w Factors'!I124/'Compiled w Factors'!I125)</f>
        <v>0.21880826085645144</v>
      </c>
      <c r="J124">
        <f>LN('Compiled w Factors'!J124/'Compiled w Factors'!J125)-('T-Bill Yield'!B45/100)</f>
        <v>-6.1668458984429547E-2</v>
      </c>
      <c r="K124">
        <f>LN('Compiled w Factors'!K124/'Compiled w Factors'!K125)</f>
        <v>-4.4505421434620177E-2</v>
      </c>
      <c r="L124">
        <f>LN('Compiled w Factors'!L124/'Compiled w Factors'!L125)</f>
        <v>-1.4545901962863093E-2</v>
      </c>
      <c r="M124">
        <f>LN('Compiled w Factors'!M124/'Compiled w Factors'!M125)</f>
        <v>0</v>
      </c>
      <c r="N124">
        <f>LN('Compiled w Factors'!N124/'Compiled w Factors'!N125)</f>
        <v>-4.3095204383931558E-2</v>
      </c>
      <c r="O124">
        <f>LN('Compiled w Factors'!O124/'Compiled w Factors'!O125)</f>
        <v>-5.2829262309801112E-3</v>
      </c>
      <c r="P124">
        <f>LN('Compiled w Factors'!P124/'Compiled w Factors'!P125)</f>
        <v>-6.2808249393653797E-3</v>
      </c>
      <c r="Q124">
        <f>LN('Compiled w Factors'!Q124/'Compiled w Factors'!Q125)</f>
        <v>-1.3086045999943185E-2</v>
      </c>
    </row>
    <row r="125" spans="1:17" x14ac:dyDescent="0.25">
      <c r="A125" s="1">
        <v>38352</v>
      </c>
      <c r="B125">
        <v>2</v>
      </c>
      <c r="C125">
        <f>LN('Compiled w Factors'!C125/'Compiled w Factors'!C126)</f>
        <v>9.1379261202585056E-3</v>
      </c>
      <c r="D125">
        <f>LN('Compiled w Factors'!D125)</f>
        <v>-6.5961508193670318E-2</v>
      </c>
      <c r="E125">
        <f>STANDARDIZE('Compiled w Factors'!E125,'Compiled w Factors'!$E$716,'Compiled w Factors'!$E$717)</f>
        <v>-0.68658311863569732</v>
      </c>
      <c r="F125">
        <f>LN('Compiled w Factors'!F125)</f>
        <v>3.4515323837008949</v>
      </c>
      <c r="G125">
        <f>STANDARDIZE('Compiled w Factors'!G125,'Compiled w Factors'!$G$716,'Compiled w Factors'!$G$717)</f>
        <v>0.34506438233397785</v>
      </c>
      <c r="H125">
        <f>LN('Compiled w Factors'!H125/'Compiled w Factors'!H126)</f>
        <v>-0.13318610862500535</v>
      </c>
      <c r="I125">
        <f>LN('Compiled w Factors'!I125/'Compiled w Factors'!I126)</f>
        <v>-9.9897580631774341E-2</v>
      </c>
      <c r="J125">
        <f>LN('Compiled w Factors'!J125/'Compiled w Factors'!J126)-('T-Bill Yield'!B46/100)</f>
        <v>3.6181699286427532E-2</v>
      </c>
      <c r="K125">
        <f>LN('Compiled w Factors'!K125/'Compiled w Factors'!K126)</f>
        <v>8.60862145174138E-2</v>
      </c>
      <c r="L125">
        <f>LN('Compiled w Factors'!L125/'Compiled w Factors'!L126)</f>
        <v>5.695603869092606E-2</v>
      </c>
      <c r="M125">
        <f>LN('Compiled w Factors'!M125/'Compiled w Factors'!M126)</f>
        <v>0</v>
      </c>
      <c r="N125">
        <f>LN('Compiled w Factors'!N125/'Compiled w Factors'!N126)</f>
        <v>6.9806890254331289E-2</v>
      </c>
      <c r="O125">
        <f>LN('Compiled w Factors'!O125/'Compiled w Factors'!O126)</f>
        <v>5.2373949311123789E-2</v>
      </c>
      <c r="P125">
        <f>LN('Compiled w Factors'!P125/'Compiled w Factors'!P126)</f>
        <v>5.5791003233796162E-2</v>
      </c>
      <c r="Q125">
        <f>LN('Compiled w Factors'!Q125/'Compiled w Factors'!Q126)</f>
        <v>7.519025649170924E-2</v>
      </c>
    </row>
    <row r="126" spans="1:17" x14ac:dyDescent="0.25">
      <c r="A126" s="1">
        <v>38260</v>
      </c>
      <c r="B126">
        <v>2</v>
      </c>
      <c r="C126">
        <f>LN('Compiled w Factors'!C126/'Compiled w Factors'!C127)</f>
        <v>0.14031088567312161</v>
      </c>
      <c r="D126">
        <f>LN('Compiled w Factors'!D126)</f>
        <v>-0.11223063366173551</v>
      </c>
      <c r="E126">
        <f>STANDARDIZE('Compiled w Factors'!E126,'Compiled w Factors'!$E$716,'Compiled w Factors'!$E$717)</f>
        <v>-0.81979275190766077</v>
      </c>
      <c r="F126">
        <f>LN('Compiled w Factors'!F126)</f>
        <v>3.5737856118335984</v>
      </c>
      <c r="G126">
        <f>STANDARDIZE('Compiled w Factors'!G126,'Compiled w Factors'!$G$716,'Compiled w Factors'!$G$717)</f>
        <v>0.29598472401688969</v>
      </c>
      <c r="H126">
        <f>LN('Compiled w Factors'!H126/'Compiled w Factors'!H127)</f>
        <v>0.29252860859431057</v>
      </c>
      <c r="I126">
        <f>LN('Compiled w Factors'!I126/'Compiled w Factors'!I127)</f>
        <v>9.892228796669017E-2</v>
      </c>
      <c r="J126">
        <f>LN('Compiled w Factors'!J126/'Compiled w Factors'!J127)-('T-Bill Yield'!B47/100)</f>
        <v>-6.2351490514149649E-2</v>
      </c>
      <c r="K126">
        <f>LN('Compiled w Factors'!K126/'Compiled w Factors'!K127)</f>
        <v>1.9159540457296662E-2</v>
      </c>
      <c r="L126">
        <f>LN('Compiled w Factors'!L126/'Compiled w Factors'!L127)</f>
        <v>-4.6250495395622699E-3</v>
      </c>
      <c r="M126">
        <f>LN('Compiled w Factors'!M126/'Compiled w Factors'!M127)</f>
        <v>0</v>
      </c>
      <c r="N126">
        <f>LN('Compiled w Factors'!N126/'Compiled w Factors'!N127)</f>
        <v>-1.170627667082645E-2</v>
      </c>
      <c r="O126">
        <f>LN('Compiled w Factors'!O126/'Compiled w Factors'!O127)</f>
        <v>-5.2462959153051908E-3</v>
      </c>
      <c r="P126">
        <f>LN('Compiled w Factors'!P126/'Compiled w Factors'!P127)</f>
        <v>4.597595458382747E-5</v>
      </c>
      <c r="Q126">
        <f>LN('Compiled w Factors'!Q126/'Compiled w Factors'!Q127)</f>
        <v>7.5120630468108324E-2</v>
      </c>
    </row>
    <row r="127" spans="1:17" x14ac:dyDescent="0.25">
      <c r="A127" s="1">
        <v>38168</v>
      </c>
      <c r="B127">
        <v>2</v>
      </c>
      <c r="C127">
        <f>LN('Compiled w Factors'!C127/'Compiled w Factors'!C128)</f>
        <v>8.7638937311255386E-3</v>
      </c>
      <c r="D127">
        <f>LN('Compiled w Factors'!D127)</f>
        <v>-6.9063407073838845E-2</v>
      </c>
      <c r="E127">
        <f>STANDARDIZE('Compiled w Factors'!E127,'Compiled w Factors'!$E$716,'Compiled w Factors'!$E$717)</f>
        <v>-0.60160373514510912</v>
      </c>
      <c r="F127">
        <f>LN('Compiled w Factors'!F127)</f>
        <v>3.4056839685289706</v>
      </c>
      <c r="G127">
        <f>STANDARDIZE('Compiled w Factors'!G127,'Compiled w Factors'!$G$716,'Compiled w Factors'!$G$717)</f>
        <v>0.26642536288481045</v>
      </c>
      <c r="H127">
        <f>LN('Compiled w Factors'!H127/'Compiled w Factors'!H128)</f>
        <v>3.5438401436782493E-2</v>
      </c>
      <c r="I127">
        <f>LN('Compiled w Factors'!I127/'Compiled w Factors'!I128)</f>
        <v>3.6734772359910607E-2</v>
      </c>
      <c r="J127">
        <f>LN('Compiled w Factors'!J127/'Compiled w Factors'!J128)-('T-Bill Yield'!B48/100)</f>
        <v>-1.4688665949039826E-2</v>
      </c>
      <c r="K127">
        <f>LN('Compiled w Factors'!K127/'Compiled w Factors'!K128)</f>
        <v>-9.4632783230431429E-3</v>
      </c>
      <c r="L127">
        <f>LN('Compiled w Factors'!L127/'Compiled w Factors'!L128)</f>
        <v>-1.4073215413564266E-2</v>
      </c>
      <c r="M127">
        <f>LN('Compiled w Factors'!M127/'Compiled w Factors'!M128)</f>
        <v>8.2771179122585278E-5</v>
      </c>
      <c r="N127">
        <f>LN('Compiled w Factors'!N127/'Compiled w Factors'!N128)</f>
        <v>-4.2274061361777839E-2</v>
      </c>
      <c r="O127">
        <f>LN('Compiled w Factors'!O127/'Compiled w Factors'!O128)</f>
        <v>-2.0144566092467463E-2</v>
      </c>
      <c r="P127">
        <f>LN('Compiled w Factors'!P127/'Compiled w Factors'!P128)</f>
        <v>-5.5880458394456614E-2</v>
      </c>
      <c r="Q127">
        <f>LN('Compiled w Factors'!Q127/'Compiled w Factors'!Q128)</f>
        <v>-6.3034152399306029E-2</v>
      </c>
    </row>
    <row r="128" spans="1:17" x14ac:dyDescent="0.25">
      <c r="A128" s="1">
        <v>38077</v>
      </c>
      <c r="B128">
        <v>2</v>
      </c>
      <c r="C128">
        <f>LN('Compiled w Factors'!C128/'Compiled w Factors'!C129)</f>
        <v>6.2610029005964296E-2</v>
      </c>
      <c r="D128">
        <f>LN('Compiled w Factors'!D128)</f>
        <v>-9.3591937008089224E-2</v>
      </c>
      <c r="E128">
        <f>STANDARDIZE('Compiled w Factors'!E128,'Compiled w Factors'!$E$716,'Compiled w Factors'!$E$717)</f>
        <v>-0.71655783076405721</v>
      </c>
      <c r="F128">
        <f>LN('Compiled w Factors'!F128)</f>
        <v>3.462430445791</v>
      </c>
      <c r="G128">
        <f>STANDARDIZE('Compiled w Factors'!G128,'Compiled w Factors'!$G$716,'Compiled w Factors'!$G$717)</f>
        <v>0.24300339876471247</v>
      </c>
      <c r="H128">
        <f>LN('Compiled w Factors'!H128/'Compiled w Factors'!H129)</f>
        <v>9.4974665625703336E-2</v>
      </c>
      <c r="I128">
        <f>LN('Compiled w Factors'!I128/'Compiled w Factors'!I129)</f>
        <v>-4.2243535480718304E-2</v>
      </c>
      <c r="J128">
        <f>LN('Compiled w Factors'!J128/'Compiled w Factors'!J129)-('T-Bill Yield'!B49/100)</f>
        <v>-2.6296823226304299E-2</v>
      </c>
      <c r="K128">
        <f>LN('Compiled w Factors'!K128/'Compiled w Factors'!K129)</f>
        <v>-2.2400679742319612E-2</v>
      </c>
      <c r="L128">
        <f>LN('Compiled w Factors'!L128/'Compiled w Factors'!L129)</f>
        <v>3.3262978472935023E-2</v>
      </c>
      <c r="M128">
        <f>LN('Compiled w Factors'!M128/'Compiled w Factors'!M129)</f>
        <v>-8.2771179122636317E-5</v>
      </c>
      <c r="N128">
        <f>LN('Compiled w Factors'!N128/'Compiled w Factors'!N129)</f>
        <v>2.7911739001087697E-2</v>
      </c>
      <c r="O128">
        <f>LN('Compiled w Factors'!O128/'Compiled w Factors'!O129)</f>
        <v>2.5975486403260521E-2</v>
      </c>
      <c r="P128">
        <f>LN('Compiled w Factors'!P128/'Compiled w Factors'!P129)</f>
        <v>4.9007579106694607E-2</v>
      </c>
      <c r="Q128">
        <f>LN('Compiled w Factors'!Q128/'Compiled w Factors'!Q129)</f>
        <v>-1.7356093451460007E-3</v>
      </c>
    </row>
    <row r="129" spans="1:17" x14ac:dyDescent="0.25">
      <c r="A129" s="1">
        <v>37986</v>
      </c>
      <c r="B129">
        <v>2</v>
      </c>
      <c r="C129">
        <f>LN('Compiled w Factors'!C129/'Compiled w Factors'!C130)</f>
        <v>0.15666102086448974</v>
      </c>
      <c r="D129">
        <f>LN('Compiled w Factors'!D129)</f>
        <v>-5.8061224484064942E-2</v>
      </c>
      <c r="E129">
        <f>STANDARDIZE('Compiled w Factors'!E129,'Compiled w Factors'!$E$716,'Compiled w Factors'!$E$717)</f>
        <v>-0.68143333993399713</v>
      </c>
      <c r="F129">
        <f>LN('Compiled w Factors'!F129)</f>
        <v>3.5728988555913488</v>
      </c>
      <c r="G129">
        <f>STANDARDIZE('Compiled w Factors'!G129,'Compiled w Factors'!$G$716,'Compiled w Factors'!$G$717)</f>
        <v>0.18966886467752075</v>
      </c>
      <c r="H129">
        <f>LN('Compiled w Factors'!H129/'Compiled w Factors'!H130)</f>
        <v>0.10768657540537391</v>
      </c>
      <c r="I129">
        <f>LN('Compiled w Factors'!I129/'Compiled w Factors'!I130)</f>
        <v>0.24792705509274307</v>
      </c>
      <c r="J129">
        <f>LN('Compiled w Factors'!J129/'Compiled w Factors'!J130)-('T-Bill Yield'!B50/100)</f>
        <v>0.10698795021300098</v>
      </c>
      <c r="K129">
        <f>LN('Compiled w Factors'!K129/'Compiled w Factors'!K130)</f>
        <v>7.7393051866878254E-2</v>
      </c>
      <c r="L129">
        <f>LN('Compiled w Factors'!L129/'Compiled w Factors'!L130)</f>
        <v>7.1965141852235098E-2</v>
      </c>
      <c r="M129">
        <f>LN('Compiled w Factors'!M129/'Compiled w Factors'!M130)</f>
        <v>8.2771179122585278E-5</v>
      </c>
      <c r="N129">
        <f>LN('Compiled w Factors'!N129/'Compiled w Factors'!N130)</f>
        <v>3.9250733974867578E-2</v>
      </c>
      <c r="O129">
        <f>LN('Compiled w Factors'!O129/'Compiled w Factors'!O130)</f>
        <v>4.7913355695897664E-2</v>
      </c>
      <c r="P129">
        <f>LN('Compiled w Factors'!P129/'Compiled w Factors'!P130)</f>
        <v>2.2857152808558609E-3</v>
      </c>
      <c r="Q129">
        <f>LN('Compiled w Factors'!Q129/'Compiled w Factors'!Q130)</f>
        <v>3.4742362681862726E-3</v>
      </c>
    </row>
    <row r="130" spans="1:17" x14ac:dyDescent="0.25">
      <c r="A130" s="1">
        <v>37894</v>
      </c>
      <c r="B130">
        <v>2</v>
      </c>
      <c r="C130">
        <f>LN('Compiled w Factors'!C130/'Compiled w Factors'!C131)</f>
        <v>6.3712019211671925E-2</v>
      </c>
      <c r="D130">
        <f>LN('Compiled w Factors'!D130)</f>
        <v>8.6276385756598281E-2</v>
      </c>
      <c r="E130">
        <f>STANDARDIZE('Compiled w Factors'!E130,'Compiled w Factors'!$E$716,'Compiled w Factors'!$E$717)</f>
        <v>-0.35808786611395815</v>
      </c>
      <c r="F130">
        <f>LN('Compiled w Factors'!F130)</f>
        <v>3.6870051987942452</v>
      </c>
      <c r="G130">
        <f>STANDARDIZE('Compiled w Factors'!G130,'Compiled w Factors'!$G$716,'Compiled w Factors'!$G$717)</f>
        <v>0.19933142437621554</v>
      </c>
      <c r="H130">
        <f>LN('Compiled w Factors'!H130/'Compiled w Factors'!H131)</f>
        <v>-3.3342034444511413E-2</v>
      </c>
      <c r="I130">
        <f>LN('Compiled w Factors'!I130/'Compiled w Factors'!I131)</f>
        <v>-0.11358745099611675</v>
      </c>
      <c r="J130">
        <f>LN('Compiled w Factors'!J130/'Compiled w Factors'!J131)-('T-Bill Yield'!B51/100)</f>
        <v>2.2293587932364418E-2</v>
      </c>
      <c r="K130">
        <f>LN('Compiled w Factors'!K130/'Compiled w Factors'!K131)</f>
        <v>1.2516888352628609E-2</v>
      </c>
      <c r="L130">
        <f>LN('Compiled w Factors'!L130/'Compiled w Factors'!L131)</f>
        <v>4.342064474798445E-3</v>
      </c>
      <c r="M130">
        <f>LN('Compiled w Factors'!M130/'Compiled w Factors'!M131)</f>
        <v>8.277803075778148E-5</v>
      </c>
      <c r="N130">
        <f>LN('Compiled w Factors'!N130/'Compiled w Factors'!N131)</f>
        <v>7.164069655490457E-2</v>
      </c>
      <c r="O130">
        <f>LN('Compiled w Factors'!O130/'Compiled w Factors'!O131)</f>
        <v>-9.1603693986642785E-3</v>
      </c>
      <c r="P130">
        <f>LN('Compiled w Factors'!P130/'Compiled w Factors'!P131)</f>
        <v>3.4927881059578433E-2</v>
      </c>
      <c r="Q130">
        <f>LN('Compiled w Factors'!Q130/'Compiled w Factors'!Q131)</f>
        <v>-2.0666636808558996E-2</v>
      </c>
    </row>
    <row r="131" spans="1:17" x14ac:dyDescent="0.25">
      <c r="A131" s="1">
        <v>37802</v>
      </c>
      <c r="B131">
        <v>2</v>
      </c>
      <c r="C131">
        <f>LN('Compiled w Factors'!C131/'Compiled w Factors'!C132)</f>
        <v>5.2377901971192263E-2</v>
      </c>
      <c r="D131">
        <f>LN('Compiled w Factors'!D131)</f>
        <v>0.12230504617319565</v>
      </c>
      <c r="E131">
        <f>STANDARDIZE('Compiled w Factors'!E131,'Compiled w Factors'!$E$716,'Compiled w Factors'!$E$717)</f>
        <v>-7.3809618401901714E-2</v>
      </c>
      <c r="F131">
        <f>LN('Compiled w Factors'!F131)</f>
        <v>3.5877184415198644</v>
      </c>
      <c r="G131">
        <f>STANDARDIZE('Compiled w Factors'!G131,'Compiled w Factors'!$G$716,'Compiled w Factors'!$G$717)</f>
        <v>0.17881886850318005</v>
      </c>
      <c r="H131">
        <f>LN('Compiled w Factors'!H131/'Compiled w Factors'!H132)</f>
        <v>-2.7765951596270468E-2</v>
      </c>
      <c r="I131">
        <f>LN('Compiled w Factors'!I131/'Compiled w Factors'!I132)</f>
        <v>6.7067435361223976E-2</v>
      </c>
      <c r="J131">
        <f>LN('Compiled w Factors'!J131/'Compiled w Factors'!J132)-('T-Bill Yield'!B52/100)</f>
        <v>0.1079281820626814</v>
      </c>
      <c r="K131">
        <f>LN('Compiled w Factors'!K131/'Compiled w Factors'!K132)</f>
        <v>5.325197958315963E-2</v>
      </c>
      <c r="L131">
        <f>LN('Compiled w Factors'!L131/'Compiled w Factors'!L132)</f>
        <v>4.4427038416845054E-2</v>
      </c>
      <c r="M131">
        <f>LN('Compiled w Factors'!M131/'Compiled w Factors'!M132)</f>
        <v>-8.2778030757911489E-5</v>
      </c>
      <c r="N131">
        <f>LN('Compiled w Factors'!N131/'Compiled w Factors'!N132)</f>
        <v>-1.403615288377762E-2</v>
      </c>
      <c r="O131">
        <f>LN('Compiled w Factors'!O131/'Compiled w Factors'!O132)</f>
        <v>3.0866647980527264E-2</v>
      </c>
      <c r="P131">
        <f>LN('Compiled w Factors'!P131/'Compiled w Factors'!P132)</f>
        <v>2.3724803536303955E-3</v>
      </c>
      <c r="Q131">
        <f>LN('Compiled w Factors'!Q131/'Compiled w Factors'!Q132)</f>
        <v>0.16586677326745888</v>
      </c>
    </row>
    <row r="132" spans="1:17" x14ac:dyDescent="0.25">
      <c r="A132" s="1">
        <v>37711</v>
      </c>
      <c r="B132">
        <v>2</v>
      </c>
      <c r="C132">
        <f>LN('Compiled w Factors'!C132/'Compiled w Factors'!C133)</f>
        <v>0.12884619392717175</v>
      </c>
      <c r="D132">
        <f>LN('Compiled w Factors'!D132)</f>
        <v>8.5903166403801551E-2</v>
      </c>
      <c r="E132">
        <f>STANDARDIZE('Compiled w Factors'!E132,'Compiled w Factors'!$E$716,'Compiled w Factors'!$E$717)</f>
        <v>-3.3398753526547205E-2</v>
      </c>
      <c r="F132">
        <f>LN('Compiled w Factors'!F132)</f>
        <v>3.4385798678494859</v>
      </c>
      <c r="G132">
        <f>STANDARDIZE('Compiled w Factors'!G132,'Compiled w Factors'!$G$716,'Compiled w Factors'!$G$717)</f>
        <v>0.23834683451557281</v>
      </c>
      <c r="H132">
        <f>LN('Compiled w Factors'!H132/'Compiled w Factors'!H133)</f>
        <v>-5.1413995004186523E-3</v>
      </c>
      <c r="I132">
        <f>LN('Compiled w Factors'!I132/'Compiled w Factors'!I133)</f>
        <v>5.5044861938901908E-2</v>
      </c>
      <c r="J132">
        <f>LN('Compiled w Factors'!J132/'Compiled w Factors'!J133)-('T-Bill Yield'!B53/100)</f>
        <v>-5.2231333438893836E-2</v>
      </c>
      <c r="K132">
        <f>LN('Compiled w Factors'!K132/'Compiled w Factors'!K133)</f>
        <v>3.9524927997280079E-2</v>
      </c>
      <c r="L132">
        <f>LN('Compiled w Factors'!L132/'Compiled w Factors'!L133)</f>
        <v>-1.7101929639271318E-2</v>
      </c>
      <c r="M132">
        <f>LN('Compiled w Factors'!M132/'Compiled w Factors'!M133)</f>
        <v>0</v>
      </c>
      <c r="N132">
        <f>LN('Compiled w Factors'!N132/'Compiled w Factors'!N133)</f>
        <v>5.9234861033778258E-3</v>
      </c>
      <c r="O132">
        <f>LN('Compiled w Factors'!O132/'Compiled w Factors'!O133)</f>
        <v>1.8987912244691162E-2</v>
      </c>
      <c r="P132">
        <f>LN('Compiled w Factors'!P132/'Compiled w Factors'!P133)</f>
        <v>7.1514011576250865E-3</v>
      </c>
      <c r="Q132">
        <f>LN('Compiled w Factors'!Q132/'Compiled w Factors'!Q133)</f>
        <v>5.4085851744142557E-2</v>
      </c>
    </row>
    <row r="133" spans="1:17" x14ac:dyDescent="0.25">
      <c r="A133" s="1">
        <v>37621</v>
      </c>
      <c r="B133">
        <v>2</v>
      </c>
      <c r="C133">
        <f>LN('Compiled w Factors'!C133/'Compiled w Factors'!C134)</f>
        <v>-4.2258792777270543E-2</v>
      </c>
      <c r="D133">
        <f>LN('Compiled w Factors'!D133)</f>
        <v>9.2980716630951782E-2</v>
      </c>
      <c r="E133">
        <f>STANDARDIZE('Compiled w Factors'!E133,'Compiled w Factors'!$E$716,'Compiled w Factors'!$E$717)</f>
        <v>-5.1073997872254882E-2</v>
      </c>
      <c r="F133">
        <f>LN('Compiled w Factors'!F133)</f>
        <v>3.6955968418614606</v>
      </c>
      <c r="G133">
        <f>STANDARDIZE('Compiled w Factors'!G133,'Compiled w Factors'!$G$716,'Compiled w Factors'!$G$717)</f>
        <v>0.13879986677199896</v>
      </c>
      <c r="H133">
        <f>LN('Compiled w Factors'!H133/'Compiled w Factors'!H134)</f>
        <v>2.4332100659530721E-2</v>
      </c>
      <c r="I133">
        <f>LN('Compiled w Factors'!I133/'Compiled w Factors'!I134)</f>
        <v>0.14610904203712091</v>
      </c>
      <c r="J133">
        <f>LN('Compiled w Factors'!J133/'Compiled w Factors'!J134)-('T-Bill Yield'!B54/100)</f>
        <v>8.5662799885820928E-2</v>
      </c>
      <c r="K133">
        <f>LN('Compiled w Factors'!K133/'Compiled w Factors'!K134)</f>
        <v>6.151855919308058E-2</v>
      </c>
      <c r="L133">
        <f>LN('Compiled w Factors'!L133/'Compiled w Factors'!L134)</f>
        <v>2.6178187560332234E-2</v>
      </c>
      <c r="M133">
        <f>LN('Compiled w Factors'!M133/'Compiled w Factors'!M134)</f>
        <v>0</v>
      </c>
      <c r="N133">
        <f>LN('Compiled w Factors'!N133/'Compiled w Factors'!N134)</f>
        <v>2.4172904506122646E-2</v>
      </c>
      <c r="O133">
        <f>LN('Compiled w Factors'!O133/'Compiled w Factors'!O134)</f>
        <v>-8.2723984315658267E-3</v>
      </c>
      <c r="P133">
        <f>LN('Compiled w Factors'!P133/'Compiled w Factors'!P134)</f>
        <v>1.1065785277088238E-2</v>
      </c>
      <c r="Q133">
        <f>LN('Compiled w Factors'!Q133/'Compiled w Factors'!Q134)</f>
        <v>5.4932885918652606E-2</v>
      </c>
    </row>
    <row r="134" spans="1:17" x14ac:dyDescent="0.25">
      <c r="A134" s="1">
        <v>37529</v>
      </c>
      <c r="B134">
        <v>2</v>
      </c>
      <c r="C134">
        <f>LN('Compiled w Factors'!C134/'Compiled w Factors'!C135)</f>
        <v>3.369876472460067E-2</v>
      </c>
      <c r="D134">
        <f>LN('Compiled w Factors'!D134)</f>
        <v>7.7521515509813538E-2</v>
      </c>
      <c r="E134">
        <f>STANDARDIZE('Compiled w Factors'!E134,'Compiled w Factors'!$E$716,'Compiled w Factors'!$E$717)</f>
        <v>-0.12465764204953653</v>
      </c>
      <c r="F134">
        <f>LN('Compiled w Factors'!F134)</f>
        <v>3.7285591965125562</v>
      </c>
      <c r="G134">
        <f>STANDARDIZE('Compiled w Factors'!G134,'Compiled w Factors'!$G$716,'Compiled w Factors'!$G$717)</f>
        <v>0.11721005543245758</v>
      </c>
      <c r="H134">
        <f>LN('Compiled w Factors'!H134/'Compiled w Factors'!H135)</f>
        <v>0.12544780306081457</v>
      </c>
      <c r="I134">
        <f>LN('Compiled w Factors'!I134/'Compiled w Factors'!I135)</f>
        <v>0.24309722916729787</v>
      </c>
      <c r="J134">
        <f>LN('Compiled w Factors'!J134/'Compiled w Factors'!J135)-('T-Bill Yield'!B55/100)</f>
        <v>-0.20793879624893744</v>
      </c>
      <c r="K134">
        <f>LN('Compiled w Factors'!K134/'Compiled w Factors'!K135)</f>
        <v>-4.9542591602128412E-3</v>
      </c>
      <c r="L134">
        <f>LN('Compiled w Factors'!L134/'Compiled w Factors'!L135)</f>
        <v>2.2503286863870247E-2</v>
      </c>
      <c r="M134">
        <f>LN('Compiled w Factors'!M134/'Compiled w Factors'!M135)</f>
        <v>0</v>
      </c>
      <c r="N134">
        <f>LN('Compiled w Factors'!N134/'Compiled w Factors'!N135)</f>
        <v>-1.7855462910157334E-2</v>
      </c>
      <c r="O134">
        <f>LN('Compiled w Factors'!O134/'Compiled w Factors'!O135)</f>
        <v>-6.6319523037513687E-3</v>
      </c>
      <c r="P134">
        <f>LN('Compiled w Factors'!P134/'Compiled w Factors'!P135)</f>
        <v>1.0700491204866125E-2</v>
      </c>
      <c r="Q134">
        <f>LN('Compiled w Factors'!Q134/'Compiled w Factors'!Q135)</f>
        <v>-0.28309039498460786</v>
      </c>
    </row>
    <row r="135" spans="1:17" x14ac:dyDescent="0.25">
      <c r="A135" s="1">
        <v>37435</v>
      </c>
      <c r="B135">
        <v>2</v>
      </c>
      <c r="C135">
        <f>LN('Compiled w Factors'!C135/'Compiled w Factors'!C136)</f>
        <v>1.0492759300257245E-2</v>
      </c>
      <c r="D135">
        <f>LN('Compiled w Factors'!D135)</f>
        <v>0.10339387219045579</v>
      </c>
      <c r="E135">
        <f>STANDARDIZE('Compiled w Factors'!E135,'Compiled w Factors'!$E$716,'Compiled w Factors'!$E$717)</f>
        <v>-5.2758765553511021E-2</v>
      </c>
      <c r="F135">
        <f>LN('Compiled w Factors'!F135)</f>
        <v>3.7593891746035499</v>
      </c>
      <c r="G135">
        <f>STANDARDIZE('Compiled w Factors'!G135,'Compiled w Factors'!$G$716,'Compiled w Factors'!$G$717)</f>
        <v>0.11707280137535747</v>
      </c>
      <c r="H135">
        <f>LN('Compiled w Factors'!H135/'Compiled w Factors'!H136)</f>
        <v>2.0689096042890213E-2</v>
      </c>
      <c r="I135">
        <f>LN('Compiled w Factors'!I135/'Compiled w Factors'!I136)</f>
        <v>-1.1642288363402194E-2</v>
      </c>
      <c r="J135">
        <f>LN('Compiled w Factors'!J135/'Compiled w Factors'!J136)-('T-Bill Yield'!B56/100)</f>
        <v>-0.13023994327485383</v>
      </c>
      <c r="K135">
        <f>LN('Compiled w Factors'!K135/'Compiled w Factors'!K136)</f>
        <v>0.12877361994232037</v>
      </c>
      <c r="L135">
        <f>LN('Compiled w Factors'!L135/'Compiled w Factors'!L136)</f>
        <v>7.2749511266232803E-2</v>
      </c>
      <c r="M135">
        <f>LN('Compiled w Factors'!M135/'Compiled w Factors'!M136)</f>
        <v>0</v>
      </c>
      <c r="N135">
        <f>LN('Compiled w Factors'!N135/'Compiled w Factors'!N136)</f>
        <v>0.1043911051295395</v>
      </c>
      <c r="O135">
        <f>LN('Compiled w Factors'!O135/'Compiled w Factors'!O136)</f>
        <v>-8.4626739187336538E-3</v>
      </c>
      <c r="P135">
        <f>LN('Compiled w Factors'!P135/'Compiled w Factors'!P136)</f>
        <v>-1.9540797619977458E-3</v>
      </c>
      <c r="Q135">
        <f>LN('Compiled w Factors'!Q135/'Compiled w Factors'!Q136)</f>
        <v>-0.1921816801372398</v>
      </c>
    </row>
    <row r="136" spans="1:17" x14ac:dyDescent="0.25">
      <c r="A136" s="1">
        <v>37343</v>
      </c>
      <c r="B136">
        <v>2</v>
      </c>
      <c r="C136">
        <f>LN('Compiled w Factors'!C136/'Compiled w Factors'!C137)</f>
        <v>0.13132233533255261</v>
      </c>
      <c r="D136">
        <f>LN('Compiled w Factors'!D136)</f>
        <v>0.1370805875673346</v>
      </c>
      <c r="E136">
        <f>STANDARDIZE('Compiled w Factors'!E136,'Compiled w Factors'!$E$716,'Compiled w Factors'!$E$717)</f>
        <v>-7.5304643324938438E-3</v>
      </c>
      <c r="F136">
        <f>LN('Compiled w Factors'!F136)</f>
        <v>3.8333866417225231</v>
      </c>
      <c r="G136">
        <f>STANDARDIZE('Compiled w Factors'!G136,'Compiled w Factors'!$G$716,'Compiled w Factors'!$G$717)</f>
        <v>7.5746738072892728E-2</v>
      </c>
      <c r="H136">
        <f>LN('Compiled w Factors'!H136/'Compiled w Factors'!H137)</f>
        <v>0.28224899319547453</v>
      </c>
      <c r="I136">
        <f>LN('Compiled w Factors'!I136/'Compiled w Factors'!I137)</f>
        <v>0.24485173961232728</v>
      </c>
      <c r="J136">
        <f>LN('Compiled w Factors'!J136/'Compiled w Factors'!J137)-('T-Bill Yield'!B57/100)</f>
        <v>2.1931795505583794E-2</v>
      </c>
      <c r="K136">
        <f>LN('Compiled w Factors'!K136/'Compiled w Factors'!K137)</f>
        <v>-2.0214179088359395E-2</v>
      </c>
      <c r="L136">
        <f>LN('Compiled w Factors'!L136/'Compiled w Factors'!L137)</f>
        <v>-1.9927755432366866E-2</v>
      </c>
      <c r="M136">
        <f>LN('Compiled w Factors'!M136/'Compiled w Factors'!M137)</f>
        <v>-8.2771179122636317E-5</v>
      </c>
      <c r="N136">
        <f>LN('Compiled w Factors'!N136/'Compiled w Factors'!N137)</f>
        <v>-8.0640267778868853E-3</v>
      </c>
      <c r="O136">
        <f>LN('Compiled w Factors'!O136/'Compiled w Factors'!O137)</f>
        <v>-2.283345111552508E-2</v>
      </c>
      <c r="P136">
        <f>LN('Compiled w Factors'!P136/'Compiled w Factors'!P137)</f>
        <v>-1.1162455140473817E-2</v>
      </c>
      <c r="Q136">
        <f>LN('Compiled w Factors'!Q136/'Compiled w Factors'!Q137)</f>
        <v>-6.2579877425812417E-3</v>
      </c>
    </row>
    <row r="137" spans="1:17" x14ac:dyDescent="0.25">
      <c r="A137" s="1">
        <v>37256</v>
      </c>
      <c r="B137">
        <v>2</v>
      </c>
      <c r="C137">
        <f>LN('Compiled w Factors'!C137/'Compiled w Factors'!C138)</f>
        <v>0.24373198684739572</v>
      </c>
      <c r="D137">
        <f>LN('Compiled w Factors'!D137)</f>
        <v>0.26722846165536907</v>
      </c>
      <c r="E137">
        <f>STANDARDIZE('Compiled w Factors'!E137,'Compiled w Factors'!$E$716,'Compiled w Factors'!$E$717)</f>
        <v>0.39423389164724904</v>
      </c>
      <c r="F137">
        <f>LN('Compiled w Factors'!F137)</f>
        <v>3.8327221891517844</v>
      </c>
      <c r="G137">
        <f>STANDARDIZE('Compiled w Factors'!G137,'Compiled w Factors'!$G$716,'Compiled w Factors'!$G$717)</f>
        <v>7.4454787040005424E-2</v>
      </c>
      <c r="H137">
        <f>LN('Compiled w Factors'!H137/'Compiled w Factors'!H138)</f>
        <v>-0.16631715066297748</v>
      </c>
      <c r="I137">
        <f>LN('Compiled w Factors'!I137/'Compiled w Factors'!I138)</f>
        <v>0.13564591124667855</v>
      </c>
      <c r="J137">
        <f>LN('Compiled w Factors'!J137/'Compiled w Factors'!J138)-('T-Bill Yield'!B58/100)</f>
        <v>0.10774107026030146</v>
      </c>
      <c r="K137">
        <f>LN('Compiled w Factors'!K137/'Compiled w Factors'!K138)</f>
        <v>-2.4322371723892403E-2</v>
      </c>
      <c r="L137">
        <f>LN('Compiled w Factors'!L137/'Compiled w Factors'!L138)</f>
        <v>-1.352017863517322E-2</v>
      </c>
      <c r="M137">
        <f>LN('Compiled w Factors'!M137/'Compiled w Factors'!M138)</f>
        <v>8.2771179122585278E-5</v>
      </c>
      <c r="N137">
        <f>LN('Compiled w Factors'!N137/'Compiled w Factors'!N138)</f>
        <v>-9.6446645518650939E-2</v>
      </c>
      <c r="O137">
        <f>LN('Compiled w Factors'!O137/'Compiled w Factors'!O138)</f>
        <v>-3.4775686490396716E-2</v>
      </c>
      <c r="P137">
        <f>LN('Compiled w Factors'!P137/'Compiled w Factors'!P138)</f>
        <v>-8.1711581771921407E-3</v>
      </c>
      <c r="Q137">
        <f>LN('Compiled w Factors'!Q137/'Compiled w Factors'!Q138)</f>
        <v>0.14521811262188838</v>
      </c>
    </row>
    <row r="138" spans="1:17" x14ac:dyDescent="0.25">
      <c r="A138" s="1">
        <v>37162</v>
      </c>
      <c r="B138">
        <v>2</v>
      </c>
      <c r="C138">
        <f>LN('Compiled w Factors'!C138/'Compiled w Factors'!C139)</f>
        <v>-0.16571264015985931</v>
      </c>
      <c r="D138">
        <f>LN('Compiled w Factors'!D138)</f>
        <v>0.52583792845506538</v>
      </c>
      <c r="E138">
        <f>STANDARDIZE('Compiled w Factors'!E138,'Compiled w Factors'!$E$716,'Compiled w Factors'!$E$717)</f>
        <v>1.3610636175424879</v>
      </c>
      <c r="F138">
        <f>LN('Compiled w Factors'!F138)</f>
        <v>3.8663915472900428</v>
      </c>
      <c r="G138">
        <f>STANDARDIZE('Compiled w Factors'!G138,'Compiled w Factors'!$G$716,'Compiled w Factors'!$G$717)</f>
        <v>0.12369814285638731</v>
      </c>
      <c r="H138">
        <f>LN('Compiled w Factors'!H138/'Compiled w Factors'!H139)</f>
        <v>-0.11364873651792846</v>
      </c>
      <c r="I138">
        <f>LN('Compiled w Factors'!I138/'Compiled w Factors'!I139)</f>
        <v>-0.32185096806703084</v>
      </c>
      <c r="J138">
        <f>LN('Compiled w Factors'!J138/'Compiled w Factors'!J139)-('T-Bill Yield'!B59/100)</f>
        <v>-0.18923208768237681</v>
      </c>
      <c r="K138">
        <f>LN('Compiled w Factors'!K138/'Compiled w Factors'!K139)</f>
        <v>7.0922692518434971E-2</v>
      </c>
      <c r="L138">
        <f>LN('Compiled w Factors'!L138/'Compiled w Factors'!L139)</f>
        <v>4.0909604615820286E-2</v>
      </c>
      <c r="M138">
        <f>LN('Compiled w Factors'!M138/'Compiled w Factors'!M139)</f>
        <v>-8.2771179122636317E-5</v>
      </c>
      <c r="N138">
        <f>LN('Compiled w Factors'!N138/'Compiled w Factors'!N139)</f>
        <v>4.1873679181599587E-2</v>
      </c>
      <c r="O138">
        <f>LN('Compiled w Factors'!O138/'Compiled w Factors'!O139)</f>
        <v>-1.0551094365813973E-2</v>
      </c>
      <c r="P138">
        <f>LN('Compiled w Factors'!P138/'Compiled w Factors'!P139)</f>
        <v>-1.7556797345327536E-2</v>
      </c>
      <c r="Q138">
        <f>LN('Compiled w Factors'!Q138/'Compiled w Factors'!Q139)</f>
        <v>-0.14081842971140901</v>
      </c>
    </row>
    <row r="139" spans="1:17" x14ac:dyDescent="0.25">
      <c r="A139" s="1">
        <v>37071</v>
      </c>
      <c r="B139">
        <v>2</v>
      </c>
      <c r="C139">
        <f>LN('Compiled w Factors'!C139/'Compiled w Factors'!C140)</f>
        <v>-0.12678465090470625</v>
      </c>
      <c r="D139">
        <f>LN('Compiled w Factors'!D139)</f>
        <v>0.34606187980003217</v>
      </c>
      <c r="E139">
        <f>STANDARDIZE('Compiled w Factors'!E139,'Compiled w Factors'!$E$716,'Compiled w Factors'!$E$717)</f>
        <v>0.26238546713070887</v>
      </c>
      <c r="F139">
        <f>LN('Compiled w Factors'!F139)</f>
        <v>4.1072097825683063</v>
      </c>
      <c r="G139">
        <f>STANDARDIZE('Compiled w Factors'!G139,'Compiled w Factors'!$G$716,'Compiled w Factors'!$G$717)</f>
        <v>0.15449342010813408</v>
      </c>
      <c r="H139">
        <f>LN('Compiled w Factors'!H139/'Compiled w Factors'!H140)</f>
        <v>-1.5226497041570745E-3</v>
      </c>
      <c r="I139">
        <f>LN('Compiled w Factors'!I139/'Compiled w Factors'!I140)</f>
        <v>-0.48431449821765876</v>
      </c>
      <c r="J139">
        <f>LN('Compiled w Factors'!J139/'Compiled w Factors'!J140)-('T-Bill Yield'!B60/100)</f>
        <v>4.3964780119682717E-2</v>
      </c>
      <c r="K139">
        <f>LN('Compiled w Factors'!K139/'Compiled w Factors'!K140)</f>
        <v>-3.2105672283192707E-2</v>
      </c>
      <c r="L139">
        <f>LN('Compiled w Factors'!L139/'Compiled w Factors'!L140)</f>
        <v>-5.6509148921975779E-4</v>
      </c>
      <c r="M139">
        <f>LN('Compiled w Factors'!M139/'Compiled w Factors'!M140)</f>
        <v>1.6554920988056979E-4</v>
      </c>
      <c r="N139">
        <f>LN('Compiled w Factors'!N139/'Compiled w Factors'!N140)</f>
        <v>1.3177074644468314E-2</v>
      </c>
      <c r="O139">
        <f>LN('Compiled w Factors'!O139/'Compiled w Factors'!O140)</f>
        <v>-1.3609591847875952E-2</v>
      </c>
      <c r="P139">
        <f>LN('Compiled w Factors'!P139/'Compiled w Factors'!P140)</f>
        <v>-8.8972724602240962E-3</v>
      </c>
      <c r="Q139">
        <f>LN('Compiled w Factors'!Q139/'Compiled w Factors'!Q140)</f>
        <v>-7.6376391608258973E-2</v>
      </c>
    </row>
    <row r="140" spans="1:17" x14ac:dyDescent="0.25">
      <c r="A140" s="1">
        <v>36980</v>
      </c>
      <c r="B140">
        <v>2</v>
      </c>
      <c r="C140">
        <f>LN('Compiled w Factors'!C140/'Compiled w Factors'!C141)</f>
        <v>-0.19569173653674035</v>
      </c>
      <c r="D140">
        <f>LN('Compiled w Factors'!D140)</f>
        <v>0.20362305576022399</v>
      </c>
      <c r="E140">
        <f>STANDARDIZE('Compiled w Factors'!E140,'Compiled w Factors'!$E$716,'Compiled w Factors'!$E$717)</f>
        <v>-0.37131018774489682</v>
      </c>
      <c r="F140">
        <f>LN('Compiled w Factors'!F140)</f>
        <v>4.2218153346675562</v>
      </c>
      <c r="G140">
        <f>STANDARDIZE('Compiled w Factors'!G140,'Compiled w Factors'!$G$716,'Compiled w Factors'!$G$717)</f>
        <v>0.20263055859275039</v>
      </c>
      <c r="H140">
        <f>LN('Compiled w Factors'!H140/'Compiled w Factors'!H141)</f>
        <v>-1.9213248775021223E-2</v>
      </c>
      <c r="I140">
        <f>LN('Compiled w Factors'!I140/'Compiled w Factors'!I141)</f>
        <v>-0.66540265192629011</v>
      </c>
      <c r="J140">
        <f>LN('Compiled w Factors'!J140/'Compiled w Factors'!J141)-('T-Bill Yield'!B61/100)</f>
        <v>-0.11164877731556699</v>
      </c>
      <c r="K140">
        <f>LN('Compiled w Factors'!K140/'Compiled w Factors'!K141)</f>
        <v>-7.2583239807564662E-2</v>
      </c>
      <c r="L140">
        <f>LN('Compiled w Factors'!L140/'Compiled w Factors'!L141)</f>
        <v>-5.288090431017739E-2</v>
      </c>
      <c r="M140">
        <f>LN('Compiled w Factors'!M140/'Compiled w Factors'!M141)</f>
        <v>-8.2778030757911489E-5</v>
      </c>
      <c r="N140">
        <f>LN('Compiled w Factors'!N140/'Compiled w Factors'!N141)</f>
        <v>-9.9138571858031752E-2</v>
      </c>
      <c r="O140">
        <f>LN('Compiled w Factors'!O140/'Compiled w Factors'!O141)</f>
        <v>-2.1059400935226465E-2</v>
      </c>
      <c r="P140">
        <f>LN('Compiled w Factors'!P140/'Compiled w Factors'!P141)</f>
        <v>1.8665427724346424E-3</v>
      </c>
      <c r="Q140">
        <f>LN('Compiled w Factors'!Q140/'Compiled w Factors'!Q141)</f>
        <v>-9.7633469376409002E-2</v>
      </c>
    </row>
    <row r="141" spans="1:17" x14ac:dyDescent="0.25">
      <c r="A141" s="1">
        <v>36889</v>
      </c>
      <c r="B141">
        <v>2</v>
      </c>
      <c r="C141">
        <f>LN('Compiled w Factors'!C141/'Compiled w Factors'!C142)</f>
        <v>0.16973578485547197</v>
      </c>
      <c r="D141">
        <f>LN('Compiled w Factors'!D141)</f>
        <v>-0.14647263136741154</v>
      </c>
      <c r="E141">
        <f>STANDARDIZE('Compiled w Factors'!E141,'Compiled w Factors'!$E$716,'Compiled w Factors'!$E$717)</f>
        <v>-0.99812091355880872</v>
      </c>
      <c r="F141">
        <f>LN('Compiled w Factors'!F141)</f>
        <v>4.0788992281209637</v>
      </c>
      <c r="G141">
        <f>STANDARDIZE('Compiled w Factors'!G141,'Compiled w Factors'!$G$716,'Compiled w Factors'!$G$717)</f>
        <v>0.18683878675703908</v>
      </c>
      <c r="H141">
        <f>LN('Compiled w Factors'!H141/'Compiled w Factors'!H142)</f>
        <v>-0.14041066117831771</v>
      </c>
      <c r="I141">
        <f>LN('Compiled w Factors'!I141/'Compiled w Factors'!I142)</f>
        <v>0.63386541875495683</v>
      </c>
      <c r="J141">
        <f>LN('Compiled w Factors'!J141/'Compiled w Factors'!J142)-('T-Bill Yield'!B62/100)</f>
        <v>-2.3878473731528668E-2</v>
      </c>
      <c r="K141">
        <f>LN('Compiled w Factors'!K141/'Compiled w Factors'!K142)</f>
        <v>6.5649424019523284E-2</v>
      </c>
      <c r="L141">
        <f>LN('Compiled w Factors'!L141/'Compiled w Factors'!L142)</f>
        <v>1.1858379088988477E-2</v>
      </c>
      <c r="M141">
        <f>LN('Compiled w Factors'!M141/'Compiled w Factors'!M142)</f>
        <v>3.3115324418865784E-4</v>
      </c>
      <c r="N141">
        <f>LN('Compiled w Factors'!N141/'Compiled w Factors'!N142)</f>
        <v>-5.6274574997150634E-2</v>
      </c>
      <c r="O141">
        <f>LN('Compiled w Factors'!O141/'Compiled w Factors'!O142)</f>
        <v>-1.342677513594284E-2</v>
      </c>
      <c r="P141">
        <f>LN('Compiled w Factors'!P141/'Compiled w Factors'!P142)</f>
        <v>-1.4835691666746875E-2</v>
      </c>
      <c r="Q141">
        <f>LN('Compiled w Factors'!Q141/'Compiled w Factors'!Q142)</f>
        <v>-5.5933448240554566E-2</v>
      </c>
    </row>
    <row r="142" spans="1:17" x14ac:dyDescent="0.25">
      <c r="A142" s="1">
        <v>36798</v>
      </c>
      <c r="B142">
        <v>2</v>
      </c>
      <c r="C142">
        <f>LN('Compiled w Factors'!C142/'Compiled w Factors'!C143)</f>
        <v>5.2962407759336722E-3</v>
      </c>
      <c r="D142">
        <f>LN('Compiled w Factors'!D142)</f>
        <v>-7.8547630243182912E-2</v>
      </c>
      <c r="E142">
        <f>STANDARDIZE('Compiled w Factors'!E142,'Compiled w Factors'!$E$716,'Compiled w Factors'!$E$717)</f>
        <v>-0.76889720967280462</v>
      </c>
      <c r="F142">
        <f>LN('Compiled w Factors'!F142)</f>
        <v>4.0278093824209531</v>
      </c>
      <c r="G142">
        <f>STANDARDIZE('Compiled w Factors'!G142,'Compiled w Factors'!$G$716,'Compiled w Factors'!$G$717)</f>
        <v>0.15476603940503475</v>
      </c>
      <c r="H142">
        <f>LN('Compiled w Factors'!H142/'Compiled w Factors'!H143)</f>
        <v>-5.2427540640563118E-2</v>
      </c>
      <c r="I142">
        <f>LN('Compiled w Factors'!I142/'Compiled w Factors'!I143)</f>
        <v>0.1472328966667939</v>
      </c>
      <c r="J142">
        <f>LN('Compiled w Factors'!J142/'Compiled w Factors'!J143)-('T-Bill Yield'!B63/100)</f>
        <v>-2.3614727877477301E-2</v>
      </c>
      <c r="K142">
        <f>LN('Compiled w Factors'!K142/'Compiled w Factors'!K143)</f>
        <v>-7.5991432618274693E-2</v>
      </c>
      <c r="L142">
        <f>LN('Compiled w Factors'!L142/'Compiled w Factors'!L143)</f>
        <v>-2.5892063564124445E-2</v>
      </c>
      <c r="M142">
        <f>LN('Compiled w Factors'!M142/'Compiled w Factors'!M143)</f>
        <v>-1.6559032990310052E-4</v>
      </c>
      <c r="N142">
        <f>LN('Compiled w Factors'!N142/'Compiled w Factors'!N143)</f>
        <v>-2.0232986949927024E-2</v>
      </c>
      <c r="O142">
        <f>LN('Compiled w Factors'!O142/'Compiled w Factors'!O143)</f>
        <v>1.0333844229423806E-2</v>
      </c>
      <c r="P142">
        <f>LN('Compiled w Factors'!P142/'Compiled w Factors'!P143)</f>
        <v>-2.9473908615440962E-2</v>
      </c>
      <c r="Q142">
        <f>LN('Compiled w Factors'!Q142/'Compiled w Factors'!Q143)</f>
        <v>-2.4229257033173697E-2</v>
      </c>
    </row>
    <row r="143" spans="1:17" x14ac:dyDescent="0.25">
      <c r="A143" s="1">
        <v>36707</v>
      </c>
      <c r="B143">
        <v>2</v>
      </c>
      <c r="C143">
        <f>LN('Compiled w Factors'!C143/'Compiled w Factors'!C144)</f>
        <v>0.16734549325435369</v>
      </c>
      <c r="D143">
        <f>LN('Compiled w Factors'!D143)</f>
        <v>-7.70301956550902E-2</v>
      </c>
      <c r="E143">
        <f>STANDARDIZE('Compiled w Factors'!E143,'Compiled w Factors'!$E$716,'Compiled w Factors'!$E$717)</f>
        <v>-1.007982416710953</v>
      </c>
      <c r="F143">
        <f>LN('Compiled w Factors'!F143)</f>
        <v>4.3413244246458449</v>
      </c>
      <c r="G143">
        <f>STANDARDIZE('Compiled w Factors'!G143,'Compiled w Factors'!$G$716,'Compiled w Factors'!$G$717)</f>
        <v>0.11646019496453906</v>
      </c>
      <c r="H143">
        <f>LN('Compiled w Factors'!H143/'Compiled w Factors'!H144)</f>
        <v>0.18911380272789838</v>
      </c>
      <c r="I143">
        <f>LN('Compiled w Factors'!I143/'Compiled w Factors'!I144)</f>
        <v>0.41862097334612891</v>
      </c>
      <c r="J143">
        <f>LN('Compiled w Factors'!J143/'Compiled w Factors'!J144)-('T-Bill Yield'!B64/100)</f>
        <v>-0.10332169334836816</v>
      </c>
      <c r="K143">
        <f>LN('Compiled w Factors'!K143/'Compiled w Factors'!K144)</f>
        <v>-3.1446566794717194E-3</v>
      </c>
      <c r="L143">
        <f>LN('Compiled w Factors'!L143/'Compiled w Factors'!L144)</f>
        <v>-4.9604397899484454E-2</v>
      </c>
      <c r="M143">
        <f>LN('Compiled w Factors'!M143/'Compiled w Factors'!M144)</f>
        <v>0</v>
      </c>
      <c r="N143">
        <f>LN('Compiled w Factors'!N143/'Compiled w Factors'!N144)</f>
        <v>-3.0476163678382674E-2</v>
      </c>
      <c r="O143">
        <f>LN('Compiled w Factors'!O143/'Compiled w Factors'!O144)</f>
        <v>2.070702266283278E-2</v>
      </c>
      <c r="P143">
        <f>LN('Compiled w Factors'!P143/'Compiled w Factors'!P144)</f>
        <v>-2.4278393986033864E-2</v>
      </c>
      <c r="Q143">
        <f>LN('Compiled w Factors'!Q143/'Compiled w Factors'!Q144)</f>
        <v>-3.6059049815702522E-2</v>
      </c>
    </row>
    <row r="144" spans="1:17" x14ac:dyDescent="0.25">
      <c r="A144" s="1">
        <v>36616</v>
      </c>
      <c r="B144">
        <v>2</v>
      </c>
      <c r="C144">
        <f>LN('Compiled w Factors'!C144/'Compiled w Factors'!C145)</f>
        <v>0.29778081147896412</v>
      </c>
      <c r="D144">
        <f>LN('Compiled w Factors'!D144)</f>
        <v>1.0504486109572777E-2</v>
      </c>
      <c r="E144">
        <f>STANDARDIZE('Compiled w Factors'!E144,'Compiled w Factors'!$E$716,'Compiled w Factors'!$E$717)</f>
        <v>-0.72986745603503911</v>
      </c>
      <c r="F144">
        <f>LN('Compiled w Factors'!F144)</f>
        <v>4.2629080200288092</v>
      </c>
      <c r="G144">
        <f>STANDARDIZE('Compiled w Factors'!G144,'Compiled w Factors'!$G$716,'Compiled w Factors'!$G$717)</f>
        <v>9.8180850745329784E-2</v>
      </c>
      <c r="H144">
        <f>LN('Compiled w Factors'!H144/'Compiled w Factors'!H145)</f>
        <v>4.9533935122276419E-2</v>
      </c>
      <c r="I144">
        <f>LN('Compiled w Factors'!I144/'Compiled w Factors'!I145)</f>
        <v>0.23466982620134591</v>
      </c>
      <c r="J144">
        <f>LN('Compiled w Factors'!J144/'Compiled w Factors'!J145)-('T-Bill Yield'!B65/100)</f>
        <v>-0.11341387459573096</v>
      </c>
      <c r="K144">
        <f>LN('Compiled w Factors'!K144/'Compiled w Factors'!K145)</f>
        <v>-5.1701374376890416E-2</v>
      </c>
      <c r="L144">
        <f>LN('Compiled w Factors'!L144/'Compiled w Factors'!L145)</f>
        <v>-1.6888819459928494E-2</v>
      </c>
      <c r="M144">
        <f>LN('Compiled w Factors'!M144/'Compiled w Factors'!M145)</f>
        <v>8.2791737431917058E-5</v>
      </c>
      <c r="N144">
        <f>LN('Compiled w Factors'!N144/'Compiled w Factors'!N145)</f>
        <v>-2.7716488512632442E-3</v>
      </c>
      <c r="O144">
        <f>LN('Compiled w Factors'!O144/'Compiled w Factors'!O145)</f>
        <v>-3.9341966026296409E-2</v>
      </c>
      <c r="P144">
        <f>LN('Compiled w Factors'!P144/'Compiled w Factors'!P145)</f>
        <v>-1.3074745815527249E-3</v>
      </c>
      <c r="Q144">
        <f>LN('Compiled w Factors'!Q144/'Compiled w Factors'!Q145)</f>
        <v>3.5519238736467403E-2</v>
      </c>
    </row>
    <row r="145" spans="1:17" x14ac:dyDescent="0.25">
      <c r="A145" s="1">
        <v>36525</v>
      </c>
      <c r="B145">
        <v>2</v>
      </c>
      <c r="C145">
        <f>LN('Compiled w Factors'!C145/'Compiled w Factors'!C146)</f>
        <v>-0.15632196008861185</v>
      </c>
      <c r="D145">
        <f>LN('Compiled w Factors'!D145)</f>
        <v>0.26757087610276326</v>
      </c>
      <c r="E145">
        <f>STANDARDIZE('Compiled w Factors'!E145,'Compiled w Factors'!$E$716,'Compiled w Factors'!$E$717)</f>
        <v>9.4038308217442058E-3</v>
      </c>
      <c r="F145">
        <f>LN('Compiled w Factors'!F145)</f>
        <v>4.2576630886237163</v>
      </c>
      <c r="G145">
        <f>STANDARDIZE('Compiled w Factors'!G145,'Compiled w Factors'!$G$716,'Compiled w Factors'!$G$717)</f>
        <v>8.632726297916532E-2</v>
      </c>
      <c r="H145">
        <f>LN('Compiled w Factors'!H145/'Compiled w Factors'!H146)</f>
        <v>4.3511153945495637E-2</v>
      </c>
      <c r="I145">
        <f>LN('Compiled w Factors'!I145/'Compiled w Factors'!I146)</f>
        <v>-0.1639777189614347</v>
      </c>
      <c r="J145">
        <f>LN('Compiled w Factors'!J145/'Compiled w Factors'!J146)-('T-Bill Yield'!B66/100)</f>
        <v>4.7830747238368186E-2</v>
      </c>
      <c r="K145">
        <f>LN('Compiled w Factors'!K145/'Compiled w Factors'!K146)</f>
        <v>-5.9981343178587623E-2</v>
      </c>
      <c r="L145">
        <f>LN('Compiled w Factors'!L145/'Compiled w Factors'!L146)</f>
        <v>-1.7823163579197294E-2</v>
      </c>
      <c r="M145">
        <f>LN('Compiled w Factors'!M145/'Compiled w Factors'!M146)</f>
        <v>-1.6557662095951795E-4</v>
      </c>
      <c r="N145">
        <f>LN('Compiled w Factors'!N145/'Compiled w Factors'!N146)</f>
        <v>3.6538511322080774E-2</v>
      </c>
      <c r="O145">
        <f>LN('Compiled w Factors'!O145/'Compiled w Factors'!O146)</f>
        <v>-8.7791820045425933E-2</v>
      </c>
      <c r="P145">
        <f>LN('Compiled w Factors'!P145/'Compiled w Factors'!P146)</f>
        <v>1.7436796048268374E-3</v>
      </c>
      <c r="Q145">
        <f>LN('Compiled w Factors'!Q145/'Compiled w Factors'!Q146)</f>
        <v>7.4287876804742248E-2</v>
      </c>
    </row>
    <row r="146" spans="1:17" x14ac:dyDescent="0.25">
      <c r="A146" s="1">
        <v>36433</v>
      </c>
      <c r="B146">
        <v>2</v>
      </c>
      <c r="C146">
        <f>LN('Compiled w Factors'!C146/'Compiled w Factors'!C147)</f>
        <v>0.1019911268891102</v>
      </c>
      <c r="D146">
        <f>LN('Compiled w Factors'!D146)</f>
        <v>1.1698214176633261E-4</v>
      </c>
      <c r="E146">
        <f>STANDARDIZE('Compiled w Factors'!E146,'Compiled w Factors'!$E$716,'Compiled w Factors'!$E$717)</f>
        <v>-0.55927339701663104</v>
      </c>
      <c r="F146">
        <f>LN('Compiled w Factors'!F146)</f>
        <v>4.0321109383224556</v>
      </c>
      <c r="G146">
        <f>STANDARDIZE('Compiled w Factors'!G146,'Compiled w Factors'!$G$716,'Compiled w Factors'!$G$717)</f>
        <v>7.0776630152028966E-2</v>
      </c>
      <c r="H146">
        <f>LN('Compiled w Factors'!H146/'Compiled w Factors'!H147)</f>
        <v>0.23949437062238368</v>
      </c>
      <c r="I146">
        <f>LN('Compiled w Factors'!I146/'Compiled w Factors'!I147)</f>
        <v>0.13645110272785732</v>
      </c>
      <c r="J146">
        <f>LN('Compiled w Factors'!J146/'Compiled w Factors'!J147)-('T-Bill Yield'!B67/100)</f>
        <v>-0.1182222873163554</v>
      </c>
      <c r="K146">
        <f>LN('Compiled w Factors'!K146/'Compiled w Factors'!K147)</f>
        <v>3.1664161846101498E-2</v>
      </c>
      <c r="L146">
        <f>LN('Compiled w Factors'!L146/'Compiled w Factors'!L147)</f>
        <v>4.3106112291947371E-2</v>
      </c>
      <c r="M146">
        <f>LN('Compiled w Factors'!M146/'Compiled w Factors'!M147)</f>
        <v>8.2784883527706765E-5</v>
      </c>
      <c r="N146">
        <f>LN('Compiled w Factors'!N146/'Compiled w Factors'!N147)</f>
        <v>0.13005903528909529</v>
      </c>
      <c r="O146">
        <f>LN('Compiled w Factors'!O146/'Compiled w Factors'!O147)</f>
        <v>-3.9589534191907992E-2</v>
      </c>
      <c r="P146">
        <f>LN('Compiled w Factors'!P146/'Compiled w Factors'!P147)</f>
        <v>-5.6558775961188098E-3</v>
      </c>
      <c r="Q146">
        <f>LN('Compiled w Factors'!Q146/'Compiled w Factors'!Q147)</f>
        <v>-6.1797896354849294E-2</v>
      </c>
    </row>
    <row r="147" spans="1:17" x14ac:dyDescent="0.25">
      <c r="A147" s="1">
        <v>36341</v>
      </c>
      <c r="B147">
        <v>2</v>
      </c>
      <c r="C147">
        <f>LN('Compiled w Factors'!C147/'Compiled w Factors'!C148)</f>
        <v>0.40306026887642499</v>
      </c>
      <c r="D147">
        <f>LN('Compiled w Factors'!D147)</f>
        <v>9.7335347093785884E-2</v>
      </c>
      <c r="E147">
        <f>STANDARDIZE('Compiled w Factors'!E147,'Compiled w Factors'!$E$716,'Compiled w Factors'!$E$717)</f>
        <v>-0.33895871289767798</v>
      </c>
      <c r="F147">
        <f>LN('Compiled w Factors'!F147)</f>
        <v>4.1290567297044403</v>
      </c>
      <c r="G147">
        <f>STANDARDIZE('Compiled w Factors'!G147,'Compiled w Factors'!$G$716,'Compiled w Factors'!$G$717)</f>
        <v>4.5586103433792352E-2</v>
      </c>
      <c r="H147">
        <f>LN('Compiled w Factors'!H147/'Compiled w Factors'!H148)</f>
        <v>0.14059173186370064</v>
      </c>
      <c r="I147">
        <f>LN('Compiled w Factors'!I147/'Compiled w Factors'!I148)</f>
        <v>0.17333946047812698</v>
      </c>
      <c r="J147">
        <f>LN('Compiled w Factors'!J147/'Compiled w Factors'!J148)-('T-Bill Yield'!B68/100)</f>
        <v>6.0988966679687694E-2</v>
      </c>
      <c r="K147">
        <f>LN('Compiled w Factors'!K147/'Compiled w Factors'!K148)</f>
        <v>-3.8938277665614897E-2</v>
      </c>
      <c r="L147">
        <f>LN('Compiled w Factors'!L147/'Compiled w Factors'!L148)</f>
        <v>-2.0947771303308521E-2</v>
      </c>
      <c r="M147">
        <f>LN('Compiled w Factors'!M147/'Compiled w Factors'!M148)</f>
        <v>1.6559032990304736E-4</v>
      </c>
      <c r="N147">
        <f>LN('Compiled w Factors'!N147/'Compiled w Factors'!N148)</f>
        <v>-1.8595701104778106E-2</v>
      </c>
      <c r="O147">
        <f>LN('Compiled w Factors'!O147/'Compiled w Factors'!O148)</f>
        <v>2.5056579837337688E-2</v>
      </c>
      <c r="P147">
        <f>LN('Compiled w Factors'!P147/'Compiled w Factors'!P148)</f>
        <v>-2.1884589340728441E-2</v>
      </c>
      <c r="Q147">
        <f>LN('Compiled w Factors'!Q147/'Compiled w Factors'!Q148)</f>
        <v>-5.871558980199218E-2</v>
      </c>
    </row>
    <row r="148" spans="1:17" x14ac:dyDescent="0.25">
      <c r="A148" s="1">
        <v>36250</v>
      </c>
      <c r="B148">
        <v>2</v>
      </c>
      <c r="C148">
        <f>LN('Compiled w Factors'!C148/'Compiled w Factors'!C149)</f>
        <v>2.9201321275105267E-2</v>
      </c>
      <c r="D148">
        <f>LN('Compiled w Factors'!D148)</f>
        <v>0.47303845805845768</v>
      </c>
      <c r="E148">
        <f>STANDARDIZE('Compiled w Factors'!E148,'Compiled w Factors'!$E$716,'Compiled w Factors'!$E$717)</f>
        <v>0.3628847735891203</v>
      </c>
      <c r="F148">
        <f>LN('Compiled w Factors'!F148)</f>
        <v>4.4562118359882126</v>
      </c>
      <c r="G148">
        <f>STANDARDIZE('Compiled w Factors'!G148,'Compiled w Factors'!$G$716,'Compiled w Factors'!$G$717)</f>
        <v>2.3590196374849246E-2</v>
      </c>
      <c r="H148">
        <f>LN('Compiled w Factors'!H148/'Compiled w Factors'!H149)</f>
        <v>0.32993043511727294</v>
      </c>
      <c r="I148">
        <f>LN('Compiled w Factors'!I148/'Compiled w Factors'!I149)</f>
        <v>3.4364169587244892E-2</v>
      </c>
      <c r="J148">
        <f>LN('Compiled w Factors'!J148/'Compiled w Factors'!J149)-('T-Bill Yield'!B69/100)</f>
        <v>1.5276176699409408E-2</v>
      </c>
      <c r="K148">
        <f>LN('Compiled w Factors'!K148/'Compiled w Factors'!K149)</f>
        <v>-8.6639629773452603E-2</v>
      </c>
      <c r="L148">
        <f>LN('Compiled w Factors'!L148/'Compiled w Factors'!L149)</f>
        <v>-2.9838359386291022E-2</v>
      </c>
      <c r="M148">
        <f>LN('Compiled w Factors'!M148/'Compiled w Factors'!M149)</f>
        <v>-8.2798592471248591E-5</v>
      </c>
      <c r="N148">
        <f>LN('Compiled w Factors'!N148/'Compiled w Factors'!N149)</f>
        <v>-4.2584377375395215E-2</v>
      </c>
      <c r="O148">
        <f>LN('Compiled w Factors'!O148/'Compiled w Factors'!O149)</f>
        <v>-0.18749059549228544</v>
      </c>
      <c r="P148">
        <f>LN('Compiled w Factors'!P148/'Compiled w Factors'!P149)</f>
        <v>1.2741560441148472E-3</v>
      </c>
      <c r="Q148">
        <f>LN('Compiled w Factors'!Q148/'Compiled w Factors'!Q149)</f>
        <v>-0.35171591455986495</v>
      </c>
    </row>
    <row r="149" spans="1:17" x14ac:dyDescent="0.25">
      <c r="A149" s="1">
        <v>36160</v>
      </c>
      <c r="B149">
        <v>2</v>
      </c>
      <c r="C149">
        <f>LN('Compiled w Factors'!C149/'Compiled w Factors'!C150)</f>
        <v>-5.7565448396110552E-2</v>
      </c>
      <c r="D149">
        <f>LN('Compiled w Factors'!D149)</f>
        <v>0.4791588023765172</v>
      </c>
      <c r="E149">
        <f>STANDARDIZE('Compiled w Factors'!E149,'Compiled w Factors'!$E$716,'Compiled w Factors'!$E$717)</f>
        <v>0.48236694748912218</v>
      </c>
      <c r="F149">
        <f>LN('Compiled w Factors'!F149)</f>
        <v>4.3229372400428909</v>
      </c>
      <c r="G149">
        <f>STANDARDIZE('Compiled w Factors'!G149,'Compiled w Factors'!$G$716,'Compiled w Factors'!$G$717)</f>
        <v>-7.5265464237091906E-2</v>
      </c>
      <c r="H149">
        <f>LN('Compiled w Factors'!H149/'Compiled w Factors'!H150)</f>
        <v>-0.29223600290513868</v>
      </c>
      <c r="I149">
        <f>LN('Compiled w Factors'!I149/'Compiled w Factors'!I150)</f>
        <v>-0.22386308673097602</v>
      </c>
      <c r="J149">
        <f>LN('Compiled w Factors'!J149/'Compiled w Factors'!J150)-('T-Bill Yield'!B70/100)</f>
        <v>0.10982000371259962</v>
      </c>
      <c r="K149">
        <f>LN('Compiled w Factors'!K149/'Compiled w Factors'!K150)</f>
        <v>2.5595099716513156E-3</v>
      </c>
      <c r="L149">
        <f>LN('Compiled w Factors'!L149/'Compiled w Factors'!L150)</f>
        <v>-2.3163380437280178E-2</v>
      </c>
      <c r="M149">
        <f>LN('Compiled w Factors'!M149/'Compiled w Factors'!M150)</f>
        <v>-1.6557662095951795E-4</v>
      </c>
      <c r="N149">
        <f>LN('Compiled w Factors'!N149/'Compiled w Factors'!N150)</f>
        <v>0.18065987857224258</v>
      </c>
      <c r="O149">
        <f>LN('Compiled w Factors'!O149/'Compiled w Factors'!O150)</f>
        <v>-0.25939334391899554</v>
      </c>
      <c r="P149">
        <f>LN('Compiled w Factors'!P149/'Compiled w Factors'!P150)</f>
        <v>-8.4961772315575142E-4</v>
      </c>
      <c r="Q149">
        <f>LN('Compiled w Factors'!Q149/'Compiled w Factors'!Q150)</f>
        <v>-1.9029956114635069E-2</v>
      </c>
    </row>
    <row r="150" spans="1:17" x14ac:dyDescent="0.25">
      <c r="A150" s="1">
        <v>36068</v>
      </c>
      <c r="B150">
        <v>2</v>
      </c>
      <c r="C150">
        <f>LN('Compiled w Factors'!C150/'Compiled w Factors'!C151)</f>
        <v>-0.16112570812097174</v>
      </c>
      <c r="D150">
        <f>LN('Compiled w Factors'!D150)</f>
        <v>0.45813476718532165</v>
      </c>
      <c r="E150">
        <f>STANDARDIZE('Compiled w Factors'!E150,'Compiled w Factors'!$E$716,'Compiled w Factors'!$E$717)</f>
        <v>0.5864408802315566</v>
      </c>
      <c r="F150">
        <f>LN('Compiled w Factors'!F150)</f>
        <v>4.2015294127686147</v>
      </c>
      <c r="G150">
        <f>STANDARDIZE('Compiled w Factors'!G150,'Compiled w Factors'!$G$716,'Compiled w Factors'!$G$717)</f>
        <v>2.697054973526445E-2</v>
      </c>
      <c r="H150">
        <f>LN('Compiled w Factors'!H150/'Compiled w Factors'!H151)</f>
        <v>0.12946814173782131</v>
      </c>
      <c r="I150">
        <f>LN('Compiled w Factors'!I150/'Compiled w Factors'!I151)</f>
        <v>-1.4688146561656901E-2</v>
      </c>
      <c r="J150">
        <f>LN('Compiled w Factors'!J150/'Compiled w Factors'!J151)-('T-Bill Yield'!B71/100)</f>
        <v>-0.17705512586895228</v>
      </c>
      <c r="K150">
        <f>LN('Compiled w Factors'!K150/'Compiled w Factors'!K151)</f>
        <v>7.5844289230958734E-2</v>
      </c>
      <c r="L150">
        <f>LN('Compiled w Factors'!L150/'Compiled w Factors'!L151)</f>
        <v>1.8415632704741669E-2</v>
      </c>
      <c r="M150">
        <f>LN('Compiled w Factors'!M150/'Compiled w Factors'!M151)</f>
        <v>2.4837521343067201E-4</v>
      </c>
      <c r="N150">
        <f>LN('Compiled w Factors'!N150/'Compiled w Factors'!N151)</f>
        <v>1.6788615045927727E-2</v>
      </c>
      <c r="O150">
        <f>LN('Compiled w Factors'!O150/'Compiled w Factors'!O151)</f>
        <v>-0.94276300447257189</v>
      </c>
      <c r="P150">
        <f>LN('Compiled w Factors'!P150/'Compiled w Factors'!P151)</f>
        <v>-8.4889648561299721E-4</v>
      </c>
      <c r="Q150">
        <f>LN('Compiled w Factors'!Q150/'Compiled w Factors'!Q151)</f>
        <v>-2.4822723980361536E-2</v>
      </c>
    </row>
    <row r="151" spans="1:17" x14ac:dyDescent="0.25">
      <c r="A151" s="1">
        <v>35976</v>
      </c>
      <c r="B151">
        <v>2</v>
      </c>
      <c r="C151">
        <f>LN('Compiled w Factors'!C151/'Compiled w Factors'!C152)</f>
        <v>-0.15414858459255532</v>
      </c>
      <c r="D151">
        <f>LN('Compiled w Factors'!D151)</f>
        <v>0.29647878638740005</v>
      </c>
      <c r="E151">
        <f>STANDARDIZE('Compiled w Factors'!E151,'Compiled w Factors'!$E$716,'Compiled w Factors'!$E$717)</f>
        <v>-0.10453371022221716</v>
      </c>
      <c r="F151">
        <f>LN('Compiled w Factors'!F151)</f>
        <v>4.3328088165735412</v>
      </c>
      <c r="G151">
        <f>STANDARDIZE('Compiled w Factors'!G151,'Compiled w Factors'!$G$716,'Compiled w Factors'!$G$717)</f>
        <v>3.0770220536178169E-2</v>
      </c>
      <c r="H151">
        <f>LN('Compiled w Factors'!H151/'Compiled w Factors'!H152)</f>
        <v>-9.6079213423359289E-2</v>
      </c>
      <c r="I151">
        <f>LN('Compiled w Factors'!I151/'Compiled w Factors'!I152)</f>
        <v>-2.1239027179685514E-2</v>
      </c>
      <c r="J151">
        <f>LN('Compiled w Factors'!J151/'Compiled w Factors'!J152)-('T-Bill Yield'!B72/100)</f>
        <v>-2.7370905875353419E-2</v>
      </c>
      <c r="K151">
        <f>LN('Compiled w Factors'!K151/'Compiled w Factors'!K152)</f>
        <v>2.4441515189753286E-2</v>
      </c>
      <c r="L151">
        <f>LN('Compiled w Factors'!L151/'Compiled w Factors'!L152)</f>
        <v>-2.7541629192561756E-3</v>
      </c>
      <c r="M151">
        <f>LN('Compiled w Factors'!M151/'Compiled w Factors'!M152)</f>
        <v>-8.2798592471248591E-5</v>
      </c>
      <c r="N151">
        <f>LN('Compiled w Factors'!N151/'Compiled w Factors'!N152)</f>
        <v>-4.1987010879036411E-2</v>
      </c>
      <c r="O151">
        <f>LN('Compiled w Factors'!O151/'Compiled w Factors'!O152)</f>
        <v>-1.4949064952947505E-2</v>
      </c>
      <c r="P151">
        <f>LN('Compiled w Factors'!P151/'Compiled w Factors'!P152)</f>
        <v>-7.1619880327935578E-2</v>
      </c>
      <c r="Q151">
        <f>LN('Compiled w Factors'!Q151/'Compiled w Factors'!Q152)</f>
        <v>-1.6970938211228203E-2</v>
      </c>
    </row>
    <row r="152" spans="1:17" x14ac:dyDescent="0.25">
      <c r="A152" s="1">
        <v>35885</v>
      </c>
      <c r="B152">
        <v>2</v>
      </c>
      <c r="C152">
        <f>LN('Compiled w Factors'!C152/'Compiled w Factors'!C153)</f>
        <v>4.7004731453169246E-2</v>
      </c>
      <c r="D152">
        <f>LN('Compiled w Factors'!D152)</f>
        <v>0.13370205668924215</v>
      </c>
      <c r="E152">
        <f>STANDARDIZE('Compiled w Factors'!E152,'Compiled w Factors'!$E$716,'Compiled w Factors'!$E$717)</f>
        <v>-0.54108254315092996</v>
      </c>
      <c r="F152">
        <f>LN('Compiled w Factors'!F152)</f>
        <v>4.3033553819592534</v>
      </c>
      <c r="G152">
        <f>STANDARDIZE('Compiled w Factors'!G152,'Compiled w Factors'!$G$716,'Compiled w Factors'!$G$717)</f>
        <v>3.5882619360274176E-2</v>
      </c>
      <c r="H152">
        <f>LN('Compiled w Factors'!H152/'Compiled w Factors'!H153)</f>
        <v>-0.12225731605130459</v>
      </c>
      <c r="I152">
        <f>LN('Compiled w Factors'!I152/'Compiled w Factors'!I153)</f>
        <v>0.10791907720179124</v>
      </c>
      <c r="J152">
        <f>LN('Compiled w Factors'!J152/'Compiled w Factors'!J153)-('T-Bill Yield'!B73/100)</f>
        <v>6.3213740091659518E-2</v>
      </c>
      <c r="K152">
        <f>LN('Compiled w Factors'!K152/'Compiled w Factors'!K153)</f>
        <v>-2.9772410167302303E-2</v>
      </c>
      <c r="L152">
        <f>LN('Compiled w Factors'!L152/'Compiled w Factors'!L153)</f>
        <v>1.6457555646114543E-2</v>
      </c>
      <c r="M152">
        <f>LN('Compiled w Factors'!M152/'Compiled w Factors'!M153)</f>
        <v>0</v>
      </c>
      <c r="N152">
        <f>LN('Compiled w Factors'!N152/'Compiled w Factors'!N153)</f>
        <v>-1.8849829850164947E-2</v>
      </c>
      <c r="O152">
        <f>LN('Compiled w Factors'!O152/'Compiled w Factors'!O153)</f>
        <v>-2.4548140186211105E-2</v>
      </c>
      <c r="P152">
        <f>LN('Compiled w Factors'!P152/'Compiled w Factors'!P153)</f>
        <v>-7.4759348777447216E-3</v>
      </c>
      <c r="Q152">
        <f>LN('Compiled w Factors'!Q152/'Compiled w Factors'!Q153)</f>
        <v>-1.8698449712560999E-2</v>
      </c>
    </row>
    <row r="153" spans="1:17" x14ac:dyDescent="0.25">
      <c r="A153" s="1">
        <v>35795</v>
      </c>
      <c r="B153">
        <v>2</v>
      </c>
      <c r="C153">
        <f>LN('Compiled w Factors'!C153/'Compiled w Factors'!C154)</f>
        <v>-0.20115451332135387</v>
      </c>
      <c r="D153">
        <f>LN('Compiled w Factors'!D153)</f>
        <v>0.23511487900075992</v>
      </c>
      <c r="E153">
        <f>STANDARDIZE('Compiled w Factors'!E153,'Compiled w Factors'!$E$716,'Compiled w Factors'!$E$717)</f>
        <v>-0.5202238758992167</v>
      </c>
      <c r="F153">
        <f>LN('Compiled w Factors'!F153)</f>
        <v>4.4753006519965473</v>
      </c>
      <c r="G153">
        <f>STANDARDIZE('Compiled w Factors'!G153,'Compiled w Factors'!$G$716,'Compiled w Factors'!$G$717)</f>
        <v>5.3594688783854073E-2</v>
      </c>
      <c r="H153">
        <f>LN('Compiled w Factors'!H153/'Compiled w Factors'!H154)</f>
        <v>-0.18288828959461509</v>
      </c>
      <c r="I153">
        <f>LN('Compiled w Factors'!I153/'Compiled w Factors'!I154)</f>
        <v>-0.3084455765569874</v>
      </c>
      <c r="J153">
        <f>LN('Compiled w Factors'!J153/'Compiled w Factors'!J154)-('T-Bill Yield'!B74/100)</f>
        <v>-5.5449011963145001E-2</v>
      </c>
      <c r="K153">
        <f>LN('Compiled w Factors'!K153/'Compiled w Factors'!K154)</f>
        <v>-1.7897366203795832E-2</v>
      </c>
      <c r="L153">
        <f>LN('Compiled w Factors'!L153/'Compiled w Factors'!L154)</f>
        <v>1.815555266701125E-2</v>
      </c>
      <c r="M153">
        <f>LN('Compiled w Factors'!M153/'Compiled w Factors'!M154)</f>
        <v>6.6258077626933773E-4</v>
      </c>
      <c r="N153">
        <f>LN('Compiled w Factors'!N153/'Compiled w Factors'!N154)</f>
        <v>-8.0263668855573414E-2</v>
      </c>
      <c r="O153">
        <f>LN('Compiled w Factors'!O153/'Compiled w Factors'!O154)</f>
        <v>-1.6369105338831048E-2</v>
      </c>
      <c r="P153">
        <f>LN('Compiled w Factors'!P153/'Compiled w Factors'!P154)</f>
        <v>-8.091679408289211E-2</v>
      </c>
      <c r="Q153">
        <f>LN('Compiled w Factors'!Q153/'Compiled w Factors'!Q154)</f>
        <v>-1.8026476520059183E-2</v>
      </c>
    </row>
    <row r="154" spans="1:17" x14ac:dyDescent="0.25">
      <c r="A154" s="1">
        <v>35703</v>
      </c>
      <c r="B154">
        <v>2</v>
      </c>
      <c r="C154">
        <f>LN('Compiled w Factors'!C154/'Compiled w Factors'!C155)</f>
        <v>0.27704593577685388</v>
      </c>
      <c r="D154">
        <f>LN('Compiled w Factors'!D154)</f>
        <v>-3.9807059914355583E-2</v>
      </c>
      <c r="E154">
        <f>STANDARDIZE('Compiled w Factors'!E154,'Compiled w Factors'!$E$716,'Compiled w Factors'!$E$717)</f>
        <v>-1.0820343959456278</v>
      </c>
      <c r="F154">
        <f>LN('Compiled w Factors'!F154)</f>
        <v>4.3979455044476357</v>
      </c>
      <c r="G154">
        <f>STANDARDIZE('Compiled w Factors'!G154,'Compiled w Factors'!$G$716,'Compiled w Factors'!$G$717)</f>
        <v>4.433759519879453E-2</v>
      </c>
      <c r="H154">
        <f>LN('Compiled w Factors'!H154/'Compiled w Factors'!H155)</f>
        <v>6.7375402472770754E-2</v>
      </c>
      <c r="I154">
        <f>LN('Compiled w Factors'!I154/'Compiled w Factors'!I155)</f>
        <v>0.36524030679765529</v>
      </c>
      <c r="J154">
        <f>LN('Compiled w Factors'!J154/'Compiled w Factors'!J155)-('T-Bill Yield'!B75/100)</f>
        <v>-1.630603830092258E-2</v>
      </c>
      <c r="K154">
        <f>LN('Compiled w Factors'!K154/'Compiled w Factors'!K155)</f>
        <v>-1.3326971539280053E-2</v>
      </c>
      <c r="L154">
        <f>LN('Compiled w Factors'!L154/'Compiled w Factors'!L155)</f>
        <v>-3.0479014171446626E-2</v>
      </c>
      <c r="M154">
        <f>LN('Compiled w Factors'!M154/'Compiled w Factors'!M155)</f>
        <v>7.4592850833434443E-4</v>
      </c>
      <c r="N154">
        <f>LN('Compiled w Factors'!N154/'Compiled w Factors'!N155)</f>
        <v>-5.0521726620093521E-2</v>
      </c>
      <c r="O154">
        <f>LN('Compiled w Factors'!O154/'Compiled w Factors'!O155)</f>
        <v>-1.3622285396359629E-2</v>
      </c>
      <c r="P154">
        <f>LN('Compiled w Factors'!P154/'Compiled w Factors'!P155)</f>
        <v>-9.7140537204732178E-3</v>
      </c>
      <c r="Q154">
        <f>LN('Compiled w Factors'!Q154/'Compiled w Factors'!Q155)</f>
        <v>-1.7922599983242114E-2</v>
      </c>
    </row>
    <row r="155" spans="1:17" x14ac:dyDescent="0.25">
      <c r="A155" s="1">
        <v>35611</v>
      </c>
      <c r="B155">
        <v>2</v>
      </c>
      <c r="C155">
        <f>LN('Compiled w Factors'!C155/'Compiled w Factors'!C156)</f>
        <v>-3.0305243410634401E-2</v>
      </c>
      <c r="D155">
        <f>LN('Compiled w Factors'!D155)</f>
        <v>0.20404062968418504</v>
      </c>
      <c r="E155">
        <f>STANDARDIZE('Compiled w Factors'!E155,'Compiled w Factors'!$E$716,'Compiled w Factors'!$E$717)</f>
        <v>-0.45664573800546276</v>
      </c>
      <c r="F155">
        <f>LN('Compiled w Factors'!F155)</f>
        <v>4.4472676433842695</v>
      </c>
      <c r="G155">
        <f>STANDARDIZE('Compiled w Factors'!G155,'Compiled w Factors'!$G$716,'Compiled w Factors'!$G$717)</f>
        <v>4.1165011741329041E-2</v>
      </c>
      <c r="H155">
        <f>LN('Compiled w Factors'!H155/'Compiled w Factors'!H156)</f>
        <v>-3.0343039121263893E-2</v>
      </c>
      <c r="I155">
        <f>LN('Compiled w Factors'!I155/'Compiled w Factors'!I156)</f>
        <v>0.10489311672433482</v>
      </c>
      <c r="J155">
        <f>LN('Compiled w Factors'!J155/'Compiled w Factors'!J156)-('T-Bill Yield'!B76/100)</f>
        <v>9.9648342168356344E-2</v>
      </c>
      <c r="K155">
        <f>LN('Compiled w Factors'!K155/'Compiled w Factors'!K156)</f>
        <v>-3.4836994362186909E-2</v>
      </c>
      <c r="L155">
        <f>LN('Compiled w Factors'!L155/'Compiled w Factors'!L156)</f>
        <v>1.7075800918356702E-2</v>
      </c>
      <c r="M155">
        <f>LN('Compiled w Factors'!M155/'Compiled w Factors'!M156)</f>
        <v>5.80551540253618E-4</v>
      </c>
      <c r="N155">
        <f>LN('Compiled w Factors'!N155/'Compiled w Factors'!N156)</f>
        <v>7.7391931389548585E-2</v>
      </c>
      <c r="O155">
        <f>LN('Compiled w Factors'!O155/'Compiled w Factors'!O156)</f>
        <v>-9.7241768585106629E-3</v>
      </c>
      <c r="P155">
        <f>LN('Compiled w Factors'!P155/'Compiled w Factors'!P156)</f>
        <v>2.1505384632285649E-3</v>
      </c>
      <c r="Q155">
        <f>LN('Compiled w Factors'!Q155/'Compiled w Factors'!Q156)</f>
        <v>-1.6019137937423565E-2</v>
      </c>
    </row>
    <row r="156" spans="1:17" x14ac:dyDescent="0.25">
      <c r="A156" s="1">
        <v>35520</v>
      </c>
      <c r="B156">
        <v>2</v>
      </c>
      <c r="C156">
        <f>LN('Compiled w Factors'!C156/'Compiled w Factors'!C157)</f>
        <v>-4.7363418998973908E-2</v>
      </c>
      <c r="D156">
        <f>LN('Compiled w Factors'!D156)</f>
        <v>0.14456354591992127</v>
      </c>
      <c r="E156">
        <f>STANDARDIZE('Compiled w Factors'!E156,'Compiled w Factors'!$E$716,'Compiled w Factors'!$E$717)</f>
        <v>-0.57128395382676345</v>
      </c>
      <c r="F156">
        <f>LN('Compiled w Factors'!F156)</f>
        <v>4.3779056550895783</v>
      </c>
      <c r="G156">
        <f>STANDARDIZE('Compiled w Factors'!G156,'Compiled w Factors'!$G$716,'Compiled w Factors'!$G$717)</f>
        <v>5.8246845792628142E-2</v>
      </c>
      <c r="H156">
        <f>LN('Compiled w Factors'!H156/'Compiled w Factors'!H157)</f>
        <v>-0.23898989466232062</v>
      </c>
      <c r="I156">
        <f>LN('Compiled w Factors'!I156/'Compiled w Factors'!I157)</f>
        <v>-0.35869781866572575</v>
      </c>
      <c r="J156">
        <f>LN('Compiled w Factors'!J156/'Compiled w Factors'!J157)-('T-Bill Yield'!B77/100)</f>
        <v>-3.0248365014822219E-2</v>
      </c>
      <c r="K156">
        <f>LN('Compiled w Factors'!K156/'Compiled w Factors'!K157)</f>
        <v>-8.721157432767393E-2</v>
      </c>
      <c r="L156">
        <f>LN('Compiled w Factors'!L156/'Compiled w Factors'!L157)</f>
        <v>-4.5720202215377322E-2</v>
      </c>
      <c r="M156">
        <f>LN('Compiled w Factors'!M156/'Compiled w Factors'!M157)</f>
        <v>3.3189512418827085E-4</v>
      </c>
      <c r="N156">
        <f>LN('Compiled w Factors'!N156/'Compiled w Factors'!N157)</f>
        <v>-6.7605427629279902E-2</v>
      </c>
      <c r="O156">
        <f>LN('Compiled w Factors'!O156/'Compiled w Factors'!O157)</f>
        <v>-3.1229638981605603E-2</v>
      </c>
      <c r="P156">
        <f>LN('Compiled w Factors'!P156/'Compiled w Factors'!P157)</f>
        <v>-7.1736014554083535E-4</v>
      </c>
      <c r="Q156">
        <f>LN('Compiled w Factors'!Q156/'Compiled w Factors'!Q157)</f>
        <v>-1.9929335915339554E-2</v>
      </c>
    </row>
    <row r="157" spans="1:17" x14ac:dyDescent="0.25">
      <c r="A157" s="1">
        <v>35430</v>
      </c>
      <c r="B157">
        <v>2</v>
      </c>
      <c r="C157">
        <f>LN('Compiled w Factors'!C157/'Compiled w Factors'!C158)</f>
        <v>0.17029078208411583</v>
      </c>
      <c r="D157">
        <f>LN('Compiled w Factors'!D157)</f>
        <v>7.999247241534424E-2</v>
      </c>
      <c r="E157">
        <f>STANDARDIZE('Compiled w Factors'!E157,'Compiled w Factors'!$E$716,'Compiled w Factors'!$E$717)</f>
        <v>-0.76801167172652096</v>
      </c>
      <c r="F157">
        <f>LN('Compiled w Factors'!F157)</f>
        <v>4.4006962674329051</v>
      </c>
      <c r="G157">
        <f>STANDARDIZE('Compiled w Factors'!G157,'Compiled w Factors'!$G$716,'Compiled w Factors'!$G$717)</f>
        <v>5.7189737710650661E-2</v>
      </c>
      <c r="H157">
        <f>LN('Compiled w Factors'!H157/'Compiled w Factors'!H158)</f>
        <v>6.1251747430948682E-2</v>
      </c>
      <c r="I157">
        <f>LN('Compiled w Factors'!I157/'Compiled w Factors'!I158)</f>
        <v>0.21934229775521469</v>
      </c>
      <c r="J157">
        <f>LN('Compiled w Factors'!J157/'Compiled w Factors'!J158)-('T-Bill Yield'!B78/100)</f>
        <v>4.0216285578095527E-2</v>
      </c>
      <c r="K157">
        <f>LN('Compiled w Factors'!K157/'Compiled w Factors'!K158)</f>
        <v>-6.8965790590603286E-3</v>
      </c>
      <c r="L157">
        <f>LN('Compiled w Factors'!L157/'Compiled w Factors'!L158)</f>
        <v>9.0752321263547972E-2</v>
      </c>
      <c r="M157">
        <f>LN('Compiled w Factors'!M157/'Compiled w Factors'!M158)</f>
        <v>4.1502386982916864E-4</v>
      </c>
      <c r="N157">
        <f>LN('Compiled w Factors'!N157/'Compiled w Factors'!N158)</f>
        <v>-3.7916006004050436E-2</v>
      </c>
      <c r="O157">
        <f>LN('Compiled w Factors'!O157/'Compiled w Factors'!O158)</f>
        <v>-2.8127709325153735E-2</v>
      </c>
      <c r="P157">
        <f>LN('Compiled w Factors'!P157/'Compiled w Factors'!P158)</f>
        <v>-2.1489979617105061E-3</v>
      </c>
      <c r="Q157">
        <f>LN('Compiled w Factors'!Q157/'Compiled w Factors'!Q158)</f>
        <v>-1.6990575021978788E-2</v>
      </c>
    </row>
    <row r="158" spans="1:17" x14ac:dyDescent="0.25">
      <c r="A158" s="1">
        <v>35338</v>
      </c>
      <c r="B158">
        <v>2</v>
      </c>
      <c r="C158">
        <f>LN('Compiled w Factors'!C158/'Compiled w Factors'!C159)</f>
        <v>-0.1040918453208403</v>
      </c>
      <c r="D158">
        <f>LN('Compiled w Factors'!D158)</f>
        <v>0.21375278703313089</v>
      </c>
      <c r="E158">
        <f>STANDARDIZE('Compiled w Factors'!E158,'Compiled w Factors'!$E$716,'Compiled w Factors'!$E$717)</f>
        <v>-0.39293888395512566</v>
      </c>
      <c r="F158">
        <f>LN('Compiled w Factors'!F158)</f>
        <v>4.4339879558818218</v>
      </c>
      <c r="G158">
        <f>STANDARDIZE('Compiled w Factors'!G158,'Compiled w Factors'!$G$716,'Compiled w Factors'!$G$717)</f>
        <v>4.3929610662093263E-2</v>
      </c>
      <c r="H158">
        <f>LN('Compiled w Factors'!H158/'Compiled w Factors'!H159)</f>
        <v>0.15305748485640319</v>
      </c>
      <c r="I158">
        <f>LN('Compiled w Factors'!I158/'Compiled w Factors'!I159)</f>
        <v>-0.27369583047704105</v>
      </c>
      <c r="J158">
        <f>LN('Compiled w Factors'!J158/'Compiled w Factors'!J159)-('T-Bill Yield'!B79/100)</f>
        <v>-1.3768868745663874E-2</v>
      </c>
      <c r="K158">
        <f>LN('Compiled w Factors'!K158/'Compiled w Factors'!K159)</f>
        <v>-3.9042674138237599E-4</v>
      </c>
      <c r="L158">
        <f>LN('Compiled w Factors'!L158/'Compiled w Factors'!L159)</f>
        <v>8.0821479070530434E-3</v>
      </c>
      <c r="M158">
        <f>LN('Compiled w Factors'!M158/'Compiled w Factors'!M159)</f>
        <v>2.4105410450558132E-3</v>
      </c>
      <c r="N158">
        <f>LN('Compiled w Factors'!N158/'Compiled w Factors'!N159)</f>
        <v>-1.5145942067139425E-2</v>
      </c>
      <c r="O158">
        <f>LN('Compiled w Factors'!O158/'Compiled w Factors'!O159)</f>
        <v>-5.5418166285668966E-2</v>
      </c>
      <c r="P158">
        <f>LN('Compiled w Factors'!P158/'Compiled w Factors'!P159)</f>
        <v>-1.9135948908708855E-2</v>
      </c>
      <c r="Q158">
        <f>LN('Compiled w Factors'!Q158/'Compiled w Factors'!Q159)</f>
        <v>-1.6907514882902933E-2</v>
      </c>
    </row>
    <row r="159" spans="1:17" x14ac:dyDescent="0.25">
      <c r="A159" s="1">
        <v>35244</v>
      </c>
      <c r="B159">
        <v>2</v>
      </c>
      <c r="D159">
        <f>LN('Compiled w Factors'!D159)</f>
        <v>7.4345441073919064E-2</v>
      </c>
      <c r="E159">
        <f>STANDARDIZE('Compiled w Factors'!E159,'Compiled w Factors'!$E$716,'Compiled w Factors'!$E$717)</f>
        <v>-0.71065508674347699</v>
      </c>
      <c r="F159">
        <f>LN('Compiled w Factors'!F159)</f>
        <v>4.3918321530620332</v>
      </c>
      <c r="G159">
        <f>STANDARDIZE('Compiled w Factors'!G159,'Compiled w Factors'!$G$716,'Compiled w Factors'!$G$717)</f>
        <v>4.0340857792961843E-2</v>
      </c>
    </row>
    <row r="160" spans="1:17" x14ac:dyDescent="0.25">
      <c r="A160" s="1">
        <v>42369</v>
      </c>
      <c r="B160">
        <v>3</v>
      </c>
      <c r="C160">
        <f>LN('Compiled w Factors'!C160/'Compiled w Factors'!C161)</f>
        <v>1.7582870557866882E-2</v>
      </c>
      <c r="D160">
        <f>LN('Compiled w Factors'!D160)</f>
        <v>0.99409772930547569</v>
      </c>
      <c r="E160">
        <f>STANDARDIZE('Compiled w Factors'!E160,'Compiled w Factors'!$E$718,'Compiled w Factors'!$E$719)</f>
        <v>-0.51605338634411257</v>
      </c>
      <c r="F160">
        <f>LN('Compiled w Factors'!F160)</f>
        <v>5.5399540607067985</v>
      </c>
      <c r="G160">
        <f>STANDARDIZE('Compiled w Factors'!G160,'Compiled w Factors'!$G$718,'Compiled w Factors'!$G$719)</f>
        <v>-1.002665372827815</v>
      </c>
      <c r="H160">
        <f>LN('Compiled w Factors'!H160/'Compiled w Factors'!H161)</f>
        <v>-0.19666208265501428</v>
      </c>
      <c r="I160">
        <f>LN('Compiled w Factors'!I160/'Compiled w Factors'!I161)</f>
        <v>-7.6976889122245706E-2</v>
      </c>
      <c r="J160">
        <f>LN('Compiled w Factors'!J160/'Compiled w Factors'!J161)-('T-Bill Yield'!B2/100)</f>
        <v>6.4731661611476518E-2</v>
      </c>
      <c r="K160">
        <f>LN('Compiled w Factors'!K160/'Compiled w Factors'!K161)</f>
        <v>-2.8587635790820826E-2</v>
      </c>
      <c r="L160">
        <f>LN('Compiled w Factors'!L160/'Compiled w Factors'!L161)</f>
        <v>-2.6253851843205306E-2</v>
      </c>
      <c r="M160">
        <f>LN('Compiled w Factors'!M160/'Compiled w Factors'!M161)</f>
        <v>-2.1329345149979518E-2</v>
      </c>
      <c r="N160">
        <f>LN('Compiled w Factors'!N160/'Compiled w Factors'!N161)</f>
        <v>-3.1216257789870067E-3</v>
      </c>
      <c r="O160">
        <f>LN('Compiled w Factors'!O160/'Compiled w Factors'!O161)</f>
        <v>-0.10980318710689167</v>
      </c>
      <c r="P160">
        <f>LN('Compiled w Factors'!P160/'Compiled w Factors'!P161)</f>
        <v>-9.9490196365621814E-3</v>
      </c>
      <c r="Q160">
        <f>LN('Compiled w Factors'!Q160/'Compiled w Factors'!Q161)</f>
        <v>-3.1633082922151541E-3</v>
      </c>
    </row>
    <row r="161" spans="1:17" x14ac:dyDescent="0.25">
      <c r="A161" s="1">
        <v>42277</v>
      </c>
      <c r="B161">
        <v>3</v>
      </c>
      <c r="C161">
        <f>LN('Compiled w Factors'!C161/'Compiled w Factors'!C162)</f>
        <v>-5.3425166673580674E-2</v>
      </c>
      <c r="D161">
        <f>LN('Compiled w Factors'!D161)</f>
        <v>1.0316693872626237</v>
      </c>
      <c r="E161">
        <f>STANDARDIZE('Compiled w Factors'!E161,'Compiled w Factors'!$E$718,'Compiled w Factors'!$E$719)</f>
        <v>-0.1459049438573978</v>
      </c>
      <c r="F161">
        <f>LN('Compiled w Factors'!F161)</f>
        <v>5.3619234218244136</v>
      </c>
      <c r="G161">
        <f>STANDARDIZE('Compiled w Factors'!G161,'Compiled w Factors'!$G$718,'Compiled w Factors'!$G$719)</f>
        <v>-0.79065699094214992</v>
      </c>
      <c r="H161">
        <f>LN('Compiled w Factors'!H161/'Compiled w Factors'!H162)</f>
        <v>-0.27681149128550936</v>
      </c>
      <c r="I161">
        <f>LN('Compiled w Factors'!I161/'Compiled w Factors'!I162)</f>
        <v>-0.11513823115250657</v>
      </c>
      <c r="J161">
        <f>LN('Compiled w Factors'!J161/'Compiled w Factors'!J162)-('T-Bill Yield'!B3/100)</f>
        <v>-8.0790794115838074E-2</v>
      </c>
      <c r="K161">
        <f>LN('Compiled w Factors'!K161/'Compiled w Factors'!K162)</f>
        <v>2.6876919959880072E-3</v>
      </c>
      <c r="L161">
        <f>LN('Compiled w Factors'!L161/'Compiled w Factors'!L162)</f>
        <v>-3.7877420255953712E-2</v>
      </c>
      <c r="M161">
        <f>LN('Compiled w Factors'!M161/'Compiled w Factors'!M162)</f>
        <v>-2.3619188419644731E-2</v>
      </c>
      <c r="N161">
        <f>LN('Compiled w Factors'!N161/'Compiled w Factors'!N162)</f>
        <v>2.1691247305534699E-2</v>
      </c>
      <c r="O161">
        <f>LN('Compiled w Factors'!O161/'Compiled w Factors'!O162)</f>
        <v>-0.16705408466316621</v>
      </c>
      <c r="P161">
        <f>LN('Compiled w Factors'!P161/'Compiled w Factors'!P162)</f>
        <v>-3.028480035376865E-2</v>
      </c>
      <c r="Q161">
        <f>LN('Compiled w Factors'!Q161/'Compiled w Factors'!Q162)</f>
        <v>-0.24059791373524436</v>
      </c>
    </row>
    <row r="162" spans="1:17" x14ac:dyDescent="0.25">
      <c r="A162" s="1">
        <v>42185</v>
      </c>
      <c r="B162">
        <v>3</v>
      </c>
      <c r="C162">
        <f>LN('Compiled w Factors'!C162/'Compiled w Factors'!C163)</f>
        <v>-7.0008295513695237E-2</v>
      </c>
      <c r="D162">
        <f>LN('Compiled w Factors'!D162)</f>
        <v>1.0153876482465385</v>
      </c>
      <c r="E162">
        <f>STANDARDIZE('Compiled w Factors'!E162,'Compiled w Factors'!$E$718,'Compiled w Factors'!$E$719)</f>
        <v>-1.6766850806744409E-3</v>
      </c>
      <c r="F162">
        <f>LN('Compiled w Factors'!F162)</f>
        <v>5.2377273066343326</v>
      </c>
      <c r="G162">
        <f>STANDARDIZE('Compiled w Factors'!G162,'Compiled w Factors'!$G$718,'Compiled w Factors'!$G$719)</f>
        <v>5.0189811790826953E-2</v>
      </c>
      <c r="H162">
        <f>LN('Compiled w Factors'!H162/'Compiled w Factors'!H163)</f>
        <v>0.222639222481128</v>
      </c>
      <c r="I162">
        <f>LN('Compiled w Factors'!I162/'Compiled w Factors'!I163)</f>
        <v>7.0204258673248351E-2</v>
      </c>
      <c r="J162">
        <f>LN('Compiled w Factors'!J162/'Compiled w Factors'!J163)-('T-Bill Yield'!B4/100)</f>
        <v>-1.0499172735813547E-2</v>
      </c>
      <c r="K162">
        <f>LN('Compiled w Factors'!K162/'Compiled w Factors'!K163)</f>
        <v>3.8033654462496104E-2</v>
      </c>
      <c r="L162">
        <f>LN('Compiled w Factors'!L162/'Compiled w Factors'!L163)</f>
        <v>5.8582093617644888E-2</v>
      </c>
      <c r="M162">
        <f>LN('Compiled w Factors'!M162/'Compiled w Factors'!M163)</f>
        <v>-1.3028509458377004E-3</v>
      </c>
      <c r="N162">
        <f>LN('Compiled w Factors'!N162/'Compiled w Factors'!N163)</f>
        <v>-1.953116006216904E-2</v>
      </c>
      <c r="O162">
        <f>LN('Compiled w Factors'!O162/'Compiled w Factors'!O163)</f>
        <v>5.050718804802766E-2</v>
      </c>
      <c r="P162">
        <f>LN('Compiled w Factors'!P162/'Compiled w Factors'!P163)</f>
        <v>-2.0523225848014939E-2</v>
      </c>
      <c r="Q162">
        <f>LN('Compiled w Factors'!Q162/'Compiled w Factors'!Q163)</f>
        <v>2.9608462071717981E-2</v>
      </c>
    </row>
    <row r="163" spans="1:17" x14ac:dyDescent="0.25">
      <c r="A163" s="1">
        <v>42094</v>
      </c>
      <c r="B163">
        <v>3</v>
      </c>
      <c r="C163">
        <f>LN('Compiled w Factors'!C163/'Compiled w Factors'!C164)</f>
        <v>-0.13799227569795081</v>
      </c>
      <c r="D163">
        <f>LN('Compiled w Factors'!D163)</f>
        <v>0.94850712922371438</v>
      </c>
      <c r="E163">
        <f>STANDARDIZE('Compiled w Factors'!E163,'Compiled w Factors'!$E$718,'Compiled w Factors'!$E$719)</f>
        <v>-0.15415761188399468</v>
      </c>
      <c r="F163">
        <f>LN('Compiled w Factors'!F163)</f>
        <v>5.2332832559596314</v>
      </c>
      <c r="G163">
        <f>STANDARDIZE('Compiled w Factors'!G163,'Compiled w Factors'!$G$718,'Compiled w Factors'!$G$719)</f>
        <v>0.14721059672155506</v>
      </c>
      <c r="H163">
        <f>LN('Compiled w Factors'!H163/'Compiled w Factors'!H164)</f>
        <v>-0.11254055969153351</v>
      </c>
      <c r="I163">
        <f>LN('Compiled w Factors'!I163/'Compiled w Factors'!I164)</f>
        <v>-9.0131504325873454E-2</v>
      </c>
      <c r="J163">
        <f>LN('Compiled w Factors'!J163/'Compiled w Factors'!J164)-('T-Bill Yield'!B5/100)</f>
        <v>-2.4877019938435072E-3</v>
      </c>
      <c r="K163">
        <f>LN('Compiled w Factors'!K163/'Compiled w Factors'!K164)</f>
        <v>-0.1199034007397321</v>
      </c>
      <c r="L163">
        <f>LN('Compiled w Factors'!L163/'Compiled w Factors'!L164)</f>
        <v>-4.9952809350003673E-2</v>
      </c>
      <c r="M163">
        <f>LN('Compiled w Factors'!M163/'Compiled w Factors'!M164)</f>
        <v>9.9249434361356969E-4</v>
      </c>
      <c r="N163">
        <f>LN('Compiled w Factors'!N163/'Compiled w Factors'!N164)</f>
        <v>-3.7172535159690711E-3</v>
      </c>
      <c r="O163">
        <f>LN('Compiled w Factors'!O163/'Compiled w Factors'!O164)</f>
        <v>-2.9061339837287798E-3</v>
      </c>
      <c r="P163">
        <f>LN('Compiled w Factors'!P163/'Compiled w Factors'!P164)</f>
        <v>1.475184467840013E-2</v>
      </c>
      <c r="Q163">
        <f>LN('Compiled w Factors'!Q163/'Compiled w Factors'!Q164)</f>
        <v>-0.18747661829910872</v>
      </c>
    </row>
    <row r="164" spans="1:17" x14ac:dyDescent="0.25">
      <c r="A164" s="1">
        <v>42004</v>
      </c>
      <c r="B164">
        <v>3</v>
      </c>
      <c r="C164">
        <f>LN('Compiled w Factors'!C164/'Compiled w Factors'!C165)</f>
        <v>-4.3430624934875969E-2</v>
      </c>
      <c r="D164">
        <f>LN('Compiled w Factors'!D164)</f>
        <v>0.83410509644708886</v>
      </c>
      <c r="E164">
        <f>STANDARDIZE('Compiled w Factors'!E164,'Compiled w Factors'!$E$718,'Compiled w Factors'!$E$719)</f>
        <v>-0.45892503429265874</v>
      </c>
      <c r="F164">
        <f>LN('Compiled w Factors'!F164)</f>
        <v>5.2716904969881924</v>
      </c>
      <c r="G164">
        <f>STANDARDIZE('Compiled w Factors'!G164,'Compiled w Factors'!$G$718,'Compiled w Factors'!$G$719)</f>
        <v>0.22806125083049517</v>
      </c>
      <c r="H164">
        <f>LN('Compiled w Factors'!H164/'Compiled w Factors'!H165)</f>
        <v>-0.53724288344857574</v>
      </c>
      <c r="I164">
        <f>LN('Compiled w Factors'!I164/'Compiled w Factors'!I165)</f>
        <v>-0.35518543087258209</v>
      </c>
      <c r="J164">
        <f>LN('Compiled w Factors'!J164/'Compiled w Factors'!J165)-('T-Bill Yield'!B6/100)</f>
        <v>4.467999082910197E-2</v>
      </c>
      <c r="K164">
        <f>LN('Compiled w Factors'!K164/'Compiled w Factors'!K165)</f>
        <v>-4.3113960107115636E-2</v>
      </c>
      <c r="L164">
        <f>LN('Compiled w Factors'!L164/'Compiled w Factors'!L165)</f>
        <v>-4.0017922223463238E-2</v>
      </c>
      <c r="M164">
        <f>LN('Compiled w Factors'!M164/'Compiled w Factors'!M165)</f>
        <v>-1.092502302252178E-2</v>
      </c>
      <c r="N164">
        <f>LN('Compiled w Factors'!N164/'Compiled w Factors'!N165)</f>
        <v>-8.7609642038883037E-2</v>
      </c>
      <c r="O164">
        <f>LN('Compiled w Factors'!O164/'Compiled w Factors'!O165)</f>
        <v>-0.38257006638250696</v>
      </c>
      <c r="P164">
        <f>LN('Compiled w Factors'!P164/'Compiled w Factors'!P165)</f>
        <v>-2.1149580715196483E-2</v>
      </c>
      <c r="Q164">
        <f>LN('Compiled w Factors'!Q164/'Compiled w Factors'!Q165)</f>
        <v>-8.0674529072536805E-2</v>
      </c>
    </row>
    <row r="165" spans="1:17" x14ac:dyDescent="0.25">
      <c r="A165" s="1">
        <v>41912</v>
      </c>
      <c r="B165">
        <v>3</v>
      </c>
      <c r="C165">
        <f>LN('Compiled w Factors'!C165/'Compiled w Factors'!C166)</f>
        <v>-4.2797973149812929E-2</v>
      </c>
      <c r="D165">
        <f>LN('Compiled w Factors'!D165)</f>
        <v>0.74021901059070494</v>
      </c>
      <c r="E165">
        <f>STANDARDIZE('Compiled w Factors'!E165,'Compiled w Factors'!$E$718,'Compiled w Factors'!$E$719)</f>
        <v>-0.5734166918964374</v>
      </c>
      <c r="F165">
        <f>LN('Compiled w Factors'!F165)</f>
        <v>5.2587565555680449</v>
      </c>
      <c r="G165">
        <f>STANDARDIZE('Compiled w Factors'!G165,'Compiled w Factors'!$G$718,'Compiled w Factors'!$G$719)</f>
        <v>0.16877077115060576</v>
      </c>
      <c r="H165">
        <f>LN('Compiled w Factors'!H165/'Compiled w Factors'!H166)</f>
        <v>-0.14486176123395283</v>
      </c>
      <c r="I165">
        <f>LN('Compiled w Factors'!I165/'Compiled w Factors'!I166)</f>
        <v>-7.9277103789447426E-2</v>
      </c>
      <c r="J165">
        <f>LN('Compiled w Factors'!J165/'Compiled w Factors'!J166)-('T-Bill Yield'!B7/100)</f>
        <v>1.2542727122432817E-2</v>
      </c>
      <c r="K165">
        <f>LN('Compiled w Factors'!K165/'Compiled w Factors'!K166)</f>
        <v>-8.0657610876100752E-2</v>
      </c>
      <c r="L165">
        <f>LN('Compiled w Factors'!L165/'Compiled w Factors'!L166)</f>
        <v>-5.3615889590657821E-2</v>
      </c>
      <c r="M165">
        <f>LN('Compiled w Factors'!M165/'Compiled w Factors'!M166)</f>
        <v>1.0676807073372692E-2</v>
      </c>
      <c r="N165">
        <f>LN('Compiled w Factors'!N165/'Compiled w Factors'!N166)</f>
        <v>-7.8928727103630067E-2</v>
      </c>
      <c r="O165">
        <f>LN('Compiled w Factors'!O165/'Compiled w Factors'!O166)</f>
        <v>-0.15245259825094643</v>
      </c>
      <c r="P165">
        <f>LN('Compiled w Factors'!P165/'Compiled w Factors'!P166)</f>
        <v>-3.0728504389266907E-2</v>
      </c>
      <c r="Q165">
        <f>LN('Compiled w Factors'!Q165/'Compiled w Factors'!Q166)</f>
        <v>-9.9524447991101134E-2</v>
      </c>
    </row>
    <row r="166" spans="1:17" x14ac:dyDescent="0.25">
      <c r="A166" s="1">
        <v>41820</v>
      </c>
      <c r="B166">
        <v>3</v>
      </c>
      <c r="C166">
        <f>LN('Compiled w Factors'!C166/'Compiled w Factors'!C167)</f>
        <v>7.5192832433699119E-2</v>
      </c>
      <c r="D166">
        <f>LN('Compiled w Factors'!D166)</f>
        <v>0.69159860831929931</v>
      </c>
      <c r="E166">
        <f>STANDARDIZE('Compiled w Factors'!E166,'Compiled w Factors'!$E$718,'Compiled w Factors'!$E$719)</f>
        <v>-0.67071763579504806</v>
      </c>
      <c r="F166">
        <f>LN('Compiled w Factors'!F166)</f>
        <v>5.2587893261745826</v>
      </c>
      <c r="G166">
        <f>STANDARDIZE('Compiled w Factors'!G166,'Compiled w Factors'!$G$718,'Compiled w Factors'!$G$719)</f>
        <v>0.10409024786345368</v>
      </c>
      <c r="H166">
        <f>LN('Compiled w Factors'!H166/'Compiled w Factors'!H167)</f>
        <v>3.6631300238337376E-2</v>
      </c>
      <c r="I166">
        <f>LN('Compiled w Factors'!I166/'Compiled w Factors'!I167)</f>
        <v>2.03811402649502E-2</v>
      </c>
      <c r="J166">
        <f>LN('Compiled w Factors'!J166/'Compiled w Factors'!J167)-('T-Bill Yield'!B8/100)</f>
        <v>2.1759945267987271E-2</v>
      </c>
      <c r="K166">
        <f>LN('Compiled w Factors'!K166/'Compiled w Factors'!K167)</f>
        <v>-5.6079677942964395E-3</v>
      </c>
      <c r="L166">
        <f>LN('Compiled w Factors'!L166/'Compiled w Factors'!L167)</f>
        <v>2.6298601605872437E-2</v>
      </c>
      <c r="M166">
        <f>LN('Compiled w Factors'!M166/'Compiled w Factors'!M167)</f>
        <v>2.0496265055533419E-3</v>
      </c>
      <c r="N166">
        <f>LN('Compiled w Factors'!N166/'Compiled w Factors'!N167)</f>
        <v>1.8613750745622278E-2</v>
      </c>
      <c r="O166">
        <f>LN('Compiled w Factors'!O166/'Compiled w Factors'!O167)</f>
        <v>3.1069119627196339E-2</v>
      </c>
      <c r="P166">
        <f>LN('Compiled w Factors'!P166/'Compiled w Factors'!P167)</f>
        <v>-2.6982477770664637E-3</v>
      </c>
      <c r="Q166">
        <f>LN('Compiled w Factors'!Q166/'Compiled w Factors'!Q167)</f>
        <v>2.5783291272194569E-2</v>
      </c>
    </row>
    <row r="167" spans="1:17" x14ac:dyDescent="0.25">
      <c r="A167" s="1">
        <v>41729</v>
      </c>
      <c r="B167">
        <v>3</v>
      </c>
      <c r="C167">
        <f>LN('Compiled w Factors'!C167/'Compiled w Factors'!C168)</f>
        <v>2.1763180259088553E-2</v>
      </c>
      <c r="D167">
        <f>LN('Compiled w Factors'!D167)</f>
        <v>0.78247320632143536</v>
      </c>
      <c r="E167">
        <f>STANDARDIZE('Compiled w Factors'!E167,'Compiled w Factors'!$E$718,'Compiled w Factors'!$E$719)</f>
        <v>-0.53721438596473603</v>
      </c>
      <c r="F167">
        <f>LN('Compiled w Factors'!F167)</f>
        <v>5.2678396021901195</v>
      </c>
      <c r="G167">
        <f>STANDARDIZE('Compiled w Factors'!G167,'Compiled w Factors'!$G$718,'Compiled w Factors'!$G$719)</f>
        <v>0.24423138165228317</v>
      </c>
      <c r="H167">
        <f>LN('Compiled w Factors'!H167/'Compiled w Factors'!H168)</f>
        <v>3.160262993526676E-2</v>
      </c>
      <c r="I167">
        <f>LN('Compiled w Factors'!I167/'Compiled w Factors'!I168)</f>
        <v>3.278982282299097E-2</v>
      </c>
      <c r="J167">
        <f>LN('Compiled w Factors'!J167/'Compiled w Factors'!J168)-('T-Bill Yield'!B9/100)</f>
        <v>-7.3846595628519369E-3</v>
      </c>
      <c r="K167">
        <f>LN('Compiled w Factors'!K167/'Compiled w Factors'!K168)</f>
        <v>1.8900848895204122E-3</v>
      </c>
      <c r="L167">
        <f>LN('Compiled w Factors'!L167/'Compiled w Factors'!L168)</f>
        <v>6.3217044272435895E-3</v>
      </c>
      <c r="M167">
        <f>LN('Compiled w Factors'!M167/'Compiled w Factors'!M168)</f>
        <v>-2.6322960445823673E-2</v>
      </c>
      <c r="N167">
        <f>LN('Compiled w Factors'!N167/'Compiled w Factors'!N168)</f>
        <v>1.9808821183432378E-2</v>
      </c>
      <c r="O167">
        <f>LN('Compiled w Factors'!O167/'Compiled w Factors'!O168)</f>
        <v>-6.3508011382606547E-2</v>
      </c>
      <c r="P167">
        <f>LN('Compiled w Factors'!P167/'Compiled w Factors'!P168)</f>
        <v>3.2560308245312995E-2</v>
      </c>
      <c r="Q167">
        <f>LN('Compiled w Factors'!Q167/'Compiled w Factors'!Q168)</f>
        <v>3.9847755035686411E-2</v>
      </c>
    </row>
    <row r="168" spans="1:17" x14ac:dyDescent="0.25">
      <c r="A168" s="1">
        <v>41639</v>
      </c>
      <c r="B168">
        <v>3</v>
      </c>
      <c r="C168">
        <f>LN('Compiled w Factors'!C168/'Compiled w Factors'!C169)</f>
        <v>-3.3513210534687296E-2</v>
      </c>
      <c r="D168">
        <f>LN('Compiled w Factors'!D168)</f>
        <v>0.78812435683119086</v>
      </c>
      <c r="E168">
        <f>STANDARDIZE('Compiled w Factors'!E168,'Compiled w Factors'!$E$718,'Compiled w Factors'!$E$719)</f>
        <v>-0.52947740582828551</v>
      </c>
      <c r="F168">
        <f>LN('Compiled w Factors'!F168)</f>
        <v>5.262933164565256</v>
      </c>
      <c r="G168">
        <f>STANDARDIZE('Compiled w Factors'!G168,'Compiled w Factors'!$G$718,'Compiled w Factors'!$G$719)</f>
        <v>0.11487033507797903</v>
      </c>
      <c r="H168">
        <f>LN('Compiled w Factors'!H168/'Compiled w Factors'!H169)</f>
        <v>-3.89588496608319E-2</v>
      </c>
      <c r="I168">
        <f>LN('Compiled w Factors'!I168/'Compiled w Factors'!I169)</f>
        <v>0.17244144819424767</v>
      </c>
      <c r="J168">
        <f>LN('Compiled w Factors'!J168/'Compiled w Factors'!J169)-('T-Bill Yield'!B10/100)</f>
        <v>9.1107965295907034E-2</v>
      </c>
      <c r="K168">
        <f>LN('Compiled w Factors'!K168/'Compiled w Factors'!K169)</f>
        <v>1.5841915465657923E-2</v>
      </c>
      <c r="L168">
        <f>LN('Compiled w Factors'!L168/'Compiled w Factors'!L169)</f>
        <v>2.266230205196362E-2</v>
      </c>
      <c r="M168">
        <f>LN('Compiled w Factors'!M168/'Compiled w Factors'!M169)</f>
        <v>1.0593061432164668E-2</v>
      </c>
      <c r="N168">
        <f>LN('Compiled w Factors'!N168/'Compiled w Factors'!N169)</f>
        <v>-6.9449051861561223E-2</v>
      </c>
      <c r="O168">
        <f>LN('Compiled w Factors'!O168/'Compiled w Factors'!O169)</f>
        <v>-1.6642576974998043E-2</v>
      </c>
      <c r="P168">
        <f>LN('Compiled w Factors'!P168/'Compiled w Factors'!P169)</f>
        <v>1.1009970328319348E-2</v>
      </c>
      <c r="Q168">
        <f>LN('Compiled w Factors'!Q168/'Compiled w Factors'!Q169)</f>
        <v>-6.274951932237087E-2</v>
      </c>
    </row>
    <row r="169" spans="1:17" x14ac:dyDescent="0.25">
      <c r="A169" s="1">
        <v>41547</v>
      </c>
      <c r="B169">
        <v>3</v>
      </c>
      <c r="C169">
        <f>LN('Compiled w Factors'!C169/'Compiled w Factors'!C170)</f>
        <v>2.0228249775471663E-2</v>
      </c>
      <c r="D169">
        <f>LN('Compiled w Factors'!D169)</f>
        <v>0.74186967239579449</v>
      </c>
      <c r="E169">
        <f>STANDARDIZE('Compiled w Factors'!E169,'Compiled w Factors'!$E$718,'Compiled w Factors'!$E$719)</f>
        <v>-0.61985647028631263</v>
      </c>
      <c r="F169">
        <f>LN('Compiled w Factors'!F169)</f>
        <v>5.281633460979636</v>
      </c>
      <c r="G169">
        <f>STANDARDIZE('Compiled w Factors'!G169,'Compiled w Factors'!$G$718,'Compiled w Factors'!$G$719)</f>
        <v>0.18314422076997289</v>
      </c>
      <c r="H169">
        <f>LN('Compiled w Factors'!H169/'Compiled w Factors'!H170)</f>
        <v>5.8038308309387956E-2</v>
      </c>
      <c r="I169">
        <f>LN('Compiled w Factors'!I169/'Compiled w Factors'!I170)</f>
        <v>-1.4035090023200867E-3</v>
      </c>
      <c r="J169">
        <f>LN('Compiled w Factors'!J169/'Compiled w Factors'!J170)-('T-Bill Yield'!B11/100)</f>
        <v>1.4322415806504037E-2</v>
      </c>
      <c r="K169">
        <f>LN('Compiled w Factors'!K169/'Compiled w Factors'!K170)</f>
        <v>3.8969395582642959E-2</v>
      </c>
      <c r="L169">
        <f>LN('Compiled w Factors'!L169/'Compiled w Factors'!L170)</f>
        <v>6.1996345592518445E-2</v>
      </c>
      <c r="M169">
        <f>LN('Compiled w Factors'!M169/'Compiled w Factors'!M170)</f>
        <v>2.8193203278687471E-3</v>
      </c>
      <c r="N169">
        <f>LN('Compiled w Factors'!N169/'Compiled w Factors'!N170)</f>
        <v>9.2766874678431969E-3</v>
      </c>
      <c r="O169">
        <f>LN('Compiled w Factors'!O169/'Compiled w Factors'!O170)</f>
        <v>1.4341836436684057E-2</v>
      </c>
      <c r="P169">
        <f>LN('Compiled w Factors'!P169/'Compiled w Factors'!P170)</f>
        <v>-4.6858280340196644E-2</v>
      </c>
      <c r="Q169">
        <f>LN('Compiled w Factors'!Q169/'Compiled w Factors'!Q170)</f>
        <v>5.1185156815661192E-3</v>
      </c>
    </row>
    <row r="170" spans="1:17" x14ac:dyDescent="0.25">
      <c r="A170" s="1">
        <v>41453</v>
      </c>
      <c r="B170">
        <v>3</v>
      </c>
      <c r="C170">
        <f>LN('Compiled w Factors'!C170/'Compiled w Factors'!C171)</f>
        <v>-1.9810974576427321E-2</v>
      </c>
      <c r="D170">
        <f>LN('Compiled w Factors'!D170)</f>
        <v>0.76601387677435584</v>
      </c>
      <c r="E170">
        <f>STANDARDIZE('Compiled w Factors'!E170,'Compiled w Factors'!$E$718,'Compiled w Factors'!$E$719)</f>
        <v>-0.61304285345598786</v>
      </c>
      <c r="F170">
        <f>LN('Compiled w Factors'!F170)</f>
        <v>5.3244581982553685</v>
      </c>
      <c r="G170">
        <f>STANDARDIZE('Compiled w Factors'!G170,'Compiled w Factors'!$G$718,'Compiled w Factors'!$G$719)</f>
        <v>-0.26782276103767072</v>
      </c>
      <c r="H170">
        <f>LN('Compiled w Factors'!H170/'Compiled w Factors'!H171)</f>
        <v>-6.9147290322896602E-3</v>
      </c>
      <c r="I170">
        <f>LN('Compiled w Factors'!I170/'Compiled w Factors'!I171)</f>
        <v>-0.12111237893117885</v>
      </c>
      <c r="J170">
        <f>LN('Compiled w Factors'!J170/'Compiled w Factors'!J171)-('T-Bill Yield'!B12/100)</f>
        <v>2.1774716392079018E-2</v>
      </c>
      <c r="K170">
        <f>LN('Compiled w Factors'!K170/'Compiled w Factors'!K171)</f>
        <v>1.4789847194416138E-2</v>
      </c>
      <c r="L170">
        <f>LN('Compiled w Factors'!L170/'Compiled w Factors'!L171)</f>
        <v>9.8648523339867717E-4</v>
      </c>
      <c r="M170">
        <f>LN('Compiled w Factors'!M170/'Compiled w Factors'!M171)</f>
        <v>1.1854185858016428E-2</v>
      </c>
      <c r="N170">
        <f>LN('Compiled w Factors'!N170/'Compiled w Factors'!N171)</f>
        <v>-5.10255607511697E-2</v>
      </c>
      <c r="O170">
        <f>LN('Compiled w Factors'!O170/'Compiled w Factors'!O171)</f>
        <v>-5.4930794097221403E-2</v>
      </c>
      <c r="P170">
        <f>LN('Compiled w Factors'!P170/'Compiled w Factors'!P171)</f>
        <v>-9.1314251959239409E-2</v>
      </c>
      <c r="Q170">
        <f>LN('Compiled w Factors'!Q170/'Compiled w Factors'!Q171)</f>
        <v>-9.830758969594014E-2</v>
      </c>
    </row>
    <row r="171" spans="1:17" x14ac:dyDescent="0.25">
      <c r="A171" s="1">
        <v>41361</v>
      </c>
      <c r="B171">
        <v>3</v>
      </c>
      <c r="C171">
        <f>LN('Compiled w Factors'!C171/'Compiled w Factors'!C172)</f>
        <v>0.2188747125134555</v>
      </c>
      <c r="D171">
        <f>LN('Compiled w Factors'!D171)</f>
        <v>0.7787455456738489</v>
      </c>
      <c r="E171">
        <f>STANDARDIZE('Compiled w Factors'!E171,'Compiled w Factors'!$E$718,'Compiled w Factors'!$E$719)</f>
        <v>-0.57162531276788109</v>
      </c>
      <c r="F171">
        <f>LN('Compiled w Factors'!F171)</f>
        <v>5.3504680682568537</v>
      </c>
      <c r="G171">
        <f>STANDARDIZE('Compiled w Factors'!G171,'Compiled w Factors'!$G$718,'Compiled w Factors'!$G$719)</f>
        <v>0.17595749596028931</v>
      </c>
      <c r="H171">
        <f>LN('Compiled w Factors'!H171/'Compiled w Factors'!H172)</f>
        <v>5.7249167000489778E-2</v>
      </c>
      <c r="I171">
        <f>LN('Compiled w Factors'!I171/'Compiled w Factors'!I172)</f>
        <v>0.18301762404226476</v>
      </c>
      <c r="J171">
        <f>LN('Compiled w Factors'!J171/'Compiled w Factors'!J172)-('T-Bill Yield'!B13/100)</f>
        <v>0.10654237357791289</v>
      </c>
      <c r="K171">
        <f>LN('Compiled w Factors'!K171/'Compiled w Factors'!K172)</f>
        <v>-2.8757940571641848E-2</v>
      </c>
      <c r="L171">
        <f>LN('Compiled w Factors'!L171/'Compiled w Factors'!L172)</f>
        <v>-6.7236713508275425E-2</v>
      </c>
      <c r="M171">
        <f>LN('Compiled w Factors'!M171/'Compiled w Factors'!M172)</f>
        <v>3.3594656455786659E-3</v>
      </c>
      <c r="N171">
        <f>LN('Compiled w Factors'!N171/'Compiled w Factors'!N172)</f>
        <v>-8.2778449875264434E-2</v>
      </c>
      <c r="O171">
        <f>LN('Compiled w Factors'!O171/'Compiled w Factors'!O172)</f>
        <v>-1.6946946948852005E-2</v>
      </c>
      <c r="P171">
        <f>LN('Compiled w Factors'!P171/'Compiled w Factors'!P172)</f>
        <v>6.6133107973180977E-3</v>
      </c>
      <c r="Q171">
        <f>LN('Compiled w Factors'!Q171/'Compiled w Factors'!Q172)</f>
        <v>1.4051753455650287E-2</v>
      </c>
    </row>
    <row r="172" spans="1:17" x14ac:dyDescent="0.25">
      <c r="A172" s="1">
        <v>41274</v>
      </c>
      <c r="B172">
        <v>3</v>
      </c>
      <c r="C172">
        <f>LN('Compiled w Factors'!C172/'Compiled w Factors'!C173)</f>
        <v>-0.10119601198158626</v>
      </c>
      <c r="D172">
        <f>LN('Compiled w Factors'!D172)</f>
        <v>1.020990755149769</v>
      </c>
      <c r="E172">
        <f>STANDARDIZE('Compiled w Factors'!E172,'Compiled w Factors'!$E$718,'Compiled w Factors'!$E$719)</f>
        <v>-0.14931975995074045</v>
      </c>
      <c r="F172">
        <f>LN('Compiled w Factors'!F172)</f>
        <v>5.4281945280954904</v>
      </c>
      <c r="G172">
        <f>STANDARDIZE('Compiled w Factors'!G172,'Compiled w Factors'!$G$718,'Compiled w Factors'!$G$719)</f>
        <v>0.15260064032881773</v>
      </c>
      <c r="H172">
        <f>LN('Compiled w Factors'!H172/'Compiled w Factors'!H173)</f>
        <v>-4.0215259894270704E-3</v>
      </c>
      <c r="I172">
        <f>LN('Compiled w Factors'!I172/'Compiled w Factors'!I173)</f>
        <v>9.2940258267761571E-3</v>
      </c>
      <c r="J172">
        <f>LN('Compiled w Factors'!J172/'Compiled w Factors'!J173)-('T-Bill Yield'!B14/100)</f>
        <v>-2.5423559810742319E-2</v>
      </c>
      <c r="K172">
        <f>LN('Compiled w Factors'!K172/'Compiled w Factors'!K173)</f>
        <v>2.5564667092166152E-2</v>
      </c>
      <c r="L172">
        <f>LN('Compiled w Factors'!L172/'Compiled w Factors'!L173)</f>
        <v>5.4284261363992704E-3</v>
      </c>
      <c r="M172">
        <f>LN('Compiled w Factors'!M172/'Compiled w Factors'!M173)</f>
        <v>8.636929394120068E-3</v>
      </c>
      <c r="N172">
        <f>LN('Compiled w Factors'!N172/'Compiled w Factors'!N173)</f>
        <v>-0.10683384434657732</v>
      </c>
      <c r="O172">
        <f>LN('Compiled w Factors'!O172/'Compiled w Factors'!O173)</f>
        <v>2.0371074808025687E-2</v>
      </c>
      <c r="P172">
        <f>LN('Compiled w Factors'!P172/'Compiled w Factors'!P173)</f>
        <v>-3.634610099394104E-2</v>
      </c>
      <c r="Q172">
        <f>LN('Compiled w Factors'!Q172/'Compiled w Factors'!Q173)</f>
        <v>-1.1419373683072834E-2</v>
      </c>
    </row>
    <row r="173" spans="1:17" x14ac:dyDescent="0.25">
      <c r="A173" s="1">
        <v>41180</v>
      </c>
      <c r="B173">
        <v>3</v>
      </c>
      <c r="C173">
        <f>LN('Compiled w Factors'!C173/'Compiled w Factors'!C174)</f>
        <v>3.0023699021702478E-2</v>
      </c>
      <c r="D173">
        <f>LN('Compiled w Factors'!D173)</f>
        <v>0.90372277885125851</v>
      </c>
      <c r="E173">
        <f>STANDARDIZE('Compiled w Factors'!E173,'Compiled w Factors'!$E$718,'Compiled w Factors'!$E$719)</f>
        <v>-0.38810504339887514</v>
      </c>
      <c r="F173">
        <f>LN('Compiled w Factors'!F173)</f>
        <v>5.4461052753838155</v>
      </c>
      <c r="G173">
        <f>STANDARDIZE('Compiled w Factors'!G173,'Compiled w Factors'!$G$718,'Compiled w Factors'!$G$719)</f>
        <v>-7.0187828771372723E-2</v>
      </c>
      <c r="H173">
        <f>LN('Compiled w Factors'!H173/'Compiled w Factors'!H174)</f>
        <v>8.1671107316874283E-2</v>
      </c>
      <c r="I173">
        <f>LN('Compiled w Factors'!I173/'Compiled w Factors'!I174)</f>
        <v>0.16181046329740154</v>
      </c>
      <c r="J173">
        <f>LN('Compiled w Factors'!J173/'Compiled w Factors'!J174)-('T-Bill Yield'!B15/100)</f>
        <v>4.1599062395634323E-2</v>
      </c>
      <c r="K173">
        <f>LN('Compiled w Factors'!K173/'Compiled w Factors'!K174)</f>
        <v>1.5121532307978004E-2</v>
      </c>
      <c r="L173">
        <f>LN('Compiled w Factors'!L173/'Compiled w Factors'!L174)</f>
        <v>2.8865654758574052E-2</v>
      </c>
      <c r="M173">
        <f>LN('Compiled w Factors'!M173/'Compiled w Factors'!M174)</f>
        <v>1.0997456306732576E-2</v>
      </c>
      <c r="N173">
        <f>LN('Compiled w Factors'!N173/'Compiled w Factors'!N174)</f>
        <v>2.3660409719568117E-2</v>
      </c>
      <c r="O173">
        <f>LN('Compiled w Factors'!O173/'Compiled w Factors'!O174)</f>
        <v>3.7488506774573216E-2</v>
      </c>
      <c r="P173">
        <f>LN('Compiled w Factors'!P173/'Compiled w Factors'!P174)</f>
        <v>4.632110861571468E-2</v>
      </c>
      <c r="Q173">
        <f>LN('Compiled w Factors'!Q173/'Compiled w Factors'!Q174)</f>
        <v>-7.8764418104375743E-3</v>
      </c>
    </row>
    <row r="174" spans="1:17" x14ac:dyDescent="0.25">
      <c r="A174" s="1">
        <v>41089</v>
      </c>
      <c r="B174">
        <v>3</v>
      </c>
      <c r="C174">
        <f>LN('Compiled w Factors'!C174/'Compiled w Factors'!C175)</f>
        <v>4.705002451918773E-2</v>
      </c>
      <c r="D174">
        <f>LN('Compiled w Factors'!D174)</f>
        <v>0.93378818475718828</v>
      </c>
      <c r="E174">
        <f>STANDARDIZE('Compiled w Factors'!E174,'Compiled w Factors'!$E$718,'Compiled w Factors'!$E$719)</f>
        <v>-0.28811698805898506</v>
      </c>
      <c r="F174">
        <f>LN('Compiled w Factors'!F174)</f>
        <v>5.4418257604621472</v>
      </c>
      <c r="G174">
        <f>STANDARDIZE('Compiled w Factors'!G174,'Compiled w Factors'!$G$718,'Compiled w Factors'!$G$719)</f>
        <v>0.13822719070945061</v>
      </c>
      <c r="H174">
        <f>LN('Compiled w Factors'!H174/'Compiled w Factors'!H175)</f>
        <v>-0.19274258664381055</v>
      </c>
      <c r="I174">
        <f>LN('Compiled w Factors'!I174/'Compiled w Factors'!I175)</f>
        <v>0.28391203971123941</v>
      </c>
      <c r="J174">
        <f>LN('Compiled w Factors'!J174/'Compiled w Factors'!J175)-('T-Bill Yield'!B16/100)</f>
        <v>-2.5875826845237405E-2</v>
      </c>
      <c r="K174">
        <f>LN('Compiled w Factors'!K174/'Compiled w Factors'!K175)</f>
        <v>-5.1991716258788297E-2</v>
      </c>
      <c r="L174">
        <f>LN('Compiled w Factors'!L174/'Compiled w Factors'!L175)</f>
        <v>-1.898212442053706E-2</v>
      </c>
      <c r="M174">
        <f>LN('Compiled w Factors'!M174/'Compiled w Factors'!M175)</f>
        <v>-9.6136342215164643E-3</v>
      </c>
      <c r="N174">
        <f>LN('Compiled w Factors'!N174/'Compiled w Factors'!N175)</f>
        <v>3.7568447611162147E-2</v>
      </c>
      <c r="O174">
        <f>LN('Compiled w Factors'!O174/'Compiled w Factors'!O175)</f>
        <v>-9.9451215692987913E-2</v>
      </c>
      <c r="P174">
        <f>LN('Compiled w Factors'!P174/'Compiled w Factors'!P175)</f>
        <v>-8.3483514574520773E-2</v>
      </c>
      <c r="Q174">
        <f>LN('Compiled w Factors'!Q174/'Compiled w Factors'!Q175)</f>
        <v>-9.6388583505951766E-2</v>
      </c>
    </row>
    <row r="175" spans="1:17" x14ac:dyDescent="0.25">
      <c r="A175" s="1">
        <v>40998</v>
      </c>
      <c r="B175">
        <v>3</v>
      </c>
      <c r="C175">
        <f>LN('Compiled w Factors'!C175/'Compiled w Factors'!C176)</f>
        <v>-1.858882965235371E-2</v>
      </c>
      <c r="D175">
        <f>LN('Compiled w Factors'!D175)</f>
        <v>0.97551889730759012</v>
      </c>
      <c r="E175">
        <f>STANDARDIZE('Compiled w Factors'!E175,'Compiled w Factors'!$E$718,'Compiled w Factors'!$E$719)</f>
        <v>-0.20799120177159339</v>
      </c>
      <c r="F175">
        <f>LN('Compiled w Factors'!F175)</f>
        <v>5.4546986994748945</v>
      </c>
      <c r="G175">
        <f>STANDARDIZE('Compiled w Factors'!G175,'Compiled w Factors'!$G$718,'Compiled w Factors'!$G$719)</f>
        <v>0.17595749596028931</v>
      </c>
      <c r="H175">
        <f>LN('Compiled w Factors'!H175/'Compiled w Factors'!H176)</f>
        <v>4.1521941749346543E-2</v>
      </c>
      <c r="I175">
        <f>LN('Compiled w Factors'!I175/'Compiled w Factors'!I176)</f>
        <v>-0.3406966033820446</v>
      </c>
      <c r="J175">
        <f>LN('Compiled w Factors'!J175/'Compiled w Factors'!J176)-('T-Bill Yield'!B17/100)</f>
        <v>7.7314273936221506E-2</v>
      </c>
      <c r="K175">
        <f>LN('Compiled w Factors'!K175/'Compiled w Factors'!K176)</f>
        <v>2.904705431904557E-2</v>
      </c>
      <c r="L175">
        <f>LN('Compiled w Factors'!L175/'Compiled w Factors'!L176)</f>
        <v>2.947822078067127E-2</v>
      </c>
      <c r="M175">
        <f>LN('Compiled w Factors'!M175/'Compiled w Factors'!M176)</f>
        <v>9.4461419536952739E-4</v>
      </c>
      <c r="N175">
        <f>LN('Compiled w Factors'!N175/'Compiled w Factors'!N176)</f>
        <v>-7.4468956283216967E-2</v>
      </c>
      <c r="O175">
        <f>LN('Compiled w Factors'!O175/'Compiled w Factors'!O176)</f>
        <v>9.3319197124031639E-2</v>
      </c>
      <c r="P175">
        <f>LN('Compiled w Factors'!P175/'Compiled w Factors'!P176)</f>
        <v>4.1879770867345886E-2</v>
      </c>
      <c r="Q175">
        <f>LN('Compiled w Factors'!Q175/'Compiled w Factors'!Q176)</f>
        <v>2.0486090617699279E-2</v>
      </c>
    </row>
    <row r="176" spans="1:17" x14ac:dyDescent="0.25">
      <c r="A176" s="1">
        <v>40907</v>
      </c>
      <c r="B176">
        <v>3</v>
      </c>
      <c r="C176">
        <f>LN('Compiled w Factors'!C176/'Compiled w Factors'!C177)</f>
        <v>2.3672724689626039E-2</v>
      </c>
      <c r="D176">
        <f>LN('Compiled w Factors'!D176)</f>
        <v>0.93054425372477245</v>
      </c>
      <c r="E176">
        <f>STANDARDIZE('Compiled w Factors'!E176,'Compiled w Factors'!$E$718,'Compiled w Factors'!$E$719)</f>
        <v>-0.27520165590296913</v>
      </c>
      <c r="F176">
        <f>LN('Compiled w Factors'!F176)</f>
        <v>5.3826507024512695</v>
      </c>
      <c r="G176">
        <f>STANDARDIZE('Compiled w Factors'!G176,'Compiled w Factors'!$G$718,'Compiled w Factors'!$G$719)</f>
        <v>0.12205705988766261</v>
      </c>
      <c r="H176">
        <f>LN('Compiled w Factors'!H176/'Compiled w Factors'!H177)</f>
        <v>0.22142490356771238</v>
      </c>
      <c r="I176">
        <f>LN('Compiled w Factors'!I176/'Compiled w Factors'!I177)</f>
        <v>-0.20416226611571253</v>
      </c>
      <c r="J176">
        <f>LN('Compiled w Factors'!J176/'Compiled w Factors'!J177)-('T-Bill Yield'!B18/100)</f>
        <v>0.11204470175786953</v>
      </c>
      <c r="K176">
        <f>LN('Compiled w Factors'!K176/'Compiled w Factors'!K177)</f>
        <v>-3.2339238362522657E-2</v>
      </c>
      <c r="L176">
        <f>LN('Compiled w Factors'!L176/'Compiled w Factors'!L177)</f>
        <v>-2.6343703994183838E-3</v>
      </c>
      <c r="M176">
        <f>LN('Compiled w Factors'!M176/'Compiled w Factors'!M177)</f>
        <v>1.3063791597470245E-2</v>
      </c>
      <c r="N176">
        <f>LN('Compiled w Factors'!N176/'Compiled w Factors'!N177)</f>
        <v>1.3854682019152872E-3</v>
      </c>
      <c r="O176">
        <f>LN('Compiled w Factors'!O176/'Compiled w Factors'!O177)</f>
        <v>2.5773210143005408E-3</v>
      </c>
      <c r="P176">
        <f>LN('Compiled w Factors'!P176/'Compiled w Factors'!P177)</f>
        <v>-8.1831156732343355E-2</v>
      </c>
      <c r="Q176">
        <f>LN('Compiled w Factors'!Q176/'Compiled w Factors'!Q177)</f>
        <v>8.426227179960017E-3</v>
      </c>
    </row>
    <row r="177" spans="1:17" x14ac:dyDescent="0.25">
      <c r="A177" s="1">
        <v>40816</v>
      </c>
      <c r="B177">
        <v>3</v>
      </c>
      <c r="C177">
        <f>LN('Compiled w Factors'!C177/'Compiled w Factors'!C178)</f>
        <v>1.3857034661426281E-2</v>
      </c>
      <c r="D177">
        <f>LN('Compiled w Factors'!D177)</f>
        <v>0.91914257026484791</v>
      </c>
      <c r="E177">
        <f>STANDARDIZE('Compiled w Factors'!E177,'Compiled w Factors'!$E$718,'Compiled w Factors'!$E$719)</f>
        <v>-0.23083563116192612</v>
      </c>
      <c r="F177">
        <f>LN('Compiled w Factors'!F177)</f>
        <v>5.3727307206393764</v>
      </c>
      <c r="G177">
        <f>STANDARDIZE('Compiled w Factors'!G177,'Compiled w Factors'!$G$718,'Compiled w Factors'!$G$719)</f>
        <v>1.6600161691599451</v>
      </c>
      <c r="H177">
        <f>LN('Compiled w Factors'!H177/'Compiled w Factors'!H178)</f>
        <v>-0.18631190126758071</v>
      </c>
      <c r="I177">
        <f>LN('Compiled w Factors'!I177/'Compiled w Factors'!I178)</f>
        <v>-0.17657677283706283</v>
      </c>
      <c r="J177">
        <f>LN('Compiled w Factors'!J177/'Compiled w Factors'!J178)-('T-Bill Yield'!B19/100)</f>
        <v>-0.12955269666823893</v>
      </c>
      <c r="K177">
        <f>LN('Compiled w Factors'!K177/'Compiled w Factors'!K178)</f>
        <v>-8.0002484145640249E-2</v>
      </c>
      <c r="L177">
        <f>LN('Compiled w Factors'!L177/'Compiled w Factors'!L178)</f>
        <v>-2.9651001097097889E-2</v>
      </c>
      <c r="M177">
        <f>LN('Compiled w Factors'!M177/'Compiled w Factors'!M178)</f>
        <v>1.2525455208115164E-2</v>
      </c>
      <c r="N177">
        <f>LN('Compiled w Factors'!N177/'Compiled w Factors'!N178)</f>
        <v>4.4896498844305473E-2</v>
      </c>
      <c r="O177">
        <f>LN('Compiled w Factors'!O177/'Compiled w Factors'!O178)</f>
        <v>-0.14591408705904499</v>
      </c>
      <c r="P177">
        <f>LN('Compiled w Factors'!P177/'Compiled w Factors'!P178)</f>
        <v>-9.269435458451189E-2</v>
      </c>
      <c r="Q177">
        <f>LN('Compiled w Factors'!Q177/'Compiled w Factors'!Q178)</f>
        <v>-0.18473183764717244</v>
      </c>
    </row>
    <row r="178" spans="1:17" x14ac:dyDescent="0.25">
      <c r="A178" s="1">
        <v>40724</v>
      </c>
      <c r="B178">
        <v>3</v>
      </c>
      <c r="C178">
        <f>LN('Compiled w Factors'!C178/'Compiled w Factors'!C179)</f>
        <v>9.7068831268820446E-2</v>
      </c>
      <c r="D178">
        <f>LN('Compiled w Factors'!D178)</f>
        <v>0.87046337384549299</v>
      </c>
      <c r="E178">
        <f>STANDARDIZE('Compiled w Factors'!E178,'Compiled w Factors'!$E$718,'Compiled w Factors'!$E$719)</f>
        <v>-0.67531144623821504</v>
      </c>
      <c r="F178">
        <f>LN('Compiled w Factors'!F178)</f>
        <v>5.6141607846710908</v>
      </c>
      <c r="G178">
        <f>STANDARDIZE('Compiled w Factors'!G178,'Compiled w Factors'!$G$718,'Compiled w Factors'!$G$719)</f>
        <v>0.12565042229250439</v>
      </c>
      <c r="H178">
        <f>LN('Compiled w Factors'!H178/'Compiled w Factors'!H179)</f>
        <v>-0.11192038207935256</v>
      </c>
      <c r="I178">
        <f>LN('Compiled w Factors'!I178/'Compiled w Factors'!I179)</f>
        <v>-3.4234884515210286E-3</v>
      </c>
      <c r="J178">
        <f>LN('Compiled w Factors'!J178/'Compiled w Factors'!J179)-('T-Bill Yield'!B20/100)</f>
        <v>7.5202137680116729E-3</v>
      </c>
      <c r="K178">
        <f>LN('Compiled w Factors'!K178/'Compiled w Factors'!K179)</f>
        <v>2.4006735597403413E-2</v>
      </c>
      <c r="L178">
        <f>LN('Compiled w Factors'!L178/'Compiled w Factors'!L179)</f>
        <v>1.558555223379174E-3</v>
      </c>
      <c r="M178">
        <f>LN('Compiled w Factors'!M178/'Compiled w Factors'!M179)</f>
        <v>1.2946217313484998E-2</v>
      </c>
      <c r="N178">
        <f>LN('Compiled w Factors'!N178/'Compiled w Factors'!N179)</f>
        <v>3.1423909521875189E-2</v>
      </c>
      <c r="O178">
        <f>LN('Compiled w Factors'!O178/'Compiled w Factors'!O179)</f>
        <v>1.8003299191044965E-2</v>
      </c>
      <c r="P178">
        <f>LN('Compiled w Factors'!P178/'Compiled w Factors'!P179)</f>
        <v>-7.5826850797487211E-4</v>
      </c>
      <c r="Q178">
        <f>LN('Compiled w Factors'!Q178/'Compiled w Factors'!Q179)</f>
        <v>4.3287122057417138E-2</v>
      </c>
    </row>
    <row r="179" spans="1:17" x14ac:dyDescent="0.25">
      <c r="A179" s="1">
        <v>40633</v>
      </c>
      <c r="B179">
        <v>3</v>
      </c>
      <c r="C179">
        <f>LN('Compiled w Factors'!C179/'Compiled w Factors'!C180)</f>
        <v>0.11068980120590996</v>
      </c>
      <c r="D179">
        <f>LN('Compiled w Factors'!D179)</f>
        <v>0.96437865339125295</v>
      </c>
      <c r="E179">
        <f>STANDARDIZE('Compiled w Factors'!E179,'Compiled w Factors'!$E$718,'Compiled w Factors'!$E$719)</f>
        <v>-0.52110597336822884</v>
      </c>
      <c r="F179">
        <f>LN('Compiled w Factors'!F179)</f>
        <v>5.6356859870114704</v>
      </c>
      <c r="G179">
        <f>STANDARDIZE('Compiled w Factors'!G179,'Compiled w Factors'!$G$718,'Compiled w Factors'!$G$719)</f>
        <v>0.17775417716271022</v>
      </c>
      <c r="H179">
        <f>LN('Compiled w Factors'!H179/'Compiled w Factors'!H180)</f>
        <v>0.15518194603218821</v>
      </c>
      <c r="I179">
        <f>LN('Compiled w Factors'!I179/'Compiled w Factors'!I180)</f>
        <v>-3.6388486820459268E-3</v>
      </c>
      <c r="J179">
        <f>LN('Compiled w Factors'!J179/'Compiled w Factors'!J180)-('T-Bill Yield'!B21/100)</f>
        <v>6.1907619164079448E-2</v>
      </c>
      <c r="K179">
        <f>LN('Compiled w Factors'!K179/'Compiled w Factors'!K180)</f>
        <v>5.6219871667474552E-2</v>
      </c>
      <c r="L179">
        <f>LN('Compiled w Factors'!L179/'Compiled w Factors'!L180)</f>
        <v>2.6297343455529639E-2</v>
      </c>
      <c r="M179">
        <f>LN('Compiled w Factors'!M179/'Compiled w Factors'!M180)</f>
        <v>8.020554468068276E-3</v>
      </c>
      <c r="N179">
        <f>LN('Compiled w Factors'!N179/'Compiled w Factors'!N180)</f>
        <v>-2.4147033944050569E-2</v>
      </c>
      <c r="O179">
        <f>LN('Compiled w Factors'!O179/'Compiled w Factors'!O180)</f>
        <v>7.2384529642423007E-2</v>
      </c>
      <c r="P179">
        <f>LN('Compiled w Factors'!P179/'Compiled w Factors'!P180)</f>
        <v>2.8129413766146577E-3</v>
      </c>
      <c r="Q179">
        <f>LN('Compiled w Factors'!Q179/'Compiled w Factors'!Q180)</f>
        <v>1.6790517912991035E-2</v>
      </c>
    </row>
    <row r="180" spans="1:17" x14ac:dyDescent="0.25">
      <c r="A180" s="1">
        <v>40543</v>
      </c>
      <c r="B180">
        <v>3</v>
      </c>
      <c r="C180">
        <f>LN('Compiled w Factors'!C180/'Compiled w Factors'!C181)</f>
        <v>0</v>
      </c>
      <c r="D180">
        <f>LN('Compiled w Factors'!D180)</f>
        <v>1.1019992521091255</v>
      </c>
      <c r="E180">
        <f>STANDARDIZE('Compiled w Factors'!E180,'Compiled w Factors'!$E$718,'Compiled w Factors'!$E$719)</f>
        <v>-0.33943348114348848</v>
      </c>
      <c r="F180">
        <f>LN('Compiled w Factors'!F180)</f>
        <v>5.6920397985114333</v>
      </c>
      <c r="G180">
        <f>STANDARDIZE('Compiled w Factors'!G180,'Compiled w Factors'!$G$718,'Compiled w Factors'!$G$719)</f>
        <v>0.13463382830460885</v>
      </c>
      <c r="H180">
        <f>LN('Compiled w Factors'!H180/'Compiled w Factors'!H181)</f>
        <v>0.13337507179132696</v>
      </c>
      <c r="I180">
        <f>LN('Compiled w Factors'!I180/'Compiled w Factors'!I181)</f>
        <v>0.12896908997381235</v>
      </c>
      <c r="J180">
        <f>LN('Compiled w Factors'!J180/'Compiled w Factors'!J181)-('T-Bill Yield'!B22/100)</f>
        <v>7.0475383070601347E-2</v>
      </c>
      <c r="K180">
        <f>LN('Compiled w Factors'!K180/'Compiled w Factors'!K181)</f>
        <v>-1.8506709256070585E-2</v>
      </c>
      <c r="L180">
        <f>LN('Compiled w Factors'!L180/'Compiled w Factors'!L181)</f>
        <v>-6.639452377844887E-3</v>
      </c>
      <c r="M180">
        <f>LN('Compiled w Factors'!M180/'Compiled w Factors'!M181)</f>
        <v>1.342302033214055E-2</v>
      </c>
      <c r="N180">
        <f>LN('Compiled w Factors'!N180/'Compiled w Factors'!N181)</f>
        <v>2.8813320221279633E-2</v>
      </c>
      <c r="O180">
        <f>LN('Compiled w Factors'!O180/'Compiled w Factors'!O181)</f>
        <v>2.1383848075154557E-3</v>
      </c>
      <c r="P180">
        <f>LN('Compiled w Factors'!P180/'Compiled w Factors'!P181)</f>
        <v>4.9754691493026594E-3</v>
      </c>
      <c r="Q180">
        <f>LN('Compiled w Factors'!Q180/'Compiled w Factors'!Q181)</f>
        <v>1.6064602503806841E-2</v>
      </c>
    </row>
    <row r="181" spans="1:17" x14ac:dyDescent="0.25">
      <c r="A181" s="1">
        <v>40451</v>
      </c>
      <c r="B181">
        <v>3</v>
      </c>
      <c r="C181">
        <f>LN('Compiled w Factors'!C181/'Compiled w Factors'!C182)</f>
        <v>0.17775186110388935</v>
      </c>
      <c r="D181">
        <f>LN('Compiled w Factors'!D181)</f>
        <v>1.0703894838265331</v>
      </c>
      <c r="E181">
        <f>STANDARDIZE('Compiled w Factors'!E181,'Compiled w Factors'!$E$718,'Compiled w Factors'!$E$719)</f>
        <v>-0.37558867902435811</v>
      </c>
      <c r="F181">
        <f>LN('Compiled w Factors'!F181)</f>
        <v>5.6964046587139778</v>
      </c>
      <c r="G181">
        <f>STANDARDIZE('Compiled w Factors'!G181,'Compiled w Factors'!$G$718,'Compiled w Factors'!$G$719)</f>
        <v>0.13283714710218794</v>
      </c>
      <c r="H181">
        <f>LN('Compiled w Factors'!H181/'Compiled w Factors'!H182)</f>
        <v>5.5798534475860355E-2</v>
      </c>
      <c r="I181">
        <f>LN('Compiled w Factors'!I181/'Compiled w Factors'!I182)</f>
        <v>-0.17575735979146781</v>
      </c>
      <c r="J181">
        <f>LN('Compiled w Factors'!J181/'Compiled w Factors'!J182)-('T-Bill Yield'!B23/100)</f>
        <v>9.7771194955117754E-2</v>
      </c>
      <c r="K181">
        <f>LN('Compiled w Factors'!K181/'Compiled w Factors'!K182)</f>
        <v>0.10802080790024471</v>
      </c>
      <c r="L181">
        <f>LN('Compiled w Factors'!L181/'Compiled w Factors'!L182)</f>
        <v>5.0302505960312244E-2</v>
      </c>
      <c r="M181">
        <f>LN('Compiled w Factors'!M181/'Compiled w Factors'!M182)</f>
        <v>1.3605652055778678E-2</v>
      </c>
      <c r="N181">
        <f>LN('Compiled w Factors'!N181/'Compiled w Factors'!N182)</f>
        <v>5.7143674903362439E-2</v>
      </c>
      <c r="O181">
        <f>LN('Compiled w Factors'!O181/'Compiled w Factors'!O182)</f>
        <v>2.1951723941781118E-2</v>
      </c>
      <c r="P181">
        <f>LN('Compiled w Factors'!P181/'Compiled w Factors'!P182)</f>
        <v>3.3213806523198983E-2</v>
      </c>
      <c r="Q181">
        <f>LN('Compiled w Factors'!Q181/'Compiled w Factors'!Q182)</f>
        <v>6.7692387234593213E-2</v>
      </c>
    </row>
    <row r="182" spans="1:17" x14ac:dyDescent="0.25">
      <c r="A182" s="1">
        <v>40359</v>
      </c>
      <c r="B182">
        <v>3</v>
      </c>
      <c r="C182">
        <f>LN('Compiled w Factors'!C182/'Compiled w Factors'!C183)</f>
        <v>-8.7264637722906935E-2</v>
      </c>
      <c r="D182">
        <f>LN('Compiled w Factors'!D182)</f>
        <v>1.2583011925324319</v>
      </c>
      <c r="E182">
        <f>STANDARDIZE('Compiled w Factors'!E182,'Compiled w Factors'!$E$718,'Compiled w Factors'!$E$719)</f>
        <v>-1.8490363692882875E-2</v>
      </c>
      <c r="F182">
        <f>LN('Compiled w Factors'!F182)</f>
        <v>5.7491286197564104</v>
      </c>
      <c r="G182">
        <f>STANDARDIZE('Compiled w Factors'!G182,'Compiled w Factors'!$G$718,'Compiled w Factors'!$G$719)</f>
        <v>5.7372943238105684E-2</v>
      </c>
      <c r="H182">
        <f>LN('Compiled w Factors'!H182/'Compiled w Factors'!H183)</f>
        <v>-0.1021025366943434</v>
      </c>
      <c r="I182">
        <f>LN('Compiled w Factors'!I182/'Compiled w Factors'!I183)</f>
        <v>0.17653245348742255</v>
      </c>
      <c r="J182">
        <f>LN('Compiled w Factors'!J182/'Compiled w Factors'!J183)-('T-Bill Yield'!B24/100)</f>
        <v>-0.10629810818220792</v>
      </c>
      <c r="K182">
        <f>LN('Compiled w Factors'!K182/'Compiled w Factors'!K183)</f>
        <v>-9.8884286931758714E-2</v>
      </c>
      <c r="L182">
        <f>LN('Compiled w Factors'!L182/'Compiled w Factors'!L183)</f>
        <v>-1.5865446131670857E-2</v>
      </c>
      <c r="M182">
        <f>LN('Compiled w Factors'!M182/'Compiled w Factors'!M183)</f>
        <v>6.5997858198259393E-3</v>
      </c>
      <c r="N182">
        <f>LN('Compiled w Factors'!N182/'Compiled w Factors'!N183)</f>
        <v>5.5266698363483434E-2</v>
      </c>
      <c r="O182">
        <f>LN('Compiled w Factors'!O182/'Compiled w Factors'!O183)</f>
        <v>-6.0054428211065998E-2</v>
      </c>
      <c r="P182">
        <f>LN('Compiled w Factors'!P182/'Compiled w Factors'!P183)</f>
        <v>-3.5547739360035413E-2</v>
      </c>
      <c r="Q182">
        <f>LN('Compiled w Factors'!Q182/'Compiled w Factors'!Q183)</f>
        <v>-1.5226447331291351E-2</v>
      </c>
    </row>
    <row r="183" spans="1:17" x14ac:dyDescent="0.25">
      <c r="A183" s="1">
        <v>40268</v>
      </c>
      <c r="B183">
        <v>3</v>
      </c>
      <c r="C183">
        <f>LN('Compiled w Factors'!C183/'Compiled w Factors'!C184)</f>
        <v>-1.0391503276018389E-2</v>
      </c>
      <c r="D183">
        <f>LN('Compiled w Factors'!D183)</f>
        <v>1.2292295912429574</v>
      </c>
      <c r="E183">
        <f>STANDARDIZE('Compiled w Factors'!E183,'Compiled w Factors'!$E$718,'Compiled w Factors'!$E$719)</f>
        <v>-0.33983826508938042</v>
      </c>
      <c r="F183">
        <f>LN('Compiled w Factors'!F183)</f>
        <v>5.8686857094376919</v>
      </c>
      <c r="G183">
        <f>STANDARDIZE('Compiled w Factors'!G183,'Compiled w Factors'!$G$718,'Compiled w Factors'!$G$719)</f>
        <v>0.11666701628039992</v>
      </c>
      <c r="H183">
        <f>LN('Compiled w Factors'!H183/'Compiled w Factors'!H184)</f>
        <v>5.3961103585664041E-2</v>
      </c>
      <c r="I183">
        <f>LN('Compiled w Factors'!I183/'Compiled w Factors'!I184)</f>
        <v>-0.36475798019918348</v>
      </c>
      <c r="J183">
        <f>LN('Compiled w Factors'!J183/'Compiled w Factors'!J184)-('T-Bill Yield'!B25/100)</f>
        <v>3.8696662430181689E-2</v>
      </c>
      <c r="K183">
        <f>LN('Compiled w Factors'!K183/'Compiled w Factors'!K184)</f>
        <v>-5.8296839524457938E-2</v>
      </c>
      <c r="L183">
        <f>LN('Compiled w Factors'!L183/'Compiled w Factors'!L184)</f>
        <v>-6.2915431721443468E-2</v>
      </c>
      <c r="M183">
        <f>LN('Compiled w Factors'!M183/'Compiled w Factors'!M184)</f>
        <v>1.3653741146296892E-4</v>
      </c>
      <c r="N183">
        <f>LN('Compiled w Factors'!N183/'Compiled w Factors'!N184)</f>
        <v>-4.9410439405288623E-3</v>
      </c>
      <c r="O183">
        <f>LN('Compiled w Factors'!O183/'Compiled w Factors'!O184)</f>
        <v>2.0220730585558885E-2</v>
      </c>
      <c r="P183">
        <f>LN('Compiled w Factors'!P183/'Compiled w Factors'!P184)</f>
        <v>3.7128399847206388E-2</v>
      </c>
      <c r="Q183">
        <f>LN('Compiled w Factors'!Q183/'Compiled w Factors'!Q184)</f>
        <v>-1.9889769468689152E-2</v>
      </c>
    </row>
    <row r="184" spans="1:17" x14ac:dyDescent="0.25">
      <c r="A184" s="1">
        <v>40178</v>
      </c>
      <c r="B184">
        <v>3</v>
      </c>
      <c r="C184">
        <f>LN('Compiled w Factors'!C184/'Compiled w Factors'!C185)</f>
        <v>0.15472516137347678</v>
      </c>
      <c r="D184">
        <f>LN('Compiled w Factors'!D184)</f>
        <v>1.2485270228393672</v>
      </c>
      <c r="E184">
        <f>STANDARDIZE('Compiled w Factors'!E184,'Compiled w Factors'!$E$718,'Compiled w Factors'!$E$719)</f>
        <v>-0.39870796515900603</v>
      </c>
      <c r="F184">
        <f>LN('Compiled w Factors'!F184)</f>
        <v>5.9450257662686923</v>
      </c>
      <c r="G184">
        <f>STANDARDIZE('Compiled w Factors'!G184,'Compiled w Factors'!$G$718,'Compiled w Factors'!$G$719)</f>
        <v>0.10049688545861189</v>
      </c>
      <c r="H184">
        <f>LN('Compiled w Factors'!H184/'Compiled w Factors'!H185)</f>
        <v>0.1168226854483618</v>
      </c>
      <c r="I184">
        <f>LN('Compiled w Factors'!I184/'Compiled w Factors'!I185)</f>
        <v>0.14063274496000186</v>
      </c>
      <c r="J184">
        <f>LN('Compiled w Factors'!J184/'Compiled w Factors'!J185)-('T-Bill Yield'!B26/100)</f>
        <v>6.9358226628464331E-2</v>
      </c>
      <c r="K184">
        <f>LN('Compiled w Factors'!K184/'Compiled w Factors'!K185)</f>
        <v>-2.2030517036599986E-2</v>
      </c>
      <c r="L184">
        <f>LN('Compiled w Factors'!L184/'Compiled w Factors'!L185)</f>
        <v>1.169458463674445E-2</v>
      </c>
      <c r="M184">
        <f>LN('Compiled w Factors'!M184/'Compiled w Factors'!M185)</f>
        <v>-2.0479912690622557E-4</v>
      </c>
      <c r="N184">
        <f>LN('Compiled w Factors'!N184/'Compiled w Factors'!N185)</f>
        <v>-3.6254712497738505E-2</v>
      </c>
      <c r="O184">
        <f>LN('Compiled w Factors'!O184/'Compiled w Factors'!O185)</f>
        <v>-6.0060061865469341E-4</v>
      </c>
      <c r="P184">
        <f>LN('Compiled w Factors'!P184/'Compiled w Factors'!P185)</f>
        <v>3.3303300060161856E-2</v>
      </c>
      <c r="Q184">
        <f>LN('Compiled w Factors'!Q184/'Compiled w Factors'!Q185)</f>
        <v>1.3863519398786245E-2</v>
      </c>
    </row>
    <row r="185" spans="1:17" x14ac:dyDescent="0.25">
      <c r="A185" s="1">
        <v>40086</v>
      </c>
      <c r="B185">
        <v>3</v>
      </c>
      <c r="C185">
        <f>LN('Compiled w Factors'!C185/'Compiled w Factors'!C186)</f>
        <v>0.11497122420348195</v>
      </c>
      <c r="D185">
        <f>LN('Compiled w Factors'!D185)</f>
        <v>1.346652995718542</v>
      </c>
      <c r="E185">
        <f>STANDARDIZE('Compiled w Factors'!E185,'Compiled w Factors'!$E$718,'Compiled w Factors'!$E$719)</f>
        <v>-9.9427867955906399E-2</v>
      </c>
      <c r="F185">
        <f>LN('Compiled w Factors'!F185)</f>
        <v>5.8978626823023275</v>
      </c>
      <c r="G185">
        <f>STANDARDIZE('Compiled w Factors'!G185,'Compiled w Factors'!$G$718,'Compiled w Factors'!$G$719)</f>
        <v>0.11666701628039992</v>
      </c>
      <c r="H185">
        <f>LN('Compiled w Factors'!H185/'Compiled w Factors'!H186)</f>
        <v>1.0249200039217763E-2</v>
      </c>
      <c r="I185">
        <f>LN('Compiled w Factors'!I185/'Compiled w Factors'!I186)</f>
        <v>0.23295187613833776</v>
      </c>
      <c r="J185">
        <f>LN('Compiled w Factors'!J185/'Compiled w Factors'!J186)-('T-Bill Yield'!B27/100)</f>
        <v>0.13802971546921231</v>
      </c>
      <c r="K185">
        <f>LN('Compiled w Factors'!K185/'Compiled w Factors'!K186)</f>
        <v>4.2345809764166839E-2</v>
      </c>
      <c r="L185">
        <f>LN('Compiled w Factors'!L185/'Compiled w Factors'!L186)</f>
        <v>-2.9348592231250088E-2</v>
      </c>
      <c r="M185">
        <f>LN('Compiled w Factors'!M185/'Compiled w Factors'!M186)</f>
        <v>6.8282692991072967E-4</v>
      </c>
      <c r="N185">
        <f>LN('Compiled w Factors'!N185/'Compiled w Factors'!N186)</f>
        <v>7.1847679282986313E-2</v>
      </c>
      <c r="O185">
        <f>LN('Compiled w Factors'!O185/'Compiled w Factors'!O186)</f>
        <v>3.7001622069618184E-2</v>
      </c>
      <c r="P185">
        <f>LN('Compiled w Factors'!P185/'Compiled w Factors'!P186)</f>
        <v>-4.128270071942222E-3</v>
      </c>
      <c r="Q185">
        <f>LN('Compiled w Factors'!Q185/'Compiled w Factors'!Q186)</f>
        <v>9.9897465679973374E-2</v>
      </c>
    </row>
    <row r="186" spans="1:17" x14ac:dyDescent="0.25">
      <c r="A186" s="1">
        <v>39994</v>
      </c>
      <c r="B186">
        <v>3</v>
      </c>
      <c r="C186">
        <f>LN('Compiled w Factors'!C186/'Compiled w Factors'!C187)</f>
        <v>6.0455412306456721E-2</v>
      </c>
      <c r="D186">
        <f>LN('Compiled w Factors'!D186)</f>
        <v>1.5338130519690518</v>
      </c>
      <c r="E186">
        <f>STANDARDIZE('Compiled w Factors'!E186,'Compiled w Factors'!$E$718,'Compiled w Factors'!$E$719)</f>
        <v>-8.878180992978376E-3</v>
      </c>
      <c r="F186">
        <f>LN('Compiled w Factors'!F186)</f>
        <v>6.1076071268409047</v>
      </c>
      <c r="G186">
        <f>STANDARDIZE('Compiled w Factors'!G186,'Compiled w Factors'!$G$718,'Compiled w Factors'!$G$719)</f>
        <v>6.6359942612614978E-2</v>
      </c>
      <c r="H186">
        <f>LN('Compiled w Factors'!H186/'Compiled w Factors'!H187)</f>
        <v>0.34172279740901723</v>
      </c>
      <c r="I186">
        <f>LN('Compiled w Factors'!I186/'Compiled w Factors'!I187)</f>
        <v>1.5504186535965254E-2</v>
      </c>
      <c r="J186">
        <f>LN('Compiled w Factors'!J186/'Compiled w Factors'!J187)-('T-Bill Yield'!B28/100)</f>
        <v>0.1039601054714047</v>
      </c>
      <c r="K186">
        <f>LN('Compiled w Factors'!K186/'Compiled w Factors'!K187)</f>
        <v>5.7414146336767481E-2</v>
      </c>
      <c r="L186">
        <f>LN('Compiled w Factors'!L186/'Compiled w Factors'!L187)</f>
        <v>0.13894504438579316</v>
      </c>
      <c r="M186">
        <f>LN('Compiled w Factors'!M186/'Compiled w Factors'!M187)</f>
        <v>4.0992007132726314E-4</v>
      </c>
      <c r="N186">
        <f>LN('Compiled w Factors'!N186/'Compiled w Factors'!N187)</f>
        <v>2.6660433574951431E-2</v>
      </c>
      <c r="O186">
        <f>LN('Compiled w Factors'!O186/'Compiled w Factors'!O187)</f>
        <v>8.6162120038374326E-2</v>
      </c>
      <c r="P186">
        <f>LN('Compiled w Factors'!P186/'Compiled w Factors'!P187)</f>
        <v>5.7324683385809858E-2</v>
      </c>
      <c r="Q186">
        <f>LN('Compiled w Factors'!Q186/'Compiled w Factors'!Q187)</f>
        <v>0.17403727862395071</v>
      </c>
    </row>
    <row r="187" spans="1:17" x14ac:dyDescent="0.25">
      <c r="A187" s="1">
        <v>39903</v>
      </c>
      <c r="B187">
        <v>3</v>
      </c>
      <c r="C187">
        <f>LN('Compiled w Factors'!C187/'Compiled w Factors'!C188)</f>
        <v>-0.19059658810038596</v>
      </c>
      <c r="D187">
        <f>LN('Compiled w Factors'!D187)</f>
        <v>1.641765440926551</v>
      </c>
      <c r="E187">
        <f>STANDARDIZE('Compiled w Factors'!E187,'Compiled w Factors'!$E$718,'Compiled w Factors'!$E$719)</f>
        <v>5.243669664979797E-2</v>
      </c>
      <c r="F187">
        <f>LN('Compiled w Factors'!F187)</f>
        <v>6.2231745017923004</v>
      </c>
      <c r="G187">
        <f>STANDARDIZE('Compiled w Factors'!G187,'Compiled w Factors'!$G$718,'Compiled w Factors'!$G$719)</f>
        <v>3.2222999766618049E-2</v>
      </c>
      <c r="H187">
        <f>LN('Compiled w Factors'!H187/'Compiled w Factors'!H188)</f>
        <v>0.10746592105400209</v>
      </c>
      <c r="I187">
        <f>LN('Compiled w Factors'!I187/'Compiled w Factors'!I188)</f>
        <v>-0.39802222420108591</v>
      </c>
      <c r="J187">
        <f>LN('Compiled w Factors'!J187/'Compiled w Factors'!J188)-('T-Bill Yield'!B29/100)</f>
        <v>-0.14387391809170166</v>
      </c>
      <c r="K187">
        <f>LN('Compiled w Factors'!K187/'Compiled w Factors'!K188)</f>
        <v>-5.2986200236118684E-2</v>
      </c>
      <c r="L187">
        <f>LN('Compiled w Factors'!L187/'Compiled w Factors'!L188)</f>
        <v>-1.8675324887880724E-2</v>
      </c>
      <c r="M187">
        <f>LN('Compiled w Factors'!M187/'Compiled w Factors'!M188)</f>
        <v>-1.4339857010175934E-3</v>
      </c>
      <c r="N187">
        <f>LN('Compiled w Factors'!N187/'Compiled w Factors'!N188)</f>
        <v>-8.6871158661214865E-2</v>
      </c>
      <c r="O187">
        <f>LN('Compiled w Factors'!O187/'Compiled w Factors'!O188)</f>
        <v>-0.14396068892150835</v>
      </c>
      <c r="P187">
        <f>LN('Compiled w Factors'!P187/'Compiled w Factors'!P188)</f>
        <v>-4.1146617149302803E-2</v>
      </c>
      <c r="Q187">
        <f>LN('Compiled w Factors'!Q187/'Compiled w Factors'!Q188)</f>
        <v>-4.1744030933334487E-3</v>
      </c>
    </row>
    <row r="188" spans="1:17" x14ac:dyDescent="0.25">
      <c r="A188" s="1">
        <v>39813</v>
      </c>
      <c r="B188">
        <v>3</v>
      </c>
      <c r="C188">
        <f>LN('Compiled w Factors'!C188/'Compiled w Factors'!C189)</f>
        <v>-0.14368176309404643</v>
      </c>
      <c r="D188">
        <f>LN('Compiled w Factors'!D188)</f>
        <v>1.5054332657444391</v>
      </c>
      <c r="E188">
        <f>STANDARDIZE('Compiled w Factors'!E188,'Compiled w Factors'!$E$718,'Compiled w Factors'!$E$719)</f>
        <v>-0.40784286737674058</v>
      </c>
      <c r="F188">
        <f>LN('Compiled w Factors'!F188)</f>
        <v>6.268237960907161</v>
      </c>
      <c r="G188">
        <f>STANDARDIZE('Compiled w Factors'!G188,'Compiled w Factors'!$G$718,'Compiled w Factors'!$G$719)</f>
        <v>6.8156623815035858E-2</v>
      </c>
      <c r="H188">
        <f>LN('Compiled w Factors'!H188/'Compiled w Factors'!H189)</f>
        <v>-0.81381593392611196</v>
      </c>
      <c r="I188">
        <f>LN('Compiled w Factors'!I188/'Compiled w Factors'!I189)</f>
        <v>-0.2799145230185382</v>
      </c>
      <c r="J188">
        <f>LN('Compiled w Factors'!J188/'Compiled w Factors'!J189)-('T-Bill Yield'!B30/100)</f>
        <v>-0.21404074626386085</v>
      </c>
      <c r="K188">
        <f>LN('Compiled w Factors'!K188/'Compiled w Factors'!K189)</f>
        <v>-8.6235078106413517E-3</v>
      </c>
      <c r="L188">
        <f>LN('Compiled w Factors'!L188/'Compiled w Factors'!L189)</f>
        <v>-0.19893735504413224</v>
      </c>
      <c r="M188">
        <f>LN('Compiled w Factors'!M188/'Compiled w Factors'!M189)</f>
        <v>3.6915546434288394E-3</v>
      </c>
      <c r="N188">
        <f>LN('Compiled w Factors'!N188/'Compiled w Factors'!N189)</f>
        <v>0.15654291680017401</v>
      </c>
      <c r="O188">
        <f>LN('Compiled w Factors'!O188/'Compiled w Factors'!O189)</f>
        <v>-0.13665060397540191</v>
      </c>
      <c r="P188">
        <f>LN('Compiled w Factors'!P188/'Compiled w Factors'!P189)</f>
        <v>-3.5769329174976036E-2</v>
      </c>
      <c r="Q188">
        <f>LN('Compiled w Factors'!Q188/'Compiled w Factors'!Q189)</f>
        <v>-0.19474121965373628</v>
      </c>
    </row>
    <row r="189" spans="1:17" x14ac:dyDescent="0.25">
      <c r="A189" s="1">
        <v>39721</v>
      </c>
      <c r="B189">
        <v>3</v>
      </c>
      <c r="C189">
        <f>LN('Compiled w Factors'!C189/'Compiled w Factors'!C190)</f>
        <v>-9.6744229368911444E-2</v>
      </c>
      <c r="D189">
        <f>LN('Compiled w Factors'!D189)</f>
        <v>1.3372767763063589</v>
      </c>
      <c r="E189">
        <f>STANDARDIZE('Compiled w Factors'!E189,'Compiled w Factors'!$E$718,'Compiled w Factors'!$E$719)</f>
        <v>-0.63157068167283958</v>
      </c>
      <c r="F189">
        <f>LN('Compiled w Factors'!F189)</f>
        <v>6.2129555336889668</v>
      </c>
      <c r="G189">
        <f>STANDARDIZE('Compiled w Factors'!G189,'Compiled w Factors'!$G$718,'Compiled w Factors'!$G$719)</f>
        <v>0.15619400273365952</v>
      </c>
      <c r="H189">
        <f>LN('Compiled w Factors'!H189/'Compiled w Factors'!H190)</f>
        <v>-0.3300926296571739</v>
      </c>
      <c r="I189">
        <f>LN('Compiled w Factors'!I189/'Compiled w Factors'!I190)</f>
        <v>-0.5851390831989487</v>
      </c>
      <c r="J189">
        <f>LN('Compiled w Factors'!J189/'Compiled w Factors'!J190)-('T-Bill Yield'!B31/100)</f>
        <v>-4.7052717354774815E-2</v>
      </c>
      <c r="K189">
        <f>LN('Compiled w Factors'!K189/'Compiled w Factors'!K190)</f>
        <v>-0.11155051473024671</v>
      </c>
      <c r="L189">
        <f>LN('Compiled w Factors'!L189/'Compiled w Factors'!L190)</f>
        <v>-0.11239552649694522</v>
      </c>
      <c r="M189">
        <f>LN('Compiled w Factors'!M189/'Compiled w Factors'!M190)</f>
        <v>7.5365698473270218E-4</v>
      </c>
      <c r="N189">
        <f>LN('Compiled w Factors'!N189/'Compiled w Factors'!N190)</f>
        <v>9.5546480011515756E-4</v>
      </c>
      <c r="O189">
        <f>LN('Compiled w Factors'!O189/'Compiled w Factors'!O190)</f>
        <v>-8.9722070943182297E-2</v>
      </c>
      <c r="P189">
        <f>LN('Compiled w Factors'!P189/'Compiled w Factors'!P190)</f>
        <v>-8.6094948177826924E-2</v>
      </c>
      <c r="Q189">
        <f>LN('Compiled w Factors'!Q189/'Compiled w Factors'!Q190)</f>
        <v>-0.1717901047416128</v>
      </c>
    </row>
    <row r="190" spans="1:17" x14ac:dyDescent="0.25">
      <c r="A190" s="1">
        <v>39629</v>
      </c>
      <c r="B190">
        <v>3</v>
      </c>
      <c r="C190">
        <f>LN('Compiled w Factors'!C190/'Compiled w Factors'!C191)</f>
        <v>0.11754941808727987</v>
      </c>
      <c r="D190">
        <f>LN('Compiled w Factors'!D190)</f>
        <v>1.1924700992412269</v>
      </c>
      <c r="E190">
        <f>STANDARDIZE('Compiled w Factors'!E190,'Compiled w Factors'!$E$718,'Compiled w Factors'!$E$719)</f>
        <v>-0.86759659138121015</v>
      </c>
      <c r="F190">
        <f>LN('Compiled w Factors'!F190)</f>
        <v>6.2184682384858254</v>
      </c>
      <c r="G190">
        <f>STANDARDIZE('Compiled w Factors'!G190,'Compiled w Factors'!$G$718,'Compiled w Factors'!$G$719)</f>
        <v>9.3310160648928331E-2</v>
      </c>
      <c r="H190">
        <f>LN('Compiled w Factors'!H190/'Compiled w Factors'!H191)</f>
        <v>0.3207957572362054</v>
      </c>
      <c r="I190">
        <f>LN('Compiled w Factors'!I190/'Compiled w Factors'!I191)</f>
        <v>0.27910664985477979</v>
      </c>
      <c r="J190">
        <f>LN('Compiled w Factors'!J190/'Compiled w Factors'!J191)-('T-Bill Yield'!B32/100)</f>
        <v>-7.8169003682789326E-2</v>
      </c>
      <c r="K190">
        <f>LN('Compiled w Factors'!K190/'Compiled w Factors'!K191)</f>
        <v>-2.0923825913627867E-3</v>
      </c>
      <c r="L190">
        <f>LN('Compiled w Factors'!L190/'Compiled w Factors'!L191)</f>
        <v>4.3259624807147363E-3</v>
      </c>
      <c r="M190">
        <f>LN('Compiled w Factors'!M190/'Compiled w Factors'!M191)</f>
        <v>2.2807823780064563E-2</v>
      </c>
      <c r="N190">
        <f>LN('Compiled w Factors'!N190/'Compiled w Factors'!N191)</f>
        <v>-6.3376135792232433E-2</v>
      </c>
      <c r="O190">
        <f>LN('Compiled w Factors'!O190/'Compiled w Factors'!O191)</f>
        <v>2.1124289042992721E-3</v>
      </c>
      <c r="P190">
        <f>LN('Compiled w Factors'!P190/'Compiled w Factors'!P191)</f>
        <v>-7.1833415682251475E-2</v>
      </c>
      <c r="Q190">
        <f>LN('Compiled w Factors'!Q190/'Compiled w Factors'!Q191)</f>
        <v>9.2714897913149019E-2</v>
      </c>
    </row>
    <row r="191" spans="1:17" x14ac:dyDescent="0.25">
      <c r="A191" s="1">
        <v>39538</v>
      </c>
      <c r="B191">
        <v>3</v>
      </c>
      <c r="C191">
        <f>LN('Compiled w Factors'!C191/'Compiled w Factors'!C192)</f>
        <v>-0.1826718808472835</v>
      </c>
      <c r="D191">
        <f>LN('Compiled w Factors'!D191)</f>
        <v>1.3199732979183099</v>
      </c>
      <c r="E191">
        <f>STANDARDIZE('Compiled w Factors'!E191,'Compiled w Factors'!$E$718,'Compiled w Factors'!$E$719)</f>
        <v>-0.67851861247266021</v>
      </c>
      <c r="F191">
        <f>LN('Compiled w Factors'!F191)</f>
        <v>6.241477851516442</v>
      </c>
      <c r="G191">
        <f>STANDARDIZE('Compiled w Factors'!G191,'Compiled w Factors'!$G$718,'Compiled w Factors'!$G$719)</f>
        <v>0.13104046589976706</v>
      </c>
      <c r="H191">
        <f>LN('Compiled w Factors'!H191/'Compiled w Factors'!H192)</f>
        <v>5.6706828942999436E-2</v>
      </c>
      <c r="I191">
        <f>LN('Compiled w Factors'!I191/'Compiled w Factors'!I192)</f>
        <v>0.30000064774882573</v>
      </c>
      <c r="J191">
        <f>LN('Compiled w Factors'!J191/'Compiled w Factors'!J192)-('T-Bill Yield'!B33/100)</f>
        <v>-8.7637789286641787E-2</v>
      </c>
      <c r="K191">
        <f>LN('Compiled w Factors'!K191/'Compiled w Factors'!K192)</f>
        <v>7.8982337710842149E-2</v>
      </c>
      <c r="L191">
        <f>LN('Compiled w Factors'!L191/'Compiled w Factors'!L192)</f>
        <v>-6.5512638722791067E-4</v>
      </c>
      <c r="M191">
        <f>LN('Compiled w Factors'!M191/'Compiled w Factors'!M192)</f>
        <v>4.0789856103010821E-2</v>
      </c>
      <c r="N191">
        <f>LN('Compiled w Factors'!N191/'Compiled w Factors'!N192)</f>
        <v>0.1142502542734649</v>
      </c>
      <c r="O191">
        <f>LN('Compiled w Factors'!O191/'Compiled w Factors'!O192)</f>
        <v>4.7393114182582553E-2</v>
      </c>
      <c r="P191">
        <f>LN('Compiled w Factors'!P191/'Compiled w Factors'!P192)</f>
        <v>-1.7653130182939979E-2</v>
      </c>
      <c r="Q191">
        <f>LN('Compiled w Factors'!Q191/'Compiled w Factors'!Q192)</f>
        <v>8.4836139778152984E-3</v>
      </c>
    </row>
    <row r="192" spans="1:17" x14ac:dyDescent="0.25">
      <c r="A192" s="1">
        <v>39447</v>
      </c>
      <c r="B192">
        <v>3</v>
      </c>
      <c r="C192">
        <f>LN('Compiled w Factors'!C192/'Compiled w Factors'!C193)</f>
        <v>6.6369345714566833E-2</v>
      </c>
      <c r="D192">
        <f>LN('Compiled w Factors'!D192)</f>
        <v>1.1725068857502969</v>
      </c>
      <c r="E192">
        <f>STANDARDIZE('Compiled w Factors'!E192,'Compiled w Factors'!$E$718,'Compiled w Factors'!$E$719)</f>
        <v>-1.0038989876396702</v>
      </c>
      <c r="F192">
        <f>LN('Compiled w Factors'!F192)</f>
        <v>6.3054886637725005</v>
      </c>
      <c r="G192">
        <f>STANDARDIZE('Compiled w Factors'!G192,'Compiled w Factors'!$G$718,'Compiled w Factors'!$G$719)</f>
        <v>0.10588692906587457</v>
      </c>
      <c r="H192">
        <f>LN('Compiled w Factors'!H192/'Compiled w Factors'!H193)</f>
        <v>0.16157555053866979</v>
      </c>
      <c r="I192">
        <f>LN('Compiled w Factors'!I192/'Compiled w Factors'!I193)</f>
        <v>8.5469674863963355E-2</v>
      </c>
      <c r="J192">
        <f>LN('Compiled w Factors'!J192/'Compiled w Factors'!J193)-('T-Bill Yield'!B34/100)</f>
        <v>-6.3818984263292522E-2</v>
      </c>
      <c r="K192">
        <f>LN('Compiled w Factors'!K192/'Compiled w Factors'!K193)</f>
        <v>2.2318641957081144E-2</v>
      </c>
      <c r="L192">
        <f>LN('Compiled w Factors'!L192/'Compiled w Factors'!L193)</f>
        <v>-3.0902937737242096E-2</v>
      </c>
      <c r="M192">
        <f>LN('Compiled w Factors'!M192/'Compiled w Factors'!M193)</f>
        <v>2.7321878660631328E-2</v>
      </c>
      <c r="N192">
        <f>LN('Compiled w Factors'!N192/'Compiled w Factors'!N193)</f>
        <v>2.6958252763471597E-2</v>
      </c>
      <c r="O192">
        <f>LN('Compiled w Factors'!O192/'Compiled w Factors'!O193)</f>
        <v>8.6602050593227193E-3</v>
      </c>
      <c r="P192">
        <f>LN('Compiled w Factors'!P192/'Compiled w Factors'!P193)</f>
        <v>8.9466571975919985E-3</v>
      </c>
      <c r="Q192">
        <f>LN('Compiled w Factors'!Q192/'Compiled w Factors'!Q193)</f>
        <v>3.210374891301996E-2</v>
      </c>
    </row>
    <row r="193" spans="1:17" x14ac:dyDescent="0.25">
      <c r="A193" s="1">
        <v>39353</v>
      </c>
      <c r="B193">
        <v>3</v>
      </c>
      <c r="C193">
        <f>LN('Compiled w Factors'!C193/'Compiled w Factors'!C194)</f>
        <v>-8.2008239599021593E-2</v>
      </c>
      <c r="D193">
        <f>LN('Compiled w Factors'!D193)</f>
        <v>1.2120499145445334</v>
      </c>
      <c r="E193">
        <f>STANDARDIZE('Compiled w Factors'!E193,'Compiled w Factors'!$E$718,'Compiled w Factors'!$E$719)</f>
        <v>-0.95998693486305009</v>
      </c>
      <c r="F193">
        <f>LN('Compiled w Factors'!F193)</f>
        <v>6.3251967833542926</v>
      </c>
      <c r="G193">
        <f>STANDARDIZE('Compiled w Factors'!G193,'Compiled w Factors'!$G$718,'Compiled w Factors'!$G$719)</f>
        <v>7.534334862471942E-2</v>
      </c>
      <c r="H193">
        <f>LN('Compiled w Factors'!H193/'Compiled w Factors'!H194)</f>
        <v>0.14440163843993384</v>
      </c>
      <c r="I193">
        <f>LN('Compiled w Factors'!I193/'Compiled w Factors'!I194)</f>
        <v>1.4219986001491526E-2</v>
      </c>
      <c r="J193">
        <f>LN('Compiled w Factors'!J193/'Compiled w Factors'!J194)-('T-Bill Yield'!B35/100)</f>
        <v>2.2466618496253518E-2</v>
      </c>
      <c r="K193">
        <f>LN('Compiled w Factors'!K193/'Compiled w Factors'!K194)</f>
        <v>5.2227058131990446E-2</v>
      </c>
      <c r="L193">
        <f>LN('Compiled w Factors'!L193/'Compiled w Factors'!L194)</f>
        <v>1.903410521803027E-2</v>
      </c>
      <c r="M193">
        <f>LN('Compiled w Factors'!M193/'Compiled w Factors'!M194)</f>
        <v>1.4517115676282848E-2</v>
      </c>
      <c r="N193">
        <f>LN('Compiled w Factors'!N193/'Compiled w Factors'!N194)</f>
        <v>7.0264796984102249E-2</v>
      </c>
      <c r="O193">
        <f>LN('Compiled w Factors'!O193/'Compiled w Factors'!O194)</f>
        <v>3.5668382047907732E-2</v>
      </c>
      <c r="P193">
        <f>LN('Compiled w Factors'!P193/'Compiled w Factors'!P194)</f>
        <v>2.3496414053661849E-2</v>
      </c>
      <c r="Q193">
        <f>LN('Compiled w Factors'!Q193/'Compiled w Factors'!Q194)</f>
        <v>5.1138961491187414E-2</v>
      </c>
    </row>
    <row r="194" spans="1:17" x14ac:dyDescent="0.25">
      <c r="A194" s="1">
        <v>39262</v>
      </c>
      <c r="B194">
        <v>3</v>
      </c>
      <c r="C194">
        <f>LN('Compiled w Factors'!C194/'Compiled w Factors'!C195)</f>
        <v>-3.0562650410166925E-2</v>
      </c>
      <c r="D194">
        <f>LN('Compiled w Factors'!D194)</f>
        <v>1.1286033168673419</v>
      </c>
      <c r="E194">
        <f>STANDARDIZE('Compiled w Factors'!E194,'Compiled w Factors'!$E$718,'Compiled w Factors'!$E$719)</f>
        <v>-1.1153644669543368</v>
      </c>
      <c r="F194">
        <f>LN('Compiled w Factors'!F194)</f>
        <v>6.3385143930496071</v>
      </c>
      <c r="G194">
        <f>STANDARDIZE('Compiled w Factors'!G194,'Compiled w Factors'!$G$718,'Compiled w Factors'!$G$719)</f>
        <v>3.7613043373880717E-2</v>
      </c>
      <c r="H194">
        <f>LN('Compiled w Factors'!H194/'Compiled w Factors'!H195)</f>
        <v>7.0479544798894178E-2</v>
      </c>
      <c r="I194">
        <f>LN('Compiled w Factors'!I194/'Compiled w Factors'!I195)</f>
        <v>-0.13216474236656411</v>
      </c>
      <c r="J194">
        <f>LN('Compiled w Factors'!J194/'Compiled w Factors'!J195)-('T-Bill Yield'!B36/100)</f>
        <v>4.9469555943397268E-2</v>
      </c>
      <c r="K194">
        <f>LN('Compiled w Factors'!K194/'Compiled w Factors'!K195)</f>
        <v>1.3906154565010031E-2</v>
      </c>
      <c r="L194">
        <f>LN('Compiled w Factors'!L194/'Compiled w Factors'!L195)</f>
        <v>2.0571579208837527E-2</v>
      </c>
      <c r="M194">
        <f>LN('Compiled w Factors'!M194/'Compiled w Factors'!M195)</f>
        <v>1.4421851679630447E-2</v>
      </c>
      <c r="N194">
        <f>LN('Compiled w Factors'!N194/'Compiled w Factors'!N195)</f>
        <v>-4.4328587107230435E-2</v>
      </c>
      <c r="O194">
        <f>LN('Compiled w Factors'!O194/'Compiled w Factors'!O195)</f>
        <v>9.054517946070182E-3</v>
      </c>
      <c r="P194">
        <f>LN('Compiled w Factors'!P194/'Compiled w Factors'!P195)</f>
        <v>6.6744720035979643E-2</v>
      </c>
      <c r="Q194">
        <f>LN('Compiled w Factors'!Q194/'Compiled w Factors'!Q195)</f>
        <v>6.5155995686365598E-2</v>
      </c>
    </row>
    <row r="195" spans="1:17" x14ac:dyDescent="0.25">
      <c r="A195" s="1">
        <v>39171</v>
      </c>
      <c r="B195">
        <v>3</v>
      </c>
      <c r="C195">
        <f>LN('Compiled w Factors'!C195/'Compiled w Factors'!C196)</f>
        <v>7.8835706923501406E-2</v>
      </c>
      <c r="D195">
        <f>LN('Compiled w Factors'!D195)</f>
        <v>1.095980743180532</v>
      </c>
      <c r="E195">
        <f>STANDARDIZE('Compiled w Factors'!E195,'Compiled w Factors'!$E$718,'Compiled w Factors'!$E$719)</f>
        <v>-1.1824268172749759</v>
      </c>
      <c r="F195">
        <f>LN('Compiled w Factors'!F195)</f>
        <v>6.3362290930163132</v>
      </c>
      <c r="G195">
        <f>STANDARDIZE('Compiled w Factors'!G195,'Compiled w Factors'!$G$718,'Compiled w Factors'!$G$719)</f>
        <v>0.14541391551913418</v>
      </c>
      <c r="H195">
        <f>LN('Compiled w Factors'!H195/'Compiled w Factors'!H196)</f>
        <v>7.5989902095888018E-2</v>
      </c>
      <c r="I195">
        <f>LN('Compiled w Factors'!I195/'Compiled w Factors'!I196)</f>
        <v>0.20471797195953856</v>
      </c>
      <c r="J195">
        <f>LN('Compiled w Factors'!J195/'Compiled w Factors'!J196)-('T-Bill Yield'!B37/100)</f>
        <v>-4.6778062619898628E-2</v>
      </c>
      <c r="K195">
        <f>LN('Compiled w Factors'!K195/'Compiled w Factors'!K196)</f>
        <v>1.1826434400984482E-2</v>
      </c>
      <c r="L195">
        <f>LN('Compiled w Factors'!L195/'Compiled w Factors'!L196)</f>
        <v>4.5841266035026584E-3</v>
      </c>
      <c r="M195">
        <f>LN('Compiled w Factors'!M195/'Compiled w Factors'!M196)</f>
        <v>1.1032665709502969E-2</v>
      </c>
      <c r="N195">
        <f>LN('Compiled w Factors'!N195/'Compiled w Factors'!N196)</f>
        <v>1.0422929844049678E-2</v>
      </c>
      <c r="O195">
        <f>LN('Compiled w Factors'!O195/'Compiled w Factors'!O196)</f>
        <v>1.3078920413365993E-2</v>
      </c>
      <c r="P195">
        <f>LN('Compiled w Factors'!P195/'Compiled w Factors'!P196)</f>
        <v>1.6808593567929943E-2</v>
      </c>
      <c r="Q195">
        <f>LN('Compiled w Factors'!Q195/'Compiled w Factors'!Q196)</f>
        <v>3.7977919753785852E-2</v>
      </c>
    </row>
    <row r="196" spans="1:17" x14ac:dyDescent="0.25">
      <c r="A196" s="1">
        <v>39080</v>
      </c>
      <c r="B196">
        <v>3</v>
      </c>
      <c r="C196">
        <f>LN('Compiled w Factors'!C196/'Compiled w Factors'!C197)</f>
        <v>0.14653998817464922</v>
      </c>
      <c r="D196">
        <f>LN('Compiled w Factors'!D196)</f>
        <v>1.2199372897925211</v>
      </c>
      <c r="E196">
        <f>STANDARDIZE('Compiled w Factors'!E196,'Compiled w Factors'!$E$718,'Compiled w Factors'!$E$719)</f>
        <v>-1.1277653005048869</v>
      </c>
      <c r="F196">
        <f>LN('Compiled w Factors'!F196)</f>
        <v>6.3808412616061219</v>
      </c>
      <c r="G196">
        <f>STANDARDIZE('Compiled w Factors'!G196,'Compiled w Factors'!$G$718,'Compiled w Factors'!$G$719)</f>
        <v>3.2222999766618049E-2</v>
      </c>
      <c r="H196">
        <f>LN('Compiled w Factors'!H196/'Compiled w Factors'!H197)</f>
        <v>-3.0011933025224539E-2</v>
      </c>
      <c r="I196">
        <f>LN('Compiled w Factors'!I196/'Compiled w Factors'!I197)</f>
        <v>0.11405922673419232</v>
      </c>
      <c r="J196">
        <f>LN('Compiled w Factors'!J196/'Compiled w Factors'!J197)-('T-Bill Yield'!B38/100)</f>
        <v>1.690793945495607E-2</v>
      </c>
      <c r="K196">
        <f>LN('Compiled w Factors'!K196/'Compiled w Factors'!K197)</f>
        <v>4.0436880133367235E-2</v>
      </c>
      <c r="L196">
        <f>LN('Compiled w Factors'!L196/'Compiled w Factors'!L197)</f>
        <v>4.5271245413939572E-2</v>
      </c>
      <c r="M196">
        <f>LN('Compiled w Factors'!M196/'Compiled w Factors'!M197)</f>
        <v>1.1629865482169098E-2</v>
      </c>
      <c r="N196">
        <f>LN('Compiled w Factors'!N196/'Compiled w Factors'!N197)</f>
        <v>-7.4729011543856784E-3</v>
      </c>
      <c r="O196">
        <f>LN('Compiled w Factors'!O196/'Compiled w Factors'!O197)</f>
        <v>1.7530329404996679E-2</v>
      </c>
      <c r="P196">
        <f>LN('Compiled w Factors'!P196/'Compiled w Factors'!P197)</f>
        <v>3.7103902291289542E-2</v>
      </c>
      <c r="Q196">
        <f>LN('Compiled w Factors'!Q196/'Compiled w Factors'!Q197)</f>
        <v>1.682161726883229E-2</v>
      </c>
    </row>
    <row r="197" spans="1:17" x14ac:dyDescent="0.25">
      <c r="A197" s="1">
        <v>38989</v>
      </c>
      <c r="B197">
        <v>3</v>
      </c>
      <c r="C197">
        <f>LN('Compiled w Factors'!C197/'Compiled w Factors'!C198)</f>
        <v>0.13592851722424407</v>
      </c>
      <c r="D197">
        <f>LN('Compiled w Factors'!D197)</f>
        <v>1.3336751247597953</v>
      </c>
      <c r="E197">
        <f>STANDARDIZE('Compiled w Factors'!E197,'Compiled w Factors'!$E$718,'Compiled w Factors'!$E$719)</f>
        <v>-0.90202424982268647</v>
      </c>
      <c r="F197">
        <f>LN('Compiled w Factors'!F197)</f>
        <v>6.3692144458457722</v>
      </c>
      <c r="G197">
        <f>STANDARDIZE('Compiled w Factors'!G197,'Compiled w Factors'!$G$718,'Compiled w Factors'!$G$719)</f>
        <v>6.0969899005352303E-2</v>
      </c>
      <c r="H197">
        <f>LN('Compiled w Factors'!H197/'Compiled w Factors'!H198)</f>
        <v>-0.1614135659870706</v>
      </c>
      <c r="I197">
        <f>LN('Compiled w Factors'!I197/'Compiled w Factors'!I198)</f>
        <v>-8.2612630076556171E-2</v>
      </c>
      <c r="J197">
        <f>LN('Compiled w Factors'!J197/'Compiled w Factors'!J198)-('T-Bill Yield'!B39/100)</f>
        <v>-3.9908777108718652E-3</v>
      </c>
      <c r="K197">
        <f>LN('Compiled w Factors'!K197/'Compiled w Factors'!K198)</f>
        <v>-9.1891477159307556E-3</v>
      </c>
      <c r="L197">
        <f>LN('Compiled w Factors'!L197/'Compiled w Factors'!L198)</f>
        <v>1.2794497725587932E-2</v>
      </c>
      <c r="M197">
        <f>LN('Compiled w Factors'!M197/'Compiled w Factors'!M198)</f>
        <v>1.1286980964582726E-2</v>
      </c>
      <c r="N197">
        <f>LN('Compiled w Factors'!N197/'Compiled w Factors'!N198)</f>
        <v>-3.2210214347531456E-2</v>
      </c>
      <c r="O197">
        <f>LN('Compiled w Factors'!O197/'Compiled w Factors'!O198)</f>
        <v>1.8774311535745649E-3</v>
      </c>
      <c r="P197">
        <f>LN('Compiled w Factors'!P197/'Compiled w Factors'!P198)</f>
        <v>2.7135810603186885E-3</v>
      </c>
      <c r="Q197">
        <f>LN('Compiled w Factors'!Q197/'Compiled w Factors'!Q198)</f>
        <v>-4.7732787526577709E-3</v>
      </c>
    </row>
    <row r="198" spans="1:17" x14ac:dyDescent="0.25">
      <c r="A198" s="1">
        <v>38898</v>
      </c>
      <c r="B198">
        <v>3</v>
      </c>
      <c r="C198">
        <f>LN('Compiled w Factors'!C198/'Compiled w Factors'!C199)</f>
        <v>4.667240819843075E-2</v>
      </c>
      <c r="D198">
        <f>LN('Compiled w Factors'!D198)</f>
        <v>1.4561573647448227</v>
      </c>
      <c r="E198">
        <f>STANDARDIZE('Compiled w Factors'!E198,'Compiled w Factors'!$E$718,'Compiled w Factors'!$E$719)</f>
        <v>-0.74533328489702511</v>
      </c>
      <c r="F198">
        <f>LN('Compiled w Factors'!F198)</f>
        <v>6.4162453992980453</v>
      </c>
      <c r="G198">
        <f>STANDARDIZE('Compiled w Factors'!G198,'Compiled w Factors'!$G$718,'Compiled w Factors'!$G$719)</f>
        <v>0.26040151247407117</v>
      </c>
      <c r="H198">
        <f>LN('Compiled w Factors'!H198/'Compiled w Factors'!H199)</f>
        <v>0.10396377299456315</v>
      </c>
      <c r="I198">
        <f>LN('Compiled w Factors'!I198/'Compiled w Factors'!I199)</f>
        <v>-0.16652465731470179</v>
      </c>
      <c r="J198">
        <f>LN('Compiled w Factors'!J198/'Compiled w Factors'!J199)-('T-Bill Yield'!B40/100)</f>
        <v>-4.6435167004576242E-2</v>
      </c>
      <c r="K198">
        <f>LN('Compiled w Factors'!K198/'Compiled w Factors'!K199)</f>
        <v>5.4049848094458688E-2</v>
      </c>
      <c r="L198">
        <f>LN('Compiled w Factors'!L198/'Compiled w Factors'!L199)</f>
        <v>6.1991676027967797E-2</v>
      </c>
      <c r="M198">
        <f>LN('Compiled w Factors'!M198/'Compiled w Factors'!M199)</f>
        <v>2.9620163352477515E-3</v>
      </c>
      <c r="N198">
        <f>LN('Compiled w Factors'!N198/'Compiled w Factors'!N199)</f>
        <v>2.8788987628180787E-2</v>
      </c>
      <c r="O198">
        <f>LN('Compiled w Factors'!O198/'Compiled w Factors'!O199)</f>
        <v>3.1082109536202024E-2</v>
      </c>
      <c r="P198">
        <f>LN('Compiled w Factors'!P198/'Compiled w Factors'!P199)</f>
        <v>-3.1640750241816354E-2</v>
      </c>
      <c r="Q198">
        <f>LN('Compiled w Factors'!Q198/'Compiled w Factors'!Q199)</f>
        <v>4.3299416134401087E-4</v>
      </c>
    </row>
    <row r="199" spans="1:17" x14ac:dyDescent="0.25">
      <c r="A199" s="1">
        <v>38807</v>
      </c>
      <c r="B199">
        <v>3</v>
      </c>
      <c r="C199">
        <f>LN('Compiled w Factors'!C199/'Compiled w Factors'!C200)</f>
        <v>-7.4287575231404029E-2</v>
      </c>
      <c r="D199">
        <f>LN('Compiled w Factors'!D199)</f>
        <v>1.4860573224112614</v>
      </c>
      <c r="E199">
        <f>STANDARDIZE('Compiled w Factors'!E199,'Compiled w Factors'!$E$718,'Compiled w Factors'!$E$719)</f>
        <v>-0.85051355513861504</v>
      </c>
      <c r="F199">
        <f>LN('Compiled w Factors'!F199)</f>
        <v>6.4921272529257692</v>
      </c>
      <c r="G199">
        <f>STANDARDIZE('Compiled w Factors'!G199,'Compiled w Factors'!$G$718,'Compiled w Factors'!$G$719)</f>
        <v>6.9953305017456752E-2</v>
      </c>
      <c r="H199">
        <f>LN('Compiled w Factors'!H199/'Compiled w Factors'!H200)</f>
        <v>8.7625539598244054E-2</v>
      </c>
      <c r="I199">
        <f>LN('Compiled w Factors'!I199/'Compiled w Factors'!I200)</f>
        <v>-0.44267448233146028</v>
      </c>
      <c r="J199">
        <f>LN('Compiled w Factors'!J199/'Compiled w Factors'!J200)-('T-Bill Yield'!B41/100)</f>
        <v>-1.2863523832239529E-2</v>
      </c>
      <c r="K199">
        <f>LN('Compiled w Factors'!K199/'Compiled w Factors'!K200)</f>
        <v>2.2448474688194362E-2</v>
      </c>
      <c r="L199">
        <f>LN('Compiled w Factors'!L199/'Compiled w Factors'!L200)</f>
        <v>8.2076641327372205E-3</v>
      </c>
      <c r="M199">
        <f>LN('Compiled w Factors'!M199/'Compiled w Factors'!M200)</f>
        <v>6.6766125025210319E-3</v>
      </c>
      <c r="N199">
        <f>LN('Compiled w Factors'!N199/'Compiled w Factors'!N200)</f>
        <v>-3.532528738529502E-4</v>
      </c>
      <c r="O199">
        <f>LN('Compiled w Factors'!O199/'Compiled w Factors'!O200)</f>
        <v>3.8102534892175195E-2</v>
      </c>
      <c r="P199">
        <f>LN('Compiled w Factors'!P199/'Compiled w Factors'!P200)</f>
        <v>9.2794569255363127E-3</v>
      </c>
      <c r="Q199">
        <f>LN('Compiled w Factors'!Q199/'Compiled w Factors'!Q200)</f>
        <v>7.6709881687531997E-2</v>
      </c>
    </row>
    <row r="200" spans="1:17" x14ac:dyDescent="0.25">
      <c r="A200" s="1">
        <v>38716</v>
      </c>
      <c r="B200">
        <v>3</v>
      </c>
      <c r="C200">
        <f>LN('Compiled w Factors'!C200/'Compiled w Factors'!C201)</f>
        <v>-0.14600194913083486</v>
      </c>
      <c r="D200">
        <f>LN('Compiled w Factors'!D200)</f>
        <v>1.4578528687162868</v>
      </c>
      <c r="E200">
        <f>STANDARDIZE('Compiled w Factors'!E200,'Compiled w Factors'!$E$718,'Compiled w Factors'!$E$719)</f>
        <v>-1.0117330969779932</v>
      </c>
      <c r="F200">
        <f>LN('Compiled w Factors'!F200)</f>
        <v>6.5327250455626409</v>
      </c>
      <c r="G200">
        <f>STANDARDIZE('Compiled w Factors'!G200,'Compiled w Factors'!$G$718,'Compiled w Factors'!$G$719)</f>
        <v>5.7376536600510515E-2</v>
      </c>
      <c r="H200">
        <f>LN('Compiled w Factors'!H200/'Compiled w Factors'!H201)</f>
        <v>-8.1755123100802587E-2</v>
      </c>
      <c r="I200">
        <f>LN('Compiled w Factors'!I200/'Compiled w Factors'!I201)</f>
        <v>-0.21525505777811219</v>
      </c>
      <c r="J200">
        <f>LN('Compiled w Factors'!J200/'Compiled w Factors'!J201)-('T-Bill Yield'!B42/100)</f>
        <v>-3.5828883235122649E-2</v>
      </c>
      <c r="K200">
        <f>LN('Compiled w Factors'!K200/'Compiled w Factors'!K201)</f>
        <v>-1.4827496782773893E-2</v>
      </c>
      <c r="L200">
        <f>LN('Compiled w Factors'!L200/'Compiled w Factors'!L201)</f>
        <v>-2.3687053606090271E-2</v>
      </c>
      <c r="M200">
        <f>LN('Compiled w Factors'!M200/'Compiled w Factors'!M201)</f>
        <v>2.7479205847156449E-3</v>
      </c>
      <c r="N200">
        <f>LN('Compiled w Factors'!N200/'Compiled w Factors'!N201)</f>
        <v>-3.6754397049017319E-2</v>
      </c>
      <c r="O200">
        <f>LN('Compiled w Factors'!O200/'Compiled w Factors'!O201)</f>
        <v>-7.7375368122041405E-3</v>
      </c>
      <c r="P200">
        <f>LN('Compiled w Factors'!P200/'Compiled w Factors'!P201)</f>
        <v>-2.297314102503574E-2</v>
      </c>
      <c r="Q200">
        <f>LN('Compiled w Factors'!Q200/'Compiled w Factors'!Q201)</f>
        <v>-4.7263675965141923E-2</v>
      </c>
    </row>
    <row r="201" spans="1:17" x14ac:dyDescent="0.25">
      <c r="A201" s="1">
        <v>38625</v>
      </c>
      <c r="B201">
        <v>3</v>
      </c>
      <c r="C201">
        <f>LN('Compiled w Factors'!C201/'Compiled w Factors'!C202)</f>
        <v>0.11837164193782961</v>
      </c>
      <c r="D201">
        <f>LN('Compiled w Factors'!D201)</f>
        <v>1.2756995667777338</v>
      </c>
      <c r="E201">
        <f>STANDARDIZE('Compiled w Factors'!E201,'Compiled w Factors'!$E$718,'Compiled w Factors'!$E$719)</f>
        <v>-1.2799712336801266</v>
      </c>
      <c r="F201">
        <f>LN('Compiled w Factors'!F201)</f>
        <v>6.589393906098449</v>
      </c>
      <c r="G201">
        <f>STANDARDIZE('Compiled w Factors'!G201,'Compiled w Factors'!$G$718,'Compiled w Factors'!$G$719)</f>
        <v>1.6794193254629035E-3</v>
      </c>
      <c r="H201">
        <f>LN('Compiled w Factors'!H201/'Compiled w Factors'!H202)</f>
        <v>0.15904387192460887</v>
      </c>
      <c r="I201">
        <f>LN('Compiled w Factors'!I201/'Compiled w Factors'!I202)</f>
        <v>0.69020631841816582</v>
      </c>
      <c r="J201">
        <f>LN('Compiled w Factors'!J201/'Compiled w Factors'!J202)-('T-Bill Yield'!B43/100)</f>
        <v>-1.7884037944888843E-2</v>
      </c>
      <c r="K201">
        <f>LN('Compiled w Factors'!K201/'Compiled w Factors'!K202)</f>
        <v>-6.7954185420954051E-3</v>
      </c>
      <c r="L201">
        <f>LN('Compiled w Factors'!L201/'Compiled w Factors'!L202)</f>
        <v>-1.5299246610988635E-2</v>
      </c>
      <c r="M201">
        <f>LN('Compiled w Factors'!M201/'Compiled w Factors'!M202)</f>
        <v>2.2838957763097162E-2</v>
      </c>
      <c r="N201">
        <f>LN('Compiled w Factors'!N201/'Compiled w Factors'!N202)</f>
        <v>-2.2775427715183906E-2</v>
      </c>
      <c r="O201">
        <f>LN('Compiled w Factors'!O201/'Compiled w Factors'!O202)</f>
        <v>2.8587783906548155E-3</v>
      </c>
      <c r="P201">
        <f>LN('Compiled w Factors'!P201/'Compiled w Factors'!P202)</f>
        <v>-1.1074019457083325E-2</v>
      </c>
      <c r="Q201">
        <f>LN('Compiled w Factors'!Q201/'Compiled w Factors'!Q202)</f>
        <v>4.4928317594073369E-2</v>
      </c>
    </row>
    <row r="202" spans="1:17" x14ac:dyDescent="0.25">
      <c r="A202" s="1">
        <v>38533</v>
      </c>
      <c r="B202">
        <v>3</v>
      </c>
      <c r="C202">
        <f>LN('Compiled w Factors'!C202/'Compiled w Factors'!C203)</f>
        <v>9.3570588547646605E-2</v>
      </c>
      <c r="D202">
        <f>LN('Compiled w Factors'!D202)</f>
        <v>1.3578289654752353</v>
      </c>
      <c r="E202">
        <f>STANDARDIZE('Compiled w Factors'!E202,'Compiled w Factors'!$E$718,'Compiled w Factors'!$E$719)</f>
        <v>-1.1714688590898936</v>
      </c>
      <c r="F202">
        <f>LN('Compiled w Factors'!F202)</f>
        <v>6.6192280494857343</v>
      </c>
      <c r="G202">
        <f>STANDARDIZE('Compiled w Factors'!G202,'Compiled w Factors'!$G$718,'Compiled w Factors'!$G$719)</f>
        <v>8.8661441351464663E-3</v>
      </c>
      <c r="H202">
        <f>LN('Compiled w Factors'!H202/'Compiled w Factors'!H203)</f>
        <v>1.9661044399157192E-2</v>
      </c>
      <c r="I202">
        <f>LN('Compiled w Factors'!I202/'Compiled w Factors'!I203)</f>
        <v>-9.1905554839519718E-2</v>
      </c>
      <c r="J202">
        <f>LN('Compiled w Factors'!J202/'Compiled w Factors'!J203)-('T-Bill Yield'!B44/100)</f>
        <v>-6.2812447630768764E-2</v>
      </c>
      <c r="K202">
        <f>LN('Compiled w Factors'!K202/'Compiled w Factors'!K203)</f>
        <v>-6.8309894119828601E-2</v>
      </c>
      <c r="L202">
        <f>LN('Compiled w Factors'!L202/'Compiled w Factors'!L203)</f>
        <v>-5.3788086585979077E-2</v>
      </c>
      <c r="M202">
        <f>LN('Compiled w Factors'!M202/'Compiled w Factors'!M203)</f>
        <v>-4.1392442331131209E-4</v>
      </c>
      <c r="N202">
        <f>LN('Compiled w Factors'!N202/'Compiled w Factors'!N203)</f>
        <v>-3.4666649928328928E-2</v>
      </c>
      <c r="O202">
        <f>LN('Compiled w Factors'!O202/'Compiled w Factors'!O203)</f>
        <v>-2.6555232725450555E-2</v>
      </c>
      <c r="P202">
        <f>LN('Compiled w Factors'!P202/'Compiled w Factors'!P203)</f>
        <v>5.1497015263260925E-3</v>
      </c>
      <c r="Q202">
        <f>LN('Compiled w Factors'!Q202/'Compiled w Factors'!Q203)</f>
        <v>0.141863519330785</v>
      </c>
    </row>
    <row r="203" spans="1:17" x14ac:dyDescent="0.25">
      <c r="A203" s="1">
        <v>38442</v>
      </c>
      <c r="B203">
        <v>3</v>
      </c>
      <c r="C203">
        <f>LN('Compiled w Factors'!C203/'Compiled w Factors'!C204)</f>
        <v>6.2600804268292454E-2</v>
      </c>
      <c r="D203">
        <f>LN('Compiled w Factors'!D203)</f>
        <v>1.5523422997034013</v>
      </c>
      <c r="E203">
        <f>STANDARDIZE('Compiled w Factors'!E203,'Compiled w Factors'!$E$718,'Compiled w Factors'!$E$719)</f>
        <v>-1.0993307631632379</v>
      </c>
      <c r="F203">
        <f>LN('Compiled w Factors'!F203)</f>
        <v>6.7273202216286139</v>
      </c>
      <c r="G203">
        <f>STANDARDIZE('Compiled w Factors'!G203,'Compiled w Factors'!$G$718,'Compiled w Factors'!$G$719)</f>
        <v>3.2222999766618049E-2</v>
      </c>
      <c r="H203">
        <f>LN('Compiled w Factors'!H203/'Compiled w Factors'!H204)</f>
        <v>0.24296874204183697</v>
      </c>
      <c r="I203">
        <f>LN('Compiled w Factors'!I203/'Compiled w Factors'!I204)</f>
        <v>0.21880826085645144</v>
      </c>
      <c r="J203">
        <f>LN('Compiled w Factors'!J203/'Compiled w Factors'!J204)-('T-Bill Yield'!B45/100)</f>
        <v>-6.1668458984429547E-2</v>
      </c>
      <c r="K203">
        <f>LN('Compiled w Factors'!K203/'Compiled w Factors'!K204)</f>
        <v>-4.4505421434620177E-2</v>
      </c>
      <c r="L203">
        <f>LN('Compiled w Factors'!L203/'Compiled w Factors'!L204)</f>
        <v>-1.4545901962863093E-2</v>
      </c>
      <c r="M203">
        <f>LN('Compiled w Factors'!M203/'Compiled w Factors'!M204)</f>
        <v>0</v>
      </c>
      <c r="N203">
        <f>LN('Compiled w Factors'!N203/'Compiled w Factors'!N204)</f>
        <v>-4.3095204383931558E-2</v>
      </c>
      <c r="O203">
        <f>LN('Compiled w Factors'!O203/'Compiled w Factors'!O204)</f>
        <v>-5.2829262309801112E-3</v>
      </c>
      <c r="P203">
        <f>LN('Compiled w Factors'!P203/'Compiled w Factors'!P204)</f>
        <v>-6.2808249393653797E-3</v>
      </c>
      <c r="Q203">
        <f>LN('Compiled w Factors'!Q203/'Compiled w Factors'!Q204)</f>
        <v>-1.3086045999943185E-2</v>
      </c>
    </row>
    <row r="204" spans="1:17" x14ac:dyDescent="0.25">
      <c r="A204" s="1">
        <v>38352</v>
      </c>
      <c r="B204">
        <v>3</v>
      </c>
      <c r="C204">
        <f>LN('Compiled w Factors'!C204/'Compiled w Factors'!C205)</f>
        <v>8.6850488886958024E-2</v>
      </c>
      <c r="D204">
        <f>LN('Compiled w Factors'!D204)</f>
        <v>1.6485436896640324</v>
      </c>
      <c r="E204">
        <f>STANDARDIZE('Compiled w Factors'!E204,'Compiled w Factors'!$E$718,'Compiled w Factors'!$E$719)</f>
        <v>-1.0448921980519714</v>
      </c>
      <c r="F204">
        <f>LN('Compiled w Factors'!F204)</f>
        <v>6.7048619263577134</v>
      </c>
      <c r="G204">
        <f>STANDARDIZE('Compiled w Factors'!G204,'Compiled w Factors'!$G$718,'Compiled w Factors'!$G$719)</f>
        <v>9.1513479446507437E-2</v>
      </c>
      <c r="H204">
        <f>LN('Compiled w Factors'!H204/'Compiled w Factors'!H205)</f>
        <v>-0.13318610862500535</v>
      </c>
      <c r="I204">
        <f>LN('Compiled w Factors'!I204/'Compiled w Factors'!I205)</f>
        <v>-9.9897580631774341E-2</v>
      </c>
      <c r="J204">
        <f>LN('Compiled w Factors'!J204/'Compiled w Factors'!J205)-('T-Bill Yield'!B46/100)</f>
        <v>3.6181699286427532E-2</v>
      </c>
      <c r="K204">
        <f>LN('Compiled w Factors'!K204/'Compiled w Factors'!K205)</f>
        <v>8.60862145174138E-2</v>
      </c>
      <c r="L204">
        <f>LN('Compiled w Factors'!L204/'Compiled w Factors'!L205)</f>
        <v>5.695603869092606E-2</v>
      </c>
      <c r="M204">
        <f>LN('Compiled w Factors'!M204/'Compiled w Factors'!M205)</f>
        <v>0</v>
      </c>
      <c r="N204">
        <f>LN('Compiled w Factors'!N204/'Compiled w Factors'!N205)</f>
        <v>6.9806890254331289E-2</v>
      </c>
      <c r="O204">
        <f>LN('Compiled w Factors'!O204/'Compiled w Factors'!O205)</f>
        <v>5.2373949311123789E-2</v>
      </c>
      <c r="P204">
        <f>LN('Compiled w Factors'!P204/'Compiled w Factors'!P205)</f>
        <v>5.5791003233796162E-2</v>
      </c>
      <c r="Q204">
        <f>LN('Compiled w Factors'!Q204/'Compiled w Factors'!Q205)</f>
        <v>7.519025649170924E-2</v>
      </c>
    </row>
    <row r="205" spans="1:17" x14ac:dyDescent="0.25">
      <c r="A205" s="1">
        <v>38260</v>
      </c>
      <c r="B205">
        <v>3</v>
      </c>
      <c r="C205">
        <f>LN('Compiled w Factors'!C205/'Compiled w Factors'!C206)</f>
        <v>-0.10439479853786744</v>
      </c>
      <c r="D205">
        <f>LN('Compiled w Factors'!D205)</f>
        <v>1.8143736973311571</v>
      </c>
      <c r="E205">
        <f>STANDARDIZE('Compiled w Factors'!E205,'Compiled w Factors'!$E$718,'Compiled w Factors'!$E$719)</f>
        <v>-1.2628062830934355</v>
      </c>
      <c r="F205">
        <f>LN('Compiled w Factors'!F205)</f>
        <v>7.1584436446600765</v>
      </c>
      <c r="G205">
        <f>STANDARDIZE('Compiled w Factors'!G205,'Compiled w Factors'!$G$718,'Compiled w Factors'!$G$719)</f>
        <v>-2.1291844867457135</v>
      </c>
      <c r="H205">
        <f>LN('Compiled w Factors'!H205/'Compiled w Factors'!H206)</f>
        <v>0.29252860859431057</v>
      </c>
      <c r="I205">
        <f>LN('Compiled w Factors'!I205/'Compiled w Factors'!I206)</f>
        <v>9.892228796669017E-2</v>
      </c>
      <c r="J205">
        <f>LN('Compiled w Factors'!J205/'Compiled w Factors'!J206)-('T-Bill Yield'!B47/100)</f>
        <v>-6.2351490514149649E-2</v>
      </c>
      <c r="K205">
        <f>LN('Compiled w Factors'!K205/'Compiled w Factors'!K206)</f>
        <v>1.9159540457296662E-2</v>
      </c>
      <c r="L205">
        <f>LN('Compiled w Factors'!L205/'Compiled w Factors'!L206)</f>
        <v>-4.6250495395622699E-3</v>
      </c>
      <c r="M205">
        <f>LN('Compiled w Factors'!M205/'Compiled w Factors'!M206)</f>
        <v>0</v>
      </c>
      <c r="N205">
        <f>LN('Compiled w Factors'!N205/'Compiled w Factors'!N206)</f>
        <v>-1.170627667082645E-2</v>
      </c>
      <c r="O205">
        <f>LN('Compiled w Factors'!O205/'Compiled w Factors'!O206)</f>
        <v>-5.2462959153051908E-3</v>
      </c>
      <c r="P205">
        <f>LN('Compiled w Factors'!P205/'Compiled w Factors'!P206)</f>
        <v>4.597595458382747E-5</v>
      </c>
      <c r="Q205">
        <f>LN('Compiled w Factors'!Q205/'Compiled w Factors'!Q206)</f>
        <v>7.5120630468108324E-2</v>
      </c>
    </row>
    <row r="206" spans="1:17" x14ac:dyDescent="0.25">
      <c r="A206" s="1">
        <v>38168</v>
      </c>
      <c r="B206">
        <v>3</v>
      </c>
      <c r="C206">
        <f>LN('Compiled w Factors'!C206/'Compiled w Factors'!C207)</f>
        <v>6.1055575624850335E-3</v>
      </c>
      <c r="D206">
        <f>LN('Compiled w Factors'!D206)</f>
        <v>1.7888976756320074</v>
      </c>
      <c r="E206">
        <f>STANDARDIZE('Compiled w Factors'!E206,'Compiled w Factors'!$E$718,'Compiled w Factors'!$E$719)</f>
        <v>0.12352783366983361</v>
      </c>
      <c r="F206">
        <f>LN('Compiled w Factors'!F206)</f>
        <v>6.260096818818548</v>
      </c>
      <c r="G206">
        <f>STANDARDIZE('Compiled w Factors'!G206,'Compiled w Factors'!$G$718,'Compiled w Factors'!$G$719)</f>
        <v>1.5427623886387562E-2</v>
      </c>
      <c r="H206">
        <f>LN('Compiled w Factors'!H206/'Compiled w Factors'!H207)</f>
        <v>3.5438401436782493E-2</v>
      </c>
      <c r="I206">
        <f>LN('Compiled w Factors'!I206/'Compiled w Factors'!I207)</f>
        <v>3.6734772359910607E-2</v>
      </c>
      <c r="J206">
        <f>LN('Compiled w Factors'!J206/'Compiled w Factors'!J207)-('T-Bill Yield'!B48/100)</f>
        <v>-1.4688665949039826E-2</v>
      </c>
      <c r="K206">
        <f>LN('Compiled w Factors'!K206/'Compiled w Factors'!K207)</f>
        <v>-9.4632783230431429E-3</v>
      </c>
      <c r="L206">
        <f>LN('Compiled w Factors'!L206/'Compiled w Factors'!L207)</f>
        <v>-1.4073215413564266E-2</v>
      </c>
      <c r="M206">
        <f>LN('Compiled w Factors'!M206/'Compiled w Factors'!M207)</f>
        <v>8.2771179122585278E-5</v>
      </c>
      <c r="N206">
        <f>LN('Compiled w Factors'!N206/'Compiled w Factors'!N207)</f>
        <v>-4.2274061361777839E-2</v>
      </c>
      <c r="O206">
        <f>LN('Compiled w Factors'!O206/'Compiled w Factors'!O207)</f>
        <v>-2.0144566092467463E-2</v>
      </c>
      <c r="P206">
        <f>LN('Compiled w Factors'!P206/'Compiled w Factors'!P207)</f>
        <v>-5.5880458394456614E-2</v>
      </c>
      <c r="Q206">
        <f>LN('Compiled w Factors'!Q206/'Compiled w Factors'!Q207)</f>
        <v>-6.3034152399306029E-2</v>
      </c>
    </row>
    <row r="207" spans="1:17" x14ac:dyDescent="0.25">
      <c r="A207" s="1">
        <v>38077</v>
      </c>
      <c r="B207">
        <v>3</v>
      </c>
      <c r="C207">
        <f>LN('Compiled w Factors'!C207/'Compiled w Factors'!C208)</f>
        <v>0.1651470519040445</v>
      </c>
      <c r="D207">
        <f>LN('Compiled w Factors'!D207)</f>
        <v>1.7952431369817532</v>
      </c>
      <c r="E207">
        <f>STANDARDIZE('Compiled w Factors'!E207,'Compiled w Factors'!$E$718,'Compiled w Factors'!$E$719)</f>
        <v>8.9688933921013375E-2</v>
      </c>
      <c r="F207">
        <f>LN('Compiled w Factors'!F207)</f>
        <v>6.3166049633443579</v>
      </c>
      <c r="G207">
        <f>STANDARDIZE('Compiled w Factors'!G207,'Compiled w Factors'!$G$718,'Compiled w Factors'!$G$719)</f>
        <v>4.4057738846964463E-2</v>
      </c>
      <c r="H207">
        <f>LN('Compiled w Factors'!H207/'Compiled w Factors'!H208)</f>
        <v>9.4974665625703336E-2</v>
      </c>
      <c r="I207">
        <f>LN('Compiled w Factors'!I207/'Compiled w Factors'!I208)</f>
        <v>-4.2243535480718304E-2</v>
      </c>
      <c r="J207">
        <f>LN('Compiled w Factors'!J207/'Compiled w Factors'!J208)-('T-Bill Yield'!B49/100)</f>
        <v>-2.6296823226304299E-2</v>
      </c>
      <c r="K207">
        <f>LN('Compiled w Factors'!K207/'Compiled w Factors'!K208)</f>
        <v>-2.2400679742319612E-2</v>
      </c>
      <c r="L207">
        <f>LN('Compiled w Factors'!L207/'Compiled w Factors'!L208)</f>
        <v>3.3262978472935023E-2</v>
      </c>
      <c r="M207">
        <f>LN('Compiled w Factors'!M207/'Compiled w Factors'!M208)</f>
        <v>-8.2771179122636317E-5</v>
      </c>
      <c r="N207">
        <f>LN('Compiled w Factors'!N207/'Compiled w Factors'!N208)</f>
        <v>2.7911739001087697E-2</v>
      </c>
      <c r="O207">
        <f>LN('Compiled w Factors'!O207/'Compiled w Factors'!O208)</f>
        <v>2.5975486403260521E-2</v>
      </c>
      <c r="P207">
        <f>LN('Compiled w Factors'!P207/'Compiled w Factors'!P208)</f>
        <v>4.9007579106694607E-2</v>
      </c>
      <c r="Q207">
        <f>LN('Compiled w Factors'!Q207/'Compiled w Factors'!Q208)</f>
        <v>-1.7356093451460007E-3</v>
      </c>
    </row>
    <row r="208" spans="1:17" x14ac:dyDescent="0.25">
      <c r="A208" s="1">
        <v>37986</v>
      </c>
      <c r="B208">
        <v>3</v>
      </c>
      <c r="C208">
        <f>LN('Compiled w Factors'!C208/'Compiled w Factors'!C209)</f>
        <v>5.5157139634301321E-2</v>
      </c>
      <c r="D208">
        <f>LN('Compiled w Factors'!D208)</f>
        <v>1.9783471717999033</v>
      </c>
      <c r="E208">
        <f>STANDARDIZE('Compiled w Factors'!E208,'Compiled w Factors'!$E$718,'Compiled w Factors'!$E$719)</f>
        <v>0.42659225324952965</v>
      </c>
      <c r="F208">
        <f>LN('Compiled w Factors'!F208)</f>
        <v>6.3409436127038221</v>
      </c>
      <c r="G208">
        <f>STANDARDIZE('Compiled w Factors'!G208,'Compiled w Factors'!$G$718,'Compiled w Factors'!$G$719)</f>
        <v>3.8128690878975524E-2</v>
      </c>
      <c r="H208">
        <f>LN('Compiled w Factors'!H208/'Compiled w Factors'!H209)</f>
        <v>0.10768657540537391</v>
      </c>
      <c r="I208">
        <f>LN('Compiled w Factors'!I208/'Compiled w Factors'!I209)</f>
        <v>0.24792705509274307</v>
      </c>
      <c r="J208">
        <f>LN('Compiled w Factors'!J208/'Compiled w Factors'!J209)-('T-Bill Yield'!B50/100)</f>
        <v>0.10698795021300098</v>
      </c>
      <c r="K208">
        <f>LN('Compiled w Factors'!K208/'Compiled w Factors'!K209)</f>
        <v>7.7393051866878254E-2</v>
      </c>
      <c r="L208">
        <f>LN('Compiled w Factors'!L208/'Compiled w Factors'!L209)</f>
        <v>7.1965141852235098E-2</v>
      </c>
      <c r="M208">
        <f>LN('Compiled w Factors'!M208/'Compiled w Factors'!M209)</f>
        <v>8.2771179122585278E-5</v>
      </c>
      <c r="N208">
        <f>LN('Compiled w Factors'!N208/'Compiled w Factors'!N209)</f>
        <v>3.9250733974867578E-2</v>
      </c>
      <c r="O208">
        <f>LN('Compiled w Factors'!O208/'Compiled w Factors'!O209)</f>
        <v>4.7913355695897664E-2</v>
      </c>
      <c r="P208">
        <f>LN('Compiled w Factors'!P208/'Compiled w Factors'!P209)</f>
        <v>2.2857152808558609E-3</v>
      </c>
      <c r="Q208">
        <f>LN('Compiled w Factors'!Q208/'Compiled w Factors'!Q209)</f>
        <v>3.4742362681862726E-3</v>
      </c>
    </row>
    <row r="209" spans="1:17" x14ac:dyDescent="0.25">
      <c r="A209" s="1">
        <v>37894</v>
      </c>
      <c r="B209">
        <v>3</v>
      </c>
      <c r="C209">
        <f>LN('Compiled w Factors'!C209/'Compiled w Factors'!C210)</f>
        <v>0.11791935901560209</v>
      </c>
      <c r="D209">
        <f>LN('Compiled w Factors'!D209)</f>
        <v>1.9687856567412467</v>
      </c>
      <c r="E209">
        <f>STANDARDIZE('Compiled w Factors'!E209,'Compiled w Factors'!$E$718,'Compiled w Factors'!$E$719)</f>
        <v>0.37792269574625442</v>
      </c>
      <c r="F209">
        <f>LN('Compiled w Factors'!F209)</f>
        <v>6.4263136849043043</v>
      </c>
      <c r="G209">
        <f>STANDARDIZE('Compiled w Factors'!G209,'Compiled w Factors'!$G$718,'Compiled w Factors'!$G$719)</f>
        <v>0.23834725071435475</v>
      </c>
      <c r="H209">
        <f>LN('Compiled w Factors'!H209/'Compiled w Factors'!H210)</f>
        <v>-3.3342034444511413E-2</v>
      </c>
      <c r="I209">
        <f>LN('Compiled w Factors'!I209/'Compiled w Factors'!I210)</f>
        <v>-0.11358745099611675</v>
      </c>
      <c r="J209">
        <f>LN('Compiled w Factors'!J209/'Compiled w Factors'!J210)-('T-Bill Yield'!B51/100)</f>
        <v>2.2293587932364418E-2</v>
      </c>
      <c r="K209">
        <f>LN('Compiled w Factors'!K209/'Compiled w Factors'!K210)</f>
        <v>1.2516888352628609E-2</v>
      </c>
      <c r="L209">
        <f>LN('Compiled w Factors'!L209/'Compiled w Factors'!L210)</f>
        <v>4.342064474798445E-3</v>
      </c>
      <c r="M209">
        <f>LN('Compiled w Factors'!M209/'Compiled w Factors'!M210)</f>
        <v>8.277803075778148E-5</v>
      </c>
      <c r="N209">
        <f>LN('Compiled w Factors'!N209/'Compiled w Factors'!N210)</f>
        <v>7.164069655490457E-2</v>
      </c>
      <c r="O209">
        <f>LN('Compiled w Factors'!O209/'Compiled w Factors'!O210)</f>
        <v>-9.1603693986642785E-3</v>
      </c>
      <c r="P209">
        <f>LN('Compiled w Factors'!P209/'Compiled w Factors'!P210)</f>
        <v>3.4927881059578433E-2</v>
      </c>
      <c r="Q209">
        <f>LN('Compiled w Factors'!Q209/'Compiled w Factors'!Q210)</f>
        <v>-2.0666636808558996E-2</v>
      </c>
    </row>
    <row r="210" spans="1:17" x14ac:dyDescent="0.25">
      <c r="A210" s="1">
        <v>37802</v>
      </c>
      <c r="B210">
        <v>3</v>
      </c>
      <c r="C210">
        <f>LN('Compiled w Factors'!C210/'Compiled w Factors'!C211)</f>
        <v>0.14499031042859406</v>
      </c>
      <c r="D210">
        <f>LN('Compiled w Factors'!D210)</f>
        <v>2.0807869060979143</v>
      </c>
      <c r="E210">
        <f>STANDARDIZE('Compiled w Factors'!E210,'Compiled w Factors'!$E$718,'Compiled w Factors'!$E$719)</f>
        <v>0.42332188704629492</v>
      </c>
      <c r="F210">
        <f>LN('Compiled w Factors'!F210)</f>
        <v>6.5283619295659845</v>
      </c>
      <c r="G210">
        <f>STANDARDIZE('Compiled w Factors'!G210,'Compiled w Factors'!$G$718,'Compiled w Factors'!$G$719)</f>
        <v>2.5616602985316431E-2</v>
      </c>
      <c r="H210">
        <f>LN('Compiled w Factors'!H210/'Compiled w Factors'!H211)</f>
        <v>-2.7765951596270468E-2</v>
      </c>
      <c r="I210">
        <f>LN('Compiled w Factors'!I210/'Compiled w Factors'!I211)</f>
        <v>6.7067435361223976E-2</v>
      </c>
      <c r="J210">
        <f>LN('Compiled w Factors'!J210/'Compiled w Factors'!J211)-('T-Bill Yield'!B52/100)</f>
        <v>0.1079281820626814</v>
      </c>
      <c r="K210">
        <f>LN('Compiled w Factors'!K210/'Compiled w Factors'!K211)</f>
        <v>5.325197958315963E-2</v>
      </c>
      <c r="L210">
        <f>LN('Compiled w Factors'!L210/'Compiled w Factors'!L211)</f>
        <v>4.4427038416845054E-2</v>
      </c>
      <c r="M210">
        <f>LN('Compiled w Factors'!M210/'Compiled w Factors'!M211)</f>
        <v>-8.2778030757911489E-5</v>
      </c>
      <c r="N210">
        <f>LN('Compiled w Factors'!N210/'Compiled w Factors'!N211)</f>
        <v>-1.403615288377762E-2</v>
      </c>
      <c r="O210">
        <f>LN('Compiled w Factors'!O210/'Compiled w Factors'!O211)</f>
        <v>3.0866647980527264E-2</v>
      </c>
      <c r="P210">
        <f>LN('Compiled w Factors'!P210/'Compiled w Factors'!P211)</f>
        <v>2.3724803536303955E-3</v>
      </c>
      <c r="Q210">
        <f>LN('Compiled w Factors'!Q210/'Compiled w Factors'!Q211)</f>
        <v>0.16586677326745888</v>
      </c>
    </row>
    <row r="211" spans="1:17" x14ac:dyDescent="0.25">
      <c r="A211" s="1">
        <v>37711</v>
      </c>
      <c r="B211">
        <v>3</v>
      </c>
      <c r="C211">
        <f>LN('Compiled w Factors'!C211/'Compiled w Factors'!C212)</f>
        <v>-0.12771308058727882</v>
      </c>
      <c r="D211">
        <f>LN('Compiled w Factors'!D211)</f>
        <v>2.2529458484498983</v>
      </c>
      <c r="E211">
        <f>STANDARDIZE('Compiled w Factors'!E211,'Compiled w Factors'!$E$718,'Compiled w Factors'!$E$719)</f>
        <v>0.81690073250635631</v>
      </c>
      <c r="F211">
        <f>LN('Compiled w Factors'!F211)</f>
        <v>6.5760657270693459</v>
      </c>
      <c r="G211">
        <f>STANDARDIZE('Compiled w Factors'!G211,'Compiled w Factors'!$G$718,'Compiled w Factors'!$G$719)</f>
        <v>0.21446396749057384</v>
      </c>
      <c r="H211">
        <f>LN('Compiled w Factors'!H211/'Compiled w Factors'!H212)</f>
        <v>-5.1413995004186523E-3</v>
      </c>
      <c r="I211">
        <f>LN('Compiled w Factors'!I211/'Compiled w Factors'!I212)</f>
        <v>5.5044861938901908E-2</v>
      </c>
      <c r="J211">
        <f>LN('Compiled w Factors'!J211/'Compiled w Factors'!J212)-('T-Bill Yield'!B53/100)</f>
        <v>-5.2231333438893836E-2</v>
      </c>
      <c r="K211">
        <f>LN('Compiled w Factors'!K211/'Compiled w Factors'!K212)</f>
        <v>3.9524927997280079E-2</v>
      </c>
      <c r="L211">
        <f>LN('Compiled w Factors'!L211/'Compiled w Factors'!L212)</f>
        <v>-1.7101929639271318E-2</v>
      </c>
      <c r="M211">
        <f>LN('Compiled w Factors'!M211/'Compiled w Factors'!M212)</f>
        <v>0</v>
      </c>
      <c r="N211">
        <f>LN('Compiled w Factors'!N211/'Compiled w Factors'!N212)</f>
        <v>5.9234861033778258E-3</v>
      </c>
      <c r="O211">
        <f>LN('Compiled w Factors'!O211/'Compiled w Factors'!O212)</f>
        <v>1.8987912244691162E-2</v>
      </c>
      <c r="P211">
        <f>LN('Compiled w Factors'!P211/'Compiled w Factors'!P212)</f>
        <v>7.1514011576250865E-3</v>
      </c>
      <c r="Q211">
        <f>LN('Compiled w Factors'!Q211/'Compiled w Factors'!Q212)</f>
        <v>5.4085851744142557E-2</v>
      </c>
    </row>
    <row r="212" spans="1:17" x14ac:dyDescent="0.25">
      <c r="A212" s="1">
        <v>37621</v>
      </c>
      <c r="B212">
        <v>3</v>
      </c>
      <c r="C212">
        <f>LN('Compiled w Factors'!C212/'Compiled w Factors'!C213)</f>
        <v>-1.5164570299044907E-2</v>
      </c>
      <c r="D212">
        <f>LN('Compiled w Factors'!D212)</f>
        <v>2.0656276310424082</v>
      </c>
      <c r="E212">
        <f>STANDARDIZE('Compiled w Factors'!E212,'Compiled w Factors'!$E$718,'Compiled w Factors'!$E$719)</f>
        <v>-3.2955565863633386E-2</v>
      </c>
      <c r="F212">
        <f>LN('Compiled w Factors'!F212)</f>
        <v>6.6560703963772143</v>
      </c>
      <c r="G212">
        <f>STANDARDIZE('Compiled w Factors'!G212,'Compiled w Factors'!$G$718,'Compiled w Factors'!$G$719)</f>
        <v>-0.20132758973607356</v>
      </c>
      <c r="H212">
        <f>LN('Compiled w Factors'!H212/'Compiled w Factors'!H213)</f>
        <v>2.4332100659530721E-2</v>
      </c>
      <c r="I212">
        <f>LN('Compiled w Factors'!I212/'Compiled w Factors'!I213)</f>
        <v>0.14610904203712091</v>
      </c>
      <c r="J212">
        <f>LN('Compiled w Factors'!J212/'Compiled w Factors'!J213)-('T-Bill Yield'!B54/100)</f>
        <v>8.5662799885820928E-2</v>
      </c>
      <c r="K212">
        <f>LN('Compiled w Factors'!K212/'Compiled w Factors'!K213)</f>
        <v>6.151855919308058E-2</v>
      </c>
      <c r="L212">
        <f>LN('Compiled w Factors'!L212/'Compiled w Factors'!L213)</f>
        <v>2.6178187560332234E-2</v>
      </c>
      <c r="M212">
        <f>LN('Compiled w Factors'!M212/'Compiled w Factors'!M213)</f>
        <v>0</v>
      </c>
      <c r="N212">
        <f>LN('Compiled w Factors'!N212/'Compiled w Factors'!N213)</f>
        <v>2.4172904506122646E-2</v>
      </c>
      <c r="O212">
        <f>LN('Compiled w Factors'!O212/'Compiled w Factors'!O213)</f>
        <v>-8.2723984315658267E-3</v>
      </c>
      <c r="P212">
        <f>LN('Compiled w Factors'!P212/'Compiled w Factors'!P213)</f>
        <v>1.1065785277088238E-2</v>
      </c>
      <c r="Q212">
        <f>LN('Compiled w Factors'!Q212/'Compiled w Factors'!Q213)</f>
        <v>5.4932885918652606E-2</v>
      </c>
    </row>
    <row r="213" spans="1:17" x14ac:dyDescent="0.25">
      <c r="A213" s="1">
        <v>37529</v>
      </c>
      <c r="B213">
        <v>3</v>
      </c>
      <c r="C213">
        <f>LN('Compiled w Factors'!C213/'Compiled w Factors'!C214)</f>
        <v>-0.52373621694150374</v>
      </c>
      <c r="D213">
        <f>LN('Compiled w Factors'!D213)</f>
        <v>1.8461379729603833</v>
      </c>
      <c r="E213">
        <f>STANDARDIZE('Compiled w Factors'!E213,'Compiled w Factors'!$E$718,'Compiled w Factors'!$E$719)</f>
        <v>0.35098487680646162</v>
      </c>
      <c r="F213">
        <f>LN('Compiled w Factors'!F213)</f>
        <v>6.3175768761537885</v>
      </c>
      <c r="G213">
        <f>STANDARDIZE('Compiled w Factors'!G213,'Compiled w Factors'!$G$718,'Compiled w Factors'!$G$719)</f>
        <v>-7.4985536834121289</v>
      </c>
      <c r="H213">
        <f>LN('Compiled w Factors'!H213/'Compiled w Factors'!H214)</f>
        <v>0.12544780306081457</v>
      </c>
      <c r="I213">
        <f>LN('Compiled w Factors'!I213/'Compiled w Factors'!I214)</f>
        <v>0.24309722916729787</v>
      </c>
      <c r="J213">
        <f>LN('Compiled w Factors'!J213/'Compiled w Factors'!J214)-('T-Bill Yield'!B55/100)</f>
        <v>-0.20793879624893744</v>
      </c>
      <c r="K213">
        <f>LN('Compiled w Factors'!K213/'Compiled w Factors'!K214)</f>
        <v>-4.9542591602128412E-3</v>
      </c>
      <c r="L213">
        <f>LN('Compiled w Factors'!L213/'Compiled w Factors'!L214)</f>
        <v>2.2503286863870247E-2</v>
      </c>
      <c r="M213">
        <f>LN('Compiled w Factors'!M213/'Compiled w Factors'!M214)</f>
        <v>0</v>
      </c>
      <c r="N213">
        <f>LN('Compiled w Factors'!N213/'Compiled w Factors'!N214)</f>
        <v>-1.7855462910157334E-2</v>
      </c>
      <c r="O213">
        <f>LN('Compiled w Factors'!O213/'Compiled w Factors'!O214)</f>
        <v>-6.6319523037513687E-3</v>
      </c>
      <c r="P213">
        <f>LN('Compiled w Factors'!P213/'Compiled w Factors'!P214)</f>
        <v>1.0700491204866125E-2</v>
      </c>
      <c r="Q213">
        <f>LN('Compiled w Factors'!Q213/'Compiled w Factors'!Q214)</f>
        <v>-0.28309039498460786</v>
      </c>
    </row>
    <row r="214" spans="1:17" x14ac:dyDescent="0.25">
      <c r="A214" s="1">
        <v>37435</v>
      </c>
      <c r="B214">
        <v>3</v>
      </c>
      <c r="C214">
        <f>LN('Compiled w Factors'!C214/'Compiled w Factors'!C215)</f>
        <v>-0.42266898466256458</v>
      </c>
      <c r="D214">
        <f>LN('Compiled w Factors'!D214)</f>
        <v>2.0261692142458632</v>
      </c>
      <c r="E214">
        <f>STANDARDIZE('Compiled w Factors'!E214,'Compiled w Factors'!$E$718,'Compiled w Factors'!$E$719)</f>
        <v>4.858888208387377</v>
      </c>
      <c r="F214">
        <f>LN('Compiled w Factors'!F214)</f>
        <v>5.359320740158366</v>
      </c>
      <c r="G214">
        <f>STANDARDIZE('Compiled w Factors'!G214,'Compiled w Factors'!$G$718,'Compiled w Factors'!$G$719)</f>
        <v>0.33522430114888918</v>
      </c>
      <c r="H214">
        <f>LN('Compiled w Factors'!H214/'Compiled w Factors'!H215)</f>
        <v>2.0689096042890213E-2</v>
      </c>
      <c r="I214">
        <f>LN('Compiled w Factors'!I214/'Compiled w Factors'!I215)</f>
        <v>-1.1642288363402194E-2</v>
      </c>
      <c r="J214">
        <f>LN('Compiled w Factors'!J214/'Compiled w Factors'!J215)-('T-Bill Yield'!B56/100)</f>
        <v>-0.13023994327485383</v>
      </c>
      <c r="K214">
        <f>LN('Compiled w Factors'!K214/'Compiled w Factors'!K215)</f>
        <v>0.12877361994232037</v>
      </c>
      <c r="L214">
        <f>LN('Compiled w Factors'!L214/'Compiled w Factors'!L215)</f>
        <v>7.2749511266232803E-2</v>
      </c>
      <c r="M214">
        <f>LN('Compiled w Factors'!M214/'Compiled w Factors'!M215)</f>
        <v>0</v>
      </c>
      <c r="N214">
        <f>LN('Compiled w Factors'!N214/'Compiled w Factors'!N215)</f>
        <v>0.1043911051295395</v>
      </c>
      <c r="O214">
        <f>LN('Compiled w Factors'!O214/'Compiled w Factors'!O215)</f>
        <v>-8.4626739187336538E-3</v>
      </c>
      <c r="P214">
        <f>LN('Compiled w Factors'!P214/'Compiled w Factors'!P215)</f>
        <v>-1.9540797619977458E-3</v>
      </c>
      <c r="Q214">
        <f>LN('Compiled w Factors'!Q214/'Compiled w Factors'!Q215)</f>
        <v>-0.1921816801372398</v>
      </c>
    </row>
    <row r="215" spans="1:17" x14ac:dyDescent="0.25">
      <c r="A215" s="1">
        <v>37343</v>
      </c>
      <c r="B215">
        <v>3</v>
      </c>
      <c r="C215">
        <f>LN('Compiled w Factors'!C215/'Compiled w Factors'!C216)</f>
        <v>-2.7912203258667213E-2</v>
      </c>
      <c r="D215">
        <f>LN('Compiled w Factors'!D215)</f>
        <v>1.5732526638398396</v>
      </c>
      <c r="E215">
        <f>STANDARDIZE('Compiled w Factors'!E215,'Compiled w Factors'!$E$718,'Compiled w Factors'!$E$719)</f>
        <v>2.2722839632593645</v>
      </c>
      <c r="F215">
        <f>LN('Compiled w Factors'!F215)</f>
        <v>5.3288776089285479</v>
      </c>
      <c r="G215">
        <f>STANDARDIZE('Compiled w Factors'!G215,'Compiled w Factors'!$G$718,'Compiled w Factors'!$G$719)</f>
        <v>-3.1370531393069383E-2</v>
      </c>
      <c r="H215">
        <f>LN('Compiled w Factors'!H215/'Compiled w Factors'!H216)</f>
        <v>0.28224899319547453</v>
      </c>
      <c r="I215">
        <f>LN('Compiled w Factors'!I215/'Compiled w Factors'!I216)</f>
        <v>0.24485173961232728</v>
      </c>
      <c r="J215">
        <f>LN('Compiled w Factors'!J215/'Compiled w Factors'!J216)-('T-Bill Yield'!B57/100)</f>
        <v>2.1931795505583794E-2</v>
      </c>
      <c r="K215">
        <f>LN('Compiled w Factors'!K215/'Compiled w Factors'!K216)</f>
        <v>-2.0214179088359395E-2</v>
      </c>
      <c r="L215">
        <f>LN('Compiled w Factors'!L215/'Compiled w Factors'!L216)</f>
        <v>-1.9927755432366866E-2</v>
      </c>
      <c r="M215">
        <f>LN('Compiled w Factors'!M215/'Compiled w Factors'!M216)</f>
        <v>-8.2771179122636317E-5</v>
      </c>
      <c r="N215">
        <f>LN('Compiled w Factors'!N215/'Compiled w Factors'!N216)</f>
        <v>-8.0640267778868853E-3</v>
      </c>
      <c r="O215">
        <f>LN('Compiled w Factors'!O215/'Compiled w Factors'!O216)</f>
        <v>-2.283345111552508E-2</v>
      </c>
      <c r="P215">
        <f>LN('Compiled w Factors'!P215/'Compiled w Factors'!P216)</f>
        <v>-1.1162455140473817E-2</v>
      </c>
      <c r="Q215">
        <f>LN('Compiled w Factors'!Q215/'Compiled w Factors'!Q216)</f>
        <v>-6.2579877425812417E-3</v>
      </c>
    </row>
    <row r="216" spans="1:17" x14ac:dyDescent="0.25">
      <c r="A216" s="1">
        <v>37256</v>
      </c>
      <c r="B216">
        <v>3</v>
      </c>
      <c r="C216">
        <f>LN('Compiled w Factors'!C216/'Compiled w Factors'!C217)</f>
        <v>7.5656646543309832E-3</v>
      </c>
      <c r="D216">
        <f>LN('Compiled w Factors'!D216)</f>
        <v>1.3588508812322682</v>
      </c>
      <c r="E216">
        <f>STANDARDIZE('Compiled w Factors'!E216,'Compiled w Factors'!$E$718,'Compiled w Factors'!$E$719)</f>
        <v>1.6242120311047898</v>
      </c>
      <c r="F216">
        <f>LN('Compiled w Factors'!F216)</f>
        <v>4.8817756385612743</v>
      </c>
      <c r="G216">
        <f>STANDARDIZE('Compiled w Factors'!G216,'Compiled w Factors'!$G$718,'Compiled w Factors'!$G$719)</f>
        <v>2.0505044964428999E-2</v>
      </c>
      <c r="H216">
        <f>LN('Compiled w Factors'!H216/'Compiled w Factors'!H217)</f>
        <v>-0.16631715066297748</v>
      </c>
      <c r="I216">
        <f>LN('Compiled w Factors'!I216/'Compiled w Factors'!I217)</f>
        <v>0.13564591124667855</v>
      </c>
      <c r="J216">
        <f>LN('Compiled w Factors'!J216/'Compiled w Factors'!J217)-('T-Bill Yield'!B58/100)</f>
        <v>0.10774107026030146</v>
      </c>
      <c r="K216">
        <f>LN('Compiled w Factors'!K216/'Compiled w Factors'!K217)</f>
        <v>-2.4322371723892403E-2</v>
      </c>
      <c r="L216">
        <f>LN('Compiled w Factors'!L216/'Compiled w Factors'!L217)</f>
        <v>-1.352017863517322E-2</v>
      </c>
      <c r="M216">
        <f>LN('Compiled w Factors'!M216/'Compiled w Factors'!M217)</f>
        <v>8.2771179122585278E-5</v>
      </c>
      <c r="N216">
        <f>LN('Compiled w Factors'!N216/'Compiled w Factors'!N217)</f>
        <v>-9.6446645518650939E-2</v>
      </c>
      <c r="O216">
        <f>LN('Compiled w Factors'!O216/'Compiled w Factors'!O217)</f>
        <v>-3.4775686490396716E-2</v>
      </c>
      <c r="P216">
        <f>LN('Compiled w Factors'!P216/'Compiled w Factors'!P217)</f>
        <v>-8.1711581771921407E-3</v>
      </c>
      <c r="Q216">
        <f>LN('Compiled w Factors'!Q216/'Compiled w Factors'!Q217)</f>
        <v>0.14521811262188838</v>
      </c>
    </row>
    <row r="217" spans="1:17" x14ac:dyDescent="0.25">
      <c r="A217" s="1">
        <v>37162</v>
      </c>
      <c r="B217">
        <v>3</v>
      </c>
      <c r="C217">
        <f>LN('Compiled w Factors'!C217/'Compiled w Factors'!C218)</f>
        <v>-0.20194524504960892</v>
      </c>
      <c r="D217">
        <f>LN('Compiled w Factors'!D217)</f>
        <v>1.4153335621272629</v>
      </c>
      <c r="E217">
        <f>STANDARDIZE('Compiled w Factors'!E217,'Compiled w Factors'!$E$718,'Compiled w Factors'!$E$719)</f>
        <v>2.5126241602883628</v>
      </c>
      <c r="F217">
        <f>LN('Compiled w Factors'!F217)</f>
        <v>4.6446043379001614</v>
      </c>
      <c r="G217">
        <f>STANDARDIZE('Compiled w Factors'!G217,'Compiled w Factors'!$G$718,'Compiled w Factors'!$G$719)</f>
        <v>0.5747704158240593</v>
      </c>
      <c r="H217">
        <f>LN('Compiled w Factors'!H217/'Compiled w Factors'!H218)</f>
        <v>-0.11364873651792846</v>
      </c>
      <c r="I217">
        <f>LN('Compiled w Factors'!I217/'Compiled w Factors'!I218)</f>
        <v>-0.32185096806703084</v>
      </c>
      <c r="J217">
        <f>LN('Compiled w Factors'!J217/'Compiled w Factors'!J218)-('T-Bill Yield'!B59/100)</f>
        <v>-0.18923208768237681</v>
      </c>
      <c r="K217">
        <f>LN('Compiled w Factors'!K217/'Compiled w Factors'!K218)</f>
        <v>7.0922692518434971E-2</v>
      </c>
      <c r="L217">
        <f>LN('Compiled w Factors'!L217/'Compiled w Factors'!L218)</f>
        <v>4.0909604615820286E-2</v>
      </c>
      <c r="M217">
        <f>LN('Compiled w Factors'!M217/'Compiled w Factors'!M218)</f>
        <v>-8.2771179122636317E-5</v>
      </c>
      <c r="N217">
        <f>LN('Compiled w Factors'!N217/'Compiled w Factors'!N218)</f>
        <v>4.1873679181599587E-2</v>
      </c>
      <c r="O217">
        <f>LN('Compiled w Factors'!O217/'Compiled w Factors'!O218)</f>
        <v>-1.0551094365813973E-2</v>
      </c>
      <c r="P217">
        <f>LN('Compiled w Factors'!P217/'Compiled w Factors'!P218)</f>
        <v>-1.7556797345327536E-2</v>
      </c>
      <c r="Q217">
        <f>LN('Compiled w Factors'!Q217/'Compiled w Factors'!Q218)</f>
        <v>-0.14081842971140901</v>
      </c>
    </row>
    <row r="218" spans="1:17" x14ac:dyDescent="0.25">
      <c r="A218" s="1">
        <v>37071</v>
      </c>
      <c r="B218">
        <v>3</v>
      </c>
      <c r="C218">
        <f>LN('Compiled w Factors'!C218/'Compiled w Factors'!C219)</f>
        <v>-0.33992501265072961</v>
      </c>
      <c r="D218">
        <f>LN('Compiled w Factors'!D218)</f>
        <v>1.2685353264286376</v>
      </c>
      <c r="E218">
        <f>STANDARDIZE('Compiled w Factors'!E218,'Compiled w Factors'!$E$718,'Compiled w Factors'!$E$719)</f>
        <v>1.624720351264668</v>
      </c>
      <c r="F218">
        <f>LN('Compiled w Factors'!F218)</f>
        <v>4.770344736201718</v>
      </c>
      <c r="G218">
        <f>STANDARDIZE('Compiled w Factors'!G218,'Compiled w Factors'!$G$718,'Compiled w Factors'!$G$719)</f>
        <v>0.50513284909942802</v>
      </c>
      <c r="H218">
        <f>LN('Compiled w Factors'!H218/'Compiled w Factors'!H219)</f>
        <v>-1.5226497041570745E-3</v>
      </c>
      <c r="I218">
        <f>LN('Compiled w Factors'!I218/'Compiled w Factors'!I219)</f>
        <v>-0.48431449821765876</v>
      </c>
      <c r="J218">
        <f>LN('Compiled w Factors'!J218/'Compiled w Factors'!J219)-('T-Bill Yield'!B60/100)</f>
        <v>4.3964780119682717E-2</v>
      </c>
      <c r="K218">
        <f>LN('Compiled w Factors'!K218/'Compiled w Factors'!K219)</f>
        <v>-3.2105672283192707E-2</v>
      </c>
      <c r="L218">
        <f>LN('Compiled w Factors'!L218/'Compiled w Factors'!L219)</f>
        <v>-5.6509148921975779E-4</v>
      </c>
      <c r="M218">
        <f>LN('Compiled w Factors'!M218/'Compiled w Factors'!M219)</f>
        <v>1.6554920988056979E-4</v>
      </c>
      <c r="N218">
        <f>LN('Compiled w Factors'!N218/'Compiled w Factors'!N219)</f>
        <v>1.3177074644468314E-2</v>
      </c>
      <c r="O218">
        <f>LN('Compiled w Factors'!O218/'Compiled w Factors'!O219)</f>
        <v>-1.3609591847875952E-2</v>
      </c>
      <c r="P218">
        <f>LN('Compiled w Factors'!P218/'Compiled w Factors'!P219)</f>
        <v>-8.8972724602240962E-3</v>
      </c>
      <c r="Q218">
        <f>LN('Compiled w Factors'!Q218/'Compiled w Factors'!Q219)</f>
        <v>-7.6376391608258973E-2</v>
      </c>
    </row>
    <row r="219" spans="1:17" x14ac:dyDescent="0.25">
      <c r="A219" s="1">
        <v>36980</v>
      </c>
      <c r="B219">
        <v>3</v>
      </c>
      <c r="C219">
        <f>LN('Compiled w Factors'!C219/'Compiled w Factors'!C220)</f>
        <v>4.3759630869107571E-2</v>
      </c>
      <c r="D219">
        <f>LN('Compiled w Factors'!D219)</f>
        <v>0.90949932874920503</v>
      </c>
      <c r="E219">
        <f>STANDARDIZE('Compiled w Factors'!E219,'Compiled w Factors'!$E$718,'Compiled w Factors'!$E$719)</f>
        <v>-0.30882471476803569</v>
      </c>
      <c r="F219">
        <f>LN('Compiled w Factors'!F219)</f>
        <v>5.2349264533231983</v>
      </c>
      <c r="G219">
        <f>STANDARDIZE('Compiled w Factors'!G219,'Compiled w Factors'!$G$718,'Compiled w Factors'!$G$719)</f>
        <v>0.40861693158658019</v>
      </c>
      <c r="H219">
        <f>LN('Compiled w Factors'!H219/'Compiled w Factors'!H220)</f>
        <v>-1.9213248775021223E-2</v>
      </c>
      <c r="I219">
        <f>LN('Compiled w Factors'!I219/'Compiled w Factors'!I220)</f>
        <v>-0.66540265192629011</v>
      </c>
      <c r="J219">
        <f>LN('Compiled w Factors'!J219/'Compiled w Factors'!J220)-('T-Bill Yield'!B61/100)</f>
        <v>-0.11164877731556699</v>
      </c>
      <c r="K219">
        <f>LN('Compiled w Factors'!K219/'Compiled w Factors'!K220)</f>
        <v>-7.2583239807564662E-2</v>
      </c>
      <c r="L219">
        <f>LN('Compiled w Factors'!L219/'Compiled w Factors'!L220)</f>
        <v>-5.288090431017739E-2</v>
      </c>
      <c r="M219">
        <f>LN('Compiled w Factors'!M219/'Compiled w Factors'!M220)</f>
        <v>-8.2778030757911489E-5</v>
      </c>
      <c r="N219">
        <f>LN('Compiled w Factors'!N219/'Compiled w Factors'!N220)</f>
        <v>-9.9138571858031752E-2</v>
      </c>
      <c r="O219">
        <f>LN('Compiled w Factors'!O219/'Compiled w Factors'!O220)</f>
        <v>-2.1059400935226465E-2</v>
      </c>
      <c r="P219">
        <f>LN('Compiled w Factors'!P219/'Compiled w Factors'!P220)</f>
        <v>1.8665427724346424E-3</v>
      </c>
      <c r="Q219">
        <f>LN('Compiled w Factors'!Q219/'Compiled w Factors'!Q220)</f>
        <v>-9.7633469376409002E-2</v>
      </c>
    </row>
    <row r="220" spans="1:17" x14ac:dyDescent="0.25">
      <c r="A220" s="1">
        <v>36889</v>
      </c>
      <c r="B220">
        <v>3</v>
      </c>
      <c r="C220">
        <f>LN('Compiled w Factors'!C220/'Compiled w Factors'!C221)</f>
        <v>-7.1009580416600535E-2</v>
      </c>
      <c r="D220">
        <f>LN('Compiled w Factors'!D220)</f>
        <v>0.9379998587060886</v>
      </c>
      <c r="E220">
        <f>STANDARDIZE('Compiled w Factors'!E220,'Compiled w Factors'!$E$718,'Compiled w Factors'!$E$719)</f>
        <v>-0.24837693615916048</v>
      </c>
      <c r="F220">
        <f>LN('Compiled w Factors'!F220)</f>
        <v>5.2341974244606968</v>
      </c>
      <c r="G220">
        <f>STANDARDIZE('Compiled w Factors'!G220,'Compiled w Factors'!$G$718,'Compiled w Factors'!$G$719)</f>
        <v>-0.60087535221163357</v>
      </c>
      <c r="H220">
        <f>LN('Compiled w Factors'!H220/'Compiled w Factors'!H221)</f>
        <v>-0.14041066117831771</v>
      </c>
      <c r="I220">
        <f>LN('Compiled w Factors'!I220/'Compiled w Factors'!I221)</f>
        <v>0.63386541875495683</v>
      </c>
      <c r="J220">
        <f>LN('Compiled w Factors'!J220/'Compiled w Factors'!J221)-('T-Bill Yield'!B62/100)</f>
        <v>-2.3878473731528668E-2</v>
      </c>
      <c r="K220">
        <f>LN('Compiled w Factors'!K220/'Compiled w Factors'!K221)</f>
        <v>6.5649424019523284E-2</v>
      </c>
      <c r="L220">
        <f>LN('Compiled w Factors'!L220/'Compiled w Factors'!L221)</f>
        <v>1.1858379088988477E-2</v>
      </c>
      <c r="M220">
        <f>LN('Compiled w Factors'!M220/'Compiled w Factors'!M221)</f>
        <v>3.3115324418865784E-4</v>
      </c>
      <c r="N220">
        <f>LN('Compiled w Factors'!N220/'Compiled w Factors'!N221)</f>
        <v>-5.6274574997150634E-2</v>
      </c>
      <c r="O220">
        <f>LN('Compiled w Factors'!O220/'Compiled w Factors'!O221)</f>
        <v>-1.342677513594284E-2</v>
      </c>
      <c r="P220">
        <f>LN('Compiled w Factors'!P220/'Compiled w Factors'!P221)</f>
        <v>-1.4835691666746875E-2</v>
      </c>
      <c r="Q220">
        <f>LN('Compiled w Factors'!Q220/'Compiled w Factors'!Q221)</f>
        <v>-5.5933448240554566E-2</v>
      </c>
    </row>
    <row r="221" spans="1:17" x14ac:dyDescent="0.25">
      <c r="A221" s="1">
        <v>36798</v>
      </c>
      <c r="B221">
        <v>3</v>
      </c>
      <c r="C221">
        <f>LN('Compiled w Factors'!C221/'Compiled w Factors'!C222)</f>
        <v>0.45294452154488657</v>
      </c>
      <c r="D221">
        <f>LN('Compiled w Factors'!D221)</f>
        <v>0.7670793293331637</v>
      </c>
      <c r="E221">
        <f>STANDARDIZE('Compiled w Factors'!E221,'Compiled w Factors'!$E$718,'Compiled w Factors'!$E$719)</f>
        <v>-0.30449366446855952</v>
      </c>
      <c r="F221">
        <f>LN('Compiled w Factors'!F221)</f>
        <v>5.2395604993914136</v>
      </c>
      <c r="G221">
        <f>STANDARDIZE('Compiled w Factors'!G221,'Compiled w Factors'!$G$718,'Compiled w Factors'!$G$719)</f>
        <v>0.63557909111999433</v>
      </c>
      <c r="H221">
        <f>LN('Compiled w Factors'!H221/'Compiled w Factors'!H222)</f>
        <v>-5.2427540640563118E-2</v>
      </c>
      <c r="I221">
        <f>LN('Compiled w Factors'!I221/'Compiled w Factors'!I222)</f>
        <v>0.1472328966667939</v>
      </c>
      <c r="J221">
        <f>LN('Compiled w Factors'!J221/'Compiled w Factors'!J222)-('T-Bill Yield'!B63/100)</f>
        <v>-2.3614727877477301E-2</v>
      </c>
      <c r="K221">
        <f>LN('Compiled w Factors'!K221/'Compiled w Factors'!K222)</f>
        <v>-7.5991432618274693E-2</v>
      </c>
      <c r="L221">
        <f>LN('Compiled w Factors'!L221/'Compiled w Factors'!L222)</f>
        <v>-2.5892063564124445E-2</v>
      </c>
      <c r="M221">
        <f>LN('Compiled w Factors'!M221/'Compiled w Factors'!M222)</f>
        <v>-1.6559032990310052E-4</v>
      </c>
      <c r="N221">
        <f>LN('Compiled w Factors'!N221/'Compiled w Factors'!N222)</f>
        <v>-2.0232986949927024E-2</v>
      </c>
      <c r="O221">
        <f>LN('Compiled w Factors'!O221/'Compiled w Factors'!O222)</f>
        <v>1.0333844229423806E-2</v>
      </c>
      <c r="P221">
        <f>LN('Compiled w Factors'!P221/'Compiled w Factors'!P222)</f>
        <v>-2.9473908615440962E-2</v>
      </c>
      <c r="Q221">
        <f>LN('Compiled w Factors'!Q221/'Compiled w Factors'!Q222)</f>
        <v>-2.4229257033173697E-2</v>
      </c>
    </row>
    <row r="222" spans="1:17" x14ac:dyDescent="0.25">
      <c r="A222" s="1">
        <v>36707</v>
      </c>
      <c r="B222">
        <v>3</v>
      </c>
      <c r="C222">
        <f>LN('Compiled w Factors'!C222/'Compiled w Factors'!C223)</f>
        <v>0.22684856659816335</v>
      </c>
      <c r="D222">
        <f>LN('Compiled w Factors'!D222)</f>
        <v>1.2782219721364665</v>
      </c>
      <c r="E222">
        <f>STANDARDIZE('Compiled w Factors'!E222,'Compiled w Factors'!$E$718,'Compiled w Factors'!$E$719)</f>
        <v>0.77067192170619903</v>
      </c>
      <c r="F222">
        <f>LN('Compiled w Factors'!F222)</f>
        <v>5.5479887235040231</v>
      </c>
      <c r="G222">
        <f>STANDARDIZE('Compiled w Factors'!G222,'Compiled w Factors'!$G$718,'Compiled w Factors'!$G$719)</f>
        <v>0.33719705710914732</v>
      </c>
      <c r="H222">
        <f>LN('Compiled w Factors'!H222/'Compiled w Factors'!H223)</f>
        <v>0.18911380272789838</v>
      </c>
      <c r="I222">
        <f>LN('Compiled w Factors'!I222/'Compiled w Factors'!I223)</f>
        <v>0.41862097334612891</v>
      </c>
      <c r="J222">
        <f>LN('Compiled w Factors'!J222/'Compiled w Factors'!J223)-('T-Bill Yield'!B64/100)</f>
        <v>-0.10332169334836816</v>
      </c>
      <c r="K222">
        <f>LN('Compiled w Factors'!K222/'Compiled w Factors'!K223)</f>
        <v>-3.1446566794717194E-3</v>
      </c>
      <c r="L222">
        <f>LN('Compiled w Factors'!L222/'Compiled w Factors'!L223)</f>
        <v>-4.9604397899484454E-2</v>
      </c>
      <c r="M222">
        <f>LN('Compiled w Factors'!M222/'Compiled w Factors'!M223)</f>
        <v>0</v>
      </c>
      <c r="N222">
        <f>LN('Compiled w Factors'!N222/'Compiled w Factors'!N223)</f>
        <v>-3.0476163678382674E-2</v>
      </c>
      <c r="O222">
        <f>LN('Compiled w Factors'!O222/'Compiled w Factors'!O223)</f>
        <v>2.070702266283278E-2</v>
      </c>
      <c r="P222">
        <f>LN('Compiled w Factors'!P222/'Compiled w Factors'!P223)</f>
        <v>-2.4278393986033864E-2</v>
      </c>
      <c r="Q222">
        <f>LN('Compiled w Factors'!Q222/'Compiled w Factors'!Q223)</f>
        <v>-3.6059049815702522E-2</v>
      </c>
    </row>
    <row r="223" spans="1:17" x14ac:dyDescent="0.25">
      <c r="A223" s="1">
        <v>36616</v>
      </c>
      <c r="B223">
        <v>3</v>
      </c>
      <c r="C223">
        <f>LN('Compiled w Factors'!C223/'Compiled w Factors'!C224)</f>
        <v>2.9613181354712716E-2</v>
      </c>
      <c r="D223">
        <f>LN('Compiled w Factors'!D223)</f>
        <v>1.4334974911321388</v>
      </c>
      <c r="E223">
        <f>STANDARDIZE('Compiled w Factors'!E223,'Compiled w Factors'!$E$718,'Compiled w Factors'!$E$719)</f>
        <v>1.5297106603816739</v>
      </c>
      <c r="F223">
        <f>LN('Compiled w Factors'!F223)</f>
        <v>5.4928618349427518</v>
      </c>
      <c r="G223">
        <f>STANDARDIZE('Compiled w Factors'!G223,'Compiled w Factors'!$G$718,'Compiled w Factors'!$G$719)</f>
        <v>0.17603834661439824</v>
      </c>
      <c r="H223">
        <f>LN('Compiled w Factors'!H223/'Compiled w Factors'!H224)</f>
        <v>4.9533935122276419E-2</v>
      </c>
      <c r="I223">
        <f>LN('Compiled w Factors'!I223/'Compiled w Factors'!I224)</f>
        <v>0.23466982620134591</v>
      </c>
      <c r="J223">
        <f>LN('Compiled w Factors'!J223/'Compiled w Factors'!J224)-('T-Bill Yield'!B65/100)</f>
        <v>-0.11341387459573096</v>
      </c>
      <c r="K223">
        <f>LN('Compiled w Factors'!K223/'Compiled w Factors'!K224)</f>
        <v>-5.1701374376890416E-2</v>
      </c>
      <c r="L223">
        <f>LN('Compiled w Factors'!L223/'Compiled w Factors'!L224)</f>
        <v>-1.6888819459928494E-2</v>
      </c>
      <c r="M223">
        <f>LN('Compiled w Factors'!M223/'Compiled w Factors'!M224)</f>
        <v>8.2791737431917058E-5</v>
      </c>
      <c r="N223">
        <f>LN('Compiled w Factors'!N223/'Compiled w Factors'!N224)</f>
        <v>-2.7716488512632442E-3</v>
      </c>
      <c r="O223">
        <f>LN('Compiled w Factors'!O223/'Compiled w Factors'!O224)</f>
        <v>-3.9341966026296409E-2</v>
      </c>
      <c r="P223">
        <f>LN('Compiled w Factors'!P223/'Compiled w Factors'!P224)</f>
        <v>-1.3074745815527249E-3</v>
      </c>
      <c r="Q223">
        <f>LN('Compiled w Factors'!Q223/'Compiled w Factors'!Q224)</f>
        <v>3.5519238736467403E-2</v>
      </c>
    </row>
    <row r="224" spans="1:17" x14ac:dyDescent="0.25">
      <c r="A224" s="1">
        <v>36525</v>
      </c>
      <c r="B224">
        <v>3</v>
      </c>
      <c r="C224">
        <f>LN('Compiled w Factors'!C224/'Compiled w Factors'!C225)</f>
        <v>-0.16810316439470224</v>
      </c>
      <c r="D224">
        <f>LN('Compiled w Factors'!D224)</f>
        <v>1.3696758901905555</v>
      </c>
      <c r="E224">
        <f>STANDARDIZE('Compiled w Factors'!E224,'Compiled w Factors'!$E$718,'Compiled w Factors'!$E$719)</f>
        <v>1.4813284072834343</v>
      </c>
      <c r="F224">
        <f>LN('Compiled w Factors'!F224)</f>
        <v>5.3046164853763313</v>
      </c>
      <c r="G224">
        <f>STANDARDIZE('Compiled w Factors'!G224,'Compiled w Factors'!$G$718,'Compiled w Factors'!$G$719)</f>
        <v>-0.15049947851958656</v>
      </c>
      <c r="H224">
        <f>LN('Compiled w Factors'!H224/'Compiled w Factors'!H225)</f>
        <v>4.3511153945495637E-2</v>
      </c>
      <c r="I224">
        <f>LN('Compiled w Factors'!I224/'Compiled w Factors'!I225)</f>
        <v>-0.1639777189614347</v>
      </c>
      <c r="J224">
        <f>LN('Compiled w Factors'!J224/'Compiled w Factors'!J225)-('T-Bill Yield'!B66/100)</f>
        <v>4.7830747238368186E-2</v>
      </c>
      <c r="K224">
        <f>LN('Compiled w Factors'!K224/'Compiled w Factors'!K225)</f>
        <v>-5.9981343178587623E-2</v>
      </c>
      <c r="L224">
        <f>LN('Compiled w Factors'!L224/'Compiled w Factors'!L225)</f>
        <v>-1.7823163579197294E-2</v>
      </c>
      <c r="M224">
        <f>LN('Compiled w Factors'!M224/'Compiled w Factors'!M225)</f>
        <v>-1.6557662095951795E-4</v>
      </c>
      <c r="N224">
        <f>LN('Compiled w Factors'!N224/'Compiled w Factors'!N225)</f>
        <v>3.6538511322080774E-2</v>
      </c>
      <c r="O224">
        <f>LN('Compiled w Factors'!O224/'Compiled w Factors'!O225)</f>
        <v>-8.7791820045425933E-2</v>
      </c>
      <c r="P224">
        <f>LN('Compiled w Factors'!P224/'Compiled w Factors'!P225)</f>
        <v>1.7436796048268374E-3</v>
      </c>
      <c r="Q224">
        <f>LN('Compiled w Factors'!Q224/'Compiled w Factors'!Q225)</f>
        <v>7.4287876804742248E-2</v>
      </c>
    </row>
    <row r="225" spans="1:17" x14ac:dyDescent="0.25">
      <c r="A225" s="1">
        <v>36433</v>
      </c>
      <c r="B225">
        <v>3</v>
      </c>
      <c r="C225">
        <f>LN('Compiled w Factors'!C225/'Compiled w Factors'!C226)</f>
        <v>-2.0571485245770196E-2</v>
      </c>
      <c r="D225">
        <f>LN('Compiled w Factors'!D225)</f>
        <v>1.0384876205838345</v>
      </c>
      <c r="E225">
        <f>STANDARDIZE('Compiled w Factors'!E225,'Compiled w Factors'!$E$718,'Compiled w Factors'!$E$719)</f>
        <v>0.96162253341674286</v>
      </c>
      <c r="F225">
        <f>LN('Compiled w Factors'!F225)</f>
        <v>5.0559164517543094</v>
      </c>
      <c r="G225">
        <f>STANDARDIZE('Compiled w Factors'!G225,'Compiled w Factors'!$G$718,'Compiled w Factors'!$G$719)</f>
        <v>2.9747178755382055</v>
      </c>
      <c r="H225">
        <f>LN('Compiled w Factors'!H225/'Compiled w Factors'!H226)</f>
        <v>0.23949437062238368</v>
      </c>
      <c r="I225">
        <f>LN('Compiled w Factors'!I225/'Compiled w Factors'!I226)</f>
        <v>0.13645110272785732</v>
      </c>
      <c r="J225">
        <f>LN('Compiled w Factors'!J225/'Compiled w Factors'!J226)-('T-Bill Yield'!B67/100)</f>
        <v>-0.1182222873163554</v>
      </c>
      <c r="K225">
        <f>LN('Compiled w Factors'!K225/'Compiled w Factors'!K226)</f>
        <v>3.1664161846101498E-2</v>
      </c>
      <c r="L225">
        <f>LN('Compiled w Factors'!L225/'Compiled w Factors'!L226)</f>
        <v>4.3106112291947371E-2</v>
      </c>
      <c r="M225">
        <f>LN('Compiled w Factors'!M225/'Compiled w Factors'!M226)</f>
        <v>8.2784883527706765E-5</v>
      </c>
      <c r="N225">
        <f>LN('Compiled w Factors'!N225/'Compiled w Factors'!N226)</f>
        <v>0.13005903528909529</v>
      </c>
      <c r="O225">
        <f>LN('Compiled w Factors'!O225/'Compiled w Factors'!O226)</f>
        <v>-3.9589534191907992E-2</v>
      </c>
      <c r="P225">
        <f>LN('Compiled w Factors'!P225/'Compiled w Factors'!P226)</f>
        <v>-5.6558775961188098E-3</v>
      </c>
      <c r="Q225">
        <f>LN('Compiled w Factors'!Q225/'Compiled w Factors'!Q226)</f>
        <v>-6.1797896354849294E-2</v>
      </c>
    </row>
    <row r="226" spans="1:17" x14ac:dyDescent="0.25">
      <c r="A226" s="1">
        <v>36341</v>
      </c>
      <c r="B226">
        <v>3</v>
      </c>
      <c r="C226">
        <f>LN('Compiled w Factors'!C226/'Compiled w Factors'!C227)</f>
        <v>5.822435477132868E-2</v>
      </c>
      <c r="D226">
        <f>LN('Compiled w Factors'!D226)</f>
        <v>0.90459330999690202</v>
      </c>
      <c r="E226">
        <f>STANDARDIZE('Compiled w Factors'!E226,'Compiled w Factors'!$E$718,'Compiled w Factors'!$E$719)</f>
        <v>0.16191996130978487</v>
      </c>
      <c r="F226">
        <f>LN('Compiled w Factors'!F226)</f>
        <v>5.3052780844436285</v>
      </c>
      <c r="G226">
        <f>STANDARDIZE('Compiled w Factors'!G226,'Compiled w Factors'!$G$718,'Compiled w Factors'!$G$719)</f>
        <v>7.130440928167725E-2</v>
      </c>
      <c r="H226">
        <f>LN('Compiled w Factors'!H226/'Compiled w Factors'!H227)</f>
        <v>0.14059173186370064</v>
      </c>
      <c r="I226">
        <f>LN('Compiled w Factors'!I226/'Compiled w Factors'!I227)</f>
        <v>0.17333946047812698</v>
      </c>
      <c r="J226">
        <f>LN('Compiled w Factors'!J226/'Compiled w Factors'!J227)-('T-Bill Yield'!B68/100)</f>
        <v>6.0988966679687694E-2</v>
      </c>
      <c r="K226">
        <f>LN('Compiled w Factors'!K226/'Compiled w Factors'!K227)</f>
        <v>-3.8938277665614897E-2</v>
      </c>
      <c r="L226">
        <f>LN('Compiled w Factors'!L226/'Compiled w Factors'!L227)</f>
        <v>-2.0947771303308521E-2</v>
      </c>
      <c r="M226">
        <f>LN('Compiled w Factors'!M226/'Compiled w Factors'!M227)</f>
        <v>1.6559032990304736E-4</v>
      </c>
      <c r="N226">
        <f>LN('Compiled w Factors'!N226/'Compiled w Factors'!N227)</f>
        <v>-1.8595701104778106E-2</v>
      </c>
      <c r="O226">
        <f>LN('Compiled w Factors'!O226/'Compiled w Factors'!O227)</f>
        <v>2.5056579837337688E-2</v>
      </c>
      <c r="P226">
        <f>LN('Compiled w Factors'!P226/'Compiled w Factors'!P227)</f>
        <v>-2.1884589340728441E-2</v>
      </c>
      <c r="Q226">
        <f>LN('Compiled w Factors'!Q226/'Compiled w Factors'!Q227)</f>
        <v>-5.871558980199218E-2</v>
      </c>
    </row>
    <row r="227" spans="1:17" x14ac:dyDescent="0.25">
      <c r="A227" s="1">
        <v>36250</v>
      </c>
      <c r="B227">
        <v>3</v>
      </c>
      <c r="C227">
        <f>LN('Compiled w Factors'!C227/'Compiled w Factors'!C228)</f>
        <v>-0.20719268888229669</v>
      </c>
      <c r="D227">
        <f>LN('Compiled w Factors'!D227)</f>
        <v>0.93215534224576369</v>
      </c>
      <c r="E227">
        <f>STANDARDIZE('Compiled w Factors'!E227,'Compiled w Factors'!$E$718,'Compiled w Factors'!$E$719)</f>
        <v>0.32618793403769686</v>
      </c>
      <c r="F227">
        <f>LN('Compiled w Factors'!F227)</f>
        <v>5.2670227586671752</v>
      </c>
      <c r="G227">
        <f>STANDARDIZE('Compiled w Factors'!G227,'Compiled w Factors'!$G$718,'Compiled w Factors'!$G$719)</f>
        <v>-0.44730761979711287</v>
      </c>
      <c r="H227">
        <f>LN('Compiled w Factors'!H227/'Compiled w Factors'!H228)</f>
        <v>0.32993043511727294</v>
      </c>
      <c r="I227">
        <f>LN('Compiled w Factors'!I227/'Compiled w Factors'!I228)</f>
        <v>3.4364169587244892E-2</v>
      </c>
      <c r="J227">
        <f>LN('Compiled w Factors'!J227/'Compiled w Factors'!J228)-('T-Bill Yield'!B69/100)</f>
        <v>1.5276176699409408E-2</v>
      </c>
      <c r="K227">
        <f>LN('Compiled w Factors'!K227/'Compiled w Factors'!K228)</f>
        <v>-8.6639629773452603E-2</v>
      </c>
      <c r="L227">
        <f>LN('Compiled w Factors'!L227/'Compiled w Factors'!L228)</f>
        <v>-2.9838359386291022E-2</v>
      </c>
      <c r="M227">
        <f>LN('Compiled w Factors'!M227/'Compiled w Factors'!M228)</f>
        <v>-8.2798592471248591E-5</v>
      </c>
      <c r="N227">
        <f>LN('Compiled w Factors'!N227/'Compiled w Factors'!N228)</f>
        <v>-4.2584377375395215E-2</v>
      </c>
      <c r="O227">
        <f>LN('Compiled w Factors'!O227/'Compiled w Factors'!O228)</f>
        <v>-0.18749059549228544</v>
      </c>
      <c r="P227">
        <f>LN('Compiled w Factors'!P227/'Compiled w Factors'!P228)</f>
        <v>1.2741560441148472E-3</v>
      </c>
      <c r="Q227">
        <f>LN('Compiled w Factors'!Q227/'Compiled w Factors'!Q228)</f>
        <v>-0.35171591455986495</v>
      </c>
    </row>
    <row r="228" spans="1:17" x14ac:dyDescent="0.25">
      <c r="A228" s="1">
        <v>36160</v>
      </c>
      <c r="B228">
        <v>3</v>
      </c>
      <c r="C228">
        <f>LN('Compiled w Factors'!C228/'Compiled w Factors'!C229)</f>
        <v>2.9676045648781353E-2</v>
      </c>
      <c r="D228">
        <f>LN('Compiled w Factors'!D228)</f>
        <v>0.70084432710095346</v>
      </c>
      <c r="E228">
        <f>STANDARDIZE('Compiled w Factors'!E228,'Compiled w Factors'!$E$718,'Compiled w Factors'!$E$719)</f>
        <v>-0.28462613505871787</v>
      </c>
      <c r="F228">
        <f>LN('Compiled w Factors'!F228)</f>
        <v>5.2637150521541258</v>
      </c>
      <c r="G228">
        <f>STANDARDIZE('Compiled w Factors'!G228,'Compiled w Factors'!$G$718,'Compiled w Factors'!$G$719)</f>
        <v>-0.80183414470241032</v>
      </c>
      <c r="H228">
        <f>LN('Compiled w Factors'!H228/'Compiled w Factors'!H229)</f>
        <v>-0.29223600290513868</v>
      </c>
      <c r="I228">
        <f>LN('Compiled w Factors'!I228/'Compiled w Factors'!I229)</f>
        <v>-0.22386308673097602</v>
      </c>
      <c r="J228">
        <f>LN('Compiled w Factors'!J228/'Compiled w Factors'!J229)-('T-Bill Yield'!B70/100)</f>
        <v>0.10982000371259962</v>
      </c>
      <c r="K228">
        <f>LN('Compiled w Factors'!K228/'Compiled w Factors'!K229)</f>
        <v>2.5595099716513156E-3</v>
      </c>
      <c r="L228">
        <f>LN('Compiled w Factors'!L228/'Compiled w Factors'!L229)</f>
        <v>-2.3163380437280178E-2</v>
      </c>
      <c r="M228">
        <f>LN('Compiled w Factors'!M228/'Compiled w Factors'!M229)</f>
        <v>-1.6557662095951795E-4</v>
      </c>
      <c r="N228">
        <f>LN('Compiled w Factors'!N228/'Compiled w Factors'!N229)</f>
        <v>0.18065987857224258</v>
      </c>
      <c r="O228">
        <f>LN('Compiled w Factors'!O228/'Compiled w Factors'!O229)</f>
        <v>-0.25939334391899554</v>
      </c>
      <c r="P228">
        <f>LN('Compiled w Factors'!P228/'Compiled w Factors'!P229)</f>
        <v>-8.4961772315575142E-4</v>
      </c>
      <c r="Q228">
        <f>LN('Compiled w Factors'!Q228/'Compiled w Factors'!Q229)</f>
        <v>-1.9029956114635069E-2</v>
      </c>
    </row>
    <row r="229" spans="1:17" x14ac:dyDescent="0.25">
      <c r="A229" s="1">
        <v>36068</v>
      </c>
      <c r="B229">
        <v>3</v>
      </c>
      <c r="C229">
        <f>LN('Compiled w Factors'!C229/'Compiled w Factors'!C230)</f>
        <v>1.0090999235440523E-2</v>
      </c>
      <c r="D229">
        <f>LN('Compiled w Factors'!D229)</f>
        <v>0.79207574607891829</v>
      </c>
      <c r="E229">
        <f>STANDARDIZE('Compiled w Factors'!E229,'Compiled w Factors'!$E$718,'Compiled w Factors'!$E$719)</f>
        <v>0.13630129738698077</v>
      </c>
      <c r="F229">
        <f>LN('Compiled w Factors'!F229)</f>
        <v>5.0531461017684665</v>
      </c>
      <c r="G229">
        <f>STANDARDIZE('Compiled w Factors'!G229,'Compiled w Factors'!$G$718,'Compiled w Factors'!$G$719)</f>
        <v>0.37728999814116948</v>
      </c>
      <c r="H229">
        <f>LN('Compiled w Factors'!H229/'Compiled w Factors'!H230)</f>
        <v>0.12946814173782131</v>
      </c>
      <c r="I229">
        <f>LN('Compiled w Factors'!I229/'Compiled w Factors'!I230)</f>
        <v>-1.4688146561656901E-2</v>
      </c>
      <c r="J229">
        <f>LN('Compiled w Factors'!J229/'Compiled w Factors'!J230)-('T-Bill Yield'!B71/100)</f>
        <v>-0.17705512586895228</v>
      </c>
      <c r="K229">
        <f>LN('Compiled w Factors'!K229/'Compiled w Factors'!K230)</f>
        <v>7.5844289230958734E-2</v>
      </c>
      <c r="L229">
        <f>LN('Compiled w Factors'!L229/'Compiled w Factors'!L230)</f>
        <v>1.8415632704741669E-2</v>
      </c>
      <c r="M229">
        <f>LN('Compiled w Factors'!M229/'Compiled w Factors'!M230)</f>
        <v>2.4837521343067201E-4</v>
      </c>
      <c r="N229">
        <f>LN('Compiled w Factors'!N229/'Compiled w Factors'!N230)</f>
        <v>1.6788615045927727E-2</v>
      </c>
      <c r="O229">
        <f>LN('Compiled w Factors'!O229/'Compiled w Factors'!O230)</f>
        <v>-0.94276300447257189</v>
      </c>
      <c r="P229">
        <f>LN('Compiled w Factors'!P229/'Compiled w Factors'!P230)</f>
        <v>-8.4889648561299721E-4</v>
      </c>
      <c r="Q229">
        <f>LN('Compiled w Factors'!Q229/'Compiled w Factors'!Q230)</f>
        <v>-2.4822723980361536E-2</v>
      </c>
    </row>
    <row r="230" spans="1:17" x14ac:dyDescent="0.25">
      <c r="A230" s="1">
        <v>35976</v>
      </c>
      <c r="B230">
        <v>3</v>
      </c>
      <c r="C230">
        <f>LN('Compiled w Factors'!C230/'Compiled w Factors'!C231)</f>
        <v>6.9281659878980509E-2</v>
      </c>
      <c r="D230">
        <f>LN('Compiled w Factors'!D230)</f>
        <v>0.74246620087953585</v>
      </c>
      <c r="E230">
        <f>STANDARDIZE('Compiled w Factors'!E230,'Compiled w Factors'!$E$718,'Compiled w Factors'!$E$719)</f>
        <v>9.3896332603491089E-2</v>
      </c>
      <c r="F230">
        <f>LN('Compiled w Factors'!F230)</f>
        <v>5.0590406223210715</v>
      </c>
      <c r="G230">
        <f>STANDARDIZE('Compiled w Factors'!G230,'Compiled w Factors'!$G$718,'Compiled w Factors'!$G$719)</f>
        <v>-3.2567689643880991E-4</v>
      </c>
      <c r="H230">
        <f>LN('Compiled w Factors'!H230/'Compiled w Factors'!H231)</f>
        <v>-9.6079213423359289E-2</v>
      </c>
      <c r="I230">
        <f>LN('Compiled w Factors'!I230/'Compiled w Factors'!I231)</f>
        <v>-2.1239027179685514E-2</v>
      </c>
      <c r="J230">
        <f>LN('Compiled w Factors'!J230/'Compiled w Factors'!J231)-('T-Bill Yield'!B72/100)</f>
        <v>-2.7370905875353419E-2</v>
      </c>
      <c r="K230">
        <f>LN('Compiled w Factors'!K230/'Compiled w Factors'!K231)</f>
        <v>2.4441515189753286E-2</v>
      </c>
      <c r="L230">
        <f>LN('Compiled w Factors'!L230/'Compiled w Factors'!L231)</f>
        <v>-2.7541629192561756E-3</v>
      </c>
      <c r="M230">
        <f>LN('Compiled w Factors'!M230/'Compiled w Factors'!M231)</f>
        <v>-8.2798592471248591E-5</v>
      </c>
      <c r="N230">
        <f>LN('Compiled w Factors'!N230/'Compiled w Factors'!N231)</f>
        <v>-4.1987010879036411E-2</v>
      </c>
      <c r="O230">
        <f>LN('Compiled w Factors'!O230/'Compiled w Factors'!O231)</f>
        <v>-1.4949064952947505E-2</v>
      </c>
      <c r="P230">
        <f>LN('Compiled w Factors'!P230/'Compiled w Factors'!P231)</f>
        <v>-7.1619880327935578E-2</v>
      </c>
      <c r="Q230">
        <f>LN('Compiled w Factors'!Q230/'Compiled w Factors'!Q231)</f>
        <v>-1.6970938211228203E-2</v>
      </c>
    </row>
    <row r="231" spans="1:17" x14ac:dyDescent="0.25">
      <c r="A231" s="1">
        <v>35885</v>
      </c>
      <c r="B231">
        <v>3</v>
      </c>
      <c r="C231">
        <f>LN('Compiled w Factors'!C231/'Compiled w Factors'!C232)</f>
        <v>7.2105774529339778E-2</v>
      </c>
      <c r="D231">
        <f>LN('Compiled w Factors'!D231)</f>
        <v>0.810030413798142</v>
      </c>
      <c r="E231">
        <f>STANDARDIZE('Compiled w Factors'!E231,'Compiled w Factors'!$E$718,'Compiled w Factors'!$E$719)</f>
        <v>0.31683889101505142</v>
      </c>
      <c r="F231">
        <f>LN('Compiled w Factors'!F231)</f>
        <v>5.0471645680614747</v>
      </c>
      <c r="G231">
        <f>STANDARDIZE('Compiled w Factors'!G231,'Compiled w Factors'!$G$718,'Compiled w Factors'!$G$719)</f>
        <v>-0.13096955384927148</v>
      </c>
      <c r="H231">
        <f>LN('Compiled w Factors'!H231/'Compiled w Factors'!H232)</f>
        <v>-0.12225731605130459</v>
      </c>
      <c r="I231">
        <f>LN('Compiled w Factors'!I231/'Compiled w Factors'!I232)</f>
        <v>0.10791907720179124</v>
      </c>
      <c r="J231">
        <f>LN('Compiled w Factors'!J231/'Compiled w Factors'!J232)-('T-Bill Yield'!B73/100)</f>
        <v>6.3213740091659518E-2</v>
      </c>
      <c r="K231">
        <f>LN('Compiled w Factors'!K231/'Compiled w Factors'!K232)</f>
        <v>-2.9772410167302303E-2</v>
      </c>
      <c r="L231">
        <f>LN('Compiled w Factors'!L231/'Compiled w Factors'!L232)</f>
        <v>1.6457555646114543E-2</v>
      </c>
      <c r="M231">
        <f>LN('Compiled w Factors'!M231/'Compiled w Factors'!M232)</f>
        <v>0</v>
      </c>
      <c r="N231">
        <f>LN('Compiled w Factors'!N231/'Compiled w Factors'!N232)</f>
        <v>-1.8849829850164947E-2</v>
      </c>
      <c r="O231">
        <f>LN('Compiled w Factors'!O231/'Compiled w Factors'!O232)</f>
        <v>-2.4548140186211105E-2</v>
      </c>
      <c r="P231">
        <f>LN('Compiled w Factors'!P231/'Compiled w Factors'!P232)</f>
        <v>-7.4759348777447216E-3</v>
      </c>
      <c r="Q231">
        <f>LN('Compiled w Factors'!Q231/'Compiled w Factors'!Q232)</f>
        <v>-1.8698449712560999E-2</v>
      </c>
    </row>
    <row r="232" spans="1:17" x14ac:dyDescent="0.25">
      <c r="A232" s="1">
        <v>35795</v>
      </c>
      <c r="B232">
        <v>3</v>
      </c>
      <c r="C232">
        <f>LN('Compiled w Factors'!C232/'Compiled w Factors'!C233)</f>
        <v>0.20691759547814778</v>
      </c>
      <c r="D232">
        <f>LN('Compiled w Factors'!D232)</f>
        <v>0.88935706330947439</v>
      </c>
      <c r="E232">
        <f>STANDARDIZE('Compiled w Factors'!E232,'Compiled w Factors'!$E$718,'Compiled w Factors'!$E$719)</f>
        <v>0.60893914530075843</v>
      </c>
      <c r="F232">
        <f>LN('Compiled w Factors'!F232)</f>
        <v>4.9726599384965819</v>
      </c>
      <c r="G232">
        <f>STANDARDIZE('Compiled w Factors'!G232,'Compiled w Factors'!$G$718,'Compiled w Factors'!$G$719)</f>
        <v>-8.1747675627748734E-2</v>
      </c>
      <c r="H232">
        <f>LN('Compiled w Factors'!H232/'Compiled w Factors'!H233)</f>
        <v>-0.18288828959461509</v>
      </c>
      <c r="I232">
        <f>LN('Compiled w Factors'!I232/'Compiled w Factors'!I233)</f>
        <v>-0.3084455765569874</v>
      </c>
      <c r="J232">
        <f>LN('Compiled w Factors'!J232/'Compiled w Factors'!J233)-('T-Bill Yield'!B74/100)</f>
        <v>-5.5449011963145001E-2</v>
      </c>
      <c r="K232">
        <f>LN('Compiled w Factors'!K232/'Compiled w Factors'!K233)</f>
        <v>-1.7897366203795832E-2</v>
      </c>
      <c r="L232">
        <f>LN('Compiled w Factors'!L232/'Compiled w Factors'!L233)</f>
        <v>1.815555266701125E-2</v>
      </c>
      <c r="M232">
        <f>LN('Compiled w Factors'!M232/'Compiled w Factors'!M233)</f>
        <v>6.6258077626933773E-4</v>
      </c>
      <c r="N232">
        <f>LN('Compiled w Factors'!N232/'Compiled w Factors'!N233)</f>
        <v>-8.0263668855573414E-2</v>
      </c>
      <c r="O232">
        <f>LN('Compiled w Factors'!O232/'Compiled w Factors'!O233)</f>
        <v>-1.6369105338831048E-2</v>
      </c>
      <c r="P232">
        <f>LN('Compiled w Factors'!P232/'Compiled w Factors'!P233)</f>
        <v>-8.091679408289211E-2</v>
      </c>
      <c r="Q232">
        <f>LN('Compiled w Factors'!Q232/'Compiled w Factors'!Q233)</f>
        <v>-1.8026476520059183E-2</v>
      </c>
    </row>
    <row r="233" spans="1:17" x14ac:dyDescent="0.25">
      <c r="A233" s="1">
        <v>35703</v>
      </c>
      <c r="B233">
        <v>3</v>
      </c>
      <c r="C233">
        <f>LN('Compiled w Factors'!C233/'Compiled w Factors'!C234)</f>
        <v>1.4472148096157898E-2</v>
      </c>
      <c r="D233">
        <f>LN('Compiled w Factors'!D233)</f>
        <v>1.0749580665099474</v>
      </c>
      <c r="E233">
        <f>STANDARDIZE('Compiled w Factors'!E233,'Compiled w Factors'!$E$718,'Compiled w Factors'!$E$719)</f>
        <v>1.4118320355839735</v>
      </c>
      <c r="F233">
        <f>LN('Compiled w Factors'!F233)</f>
        <v>4.9098789776422134</v>
      </c>
      <c r="G233">
        <f>STANDARDIZE('Compiled w Factors'!G233,'Compiled w Factors'!$G$718,'Compiled w Factors'!$G$719)</f>
        <v>0.36290217507218303</v>
      </c>
      <c r="H233">
        <f>LN('Compiled w Factors'!H233/'Compiled w Factors'!H234)</f>
        <v>6.7375402472770754E-2</v>
      </c>
      <c r="I233">
        <f>LN('Compiled w Factors'!I233/'Compiled w Factors'!I234)</f>
        <v>0.36524030679765529</v>
      </c>
      <c r="J233">
        <f>LN('Compiled w Factors'!J233/'Compiled w Factors'!J234)-('T-Bill Yield'!B75/100)</f>
        <v>-1.630603830092258E-2</v>
      </c>
      <c r="K233">
        <f>LN('Compiled w Factors'!K233/'Compiled w Factors'!K234)</f>
        <v>-1.3326971539280053E-2</v>
      </c>
      <c r="L233">
        <f>LN('Compiled w Factors'!L233/'Compiled w Factors'!L234)</f>
        <v>-3.0479014171446626E-2</v>
      </c>
      <c r="M233">
        <f>LN('Compiled w Factors'!M233/'Compiled w Factors'!M234)</f>
        <v>7.4592850833434443E-4</v>
      </c>
      <c r="N233">
        <f>LN('Compiled w Factors'!N233/'Compiled w Factors'!N234)</f>
        <v>-5.0521726620093521E-2</v>
      </c>
      <c r="O233">
        <f>LN('Compiled w Factors'!O233/'Compiled w Factors'!O234)</f>
        <v>-1.3622285396359629E-2</v>
      </c>
      <c r="P233">
        <f>LN('Compiled w Factors'!P233/'Compiled w Factors'!P234)</f>
        <v>-9.7140537204732178E-3</v>
      </c>
      <c r="Q233">
        <f>LN('Compiled w Factors'!Q233/'Compiled w Factors'!Q234)</f>
        <v>-1.7922599983242114E-2</v>
      </c>
    </row>
    <row r="234" spans="1:17" x14ac:dyDescent="0.25">
      <c r="A234" s="1">
        <v>35611</v>
      </c>
      <c r="B234">
        <v>3</v>
      </c>
      <c r="C234">
        <f>LN('Compiled w Factors'!C234/'Compiled w Factors'!C235)</f>
        <v>2.6594387667007544E-2</v>
      </c>
      <c r="D234">
        <f>LN('Compiled w Factors'!D234)</f>
        <v>0.76868501746005069</v>
      </c>
      <c r="E234">
        <f>STANDARDIZE('Compiled w Factors'!E234,'Compiled w Factors'!$E$718,'Compiled w Factors'!$E$719)</f>
        <v>0.7954167919063474</v>
      </c>
      <c r="F234">
        <f>LN('Compiled w Factors'!F234)</f>
        <v>4.6650199194207609</v>
      </c>
      <c r="G234">
        <f>STANDARDIZE('Compiled w Factors'!G234,'Compiled w Factors'!$G$718,'Compiled w Factors'!$G$719)</f>
        <v>0.14310518017402335</v>
      </c>
      <c r="H234">
        <f>LN('Compiled w Factors'!H234/'Compiled w Factors'!H235)</f>
        <v>-3.0343039121263893E-2</v>
      </c>
      <c r="I234">
        <f>LN('Compiled w Factors'!I234/'Compiled w Factors'!I235)</f>
        <v>0.10489311672433482</v>
      </c>
      <c r="J234">
        <f>LN('Compiled w Factors'!J234/'Compiled w Factors'!J235)-('T-Bill Yield'!B76/100)</f>
        <v>9.9648342168356344E-2</v>
      </c>
      <c r="K234">
        <f>LN('Compiled w Factors'!K234/'Compiled w Factors'!K235)</f>
        <v>-3.4836994362186909E-2</v>
      </c>
      <c r="L234">
        <f>LN('Compiled w Factors'!L234/'Compiled w Factors'!L235)</f>
        <v>1.7075800918356702E-2</v>
      </c>
      <c r="M234">
        <f>LN('Compiled w Factors'!M234/'Compiled w Factors'!M235)</f>
        <v>5.80551540253618E-4</v>
      </c>
      <c r="N234">
        <f>LN('Compiled w Factors'!N234/'Compiled w Factors'!N235)</f>
        <v>7.7391931389548585E-2</v>
      </c>
      <c r="O234">
        <f>LN('Compiled w Factors'!O234/'Compiled w Factors'!O235)</f>
        <v>-9.7241768585106629E-3</v>
      </c>
      <c r="P234">
        <f>LN('Compiled w Factors'!P234/'Compiled w Factors'!P235)</f>
        <v>2.1505384632285649E-3</v>
      </c>
      <c r="Q234">
        <f>LN('Compiled w Factors'!Q234/'Compiled w Factors'!Q235)</f>
        <v>-1.6019137937423565E-2</v>
      </c>
    </row>
    <row r="235" spans="1:17" x14ac:dyDescent="0.25">
      <c r="A235" s="1">
        <v>35520</v>
      </c>
      <c r="B235">
        <v>3</v>
      </c>
      <c r="C235">
        <f>LN('Compiled w Factors'!C235/'Compiled w Factors'!C236)</f>
        <v>-8.0507486199069361E-2</v>
      </c>
      <c r="D235">
        <f>LN('Compiled w Factors'!D235)</f>
        <v>0.9177195960736596</v>
      </c>
      <c r="E235">
        <f>STANDARDIZE('Compiled w Factors'!E235,'Compiled w Factors'!$E$718,'Compiled w Factors'!$E$719)</f>
        <v>1.3029912900270033</v>
      </c>
      <c r="F235">
        <f>LN('Compiled w Factors'!F235)</f>
        <v>4.6890617848601668</v>
      </c>
      <c r="G235">
        <f>STANDARDIZE('Compiled w Factors'!G235,'Compiled w Factors'!$G$718,'Compiled w Factors'!$G$719)</f>
        <v>3.0900642401636265E-2</v>
      </c>
      <c r="H235">
        <f>LN('Compiled w Factors'!H235/'Compiled w Factors'!H236)</f>
        <v>-0.23898989466232062</v>
      </c>
      <c r="I235">
        <f>LN('Compiled w Factors'!I235/'Compiled w Factors'!I236)</f>
        <v>-0.35869781866572575</v>
      </c>
      <c r="J235">
        <f>LN('Compiled w Factors'!J235/'Compiled w Factors'!J236)-('T-Bill Yield'!B77/100)</f>
        <v>-3.0248365014822219E-2</v>
      </c>
      <c r="K235">
        <f>LN('Compiled w Factors'!K235/'Compiled w Factors'!K236)</f>
        <v>-8.721157432767393E-2</v>
      </c>
      <c r="L235">
        <f>LN('Compiled w Factors'!L235/'Compiled w Factors'!L236)</f>
        <v>-4.5720202215377322E-2</v>
      </c>
      <c r="M235">
        <f>LN('Compiled w Factors'!M235/'Compiled w Factors'!M236)</f>
        <v>3.3189512418827085E-4</v>
      </c>
      <c r="N235">
        <f>LN('Compiled w Factors'!N235/'Compiled w Factors'!N236)</f>
        <v>-6.7605427629279902E-2</v>
      </c>
      <c r="O235">
        <f>LN('Compiled w Factors'!O235/'Compiled w Factors'!O236)</f>
        <v>-3.1229638981605603E-2</v>
      </c>
      <c r="P235">
        <f>LN('Compiled w Factors'!P235/'Compiled w Factors'!P236)</f>
        <v>-7.1736014554083535E-4</v>
      </c>
      <c r="Q235">
        <f>LN('Compiled w Factors'!Q235/'Compiled w Factors'!Q236)</f>
        <v>-1.9929335915339554E-2</v>
      </c>
    </row>
    <row r="236" spans="1:17" x14ac:dyDescent="0.25">
      <c r="A236" s="1">
        <v>35430</v>
      </c>
      <c r="B236">
        <v>3</v>
      </c>
      <c r="C236">
        <f>LN('Compiled w Factors'!C236/'Compiled w Factors'!C237)</f>
        <v>2.2350833190926896E-2</v>
      </c>
      <c r="D236">
        <f>LN('Compiled w Factors'!D236)</f>
        <v>0.84483614803168117</v>
      </c>
      <c r="E236">
        <f>STANDARDIZE('Compiled w Factors'!E236,'Compiled w Factors'!$E$718,'Compiled w Factors'!$E$719)</f>
        <v>0.87470993967341915</v>
      </c>
      <c r="F236">
        <f>LN('Compiled w Factors'!F236)</f>
        <v>4.7460471586597661</v>
      </c>
      <c r="G236">
        <f>STANDARDIZE('Compiled w Factors'!G236,'Compiled w Factors'!$G$718,'Compiled w Factors'!$G$719)</f>
        <v>-1.3463009848540359E-2</v>
      </c>
      <c r="H236">
        <f>LN('Compiled w Factors'!H236/'Compiled w Factors'!H237)</f>
        <v>6.1251747430948682E-2</v>
      </c>
      <c r="I236">
        <f>LN('Compiled w Factors'!I236/'Compiled w Factors'!I237)</f>
        <v>0.21934229775521469</v>
      </c>
      <c r="J236">
        <f>LN('Compiled w Factors'!J236/'Compiled w Factors'!J237)-('T-Bill Yield'!B78/100)</f>
        <v>4.0216285578095527E-2</v>
      </c>
      <c r="K236">
        <f>LN('Compiled w Factors'!K236/'Compiled w Factors'!K237)</f>
        <v>-6.8965790590603286E-3</v>
      </c>
      <c r="L236">
        <f>LN('Compiled w Factors'!L236/'Compiled w Factors'!L237)</f>
        <v>9.0752321263547972E-2</v>
      </c>
      <c r="M236">
        <f>LN('Compiled w Factors'!M236/'Compiled w Factors'!M237)</f>
        <v>4.1502386982916864E-4</v>
      </c>
      <c r="N236">
        <f>LN('Compiled w Factors'!N236/'Compiled w Factors'!N237)</f>
        <v>-3.7916006004050436E-2</v>
      </c>
      <c r="O236">
        <f>LN('Compiled w Factors'!O236/'Compiled w Factors'!O237)</f>
        <v>-2.8127709325153735E-2</v>
      </c>
      <c r="P236">
        <f>LN('Compiled w Factors'!P236/'Compiled w Factors'!P237)</f>
        <v>-2.1489979617105061E-3</v>
      </c>
      <c r="Q236">
        <f>LN('Compiled w Factors'!Q236/'Compiled w Factors'!Q237)</f>
        <v>-1.6990575021978788E-2</v>
      </c>
    </row>
    <row r="237" spans="1:17" x14ac:dyDescent="0.25">
      <c r="A237" s="1">
        <v>35338</v>
      </c>
      <c r="B237">
        <v>3</v>
      </c>
      <c r="C237">
        <f>LN('Compiled w Factors'!C237/'Compiled w Factors'!C238)</f>
        <v>-0.10705523866169811</v>
      </c>
      <c r="D237">
        <f>LN('Compiled w Factors'!D237)</f>
        <v>0.8264796992299801</v>
      </c>
      <c r="E237">
        <f>STANDARDIZE('Compiled w Factors'!E237,'Compiled w Factors'!$E$718,'Compiled w Factors'!$E$719)</f>
        <v>1.1773116779842248</v>
      </c>
      <c r="F237">
        <f>LN('Compiled w Factors'!F237)</f>
        <v>4.5584160477105362</v>
      </c>
      <c r="G237">
        <f>STANDARDIZE('Compiled w Factors'!G237,'Compiled w Factors'!$G$718,'Compiled w Factors'!$G$719)</f>
        <v>0.35274373955369526</v>
      </c>
      <c r="H237">
        <f>LN('Compiled w Factors'!H237/'Compiled w Factors'!H238)</f>
        <v>0.15305748485640319</v>
      </c>
      <c r="I237">
        <f>LN('Compiled w Factors'!I237/'Compiled w Factors'!I238)</f>
        <v>-0.27369583047704105</v>
      </c>
      <c r="J237">
        <f>LN('Compiled w Factors'!J237/'Compiled w Factors'!J238)-('T-Bill Yield'!B79/100)</f>
        <v>-1.3768868745663874E-2</v>
      </c>
      <c r="K237">
        <f>LN('Compiled w Factors'!K237/'Compiled w Factors'!K238)</f>
        <v>-3.9042674138237599E-4</v>
      </c>
      <c r="L237">
        <f>LN('Compiled w Factors'!L237/'Compiled w Factors'!L238)</f>
        <v>8.0821479070530434E-3</v>
      </c>
      <c r="M237">
        <f>LN('Compiled w Factors'!M237/'Compiled w Factors'!M238)</f>
        <v>2.4105410450558132E-3</v>
      </c>
      <c r="N237">
        <f>LN('Compiled w Factors'!N237/'Compiled w Factors'!N238)</f>
        <v>-1.5145942067139425E-2</v>
      </c>
      <c r="O237">
        <f>LN('Compiled w Factors'!O237/'Compiled w Factors'!O238)</f>
        <v>-5.5418166285668966E-2</v>
      </c>
      <c r="P237">
        <f>LN('Compiled w Factors'!P237/'Compiled w Factors'!P238)</f>
        <v>-1.9135948908708855E-2</v>
      </c>
      <c r="Q237">
        <f>LN('Compiled w Factors'!Q237/'Compiled w Factors'!Q238)</f>
        <v>-1.6907514882902933E-2</v>
      </c>
    </row>
    <row r="238" spans="1:17" x14ac:dyDescent="0.25">
      <c r="A238" s="1">
        <v>35244</v>
      </c>
      <c r="B238">
        <v>3</v>
      </c>
      <c r="D238">
        <f>LN('Compiled w Factors'!D238)</f>
        <v>0.69117821908131893</v>
      </c>
      <c r="E238">
        <f>STANDARDIZE('Compiled w Factors'!E238,'Compiled w Factors'!$E$718,'Compiled w Factors'!$E$719)</f>
        <v>0.72695927721966791</v>
      </c>
      <c r="F238">
        <f>LN('Compiled w Factors'!F238)</f>
        <v>4.5847154060866213</v>
      </c>
      <c r="G238">
        <f>STANDARDIZE('Compiled w Factors'!G238,'Compiled w Factors'!$G$718,'Compiled w Factors'!$G$719)</f>
        <v>0.18250999230551829</v>
      </c>
    </row>
    <row r="239" spans="1:17" x14ac:dyDescent="0.25">
      <c r="A239" s="1">
        <v>42369</v>
      </c>
      <c r="B239">
        <v>4</v>
      </c>
      <c r="C239">
        <f>LN('Compiled w Factors'!C239/'Compiled w Factors'!C240)</f>
        <v>0.13143741679673498</v>
      </c>
      <c r="D239">
        <f>LN('Compiled w Factors'!D239)</f>
        <v>0.45175085877107674</v>
      </c>
      <c r="E239">
        <f>STANDARDIZE('Compiled w Factors'!E239,'Compiled w Factors'!$E$720,'Compiled w Factors'!$E$721)</f>
        <v>2.637155242811259</v>
      </c>
      <c r="F239">
        <f>LN('Compiled w Factors'!F239)</f>
        <v>3.2220029303732431</v>
      </c>
      <c r="G239">
        <f>STANDARDIZE('Compiled w Factors'!G239,'Compiled w Factors'!$G$720,'Compiled w Factors'!$G$721)</f>
        <v>-1.5553756495501196</v>
      </c>
      <c r="H239">
        <f>LN('Compiled w Factors'!H239/'Compiled w Factors'!H240)</f>
        <v>-0.19666208265501428</v>
      </c>
      <c r="I239">
        <f>LN('Compiled w Factors'!I239/'Compiled w Factors'!I240)</f>
        <v>-7.6976889122245706E-2</v>
      </c>
      <c r="J239">
        <f>LN('Compiled w Factors'!J239/'Compiled w Factors'!J240)-('T-Bill Yield'!B2/100)</f>
        <v>6.4731661611476518E-2</v>
      </c>
      <c r="K239">
        <f>LN('Compiled w Factors'!K239/'Compiled w Factors'!K240)</f>
        <v>-2.8587635790820826E-2</v>
      </c>
      <c r="L239">
        <f>LN('Compiled w Factors'!L239/'Compiled w Factors'!L240)</f>
        <v>-2.6253851843205306E-2</v>
      </c>
      <c r="M239">
        <f>LN('Compiled w Factors'!M239/'Compiled w Factors'!M240)</f>
        <v>-2.1329345149979518E-2</v>
      </c>
      <c r="N239">
        <f>LN('Compiled w Factors'!N239/'Compiled w Factors'!N240)</f>
        <v>-3.1216257789870067E-3</v>
      </c>
      <c r="O239">
        <f>LN('Compiled w Factors'!O239/'Compiled w Factors'!O240)</f>
        <v>-0.10980318710689167</v>
      </c>
      <c r="P239">
        <f>LN('Compiled w Factors'!P239/'Compiled w Factors'!P240)</f>
        <v>-9.9490196365621814E-3</v>
      </c>
      <c r="Q239">
        <f>LN('Compiled w Factors'!Q239/'Compiled w Factors'!Q240)</f>
        <v>-3.1633082922151541E-3</v>
      </c>
    </row>
    <row r="240" spans="1:17" x14ac:dyDescent="0.25">
      <c r="A240" s="1">
        <v>42277</v>
      </c>
      <c r="B240">
        <v>4</v>
      </c>
      <c r="C240">
        <f>LN('Compiled w Factors'!C240/'Compiled w Factors'!C241)</f>
        <v>-0.20130436888808231</v>
      </c>
      <c r="D240">
        <f>LN('Compiled w Factors'!D240)</f>
        <v>0.59237869792662712</v>
      </c>
      <c r="E240">
        <f>STANDARDIZE('Compiled w Factors'!E240,'Compiled w Factors'!$E$720,'Compiled w Factors'!$E$721)</f>
        <v>3.5353159446547697</v>
      </c>
      <c r="F240">
        <f>LN('Compiled w Factors'!F240)</f>
        <v>3.1357811312867407</v>
      </c>
      <c r="G240">
        <f>STANDARDIZE('Compiled w Factors'!G240,'Compiled w Factors'!$G$720,'Compiled w Factors'!$G$721)</f>
        <v>-0.43349203984223361</v>
      </c>
      <c r="H240">
        <f>LN('Compiled w Factors'!H240/'Compiled w Factors'!H241)</f>
        <v>-0.27681149128550936</v>
      </c>
      <c r="I240">
        <f>LN('Compiled w Factors'!I240/'Compiled w Factors'!I241)</f>
        <v>-0.11513823115250657</v>
      </c>
      <c r="J240">
        <f>LN('Compiled w Factors'!J240/'Compiled w Factors'!J241)-('T-Bill Yield'!B3/100)</f>
        <v>-8.0790794115838074E-2</v>
      </c>
      <c r="K240">
        <f>LN('Compiled w Factors'!K240/'Compiled w Factors'!K241)</f>
        <v>2.6876919959880072E-3</v>
      </c>
      <c r="L240">
        <f>LN('Compiled w Factors'!L240/'Compiled w Factors'!L241)</f>
        <v>-3.7877420255953712E-2</v>
      </c>
      <c r="M240">
        <f>LN('Compiled w Factors'!M240/'Compiled w Factors'!M241)</f>
        <v>-2.3619188419644731E-2</v>
      </c>
      <c r="N240">
        <f>LN('Compiled w Factors'!N240/'Compiled w Factors'!N241)</f>
        <v>2.1691247305534699E-2</v>
      </c>
      <c r="O240">
        <f>LN('Compiled w Factors'!O240/'Compiled w Factors'!O241)</f>
        <v>-0.16705408466316621</v>
      </c>
      <c r="P240">
        <f>LN('Compiled w Factors'!P240/'Compiled w Factors'!P241)</f>
        <v>-3.028480035376865E-2</v>
      </c>
      <c r="Q240">
        <f>LN('Compiled w Factors'!Q240/'Compiled w Factors'!Q241)</f>
        <v>-0.24059791373524436</v>
      </c>
    </row>
    <row r="241" spans="1:17" x14ac:dyDescent="0.25">
      <c r="A241" s="1">
        <v>42185</v>
      </c>
      <c r="B241">
        <v>4</v>
      </c>
      <c r="C241">
        <f>LN('Compiled w Factors'!C241/'Compiled w Factors'!C242)</f>
        <v>-8.4537776641691542E-2</v>
      </c>
      <c r="D241">
        <f>LN('Compiled w Factors'!D241)</f>
        <v>0.38377927127493011</v>
      </c>
      <c r="E241">
        <f>STANDARDIZE('Compiled w Factors'!E241,'Compiled w Factors'!$E$720,'Compiled w Factors'!$E$721)</f>
        <v>2.3220089508050088</v>
      </c>
      <c r="F241">
        <f>LN('Compiled w Factors'!F241)</f>
        <v>3.0189310880565139</v>
      </c>
      <c r="G241">
        <f>STANDARDIZE('Compiled w Factors'!G241,'Compiled w Factors'!$G$720,'Compiled w Factors'!$G$721)</f>
        <v>-1.0600373243495711</v>
      </c>
      <c r="H241">
        <f>LN('Compiled w Factors'!H241/'Compiled w Factors'!H242)</f>
        <v>0.222639222481128</v>
      </c>
      <c r="I241">
        <f>LN('Compiled w Factors'!I241/'Compiled w Factors'!I242)</f>
        <v>7.0204258673248351E-2</v>
      </c>
      <c r="J241">
        <f>LN('Compiled w Factors'!J241/'Compiled w Factors'!J242)-('T-Bill Yield'!B4/100)</f>
        <v>-1.0499172735813547E-2</v>
      </c>
      <c r="K241">
        <f>LN('Compiled w Factors'!K241/'Compiled w Factors'!K242)</f>
        <v>3.8033654462496104E-2</v>
      </c>
      <c r="L241">
        <f>LN('Compiled w Factors'!L241/'Compiled w Factors'!L242)</f>
        <v>5.8582093617644888E-2</v>
      </c>
      <c r="M241">
        <f>LN('Compiled w Factors'!M241/'Compiled w Factors'!M242)</f>
        <v>-1.3028509458377004E-3</v>
      </c>
      <c r="N241">
        <f>LN('Compiled w Factors'!N241/'Compiled w Factors'!N242)</f>
        <v>-1.953116006216904E-2</v>
      </c>
      <c r="O241">
        <f>LN('Compiled w Factors'!O241/'Compiled w Factors'!O242)</f>
        <v>5.050718804802766E-2</v>
      </c>
      <c r="P241">
        <f>LN('Compiled w Factors'!P241/'Compiled w Factors'!P242)</f>
        <v>-2.0523225848014939E-2</v>
      </c>
      <c r="Q241">
        <f>LN('Compiled w Factors'!Q241/'Compiled w Factors'!Q242)</f>
        <v>2.9608462071717981E-2</v>
      </c>
    </row>
    <row r="242" spans="1:17" x14ac:dyDescent="0.25">
      <c r="A242" s="1">
        <v>42094</v>
      </c>
      <c r="B242">
        <v>4</v>
      </c>
      <c r="C242">
        <f>LN('Compiled w Factors'!C242/'Compiled w Factors'!C243)</f>
        <v>-6.6334868256037141E-2</v>
      </c>
      <c r="D242">
        <f>LN('Compiled w Factors'!D242)</f>
        <v>0.31165851374387754</v>
      </c>
      <c r="E242">
        <f>STANDARDIZE('Compiled w Factors'!E242,'Compiled w Factors'!$E$720,'Compiled w Factors'!$E$721)</f>
        <v>1.9202289431983088</v>
      </c>
      <c r="F242">
        <f>LN('Compiled w Factors'!F242)</f>
        <v>3.0733042391488752</v>
      </c>
      <c r="G242">
        <f>STANDARDIZE('Compiled w Factors'!G242,'Compiled w Factors'!$G$720,'Compiled w Factors'!$G$721)</f>
        <v>-0.20697839673930804</v>
      </c>
      <c r="H242">
        <f>LN('Compiled w Factors'!H242/'Compiled w Factors'!H243)</f>
        <v>-0.11254055969153351</v>
      </c>
      <c r="I242">
        <f>LN('Compiled w Factors'!I242/'Compiled w Factors'!I243)</f>
        <v>-9.0131504325873454E-2</v>
      </c>
      <c r="J242">
        <f>LN('Compiled w Factors'!J242/'Compiled w Factors'!J243)-('T-Bill Yield'!B5/100)</f>
        <v>-2.4877019938435072E-3</v>
      </c>
      <c r="K242">
        <f>LN('Compiled w Factors'!K242/'Compiled w Factors'!K243)</f>
        <v>-0.1199034007397321</v>
      </c>
      <c r="L242">
        <f>LN('Compiled w Factors'!L242/'Compiled w Factors'!L243)</f>
        <v>-4.9952809350003673E-2</v>
      </c>
      <c r="M242">
        <f>LN('Compiled w Factors'!M242/'Compiled w Factors'!M243)</f>
        <v>9.9249434361356969E-4</v>
      </c>
      <c r="N242">
        <f>LN('Compiled w Factors'!N242/'Compiled w Factors'!N243)</f>
        <v>-3.7172535159690711E-3</v>
      </c>
      <c r="O242">
        <f>LN('Compiled w Factors'!O242/'Compiled w Factors'!O243)</f>
        <v>-2.9061339837287798E-3</v>
      </c>
      <c r="P242">
        <f>LN('Compiled w Factors'!P242/'Compiled w Factors'!P243)</f>
        <v>1.475184467840013E-2</v>
      </c>
      <c r="Q242">
        <f>LN('Compiled w Factors'!Q242/'Compiled w Factors'!Q243)</f>
        <v>-0.18747661829910872</v>
      </c>
    </row>
    <row r="243" spans="1:17" x14ac:dyDescent="0.25">
      <c r="A243" s="1">
        <v>42004</v>
      </c>
      <c r="B243">
        <v>4</v>
      </c>
      <c r="C243">
        <f>LN('Compiled w Factors'!C243/'Compiled w Factors'!C244)</f>
        <v>-6.1704235566356826E-2</v>
      </c>
      <c r="D243">
        <f>LN('Compiled w Factors'!D243)</f>
        <v>0.2324043690612701</v>
      </c>
      <c r="E243">
        <f>STANDARDIZE('Compiled w Factors'!E243,'Compiled w Factors'!$E$720,'Compiled w Factors'!$E$721)</f>
        <v>1.5748323088104867</v>
      </c>
      <c r="F243">
        <f>LN('Compiled w Factors'!F243)</f>
        <v>2.8797713268847844</v>
      </c>
      <c r="G243">
        <f>STANDARDIZE('Compiled w Factors'!G243,'Compiled w Factors'!$G$720,'Compiled w Factors'!$G$721)</f>
        <v>0.17937694923247441</v>
      </c>
      <c r="H243">
        <f>LN('Compiled w Factors'!H243/'Compiled w Factors'!H244)</f>
        <v>-0.53724288344857574</v>
      </c>
      <c r="I243">
        <f>LN('Compiled w Factors'!I243/'Compiled w Factors'!I244)</f>
        <v>-0.35518543087258209</v>
      </c>
      <c r="J243">
        <f>LN('Compiled w Factors'!J243/'Compiled w Factors'!J244)-('T-Bill Yield'!B6/100)</f>
        <v>4.467999082910197E-2</v>
      </c>
      <c r="K243">
        <f>LN('Compiled w Factors'!K243/'Compiled w Factors'!K244)</f>
        <v>-4.3113960107115636E-2</v>
      </c>
      <c r="L243">
        <f>LN('Compiled w Factors'!L243/'Compiled w Factors'!L244)</f>
        <v>-4.0017922223463238E-2</v>
      </c>
      <c r="M243">
        <f>LN('Compiled w Factors'!M243/'Compiled w Factors'!M244)</f>
        <v>-1.092502302252178E-2</v>
      </c>
      <c r="N243">
        <f>LN('Compiled w Factors'!N243/'Compiled w Factors'!N244)</f>
        <v>-8.7609642038883037E-2</v>
      </c>
      <c r="O243">
        <f>LN('Compiled w Factors'!O243/'Compiled w Factors'!O244)</f>
        <v>-0.38257006638250696</v>
      </c>
      <c r="P243">
        <f>LN('Compiled w Factors'!P243/'Compiled w Factors'!P244)</f>
        <v>-2.1149580715196483E-2</v>
      </c>
      <c r="Q243">
        <f>LN('Compiled w Factors'!Q243/'Compiled w Factors'!Q244)</f>
        <v>-8.0674529072536805E-2</v>
      </c>
    </row>
    <row r="244" spans="1:17" x14ac:dyDescent="0.25">
      <c r="A244" s="1">
        <v>41912</v>
      </c>
      <c r="B244">
        <v>4</v>
      </c>
      <c r="C244">
        <f>LN('Compiled w Factors'!C244/'Compiled w Factors'!C245)</f>
        <v>-8.9947335498590242E-2</v>
      </c>
      <c r="D244">
        <f>LN('Compiled w Factors'!D244)</f>
        <v>0.1627446141402642</v>
      </c>
      <c r="E244">
        <f>STANDARDIZE('Compiled w Factors'!E244,'Compiled w Factors'!$E$720,'Compiled w Factors'!$E$721)</f>
        <v>1.3004062644373053</v>
      </c>
      <c r="F244">
        <f>LN('Compiled w Factors'!F244)</f>
        <v>2.7938119086913065</v>
      </c>
      <c r="G244">
        <f>STANDARDIZE('Compiled w Factors'!G244,'Compiled w Factors'!$G$720,'Compiled w Factors'!$G$721)</f>
        <v>1.086286290108716</v>
      </c>
      <c r="H244">
        <f>LN('Compiled w Factors'!H244/'Compiled w Factors'!H245)</f>
        <v>-0.14486176123395283</v>
      </c>
      <c r="I244">
        <f>LN('Compiled w Factors'!I244/'Compiled w Factors'!I245)</f>
        <v>-7.9277103789447426E-2</v>
      </c>
      <c r="J244">
        <f>LN('Compiled w Factors'!J244/'Compiled w Factors'!J245)-('T-Bill Yield'!B7/100)</f>
        <v>1.2542727122432817E-2</v>
      </c>
      <c r="K244">
        <f>LN('Compiled w Factors'!K244/'Compiled w Factors'!K245)</f>
        <v>-8.0657610876100752E-2</v>
      </c>
      <c r="L244">
        <f>LN('Compiled w Factors'!L244/'Compiled w Factors'!L245)</f>
        <v>-5.3615889590657821E-2</v>
      </c>
      <c r="M244">
        <f>LN('Compiled w Factors'!M244/'Compiled w Factors'!M245)</f>
        <v>1.0676807073372692E-2</v>
      </c>
      <c r="N244">
        <f>LN('Compiled w Factors'!N244/'Compiled w Factors'!N245)</f>
        <v>-7.8928727103630067E-2</v>
      </c>
      <c r="O244">
        <f>LN('Compiled w Factors'!O244/'Compiled w Factors'!O245)</f>
        <v>-0.15245259825094643</v>
      </c>
      <c r="P244">
        <f>LN('Compiled w Factors'!P244/'Compiled w Factors'!P245)</f>
        <v>-3.0728504389266907E-2</v>
      </c>
      <c r="Q244">
        <f>LN('Compiled w Factors'!Q244/'Compiled w Factors'!Q245)</f>
        <v>-9.9524447991101134E-2</v>
      </c>
    </row>
    <row r="245" spans="1:17" x14ac:dyDescent="0.25">
      <c r="A245" s="1">
        <v>41820</v>
      </c>
      <c r="B245">
        <v>4</v>
      </c>
      <c r="C245">
        <f>LN('Compiled w Factors'!C245/'Compiled w Factors'!C246)</f>
        <v>9.3389390695650568E-2</v>
      </c>
      <c r="D245">
        <f>LN('Compiled w Factors'!D245)</f>
        <v>5.546841869448324E-2</v>
      </c>
      <c r="E245">
        <f>STANDARDIZE('Compiled w Factors'!E245,'Compiled w Factors'!$E$720,'Compiled w Factors'!$E$721)</f>
        <v>0.83716080330696796</v>
      </c>
      <c r="F245">
        <f>LN('Compiled w Factors'!F245)</f>
        <v>2.72241979551394</v>
      </c>
      <c r="G245">
        <f>STANDARDIZE('Compiled w Factors'!G245,'Compiled w Factors'!$G$720,'Compiled w Factors'!$G$721)</f>
        <v>1.1170579548321322</v>
      </c>
      <c r="H245">
        <f>LN('Compiled w Factors'!H245/'Compiled w Factors'!H246)</f>
        <v>3.6631300238337376E-2</v>
      </c>
      <c r="I245">
        <f>LN('Compiled w Factors'!I245/'Compiled w Factors'!I246)</f>
        <v>2.03811402649502E-2</v>
      </c>
      <c r="J245">
        <f>LN('Compiled w Factors'!J245/'Compiled w Factors'!J246)-('T-Bill Yield'!B8/100)</f>
        <v>2.1759945267987271E-2</v>
      </c>
      <c r="K245">
        <f>LN('Compiled w Factors'!K245/'Compiled w Factors'!K246)</f>
        <v>-5.6079677942964395E-3</v>
      </c>
      <c r="L245">
        <f>LN('Compiled w Factors'!L245/'Compiled w Factors'!L246)</f>
        <v>2.6298601605872437E-2</v>
      </c>
      <c r="M245">
        <f>LN('Compiled w Factors'!M245/'Compiled w Factors'!M246)</f>
        <v>2.0496265055533419E-3</v>
      </c>
      <c r="N245">
        <f>LN('Compiled w Factors'!N245/'Compiled w Factors'!N246)</f>
        <v>1.8613750745622278E-2</v>
      </c>
      <c r="O245">
        <f>LN('Compiled w Factors'!O245/'Compiled w Factors'!O246)</f>
        <v>3.1069119627196339E-2</v>
      </c>
      <c r="P245">
        <f>LN('Compiled w Factors'!P245/'Compiled w Factors'!P246)</f>
        <v>-2.6982477770664637E-3</v>
      </c>
      <c r="Q245">
        <f>LN('Compiled w Factors'!Q245/'Compiled w Factors'!Q246)</f>
        <v>2.5783291272194569E-2</v>
      </c>
    </row>
    <row r="246" spans="1:17" x14ac:dyDescent="0.25">
      <c r="A246" s="1">
        <v>41729</v>
      </c>
      <c r="B246">
        <v>4</v>
      </c>
      <c r="C246">
        <f>LN('Compiled w Factors'!C246/'Compiled w Factors'!C247)</f>
        <v>-4.9226573528330403E-2</v>
      </c>
      <c r="D246">
        <f>LN('Compiled w Factors'!D246)</f>
        <v>0.12652684790455279</v>
      </c>
      <c r="E246">
        <f>STANDARDIZE('Compiled w Factors'!E246,'Compiled w Factors'!$E$720,'Compiled w Factors'!$E$721)</f>
        <v>1.1090266443325054</v>
      </c>
      <c r="F246">
        <f>LN('Compiled w Factors'!F246)</f>
        <v>2.7203805357818722</v>
      </c>
      <c r="G246">
        <f>STANDARDIZE('Compiled w Factors'!G246,'Compiled w Factors'!$G$720,'Compiled w Factors'!$G$721)</f>
        <v>0.62428393502520174</v>
      </c>
      <c r="H246">
        <f>LN('Compiled w Factors'!H246/'Compiled w Factors'!H247)</f>
        <v>3.160262993526676E-2</v>
      </c>
      <c r="I246">
        <f>LN('Compiled w Factors'!I246/'Compiled w Factors'!I247)</f>
        <v>3.278982282299097E-2</v>
      </c>
      <c r="J246">
        <f>LN('Compiled w Factors'!J246/'Compiled w Factors'!J247)-('T-Bill Yield'!B9/100)</f>
        <v>-7.3846595628519369E-3</v>
      </c>
      <c r="K246">
        <f>LN('Compiled w Factors'!K246/'Compiled w Factors'!K247)</f>
        <v>1.8900848895204122E-3</v>
      </c>
      <c r="L246">
        <f>LN('Compiled w Factors'!L246/'Compiled w Factors'!L247)</f>
        <v>6.3217044272435895E-3</v>
      </c>
      <c r="M246">
        <f>LN('Compiled w Factors'!M246/'Compiled w Factors'!M247)</f>
        <v>-2.6322960445823673E-2</v>
      </c>
      <c r="N246">
        <f>LN('Compiled w Factors'!N246/'Compiled w Factors'!N247)</f>
        <v>1.9808821183432378E-2</v>
      </c>
      <c r="O246">
        <f>LN('Compiled w Factors'!O246/'Compiled w Factors'!O247)</f>
        <v>-6.3508011382606547E-2</v>
      </c>
      <c r="P246">
        <f>LN('Compiled w Factors'!P246/'Compiled w Factors'!P247)</f>
        <v>3.2560308245312995E-2</v>
      </c>
      <c r="Q246">
        <f>LN('Compiled w Factors'!Q246/'Compiled w Factors'!Q247)</f>
        <v>3.9847755035686411E-2</v>
      </c>
    </row>
    <row r="247" spans="1:17" x14ac:dyDescent="0.25">
      <c r="A247" s="1">
        <v>41639</v>
      </c>
      <c r="B247">
        <v>4</v>
      </c>
      <c r="C247">
        <f>LN('Compiled w Factors'!C247/'Compiled w Factors'!C248)</f>
        <v>2.7679215197214765E-2</v>
      </c>
      <c r="D247">
        <f>LN('Compiled w Factors'!D247)</f>
        <v>5.9779987034535367E-2</v>
      </c>
      <c r="E247">
        <f>STANDARDIZE('Compiled w Factors'!E247,'Compiled w Factors'!$E$720,'Compiled w Factors'!$E$721)</f>
        <v>0.86951144591104446</v>
      </c>
      <c r="F247">
        <f>LN('Compiled w Factors'!F247)</f>
        <v>2.6087453866915995</v>
      </c>
      <c r="G247">
        <f>STANDARDIZE('Compiled w Factors'!G247,'Compiled w Factors'!$G$720,'Compiled w Factors'!$G$721)</f>
        <v>0.80293054411392417</v>
      </c>
      <c r="H247">
        <f>LN('Compiled w Factors'!H247/'Compiled w Factors'!H248)</f>
        <v>-3.89588496608319E-2</v>
      </c>
      <c r="I247">
        <f>LN('Compiled w Factors'!I247/'Compiled w Factors'!I248)</f>
        <v>0.17244144819424767</v>
      </c>
      <c r="J247">
        <f>LN('Compiled w Factors'!J247/'Compiled w Factors'!J248)-('T-Bill Yield'!B10/100)</f>
        <v>9.1107965295907034E-2</v>
      </c>
      <c r="K247">
        <f>LN('Compiled w Factors'!K247/'Compiled w Factors'!K248)</f>
        <v>1.5841915465657923E-2</v>
      </c>
      <c r="L247">
        <f>LN('Compiled w Factors'!L247/'Compiled w Factors'!L248)</f>
        <v>2.266230205196362E-2</v>
      </c>
      <c r="M247">
        <f>LN('Compiled w Factors'!M247/'Compiled w Factors'!M248)</f>
        <v>1.0593061432164668E-2</v>
      </c>
      <c r="N247">
        <f>LN('Compiled w Factors'!N247/'Compiled w Factors'!N248)</f>
        <v>-6.9449051861561223E-2</v>
      </c>
      <c r="O247">
        <f>LN('Compiled w Factors'!O247/'Compiled w Factors'!O248)</f>
        <v>-1.6642576974998043E-2</v>
      </c>
      <c r="P247">
        <f>LN('Compiled w Factors'!P247/'Compiled w Factors'!P248)</f>
        <v>1.1009970328319348E-2</v>
      </c>
      <c r="Q247">
        <f>LN('Compiled w Factors'!Q247/'Compiled w Factors'!Q248)</f>
        <v>-6.274951932237087E-2</v>
      </c>
    </row>
    <row r="248" spans="1:17" x14ac:dyDescent="0.25">
      <c r="A248" s="1">
        <v>41547</v>
      </c>
      <c r="B248">
        <v>4</v>
      </c>
      <c r="C248">
        <f>LN('Compiled w Factors'!C248/'Compiled w Factors'!C249)</f>
        <v>2.6352425532055117E-2</v>
      </c>
      <c r="D248">
        <f>LN('Compiled w Factors'!D248)</f>
        <v>5.8884611126894075E-2</v>
      </c>
      <c r="E248">
        <f>STANDARDIZE('Compiled w Factors'!E248,'Compiled w Factors'!$E$720,'Compiled w Factors'!$E$721)</f>
        <v>0.84298263079981384</v>
      </c>
      <c r="F248">
        <f>LN('Compiled w Factors'!F248)</f>
        <v>2.5432070039584245</v>
      </c>
      <c r="G248">
        <f>STANDARDIZE('Compiled w Factors'!G248,'Compiled w Factors'!$G$720,'Compiled w Factors'!$G$721)</f>
        <v>0.81147822875931763</v>
      </c>
      <c r="H248">
        <f>LN('Compiled w Factors'!H248/'Compiled w Factors'!H249)</f>
        <v>5.8038308309387956E-2</v>
      </c>
      <c r="I248">
        <f>LN('Compiled w Factors'!I248/'Compiled w Factors'!I249)</f>
        <v>-1.4035090023200867E-3</v>
      </c>
      <c r="J248">
        <f>LN('Compiled w Factors'!J248/'Compiled w Factors'!J249)-('T-Bill Yield'!B11/100)</f>
        <v>1.4322415806504037E-2</v>
      </c>
      <c r="K248">
        <f>LN('Compiled w Factors'!K248/'Compiled w Factors'!K249)</f>
        <v>3.8969395582642959E-2</v>
      </c>
      <c r="L248">
        <f>LN('Compiled w Factors'!L248/'Compiled w Factors'!L249)</f>
        <v>6.1996345592518445E-2</v>
      </c>
      <c r="M248">
        <f>LN('Compiled w Factors'!M248/'Compiled w Factors'!M249)</f>
        <v>2.8193203278687471E-3</v>
      </c>
      <c r="N248">
        <f>LN('Compiled w Factors'!N248/'Compiled w Factors'!N249)</f>
        <v>9.2766874678431969E-3</v>
      </c>
      <c r="O248">
        <f>LN('Compiled w Factors'!O248/'Compiled w Factors'!O249)</f>
        <v>1.4341836436684057E-2</v>
      </c>
      <c r="P248">
        <f>LN('Compiled w Factors'!P248/'Compiled w Factors'!P249)</f>
        <v>-4.6858280340196644E-2</v>
      </c>
      <c r="Q248">
        <f>LN('Compiled w Factors'!Q248/'Compiled w Factors'!Q249)</f>
        <v>5.1185156815661192E-3</v>
      </c>
    </row>
    <row r="249" spans="1:17" x14ac:dyDescent="0.25">
      <c r="A249" s="1">
        <v>41453</v>
      </c>
      <c r="B249">
        <v>4</v>
      </c>
      <c r="C249">
        <f>LN('Compiled w Factors'!C249/'Compiled w Factors'!C250)</f>
        <v>-4.0479056790473028E-3</v>
      </c>
      <c r="D249">
        <f>LN('Compiled w Factors'!D249)</f>
        <v>5.7668543027437472E-2</v>
      </c>
      <c r="E249">
        <f>STANDARDIZE('Compiled w Factors'!E249,'Compiled w Factors'!$E$720,'Compiled w Factors'!$E$721)</f>
        <v>0.8470982089178215</v>
      </c>
      <c r="F249">
        <f>LN('Compiled w Factors'!F249)</f>
        <v>2.6281480391072227</v>
      </c>
      <c r="G249">
        <f>STANDARDIZE('Compiled w Factors'!G249,'Compiled w Factors'!$G$720,'Compiled w Factors'!$G$721)</f>
        <v>0.98884268515123097</v>
      </c>
      <c r="H249">
        <f>LN('Compiled w Factors'!H249/'Compiled w Factors'!H250)</f>
        <v>-6.9147290322896602E-3</v>
      </c>
      <c r="I249">
        <f>LN('Compiled w Factors'!I249/'Compiled w Factors'!I250)</f>
        <v>-0.12111237893117885</v>
      </c>
      <c r="J249">
        <f>LN('Compiled w Factors'!J249/'Compiled w Factors'!J250)-('T-Bill Yield'!B12/100)</f>
        <v>2.1774716392079018E-2</v>
      </c>
      <c r="K249">
        <f>LN('Compiled w Factors'!K249/'Compiled w Factors'!K250)</f>
        <v>1.4789847194416138E-2</v>
      </c>
      <c r="L249">
        <f>LN('Compiled w Factors'!L249/'Compiled w Factors'!L250)</f>
        <v>9.8648523339867717E-4</v>
      </c>
      <c r="M249">
        <f>LN('Compiled w Factors'!M249/'Compiled w Factors'!M250)</f>
        <v>1.1854185858016428E-2</v>
      </c>
      <c r="N249">
        <f>LN('Compiled w Factors'!N249/'Compiled w Factors'!N250)</f>
        <v>-5.10255607511697E-2</v>
      </c>
      <c r="O249">
        <f>LN('Compiled w Factors'!O249/'Compiled w Factors'!O250)</f>
        <v>-5.4930794097221403E-2</v>
      </c>
      <c r="P249">
        <f>LN('Compiled w Factors'!P249/'Compiled w Factors'!P250)</f>
        <v>-9.1314251959239409E-2</v>
      </c>
      <c r="Q249">
        <f>LN('Compiled w Factors'!Q249/'Compiled w Factors'!Q250)</f>
        <v>-9.830758969594014E-2</v>
      </c>
    </row>
    <row r="250" spans="1:17" x14ac:dyDescent="0.25">
      <c r="A250" s="1">
        <v>41361</v>
      </c>
      <c r="B250">
        <v>4</v>
      </c>
      <c r="C250">
        <f>LN('Compiled w Factors'!C250/'Compiled w Factors'!C251)</f>
        <v>9.4183058973736605E-2</v>
      </c>
      <c r="D250">
        <f>LN('Compiled w Factors'!D250)</f>
        <v>2.6044314321252281E-2</v>
      </c>
      <c r="E250">
        <f>STANDARDIZE('Compiled w Factors'!E250,'Compiled w Factors'!$E$720,'Compiled w Factors'!$E$721)</f>
        <v>0.75779627978878583</v>
      </c>
      <c r="F250">
        <f>LN('Compiled w Factors'!F250)</f>
        <v>2.3021850129727062</v>
      </c>
      <c r="G250">
        <f>STANDARDIZE('Compiled w Factors'!G250,'Compiled w Factors'!$G$720,'Compiled w Factors'!$G$721)</f>
        <v>1.3363060659864734</v>
      </c>
      <c r="H250">
        <f>LN('Compiled w Factors'!H250/'Compiled w Factors'!H251)</f>
        <v>5.7249167000489778E-2</v>
      </c>
      <c r="I250">
        <f>LN('Compiled w Factors'!I250/'Compiled w Factors'!I251)</f>
        <v>0.18301762404226476</v>
      </c>
      <c r="J250">
        <f>LN('Compiled w Factors'!J250/'Compiled w Factors'!J251)-('T-Bill Yield'!B13/100)</f>
        <v>0.10654237357791289</v>
      </c>
      <c r="K250">
        <f>LN('Compiled w Factors'!K250/'Compiled w Factors'!K251)</f>
        <v>-2.8757940571641848E-2</v>
      </c>
      <c r="L250">
        <f>LN('Compiled w Factors'!L250/'Compiled w Factors'!L251)</f>
        <v>-6.7236713508275425E-2</v>
      </c>
      <c r="M250">
        <f>LN('Compiled w Factors'!M250/'Compiled w Factors'!M251)</f>
        <v>3.3594656455786659E-3</v>
      </c>
      <c r="N250">
        <f>LN('Compiled w Factors'!N250/'Compiled w Factors'!N251)</f>
        <v>-8.2778449875264434E-2</v>
      </c>
      <c r="O250">
        <f>LN('Compiled w Factors'!O250/'Compiled w Factors'!O251)</f>
        <v>-1.6946946948852005E-2</v>
      </c>
      <c r="P250">
        <f>LN('Compiled w Factors'!P250/'Compiled w Factors'!P251)</f>
        <v>6.6133107973180977E-3</v>
      </c>
      <c r="Q250">
        <f>LN('Compiled w Factors'!Q250/'Compiled w Factors'!Q251)</f>
        <v>1.4051753455650287E-2</v>
      </c>
    </row>
    <row r="251" spans="1:17" x14ac:dyDescent="0.25">
      <c r="A251" s="1">
        <v>41274</v>
      </c>
      <c r="B251">
        <v>4</v>
      </c>
      <c r="C251">
        <f>LN('Compiled w Factors'!C251/'Compiled w Factors'!C252)</f>
        <v>-7.4979477933090677E-2</v>
      </c>
      <c r="D251">
        <f>LN('Compiled w Factors'!D251)</f>
        <v>0.10139996657369515</v>
      </c>
      <c r="E251">
        <f>STANDARDIZE('Compiled w Factors'!E251,'Compiled w Factors'!$E$720,'Compiled w Factors'!$E$721)</f>
        <v>1.0303597254757098</v>
      </c>
      <c r="F251">
        <f>LN('Compiled w Factors'!F251)</f>
        <v>2.1799201602460547</v>
      </c>
      <c r="G251">
        <f>STANDARDIZE('Compiled w Factors'!G251,'Compiled w Factors'!$G$720,'Compiled w Factors'!$G$721)</f>
        <v>1.7923250418182124</v>
      </c>
      <c r="H251">
        <f>LN('Compiled w Factors'!H251/'Compiled w Factors'!H252)</f>
        <v>-4.0215259894270704E-3</v>
      </c>
      <c r="I251">
        <f>LN('Compiled w Factors'!I251/'Compiled w Factors'!I252)</f>
        <v>9.2940258267761571E-3</v>
      </c>
      <c r="J251">
        <f>LN('Compiled w Factors'!J251/'Compiled w Factors'!J252)-('T-Bill Yield'!B14/100)</f>
        <v>-2.5423559810742319E-2</v>
      </c>
      <c r="K251">
        <f>LN('Compiled w Factors'!K251/'Compiled w Factors'!K252)</f>
        <v>2.5564667092166152E-2</v>
      </c>
      <c r="L251">
        <f>LN('Compiled w Factors'!L251/'Compiled w Factors'!L252)</f>
        <v>5.4284261363992704E-3</v>
      </c>
      <c r="M251">
        <f>LN('Compiled w Factors'!M251/'Compiled w Factors'!M252)</f>
        <v>8.636929394120068E-3</v>
      </c>
      <c r="N251">
        <f>LN('Compiled w Factors'!N251/'Compiled w Factors'!N252)</f>
        <v>-0.10683384434657732</v>
      </c>
      <c r="O251">
        <f>LN('Compiled w Factors'!O251/'Compiled w Factors'!O252)</f>
        <v>2.0371074808025687E-2</v>
      </c>
      <c r="P251">
        <f>LN('Compiled w Factors'!P251/'Compiled w Factors'!P252)</f>
        <v>-3.634610099394104E-2</v>
      </c>
      <c r="Q251">
        <f>LN('Compiled w Factors'!Q251/'Compiled w Factors'!Q252)</f>
        <v>-1.1419373683072834E-2</v>
      </c>
    </row>
    <row r="252" spans="1:17" x14ac:dyDescent="0.25">
      <c r="A252" s="1">
        <v>41180</v>
      </c>
      <c r="B252">
        <v>4</v>
      </c>
      <c r="C252">
        <f>LN('Compiled w Factors'!C252/'Compiled w Factors'!C253)</f>
        <v>9.9695208970828161E-2</v>
      </c>
      <c r="D252">
        <f>LN('Compiled w Factors'!D252)</f>
        <v>-5.5606687471988119E-3</v>
      </c>
      <c r="E252">
        <f>STANDARDIZE('Compiled w Factors'!E252,'Compiled w Factors'!$E$720,'Compiled w Factors'!$E$721)</f>
        <v>0.61015003741679685</v>
      </c>
      <c r="F252">
        <f>LN('Compiled w Factors'!F252)</f>
        <v>2.2181921032165555</v>
      </c>
      <c r="G252">
        <f>STANDARDIZE('Compiled w Factors'!G252,'Compiled w Factors'!$G$720,'Compiled w Factors'!$G$721)</f>
        <v>0.94097565113702786</v>
      </c>
      <c r="H252">
        <f>LN('Compiled w Factors'!H252/'Compiled w Factors'!H253)</f>
        <v>8.1671107316874283E-2</v>
      </c>
      <c r="I252">
        <f>LN('Compiled w Factors'!I252/'Compiled w Factors'!I253)</f>
        <v>0.16181046329740154</v>
      </c>
      <c r="J252">
        <f>LN('Compiled w Factors'!J252/'Compiled w Factors'!J253)-('T-Bill Yield'!B15/100)</f>
        <v>4.1599062395634323E-2</v>
      </c>
      <c r="K252">
        <f>LN('Compiled w Factors'!K252/'Compiled w Factors'!K253)</f>
        <v>1.5121532307978004E-2</v>
      </c>
      <c r="L252">
        <f>LN('Compiled w Factors'!L252/'Compiled w Factors'!L253)</f>
        <v>2.8865654758574052E-2</v>
      </c>
      <c r="M252">
        <f>LN('Compiled w Factors'!M252/'Compiled w Factors'!M253)</f>
        <v>1.0997456306732576E-2</v>
      </c>
      <c r="N252">
        <f>LN('Compiled w Factors'!N252/'Compiled w Factors'!N253)</f>
        <v>2.3660409719568117E-2</v>
      </c>
      <c r="O252">
        <f>LN('Compiled w Factors'!O252/'Compiled w Factors'!O253)</f>
        <v>3.7488506774573216E-2</v>
      </c>
      <c r="P252">
        <f>LN('Compiled w Factors'!P252/'Compiled w Factors'!P253)</f>
        <v>4.632110861571468E-2</v>
      </c>
      <c r="Q252">
        <f>LN('Compiled w Factors'!Q252/'Compiled w Factors'!Q253)</f>
        <v>-7.8764418104375743E-3</v>
      </c>
    </row>
    <row r="253" spans="1:17" x14ac:dyDescent="0.25">
      <c r="A253" s="1">
        <v>41089</v>
      </c>
      <c r="B253">
        <v>4</v>
      </c>
      <c r="C253">
        <f>LN('Compiled w Factors'!C253/'Compiled w Factors'!C254)</f>
        <v>-1.6078574952027108E-2</v>
      </c>
      <c r="D253">
        <f>LN('Compiled w Factors'!D253)</f>
        <v>5.8054160399112972E-2</v>
      </c>
      <c r="E253">
        <f>STANDARDIZE('Compiled w Factors'!E253,'Compiled w Factors'!$E$720,'Compiled w Factors'!$E$721)</f>
        <v>0.90054030404788399</v>
      </c>
      <c r="F253">
        <f>LN('Compiled w Factors'!F253)</f>
        <v>2.0531873980341993</v>
      </c>
      <c r="G253">
        <f>STANDARDIZE('Compiled w Factors'!G253,'Compiled w Factors'!$G$720,'Compiled w Factors'!$G$721)</f>
        <v>1.7773665936887739</v>
      </c>
      <c r="H253">
        <f>LN('Compiled w Factors'!H253/'Compiled w Factors'!H254)</f>
        <v>-0.19274258664381055</v>
      </c>
      <c r="I253">
        <f>LN('Compiled w Factors'!I253/'Compiled w Factors'!I254)</f>
        <v>0.28391203971123941</v>
      </c>
      <c r="J253">
        <f>LN('Compiled w Factors'!J253/'Compiled w Factors'!J254)-('T-Bill Yield'!B16/100)</f>
        <v>-2.5875826845237405E-2</v>
      </c>
      <c r="K253">
        <f>LN('Compiled w Factors'!K253/'Compiled w Factors'!K254)</f>
        <v>-5.1991716258788297E-2</v>
      </c>
      <c r="L253">
        <f>LN('Compiled w Factors'!L253/'Compiled w Factors'!L254)</f>
        <v>-1.898212442053706E-2</v>
      </c>
      <c r="M253">
        <f>LN('Compiled w Factors'!M253/'Compiled w Factors'!M254)</f>
        <v>-9.6136342215164643E-3</v>
      </c>
      <c r="N253">
        <f>LN('Compiled w Factors'!N253/'Compiled w Factors'!N254)</f>
        <v>3.7568447611162147E-2</v>
      </c>
      <c r="O253">
        <f>LN('Compiled w Factors'!O253/'Compiled w Factors'!O254)</f>
        <v>-9.9451215692987913E-2</v>
      </c>
      <c r="P253">
        <f>LN('Compiled w Factors'!P253/'Compiled w Factors'!P254)</f>
        <v>-8.3483514574520773E-2</v>
      </c>
      <c r="Q253">
        <f>LN('Compiled w Factors'!Q253/'Compiled w Factors'!Q254)</f>
        <v>-9.6388583505951766E-2</v>
      </c>
    </row>
    <row r="254" spans="1:17" x14ac:dyDescent="0.25">
      <c r="A254" s="1">
        <v>40998</v>
      </c>
      <c r="B254">
        <v>4</v>
      </c>
      <c r="C254">
        <f>LN('Compiled w Factors'!C254/'Compiled w Factors'!C255)</f>
        <v>7.5839509606041716E-3</v>
      </c>
      <c r="D254">
        <f>LN('Compiled w Factors'!D254)</f>
        <v>1.5690981336593548E-2</v>
      </c>
      <c r="E254">
        <f>STANDARDIZE('Compiled w Factors'!E254,'Compiled w Factors'!$E$720,'Compiled w Factors'!$E$721)</f>
        <v>0.66586481376470907</v>
      </c>
      <c r="F254">
        <f>LN('Compiled w Factors'!F254)</f>
        <v>1.9936249052488448</v>
      </c>
      <c r="G254">
        <f>STANDARDIZE('Compiled w Factors'!G254,'Compiled w Factors'!$G$720,'Compiled w Factors'!$G$721)</f>
        <v>1.4615296460414871</v>
      </c>
      <c r="H254">
        <f>LN('Compiled w Factors'!H254/'Compiled w Factors'!H255)</f>
        <v>4.1521941749346543E-2</v>
      </c>
      <c r="I254">
        <f>LN('Compiled w Factors'!I254/'Compiled w Factors'!I255)</f>
        <v>-0.3406966033820446</v>
      </c>
      <c r="J254">
        <f>LN('Compiled w Factors'!J254/'Compiled w Factors'!J255)-('T-Bill Yield'!B17/100)</f>
        <v>7.7314273936221506E-2</v>
      </c>
      <c r="K254">
        <f>LN('Compiled w Factors'!K254/'Compiled w Factors'!K255)</f>
        <v>2.904705431904557E-2</v>
      </c>
      <c r="L254">
        <f>LN('Compiled w Factors'!L254/'Compiled w Factors'!L255)</f>
        <v>2.947822078067127E-2</v>
      </c>
      <c r="M254">
        <f>LN('Compiled w Factors'!M254/'Compiled w Factors'!M255)</f>
        <v>9.4461419536952739E-4</v>
      </c>
      <c r="N254">
        <f>LN('Compiled w Factors'!N254/'Compiled w Factors'!N255)</f>
        <v>-7.4468956283216967E-2</v>
      </c>
      <c r="O254">
        <f>LN('Compiled w Factors'!O254/'Compiled w Factors'!O255)</f>
        <v>9.3319197124031639E-2</v>
      </c>
      <c r="P254">
        <f>LN('Compiled w Factors'!P254/'Compiled w Factors'!P255)</f>
        <v>4.1879770867345886E-2</v>
      </c>
      <c r="Q254">
        <f>LN('Compiled w Factors'!Q254/'Compiled w Factors'!Q255)</f>
        <v>2.0486090617699279E-2</v>
      </c>
    </row>
    <row r="255" spans="1:17" x14ac:dyDescent="0.25">
      <c r="A255" s="1">
        <v>40907</v>
      </c>
      <c r="B255">
        <v>4</v>
      </c>
      <c r="C255">
        <f>LN('Compiled w Factors'!C255/'Compiled w Factors'!C256)</f>
        <v>0.13902443244758833</v>
      </c>
      <c r="D255">
        <f>LN('Compiled w Factors'!D255)</f>
        <v>-6.2919768546510924E-3</v>
      </c>
      <c r="E255">
        <f>STANDARDIZE('Compiled w Factors'!E255,'Compiled w Factors'!$E$720,'Compiled w Factors'!$E$721)</f>
        <v>0.55479766624316673</v>
      </c>
      <c r="F255">
        <f>LN('Compiled w Factors'!F255)</f>
        <v>2.1173392646828444</v>
      </c>
      <c r="G255">
        <f>STANDARDIZE('Compiled w Factors'!G255,'Compiled w Factors'!$G$720,'Compiled w Factors'!$G$721)</f>
        <v>0.88541570094197064</v>
      </c>
      <c r="H255">
        <f>LN('Compiled w Factors'!H255/'Compiled w Factors'!H256)</f>
        <v>0.22142490356771238</v>
      </c>
      <c r="I255">
        <f>LN('Compiled w Factors'!I255/'Compiled w Factors'!I256)</f>
        <v>-0.20416226611571253</v>
      </c>
      <c r="J255">
        <f>LN('Compiled w Factors'!J255/'Compiled w Factors'!J256)-('T-Bill Yield'!B18/100)</f>
        <v>0.11204470175786953</v>
      </c>
      <c r="K255">
        <f>LN('Compiled w Factors'!K255/'Compiled w Factors'!K256)</f>
        <v>-3.2339238362522657E-2</v>
      </c>
      <c r="L255">
        <f>LN('Compiled w Factors'!L255/'Compiled w Factors'!L256)</f>
        <v>-2.6343703994183838E-3</v>
      </c>
      <c r="M255">
        <f>LN('Compiled w Factors'!M255/'Compiled w Factors'!M256)</f>
        <v>1.3063791597470245E-2</v>
      </c>
      <c r="N255">
        <f>LN('Compiled w Factors'!N255/'Compiled w Factors'!N256)</f>
        <v>1.3854682019152872E-3</v>
      </c>
      <c r="O255">
        <f>LN('Compiled w Factors'!O255/'Compiled w Factors'!O256)</f>
        <v>2.5773210143005408E-3</v>
      </c>
      <c r="P255">
        <f>LN('Compiled w Factors'!P255/'Compiled w Factors'!P256)</f>
        <v>-8.1831156732343355E-2</v>
      </c>
      <c r="Q255">
        <f>LN('Compiled w Factors'!Q255/'Compiled w Factors'!Q256)</f>
        <v>8.426227179960017E-3</v>
      </c>
    </row>
    <row r="256" spans="1:17" x14ac:dyDescent="0.25">
      <c r="A256" s="1">
        <v>40816</v>
      </c>
      <c r="B256">
        <v>4</v>
      </c>
      <c r="C256">
        <f>LN('Compiled w Factors'!C256/'Compiled w Factors'!C257)</f>
        <v>-0.10499323793773301</v>
      </c>
      <c r="D256">
        <f>LN('Compiled w Factors'!D256)</f>
        <v>0.1015437414112816</v>
      </c>
      <c r="E256">
        <f>STANDARDIZE('Compiled w Factors'!E256,'Compiled w Factors'!$E$720,'Compiled w Factors'!$E$721)</f>
        <v>1.0629263416860963</v>
      </c>
      <c r="F256">
        <f>LN('Compiled w Factors'!F256)</f>
        <v>2.0803536256048041</v>
      </c>
      <c r="G256">
        <f>STANDARDIZE('Compiled w Factors'!G256,'Compiled w Factors'!$G$720,'Compiled w Factors'!$G$721)</f>
        <v>2.0419174334637002</v>
      </c>
      <c r="H256">
        <f>LN('Compiled w Factors'!H256/'Compiled w Factors'!H257)</f>
        <v>-0.18631190126758071</v>
      </c>
      <c r="I256">
        <f>LN('Compiled w Factors'!I256/'Compiled w Factors'!I257)</f>
        <v>-0.17657677283706283</v>
      </c>
      <c r="J256">
        <f>LN('Compiled w Factors'!J256/'Compiled w Factors'!J257)-('T-Bill Yield'!B19/100)</f>
        <v>-0.12955269666823893</v>
      </c>
      <c r="K256">
        <f>LN('Compiled w Factors'!K256/'Compiled w Factors'!K257)</f>
        <v>-8.0002484145640249E-2</v>
      </c>
      <c r="L256">
        <f>LN('Compiled w Factors'!L256/'Compiled w Factors'!L257)</f>
        <v>-2.9651001097097889E-2</v>
      </c>
      <c r="M256">
        <f>LN('Compiled w Factors'!M256/'Compiled w Factors'!M257)</f>
        <v>1.2525455208115164E-2</v>
      </c>
      <c r="N256">
        <f>LN('Compiled w Factors'!N256/'Compiled w Factors'!N257)</f>
        <v>4.4896498844305473E-2</v>
      </c>
      <c r="O256">
        <f>LN('Compiled w Factors'!O256/'Compiled w Factors'!O257)</f>
        <v>-0.14591408705904499</v>
      </c>
      <c r="P256">
        <f>LN('Compiled w Factors'!P256/'Compiled w Factors'!P257)</f>
        <v>-9.269435458451189E-2</v>
      </c>
      <c r="Q256">
        <f>LN('Compiled w Factors'!Q256/'Compiled w Factors'!Q257)</f>
        <v>-0.18473183764717244</v>
      </c>
    </row>
    <row r="257" spans="1:17" x14ac:dyDescent="0.25">
      <c r="A257" s="1">
        <v>40724</v>
      </c>
      <c r="B257">
        <v>4</v>
      </c>
      <c r="C257">
        <f>LN('Compiled w Factors'!C257/'Compiled w Factors'!C258)</f>
        <v>-4.4223437587283351E-2</v>
      </c>
      <c r="D257">
        <f>LN('Compiled w Factors'!D257)</f>
        <v>-2.0946261149401832E-2</v>
      </c>
      <c r="E257">
        <f>STANDARDIZE('Compiled w Factors'!E257,'Compiled w Factors'!$E$720,'Compiled w Factors'!$E$721)</f>
        <v>0.46371894028670957</v>
      </c>
      <c r="F257">
        <f>LN('Compiled w Factors'!F257)</f>
        <v>2.2919689405308561</v>
      </c>
      <c r="G257">
        <f>STANDARDIZE('Compiled w Factors'!G257,'Compiled w Factors'!$G$720,'Compiled w Factors'!$G$721)</f>
        <v>2.0004611629335423</v>
      </c>
      <c r="H257">
        <f>LN('Compiled w Factors'!H257/'Compiled w Factors'!H258)</f>
        <v>-0.11192038207935256</v>
      </c>
      <c r="I257">
        <f>LN('Compiled w Factors'!I257/'Compiled w Factors'!I258)</f>
        <v>-3.4234884515210286E-3</v>
      </c>
      <c r="J257">
        <f>LN('Compiled w Factors'!J257/'Compiled w Factors'!J258)-('T-Bill Yield'!B20/100)</f>
        <v>7.5202137680116729E-3</v>
      </c>
      <c r="K257">
        <f>LN('Compiled w Factors'!K257/'Compiled w Factors'!K258)</f>
        <v>2.4006735597403413E-2</v>
      </c>
      <c r="L257">
        <f>LN('Compiled w Factors'!L257/'Compiled w Factors'!L258)</f>
        <v>1.558555223379174E-3</v>
      </c>
      <c r="M257">
        <f>LN('Compiled w Factors'!M257/'Compiled w Factors'!M258)</f>
        <v>1.2946217313484998E-2</v>
      </c>
      <c r="N257">
        <f>LN('Compiled w Factors'!N257/'Compiled w Factors'!N258)</f>
        <v>3.1423909521875189E-2</v>
      </c>
      <c r="O257">
        <f>LN('Compiled w Factors'!O257/'Compiled w Factors'!O258)</f>
        <v>1.8003299191044965E-2</v>
      </c>
      <c r="P257">
        <f>LN('Compiled w Factors'!P257/'Compiled w Factors'!P258)</f>
        <v>-7.5826850797487211E-4</v>
      </c>
      <c r="Q257">
        <f>LN('Compiled w Factors'!Q257/'Compiled w Factors'!Q258)</f>
        <v>4.3287122057417138E-2</v>
      </c>
    </row>
    <row r="258" spans="1:17" x14ac:dyDescent="0.25">
      <c r="A258" s="1">
        <v>40633</v>
      </c>
      <c r="B258">
        <v>4</v>
      </c>
      <c r="C258">
        <f>LN('Compiled w Factors'!C258/'Compiled w Factors'!C259)</f>
        <v>0.16379482752237118</v>
      </c>
      <c r="D258">
        <f>LN('Compiled w Factors'!D258)</f>
        <v>-0.10402213660375589</v>
      </c>
      <c r="E258">
        <f>STANDARDIZE('Compiled w Factors'!E258,'Compiled w Factors'!$E$720,'Compiled w Factors'!$E$721)</f>
        <v>0.13302184363720856</v>
      </c>
      <c r="F258">
        <f>LN('Compiled w Factors'!F258)</f>
        <v>2.3458361349883607</v>
      </c>
      <c r="G258">
        <f>STANDARDIZE('Compiled w Factors'!G258,'Compiled w Factors'!$G$720,'Compiled w Factors'!$G$721)</f>
        <v>1.3504097456513726</v>
      </c>
      <c r="H258">
        <f>LN('Compiled w Factors'!H258/'Compiled w Factors'!H259)</f>
        <v>0.15518194603218821</v>
      </c>
      <c r="I258">
        <f>LN('Compiled w Factors'!I258/'Compiled w Factors'!I259)</f>
        <v>-3.6388486820459268E-3</v>
      </c>
      <c r="J258">
        <f>LN('Compiled w Factors'!J258/'Compiled w Factors'!J259)-('T-Bill Yield'!B21/100)</f>
        <v>6.1907619164079448E-2</v>
      </c>
      <c r="K258">
        <f>LN('Compiled w Factors'!K258/'Compiled w Factors'!K259)</f>
        <v>5.6219871667474552E-2</v>
      </c>
      <c r="L258">
        <f>LN('Compiled w Factors'!L258/'Compiled w Factors'!L259)</f>
        <v>2.6297343455529639E-2</v>
      </c>
      <c r="M258">
        <f>LN('Compiled w Factors'!M258/'Compiled w Factors'!M259)</f>
        <v>8.020554468068276E-3</v>
      </c>
      <c r="N258">
        <f>LN('Compiled w Factors'!N258/'Compiled w Factors'!N259)</f>
        <v>-2.4147033944050569E-2</v>
      </c>
      <c r="O258">
        <f>LN('Compiled w Factors'!O258/'Compiled w Factors'!O259)</f>
        <v>7.2384529642423007E-2</v>
      </c>
      <c r="P258">
        <f>LN('Compiled w Factors'!P258/'Compiled w Factors'!P259)</f>
        <v>2.8129413766146577E-3</v>
      </c>
      <c r="Q258">
        <f>LN('Compiled w Factors'!Q258/'Compiled w Factors'!Q259)</f>
        <v>1.6790517912991035E-2</v>
      </c>
    </row>
    <row r="259" spans="1:17" x14ac:dyDescent="0.25">
      <c r="A259" s="1">
        <v>40543</v>
      </c>
      <c r="B259">
        <v>4</v>
      </c>
      <c r="C259">
        <f>LN('Compiled w Factors'!C259/'Compiled w Factors'!C260)</f>
        <v>0.11853674428091583</v>
      </c>
      <c r="D259">
        <f>LN('Compiled w Factors'!D259)</f>
        <v>8.6228103776195605E-3</v>
      </c>
      <c r="E259">
        <f>STANDARDIZE('Compiled w Factors'!E259,'Compiled w Factors'!$E$720,'Compiled w Factors'!$E$721)</f>
        <v>0.54219243468077416</v>
      </c>
      <c r="F259">
        <f>LN('Compiled w Factors'!F259)</f>
        <v>2.3837779082709782</v>
      </c>
      <c r="G259">
        <f>STANDARDIZE('Compiled w Factors'!G259,'Compiled w Factors'!$G$720,'Compiled w Factors'!$G$721)</f>
        <v>0.95892578889235403</v>
      </c>
      <c r="H259">
        <f>LN('Compiled w Factors'!H259/'Compiled w Factors'!H260)</f>
        <v>0.13337507179132696</v>
      </c>
      <c r="I259">
        <f>LN('Compiled w Factors'!I259/'Compiled w Factors'!I260)</f>
        <v>0.12896908997381235</v>
      </c>
      <c r="J259">
        <f>LN('Compiled w Factors'!J259/'Compiled w Factors'!J260)-('T-Bill Yield'!B22/100)</f>
        <v>7.0475383070601347E-2</v>
      </c>
      <c r="K259">
        <f>LN('Compiled w Factors'!K259/'Compiled w Factors'!K260)</f>
        <v>-1.8506709256070585E-2</v>
      </c>
      <c r="L259">
        <f>LN('Compiled w Factors'!L259/'Compiled w Factors'!L260)</f>
        <v>-6.639452377844887E-3</v>
      </c>
      <c r="M259">
        <f>LN('Compiled w Factors'!M259/'Compiled w Factors'!M260)</f>
        <v>1.342302033214055E-2</v>
      </c>
      <c r="N259">
        <f>LN('Compiled w Factors'!N259/'Compiled w Factors'!N260)</f>
        <v>2.8813320221279633E-2</v>
      </c>
      <c r="O259">
        <f>LN('Compiled w Factors'!O259/'Compiled w Factors'!O260)</f>
        <v>2.1383848075154557E-3</v>
      </c>
      <c r="P259">
        <f>LN('Compiled w Factors'!P259/'Compiled w Factors'!P260)</f>
        <v>4.9754691493026594E-3</v>
      </c>
      <c r="Q259">
        <f>LN('Compiled w Factors'!Q259/'Compiled w Factors'!Q260)</f>
        <v>1.6064602503806841E-2</v>
      </c>
    </row>
    <row r="260" spans="1:17" x14ac:dyDescent="0.25">
      <c r="A260" s="1">
        <v>40451</v>
      </c>
      <c r="B260">
        <v>4</v>
      </c>
      <c r="C260">
        <f>LN('Compiled w Factors'!C260/'Compiled w Factors'!C261)</f>
        <v>0.177619488825601</v>
      </c>
      <c r="D260">
        <f>LN('Compiled w Factors'!D260)</f>
        <v>8.2864948122115298E-2</v>
      </c>
      <c r="E260">
        <f>STANDARDIZE('Compiled w Factors'!E260,'Compiled w Factors'!$E$720,'Compiled w Factors'!$E$721)</f>
        <v>0.88181823355806521</v>
      </c>
      <c r="F260">
        <f>LN('Compiled w Factors'!F260)</f>
        <v>2.3334246281450173</v>
      </c>
      <c r="G260">
        <f>STANDARDIZE('Compiled w Factors'!G260,'Compiled w Factors'!$G$720,'Compiled w Factors'!$G$721)</f>
        <v>0.30631006621656665</v>
      </c>
      <c r="H260">
        <f>LN('Compiled w Factors'!H260/'Compiled w Factors'!H261)</f>
        <v>5.5798534475860355E-2</v>
      </c>
      <c r="I260">
        <f>LN('Compiled w Factors'!I260/'Compiled w Factors'!I261)</f>
        <v>-0.17575735979146781</v>
      </c>
      <c r="J260">
        <f>LN('Compiled w Factors'!J260/'Compiled w Factors'!J261)-('T-Bill Yield'!B23/100)</f>
        <v>9.7771194955117754E-2</v>
      </c>
      <c r="K260">
        <f>LN('Compiled w Factors'!K260/'Compiled w Factors'!K261)</f>
        <v>0.10802080790024471</v>
      </c>
      <c r="L260">
        <f>LN('Compiled w Factors'!L260/'Compiled w Factors'!L261)</f>
        <v>5.0302505960312244E-2</v>
      </c>
      <c r="M260">
        <f>LN('Compiled w Factors'!M260/'Compiled w Factors'!M261)</f>
        <v>1.3605652055778678E-2</v>
      </c>
      <c r="N260">
        <f>LN('Compiled w Factors'!N260/'Compiled w Factors'!N261)</f>
        <v>5.7143674903362439E-2</v>
      </c>
      <c r="O260">
        <f>LN('Compiled w Factors'!O260/'Compiled w Factors'!O261)</f>
        <v>2.1951723941781118E-2</v>
      </c>
      <c r="P260">
        <f>LN('Compiled w Factors'!P260/'Compiled w Factors'!P261)</f>
        <v>3.3213806523198983E-2</v>
      </c>
      <c r="Q260">
        <f>LN('Compiled w Factors'!Q260/'Compiled w Factors'!Q261)</f>
        <v>6.7692387234593213E-2</v>
      </c>
    </row>
    <row r="261" spans="1:17" x14ac:dyDescent="0.25">
      <c r="A261" s="1">
        <v>40359</v>
      </c>
      <c r="B261">
        <v>4</v>
      </c>
      <c r="C261">
        <f>LN('Compiled w Factors'!C261/'Compiled w Factors'!C262)</f>
        <v>-0.11104723335676001</v>
      </c>
      <c r="D261">
        <f>LN('Compiled w Factors'!D261)</f>
        <v>0.23013988065886443</v>
      </c>
      <c r="E261">
        <f>STANDARDIZE('Compiled w Factors'!E261,'Compiled w Factors'!$E$720,'Compiled w Factors'!$E$721)</f>
        <v>1.5389046632057919</v>
      </c>
      <c r="F261">
        <f>LN('Compiled w Factors'!F261)</f>
        <v>2.3458935935942393</v>
      </c>
      <c r="G261">
        <f>STANDARDIZE('Compiled w Factors'!G261,'Compiled w Factors'!$G$720,'Compiled w Factors'!$G$721)</f>
        <v>1.0076475913710965</v>
      </c>
      <c r="H261">
        <f>LN('Compiled w Factors'!H261/'Compiled w Factors'!H262)</f>
        <v>-0.1021025366943434</v>
      </c>
      <c r="I261">
        <f>LN('Compiled w Factors'!I261/'Compiled w Factors'!I262)</f>
        <v>0.17653245348742255</v>
      </c>
      <c r="J261">
        <f>LN('Compiled w Factors'!J261/'Compiled w Factors'!J262)-('T-Bill Yield'!B24/100)</f>
        <v>-0.10629810818220792</v>
      </c>
      <c r="K261">
        <f>LN('Compiled w Factors'!K261/'Compiled w Factors'!K262)</f>
        <v>-9.8884286931758714E-2</v>
      </c>
      <c r="L261">
        <f>LN('Compiled w Factors'!L261/'Compiled w Factors'!L262)</f>
        <v>-1.5865446131670857E-2</v>
      </c>
      <c r="M261">
        <f>LN('Compiled w Factors'!M261/'Compiled w Factors'!M262)</f>
        <v>6.5997858198259393E-3</v>
      </c>
      <c r="N261">
        <f>LN('Compiled w Factors'!N261/'Compiled w Factors'!N262)</f>
        <v>5.5266698363483434E-2</v>
      </c>
      <c r="O261">
        <f>LN('Compiled w Factors'!O261/'Compiled w Factors'!O262)</f>
        <v>-6.0054428211065998E-2</v>
      </c>
      <c r="P261">
        <f>LN('Compiled w Factors'!P261/'Compiled w Factors'!P262)</f>
        <v>-3.5547739360035413E-2</v>
      </c>
      <c r="Q261">
        <f>LN('Compiled w Factors'!Q261/'Compiled w Factors'!Q262)</f>
        <v>-1.5226447331291351E-2</v>
      </c>
    </row>
    <row r="262" spans="1:17" x14ac:dyDescent="0.25">
      <c r="A262" s="1">
        <v>40268</v>
      </c>
      <c r="B262">
        <v>4</v>
      </c>
      <c r="C262">
        <f>LN('Compiled w Factors'!C262/'Compiled w Factors'!C263)</f>
        <v>-1.5181550577113968E-2</v>
      </c>
      <c r="D262">
        <f>LN('Compiled w Factors'!D262)</f>
        <v>0.10354331888766964</v>
      </c>
      <c r="E262">
        <f>STANDARDIZE('Compiled w Factors'!E262,'Compiled w Factors'!$E$720,'Compiled w Factors'!$E$721)</f>
        <v>0.87764838478687868</v>
      </c>
      <c r="F262">
        <f>LN('Compiled w Factors'!F262)</f>
        <v>2.380647379388817</v>
      </c>
      <c r="G262">
        <f>STANDARDIZE('Compiled w Factors'!G262,'Compiled w Factors'!$G$720,'Compiled w Factors'!$G$721)</f>
        <v>0.64137930431598866</v>
      </c>
      <c r="H262">
        <f>LN('Compiled w Factors'!H262/'Compiled w Factors'!H263)</f>
        <v>5.3961103585664041E-2</v>
      </c>
      <c r="I262">
        <f>LN('Compiled w Factors'!I262/'Compiled w Factors'!I263)</f>
        <v>-0.36475798019918348</v>
      </c>
      <c r="J262">
        <f>LN('Compiled w Factors'!J262/'Compiled w Factors'!J263)-('T-Bill Yield'!B25/100)</f>
        <v>3.8696662430181689E-2</v>
      </c>
      <c r="K262">
        <f>LN('Compiled w Factors'!K262/'Compiled w Factors'!K263)</f>
        <v>-5.8296839524457938E-2</v>
      </c>
      <c r="L262">
        <f>LN('Compiled w Factors'!L262/'Compiled w Factors'!L263)</f>
        <v>-6.2915431721443468E-2</v>
      </c>
      <c r="M262">
        <f>LN('Compiled w Factors'!M262/'Compiled w Factors'!M263)</f>
        <v>1.3653741146296892E-4</v>
      </c>
      <c r="N262">
        <f>LN('Compiled w Factors'!N262/'Compiled w Factors'!N263)</f>
        <v>-4.9410439405288623E-3</v>
      </c>
      <c r="O262">
        <f>LN('Compiled w Factors'!O262/'Compiled w Factors'!O263)</f>
        <v>2.0220730585558885E-2</v>
      </c>
      <c r="P262">
        <f>LN('Compiled w Factors'!P262/'Compiled w Factors'!P263)</f>
        <v>3.7128399847206388E-2</v>
      </c>
      <c r="Q262">
        <f>LN('Compiled w Factors'!Q262/'Compiled w Factors'!Q263)</f>
        <v>-1.9889769468689152E-2</v>
      </c>
    </row>
    <row r="263" spans="1:17" x14ac:dyDescent="0.25">
      <c r="A263" s="1">
        <v>40178</v>
      </c>
      <c r="B263">
        <v>4</v>
      </c>
      <c r="C263">
        <f>LN('Compiled w Factors'!C263/'Compiled w Factors'!C264)</f>
        <v>8.9056234532639E-2</v>
      </c>
      <c r="D263">
        <f>LN('Compiled w Factors'!D263)</f>
        <v>6.2969669713539622E-2</v>
      </c>
      <c r="E263">
        <f>STANDARDIZE('Compiled w Factors'!E263,'Compiled w Factors'!$E$720,'Compiled w Factors'!$E$721)</f>
        <v>0.67631781628150656</v>
      </c>
      <c r="F263">
        <f>LN('Compiled w Factors'!F263)</f>
        <v>2.4300103812492844</v>
      </c>
      <c r="G263">
        <f>STANDARDIZE('Compiled w Factors'!G263,'Compiled w Factors'!$G$720,'Compiled w Factors'!$G$721)</f>
        <v>7.9958720923364052E-3</v>
      </c>
      <c r="H263">
        <f>LN('Compiled w Factors'!H263/'Compiled w Factors'!H264)</f>
        <v>0.1168226854483618</v>
      </c>
      <c r="I263">
        <f>LN('Compiled w Factors'!I263/'Compiled w Factors'!I264)</f>
        <v>0.14063274496000186</v>
      </c>
      <c r="J263">
        <f>LN('Compiled w Factors'!J263/'Compiled w Factors'!J264)-('T-Bill Yield'!B26/100)</f>
        <v>6.9358226628464331E-2</v>
      </c>
      <c r="K263">
        <f>LN('Compiled w Factors'!K263/'Compiled w Factors'!K264)</f>
        <v>-2.2030517036599986E-2</v>
      </c>
      <c r="L263">
        <f>LN('Compiled w Factors'!L263/'Compiled w Factors'!L264)</f>
        <v>1.169458463674445E-2</v>
      </c>
      <c r="M263">
        <f>LN('Compiled w Factors'!M263/'Compiled w Factors'!M264)</f>
        <v>-2.0479912690622557E-4</v>
      </c>
      <c r="N263">
        <f>LN('Compiled w Factors'!N263/'Compiled w Factors'!N264)</f>
        <v>-3.6254712497738505E-2</v>
      </c>
      <c r="O263">
        <f>LN('Compiled w Factors'!O263/'Compiled w Factors'!O264)</f>
        <v>-6.0060061865469341E-4</v>
      </c>
      <c r="P263">
        <f>LN('Compiled w Factors'!P263/'Compiled w Factors'!P264)</f>
        <v>3.3303300060161856E-2</v>
      </c>
      <c r="Q263">
        <f>LN('Compiled w Factors'!Q263/'Compiled w Factors'!Q264)</f>
        <v>1.3863519398786245E-2</v>
      </c>
    </row>
    <row r="264" spans="1:17" x14ac:dyDescent="0.25">
      <c r="A264" s="1">
        <v>40086</v>
      </c>
      <c r="B264">
        <v>4</v>
      </c>
      <c r="C264">
        <f>LN('Compiled w Factors'!C264/'Compiled w Factors'!C265)</f>
        <v>6.1183843890987424E-2</v>
      </c>
      <c r="D264">
        <f>LN('Compiled w Factors'!D264)</f>
        <v>0.14117316960098442</v>
      </c>
      <c r="E264">
        <f>STANDARDIZE('Compiled w Factors'!E264,'Compiled w Factors'!$E$720,'Compiled w Factors'!$E$721)</f>
        <v>0.97658385178738016</v>
      </c>
      <c r="F264">
        <f>LN('Compiled w Factors'!F264)</f>
        <v>2.4472393960582419</v>
      </c>
      <c r="G264">
        <f>STANDARDIZE('Compiled w Factors'!G264,'Compiled w Factors'!$G$720,'Compiled w Factors'!$G$721)</f>
        <v>0.33323527284955595</v>
      </c>
      <c r="H264">
        <f>LN('Compiled w Factors'!H264/'Compiled w Factors'!H265)</f>
        <v>1.0249200039217763E-2</v>
      </c>
      <c r="I264">
        <f>LN('Compiled w Factors'!I264/'Compiled w Factors'!I265)</f>
        <v>0.23295187613833776</v>
      </c>
      <c r="J264">
        <f>LN('Compiled w Factors'!J264/'Compiled w Factors'!J265)-('T-Bill Yield'!B27/100)</f>
        <v>0.13802971546921231</v>
      </c>
      <c r="K264">
        <f>LN('Compiled w Factors'!K264/'Compiled w Factors'!K265)</f>
        <v>4.2345809764166839E-2</v>
      </c>
      <c r="L264">
        <f>LN('Compiled w Factors'!L264/'Compiled w Factors'!L265)</f>
        <v>-2.9348592231250088E-2</v>
      </c>
      <c r="M264">
        <f>LN('Compiled w Factors'!M264/'Compiled w Factors'!M265)</f>
        <v>6.8282692991072967E-4</v>
      </c>
      <c r="N264">
        <f>LN('Compiled w Factors'!N264/'Compiled w Factors'!N265)</f>
        <v>7.1847679282986313E-2</v>
      </c>
      <c r="O264">
        <f>LN('Compiled w Factors'!O264/'Compiled w Factors'!O265)</f>
        <v>3.7001622069618184E-2</v>
      </c>
      <c r="P264">
        <f>LN('Compiled w Factors'!P264/'Compiled w Factors'!P265)</f>
        <v>-4.128270071942222E-3</v>
      </c>
      <c r="Q264">
        <f>LN('Compiled w Factors'!Q264/'Compiled w Factors'!Q265)</f>
        <v>9.9897465679973374E-2</v>
      </c>
    </row>
    <row r="265" spans="1:17" x14ac:dyDescent="0.25">
      <c r="A265" s="1">
        <v>39994</v>
      </c>
      <c r="B265">
        <v>4</v>
      </c>
      <c r="C265">
        <f>LN('Compiled w Factors'!C265/'Compiled w Factors'!C266)</f>
        <v>-1.4832843674083208E-2</v>
      </c>
      <c r="D265">
        <f>LN('Compiled w Factors'!D265)</f>
        <v>0.1933168778485467</v>
      </c>
      <c r="E265">
        <f>STANDARDIZE('Compiled w Factors'!E265,'Compiled w Factors'!$E$720,'Compiled w Factors'!$E$721)</f>
        <v>1.1012892622531671</v>
      </c>
      <c r="F265">
        <f>LN('Compiled w Factors'!F265)</f>
        <v>2.6122879191150932</v>
      </c>
      <c r="G265">
        <f>STANDARDIZE('Compiled w Factors'!G265,'Compiled w Factors'!$G$720,'Compiled w Factors'!$G$721)</f>
        <v>-0.55828823566497743</v>
      </c>
      <c r="H265">
        <f>LN('Compiled w Factors'!H265/'Compiled w Factors'!H266)</f>
        <v>0.34172279740901723</v>
      </c>
      <c r="I265">
        <f>LN('Compiled w Factors'!I265/'Compiled w Factors'!I266)</f>
        <v>1.5504186535965254E-2</v>
      </c>
      <c r="J265">
        <f>LN('Compiled w Factors'!J265/'Compiled w Factors'!J266)-('T-Bill Yield'!B28/100)</f>
        <v>0.1039601054714047</v>
      </c>
      <c r="K265">
        <f>LN('Compiled w Factors'!K265/'Compiled w Factors'!K266)</f>
        <v>5.7414146336767481E-2</v>
      </c>
      <c r="L265">
        <f>LN('Compiled w Factors'!L265/'Compiled w Factors'!L266)</f>
        <v>0.13894504438579316</v>
      </c>
      <c r="M265">
        <f>LN('Compiled w Factors'!M265/'Compiled w Factors'!M266)</f>
        <v>4.0992007132726314E-4</v>
      </c>
      <c r="N265">
        <f>LN('Compiled w Factors'!N265/'Compiled w Factors'!N266)</f>
        <v>2.6660433574951431E-2</v>
      </c>
      <c r="O265">
        <f>LN('Compiled w Factors'!O265/'Compiled w Factors'!O266)</f>
        <v>8.6162120038374326E-2</v>
      </c>
      <c r="P265">
        <f>LN('Compiled w Factors'!P265/'Compiled w Factors'!P266)</f>
        <v>5.7324683385809858E-2</v>
      </c>
      <c r="Q265">
        <f>LN('Compiled w Factors'!Q265/'Compiled w Factors'!Q266)</f>
        <v>0.17403727862395071</v>
      </c>
    </row>
    <row r="266" spans="1:17" x14ac:dyDescent="0.25">
      <c r="A266" s="1">
        <v>39903</v>
      </c>
      <c r="B266">
        <v>4</v>
      </c>
      <c r="C266">
        <f>LN('Compiled w Factors'!C266/'Compiled w Factors'!C267)</f>
        <v>-9.5391297059361502E-2</v>
      </c>
      <c r="D266">
        <f>LN('Compiled w Factors'!D266)</f>
        <v>0.16783120131767063</v>
      </c>
      <c r="E266">
        <f>STANDARDIZE('Compiled w Factors'!E266,'Compiled w Factors'!$E$720,'Compiled w Factors'!$E$721)</f>
        <v>1.0097716520717561</v>
      </c>
      <c r="F266">
        <f>LN('Compiled w Factors'!F266)</f>
        <v>2.6308739368072391</v>
      </c>
      <c r="G266">
        <f>STANDARDIZE('Compiled w Factors'!G266,'Compiled w Factors'!$G$720,'Compiled w Factors'!$G$721)</f>
        <v>-0.51896888629616778</v>
      </c>
      <c r="H266">
        <f>LN('Compiled w Factors'!H266/'Compiled w Factors'!H267)</f>
        <v>0.10746592105400209</v>
      </c>
      <c r="I266">
        <f>LN('Compiled w Factors'!I266/'Compiled w Factors'!I267)</f>
        <v>-0.39802222420108591</v>
      </c>
      <c r="J266">
        <f>LN('Compiled w Factors'!J266/'Compiled w Factors'!J267)-('T-Bill Yield'!B29/100)</f>
        <v>-0.14387391809170166</v>
      </c>
      <c r="K266">
        <f>LN('Compiled w Factors'!K266/'Compiled w Factors'!K267)</f>
        <v>-5.2986200236118684E-2</v>
      </c>
      <c r="L266">
        <f>LN('Compiled w Factors'!L266/'Compiled w Factors'!L267)</f>
        <v>-1.8675324887880724E-2</v>
      </c>
      <c r="M266">
        <f>LN('Compiled w Factors'!M266/'Compiled w Factors'!M267)</f>
        <v>-1.4339857010175934E-3</v>
      </c>
      <c r="N266">
        <f>LN('Compiled w Factors'!N266/'Compiled w Factors'!N267)</f>
        <v>-8.6871158661214865E-2</v>
      </c>
      <c r="O266">
        <f>LN('Compiled w Factors'!O266/'Compiled w Factors'!O267)</f>
        <v>-0.14396068892150835</v>
      </c>
      <c r="P266">
        <f>LN('Compiled w Factors'!P266/'Compiled w Factors'!P267)</f>
        <v>-4.1146617149302803E-2</v>
      </c>
      <c r="Q266">
        <f>LN('Compiled w Factors'!Q266/'Compiled w Factors'!Q267)</f>
        <v>-4.1744030933334487E-3</v>
      </c>
    </row>
    <row r="267" spans="1:17" x14ac:dyDescent="0.25">
      <c r="A267" s="1">
        <v>39813</v>
      </c>
      <c r="B267">
        <v>4</v>
      </c>
      <c r="C267">
        <f>LN('Compiled w Factors'!C267/'Compiled w Factors'!C268)</f>
        <v>-0.10889623410892828</v>
      </c>
      <c r="D267">
        <f>LN('Compiled w Factors'!D267)</f>
        <v>8.3508241844196682E-2</v>
      </c>
      <c r="E267">
        <f>STANDARDIZE('Compiled w Factors'!E267,'Compiled w Factors'!$E$720,'Compiled w Factors'!$E$721)</f>
        <v>0.60548885332057412</v>
      </c>
      <c r="F267">
        <f>LN('Compiled w Factors'!F267)</f>
        <v>2.3240823620048685</v>
      </c>
      <c r="G267">
        <f>STANDARDIZE('Compiled w Factors'!G267,'Compiled w Factors'!$G$720,'Compiled w Factors'!$G$721)</f>
        <v>0.7879720959844857</v>
      </c>
      <c r="H267">
        <f>LN('Compiled w Factors'!H267/'Compiled w Factors'!H268)</f>
        <v>-0.81381593392611196</v>
      </c>
      <c r="I267">
        <f>LN('Compiled w Factors'!I267/'Compiled w Factors'!I268)</f>
        <v>-0.2799145230185382</v>
      </c>
      <c r="J267">
        <f>LN('Compiled w Factors'!J267/'Compiled w Factors'!J268)-('T-Bill Yield'!B30/100)</f>
        <v>-0.21404074626386085</v>
      </c>
      <c r="K267">
        <f>LN('Compiled w Factors'!K267/'Compiled w Factors'!K268)</f>
        <v>-8.6235078106413517E-3</v>
      </c>
      <c r="L267">
        <f>LN('Compiled w Factors'!L267/'Compiled w Factors'!L268)</f>
        <v>-0.19893735504413224</v>
      </c>
      <c r="M267">
        <f>LN('Compiled w Factors'!M267/'Compiled w Factors'!M268)</f>
        <v>3.6915546434288394E-3</v>
      </c>
      <c r="N267">
        <f>LN('Compiled w Factors'!N267/'Compiled w Factors'!N268)</f>
        <v>0.15654291680017401</v>
      </c>
      <c r="O267">
        <f>LN('Compiled w Factors'!O267/'Compiled w Factors'!O268)</f>
        <v>-0.13665060397540191</v>
      </c>
      <c r="P267">
        <f>LN('Compiled w Factors'!P267/'Compiled w Factors'!P268)</f>
        <v>-3.5769329174976036E-2</v>
      </c>
      <c r="Q267">
        <f>LN('Compiled w Factors'!Q267/'Compiled w Factors'!Q268)</f>
        <v>-0.19474121965373628</v>
      </c>
    </row>
    <row r="268" spans="1:17" x14ac:dyDescent="0.25">
      <c r="A268" s="1">
        <v>39721</v>
      </c>
      <c r="B268">
        <v>4</v>
      </c>
      <c r="C268">
        <f>LN('Compiled w Factors'!C268/'Compiled w Factors'!C269)</f>
        <v>-0.18387628033610157</v>
      </c>
      <c r="D268">
        <f>LN('Compiled w Factors'!D268)</f>
        <v>-1.1234091681736226E-2</v>
      </c>
      <c r="E268">
        <f>STANDARDIZE('Compiled w Factors'!E268,'Compiled w Factors'!$E$720,'Compiled w Factors'!$E$721)</f>
        <v>0.1782120382789785</v>
      </c>
      <c r="F268">
        <f>LN('Compiled w Factors'!F268)</f>
        <v>2.0776900086410297</v>
      </c>
      <c r="G268">
        <f>STANDARDIZE('Compiled w Factors'!G268,'Compiled w Factors'!$G$720,'Compiled w Factors'!$G$721)</f>
        <v>2.0692700243289592</v>
      </c>
      <c r="H268">
        <f>LN('Compiled w Factors'!H268/'Compiled w Factors'!H269)</f>
        <v>-0.3300926296571739</v>
      </c>
      <c r="I268">
        <f>LN('Compiled w Factors'!I268/'Compiled w Factors'!I269)</f>
        <v>-0.5851390831989487</v>
      </c>
      <c r="J268">
        <f>LN('Compiled w Factors'!J268/'Compiled w Factors'!J269)-('T-Bill Yield'!B31/100)</f>
        <v>-4.7052717354774815E-2</v>
      </c>
      <c r="K268">
        <f>LN('Compiled w Factors'!K268/'Compiled w Factors'!K269)</f>
        <v>-0.11155051473024671</v>
      </c>
      <c r="L268">
        <f>LN('Compiled w Factors'!L268/'Compiled w Factors'!L269)</f>
        <v>-0.11239552649694522</v>
      </c>
      <c r="M268">
        <f>LN('Compiled w Factors'!M268/'Compiled w Factors'!M269)</f>
        <v>7.5365698473270218E-4</v>
      </c>
      <c r="N268">
        <f>LN('Compiled w Factors'!N268/'Compiled w Factors'!N269)</f>
        <v>9.5546480011515756E-4</v>
      </c>
      <c r="O268">
        <f>LN('Compiled w Factors'!O268/'Compiled w Factors'!O269)</f>
        <v>-8.9722070943182297E-2</v>
      </c>
      <c r="P268">
        <f>LN('Compiled w Factors'!P268/'Compiled w Factors'!P269)</f>
        <v>-8.6094948177826924E-2</v>
      </c>
      <c r="Q268">
        <f>LN('Compiled w Factors'!Q268/'Compiled w Factors'!Q269)</f>
        <v>-0.1717901047416128</v>
      </c>
    </row>
    <row r="269" spans="1:17" x14ac:dyDescent="0.25">
      <c r="A269" s="1">
        <v>39629</v>
      </c>
      <c r="B269">
        <v>4</v>
      </c>
      <c r="C269">
        <f>LN('Compiled w Factors'!C269/'Compiled w Factors'!C270)</f>
        <v>0.14955451305130815</v>
      </c>
      <c r="D269">
        <f>LN('Compiled w Factors'!D269)</f>
        <v>-0.2222956892517772</v>
      </c>
      <c r="E269">
        <f>STANDARDIZE('Compiled w Factors'!E269,'Compiled w Factors'!$E$720,'Compiled w Factors'!$E$721)</f>
        <v>-0.55031804085895009</v>
      </c>
      <c r="F269">
        <f>LN('Compiled w Factors'!F269)</f>
        <v>2.0891690754383467</v>
      </c>
      <c r="G269">
        <f>STANDARDIZE('Compiled w Factors'!G269,'Compiled w Factors'!$G$720,'Compiled w Factors'!$G$721)</f>
        <v>1.2495470668357302</v>
      </c>
      <c r="H269">
        <f>LN('Compiled w Factors'!H269/'Compiled w Factors'!H270)</f>
        <v>0.3207957572362054</v>
      </c>
      <c r="I269">
        <f>LN('Compiled w Factors'!I269/'Compiled w Factors'!I270)</f>
        <v>0.27910664985477979</v>
      </c>
      <c r="J269">
        <f>LN('Compiled w Factors'!J269/'Compiled w Factors'!J270)-('T-Bill Yield'!B32/100)</f>
        <v>-7.8169003682789326E-2</v>
      </c>
      <c r="K269">
        <f>LN('Compiled w Factors'!K269/'Compiled w Factors'!K270)</f>
        <v>-2.0923825913627867E-3</v>
      </c>
      <c r="L269">
        <f>LN('Compiled w Factors'!L269/'Compiled w Factors'!L270)</f>
        <v>4.3259624807147363E-3</v>
      </c>
      <c r="M269">
        <f>LN('Compiled w Factors'!M269/'Compiled w Factors'!M270)</f>
        <v>2.2807823780064563E-2</v>
      </c>
      <c r="N269">
        <f>LN('Compiled w Factors'!N269/'Compiled w Factors'!N270)</f>
        <v>-6.3376135792232433E-2</v>
      </c>
      <c r="O269">
        <f>LN('Compiled w Factors'!O269/'Compiled w Factors'!O270)</f>
        <v>2.1124289042992721E-3</v>
      </c>
      <c r="P269">
        <f>LN('Compiled w Factors'!P269/'Compiled w Factors'!P270)</f>
        <v>-7.1833415682251475E-2</v>
      </c>
      <c r="Q269">
        <f>LN('Compiled w Factors'!Q269/'Compiled w Factors'!Q270)</f>
        <v>9.2714897913149019E-2</v>
      </c>
    </row>
    <row r="270" spans="1:17" x14ac:dyDescent="0.25">
      <c r="A270" s="1">
        <v>39538</v>
      </c>
      <c r="B270">
        <v>4</v>
      </c>
      <c r="C270">
        <f>LN('Compiled w Factors'!C270/'Compiled w Factors'!C271)</f>
        <v>-8.9263992584157389E-2</v>
      </c>
      <c r="D270">
        <f>LN('Compiled w Factors'!D270)</f>
        <v>-0.15481186769891805</v>
      </c>
      <c r="E270">
        <f>STANDARDIZE('Compiled w Factors'!E270,'Compiled w Factors'!$E$720,'Compiled w Factors'!$E$721)</f>
        <v>-0.29682962377461158</v>
      </c>
      <c r="F270">
        <f>LN('Compiled w Factors'!F270)</f>
        <v>2.1464223904058333</v>
      </c>
      <c r="G270">
        <f>STANDARDIZE('Compiled w Factors'!G270,'Compiled w Factors'!$G$720,'Compiled w Factors'!$G$721)</f>
        <v>0.9046479913941059</v>
      </c>
      <c r="H270">
        <f>LN('Compiled w Factors'!H270/'Compiled w Factors'!H271)</f>
        <v>5.6706828942999436E-2</v>
      </c>
      <c r="I270">
        <f>LN('Compiled w Factors'!I270/'Compiled w Factors'!I271)</f>
        <v>0.30000064774882573</v>
      </c>
      <c r="J270">
        <f>LN('Compiled w Factors'!J270/'Compiled w Factors'!J271)-('T-Bill Yield'!B33/100)</f>
        <v>-8.7637789286641787E-2</v>
      </c>
      <c r="K270">
        <f>LN('Compiled w Factors'!K270/'Compiled w Factors'!K271)</f>
        <v>7.8982337710842149E-2</v>
      </c>
      <c r="L270">
        <f>LN('Compiled w Factors'!L270/'Compiled w Factors'!L271)</f>
        <v>-6.5512638722791067E-4</v>
      </c>
      <c r="M270">
        <f>LN('Compiled w Factors'!M270/'Compiled w Factors'!M271)</f>
        <v>4.0789856103010821E-2</v>
      </c>
      <c r="N270">
        <f>LN('Compiled w Factors'!N270/'Compiled w Factors'!N271)</f>
        <v>0.1142502542734649</v>
      </c>
      <c r="O270">
        <f>LN('Compiled w Factors'!O270/'Compiled w Factors'!O271)</f>
        <v>4.7393114182582553E-2</v>
      </c>
      <c r="P270">
        <f>LN('Compiled w Factors'!P270/'Compiled w Factors'!P271)</f>
        <v>-1.7653130182939979E-2</v>
      </c>
      <c r="Q270">
        <f>LN('Compiled w Factors'!Q270/'Compiled w Factors'!Q271)</f>
        <v>8.4836139778152984E-3</v>
      </c>
    </row>
    <row r="271" spans="1:17" x14ac:dyDescent="0.25">
      <c r="A271" s="1">
        <v>39447</v>
      </c>
      <c r="B271">
        <v>4</v>
      </c>
      <c r="C271">
        <f>LN('Compiled w Factors'!C271/'Compiled w Factors'!C272)</f>
        <v>-2.6750858604148641E-3</v>
      </c>
      <c r="D271">
        <f>LN('Compiled w Factors'!D271)</f>
        <v>-0.2710042495062181</v>
      </c>
      <c r="E271">
        <f>STANDARDIZE('Compiled w Factors'!E271,'Compiled w Factors'!$E$720,'Compiled w Factors'!$E$721)</f>
        <v>-0.60661424875917913</v>
      </c>
      <c r="F271">
        <f>LN('Compiled w Factors'!F271)</f>
        <v>2.2360926642216015</v>
      </c>
      <c r="G271">
        <f>STANDARDIZE('Compiled w Factors'!G271,'Compiled w Factors'!$G$720,'Compiled w Factors'!$G$721)</f>
        <v>0.77942441133909235</v>
      </c>
      <c r="H271">
        <f>LN('Compiled w Factors'!H271/'Compiled w Factors'!H272)</f>
        <v>0.16157555053866979</v>
      </c>
      <c r="I271">
        <f>LN('Compiled w Factors'!I271/'Compiled w Factors'!I272)</f>
        <v>8.5469674863963355E-2</v>
      </c>
      <c r="J271">
        <f>LN('Compiled w Factors'!J271/'Compiled w Factors'!J272)-('T-Bill Yield'!B34/100)</f>
        <v>-6.3818984263292522E-2</v>
      </c>
      <c r="K271">
        <f>LN('Compiled w Factors'!K271/'Compiled w Factors'!K272)</f>
        <v>2.2318641957081144E-2</v>
      </c>
      <c r="L271">
        <f>LN('Compiled w Factors'!L271/'Compiled w Factors'!L272)</f>
        <v>-3.0902937737242096E-2</v>
      </c>
      <c r="M271">
        <f>LN('Compiled w Factors'!M271/'Compiled w Factors'!M272)</f>
        <v>2.7321878660631328E-2</v>
      </c>
      <c r="N271">
        <f>LN('Compiled w Factors'!N271/'Compiled w Factors'!N272)</f>
        <v>2.6958252763471597E-2</v>
      </c>
      <c r="O271">
        <f>LN('Compiled w Factors'!O271/'Compiled w Factors'!O272)</f>
        <v>8.6602050593227193E-3</v>
      </c>
      <c r="P271">
        <f>LN('Compiled w Factors'!P271/'Compiled w Factors'!P272)</f>
        <v>8.9466571975919985E-3</v>
      </c>
      <c r="Q271">
        <f>LN('Compiled w Factors'!Q271/'Compiled w Factors'!Q272)</f>
        <v>3.210374891301996E-2</v>
      </c>
    </row>
    <row r="272" spans="1:17" x14ac:dyDescent="0.25">
      <c r="A272" s="1">
        <v>39353</v>
      </c>
      <c r="B272">
        <v>4</v>
      </c>
      <c r="C272">
        <f>LN('Compiled w Factors'!C272/'Compiled w Factors'!C273)</f>
        <v>0.10514681761235026</v>
      </c>
      <c r="D272">
        <f>LN('Compiled w Factors'!D272)</f>
        <v>-0.34773615144638786</v>
      </c>
      <c r="E272">
        <f>STANDARDIZE('Compiled w Factors'!E272,'Compiled w Factors'!$E$720,'Compiled w Factors'!$E$721)</f>
        <v>-0.70673769506987827</v>
      </c>
      <c r="F272">
        <f>LN('Compiled w Factors'!F272)</f>
        <v>2.0855354361308289</v>
      </c>
      <c r="G272">
        <f>STANDARDIZE('Compiled w Factors'!G272,'Compiled w Factors'!$G$720,'Compiled w Factors'!$G$721)</f>
        <v>0.2849408546030831</v>
      </c>
      <c r="H272">
        <f>LN('Compiled w Factors'!H272/'Compiled w Factors'!H273)</f>
        <v>0.14440163843993384</v>
      </c>
      <c r="I272">
        <f>LN('Compiled w Factors'!I272/'Compiled w Factors'!I273)</f>
        <v>1.4219986001491526E-2</v>
      </c>
      <c r="J272">
        <f>LN('Compiled w Factors'!J272/'Compiled w Factors'!J273)-('T-Bill Yield'!B35/100)</f>
        <v>2.2466618496253518E-2</v>
      </c>
      <c r="K272">
        <f>LN('Compiled w Factors'!K272/'Compiled w Factors'!K273)</f>
        <v>5.2227058131990446E-2</v>
      </c>
      <c r="L272">
        <f>LN('Compiled w Factors'!L272/'Compiled w Factors'!L273)</f>
        <v>1.903410521803027E-2</v>
      </c>
      <c r="M272">
        <f>LN('Compiled w Factors'!M272/'Compiled w Factors'!M273)</f>
        <v>1.4517115676282848E-2</v>
      </c>
      <c r="N272">
        <f>LN('Compiled w Factors'!N272/'Compiled w Factors'!N273)</f>
        <v>7.0264796984102249E-2</v>
      </c>
      <c r="O272">
        <f>LN('Compiled w Factors'!O272/'Compiled w Factors'!O273)</f>
        <v>3.5668382047907732E-2</v>
      </c>
      <c r="P272">
        <f>LN('Compiled w Factors'!P272/'Compiled w Factors'!P273)</f>
        <v>2.3496414053661849E-2</v>
      </c>
      <c r="Q272">
        <f>LN('Compiled w Factors'!Q272/'Compiled w Factors'!Q273)</f>
        <v>5.1138961491187414E-2</v>
      </c>
    </row>
    <row r="273" spans="1:17" x14ac:dyDescent="0.25">
      <c r="A273" s="1">
        <v>39262</v>
      </c>
      <c r="B273">
        <v>4</v>
      </c>
      <c r="C273">
        <f>LN('Compiled w Factors'!C273/'Compiled w Factors'!C274)</f>
        <v>0.13014546130679597</v>
      </c>
      <c r="D273">
        <f>LN('Compiled w Factors'!D273)</f>
        <v>-0.26706199271698111</v>
      </c>
      <c r="E273">
        <f>STANDARDIZE('Compiled w Factors'!E273,'Compiled w Factors'!$E$720,'Compiled w Factors'!$E$721)</f>
        <v>-0.53195927581818891</v>
      </c>
      <c r="F273">
        <f>LN('Compiled w Factors'!F273)</f>
        <v>2.3986677016710902</v>
      </c>
      <c r="G273">
        <f>STANDARDIZE('Compiled w Factors'!G273,'Compiled w Factors'!$G$720,'Compiled w Factors'!$G$721)</f>
        <v>0.99525344863527609</v>
      </c>
      <c r="H273">
        <f>LN('Compiled w Factors'!H273/'Compiled w Factors'!H274)</f>
        <v>7.0479544798894178E-2</v>
      </c>
      <c r="I273">
        <f>LN('Compiled w Factors'!I273/'Compiled w Factors'!I274)</f>
        <v>-0.13216474236656411</v>
      </c>
      <c r="J273">
        <f>LN('Compiled w Factors'!J273/'Compiled w Factors'!J274)-('T-Bill Yield'!B36/100)</f>
        <v>4.9469555943397268E-2</v>
      </c>
      <c r="K273">
        <f>LN('Compiled w Factors'!K273/'Compiled w Factors'!K274)</f>
        <v>1.3906154565010031E-2</v>
      </c>
      <c r="L273">
        <f>LN('Compiled w Factors'!L273/'Compiled w Factors'!L274)</f>
        <v>2.0571579208837527E-2</v>
      </c>
      <c r="M273">
        <f>LN('Compiled w Factors'!M273/'Compiled w Factors'!M274)</f>
        <v>1.4421851679630447E-2</v>
      </c>
      <c r="N273">
        <f>LN('Compiled w Factors'!N273/'Compiled w Factors'!N274)</f>
        <v>-4.4328587107230435E-2</v>
      </c>
      <c r="O273">
        <f>LN('Compiled w Factors'!O273/'Compiled w Factors'!O274)</f>
        <v>9.054517946070182E-3</v>
      </c>
      <c r="P273">
        <f>LN('Compiled w Factors'!P273/'Compiled w Factors'!P274)</f>
        <v>6.6744720035979643E-2</v>
      </c>
      <c r="Q273">
        <f>LN('Compiled w Factors'!Q273/'Compiled w Factors'!Q274)</f>
        <v>6.5155995686365598E-2</v>
      </c>
    </row>
    <row r="274" spans="1:17" x14ac:dyDescent="0.25">
      <c r="A274" s="1">
        <v>39171</v>
      </c>
      <c r="B274">
        <v>4</v>
      </c>
      <c r="C274">
        <f>LN('Compiled w Factors'!C274/'Compiled w Factors'!C275)</f>
        <v>5.8309203107931437E-3</v>
      </c>
      <c r="D274">
        <f>LN('Compiled w Factors'!D274)</f>
        <v>-0.15593831136853473</v>
      </c>
      <c r="E274">
        <f>STANDARDIZE('Compiled w Factors'!E274,'Compiled w Factors'!$E$720,'Compiled w Factors'!$E$721)</f>
        <v>-0.26009506564051227</v>
      </c>
      <c r="F274">
        <f>LN('Compiled w Factors'!F274)</f>
        <v>2.6304129313750577</v>
      </c>
      <c r="G274">
        <f>STANDARDIZE('Compiled w Factors'!G274,'Compiled w Factors'!$G$720,'Compiled w Factors'!$G$721)</f>
        <v>0.711042934175945</v>
      </c>
      <c r="H274">
        <f>LN('Compiled w Factors'!H274/'Compiled w Factors'!H275)</f>
        <v>7.5989902095888018E-2</v>
      </c>
      <c r="I274">
        <f>LN('Compiled w Factors'!I274/'Compiled w Factors'!I275)</f>
        <v>0.20471797195953856</v>
      </c>
      <c r="J274">
        <f>LN('Compiled w Factors'!J274/'Compiled w Factors'!J275)-('T-Bill Yield'!B37/100)</f>
        <v>-4.6778062619898628E-2</v>
      </c>
      <c r="K274">
        <f>LN('Compiled w Factors'!K274/'Compiled w Factors'!K275)</f>
        <v>1.1826434400984482E-2</v>
      </c>
      <c r="L274">
        <f>LN('Compiled w Factors'!L274/'Compiled w Factors'!L275)</f>
        <v>4.5841266035026584E-3</v>
      </c>
      <c r="M274">
        <f>LN('Compiled w Factors'!M274/'Compiled w Factors'!M275)</f>
        <v>1.1032665709502969E-2</v>
      </c>
      <c r="N274">
        <f>LN('Compiled w Factors'!N274/'Compiled w Factors'!N275)</f>
        <v>1.0422929844049678E-2</v>
      </c>
      <c r="O274">
        <f>LN('Compiled w Factors'!O274/'Compiled w Factors'!O275)</f>
        <v>1.3078920413365993E-2</v>
      </c>
      <c r="P274">
        <f>LN('Compiled w Factors'!P274/'Compiled w Factors'!P275)</f>
        <v>1.6808593567929943E-2</v>
      </c>
      <c r="Q274">
        <f>LN('Compiled w Factors'!Q274/'Compiled w Factors'!Q275)</f>
        <v>3.7977919753785852E-2</v>
      </c>
    </row>
    <row r="275" spans="1:17" x14ac:dyDescent="0.25">
      <c r="A275" s="1">
        <v>39080</v>
      </c>
      <c r="B275">
        <v>4</v>
      </c>
      <c r="C275">
        <f>LN('Compiled w Factors'!C275/'Compiled w Factors'!C276)</f>
        <v>0.12546238532895904</v>
      </c>
      <c r="D275">
        <f>LN('Compiled w Factors'!D275)</f>
        <v>-0.18236156325710887</v>
      </c>
      <c r="E275">
        <f>STANDARDIZE('Compiled w Factors'!E275,'Compiled w Factors'!$E$720,'Compiled w Factors'!$E$721)</f>
        <v>-0.36436094457319868</v>
      </c>
      <c r="F275">
        <f>LN('Compiled w Factors'!F275)</f>
        <v>2.6552329390480636</v>
      </c>
      <c r="G275">
        <f>STANDARDIZE('Compiled w Factors'!G275,'Compiled w Factors'!$G$720,'Compiled w Factors'!$G$721)</f>
        <v>0.30801960314564536</v>
      </c>
      <c r="H275">
        <f>LN('Compiled w Factors'!H275/'Compiled w Factors'!H276)</f>
        <v>-3.0011933025224539E-2</v>
      </c>
      <c r="I275">
        <f>LN('Compiled w Factors'!I275/'Compiled w Factors'!I276)</f>
        <v>0.11405922673419232</v>
      </c>
      <c r="J275">
        <f>LN('Compiled w Factors'!J275/'Compiled w Factors'!J276)-('T-Bill Yield'!B38/100)</f>
        <v>1.690793945495607E-2</v>
      </c>
      <c r="K275">
        <f>LN('Compiled w Factors'!K275/'Compiled w Factors'!K276)</f>
        <v>4.0436880133367235E-2</v>
      </c>
      <c r="L275">
        <f>LN('Compiled w Factors'!L275/'Compiled w Factors'!L276)</f>
        <v>4.5271245413939572E-2</v>
      </c>
      <c r="M275">
        <f>LN('Compiled w Factors'!M275/'Compiled w Factors'!M276)</f>
        <v>1.1629865482169098E-2</v>
      </c>
      <c r="N275">
        <f>LN('Compiled w Factors'!N275/'Compiled w Factors'!N276)</f>
        <v>-7.4729011543856784E-3</v>
      </c>
      <c r="O275">
        <f>LN('Compiled w Factors'!O275/'Compiled w Factors'!O276)</f>
        <v>1.7530329404996679E-2</v>
      </c>
      <c r="P275">
        <f>LN('Compiled w Factors'!P275/'Compiled w Factors'!P276)</f>
        <v>3.7103902291289542E-2</v>
      </c>
      <c r="Q275">
        <f>LN('Compiled w Factors'!Q275/'Compiled w Factors'!Q276)</f>
        <v>1.682161726883229E-2</v>
      </c>
    </row>
    <row r="276" spans="1:17" x14ac:dyDescent="0.25">
      <c r="A276" s="1">
        <v>38989</v>
      </c>
      <c r="B276">
        <v>4</v>
      </c>
      <c r="C276">
        <f>LN('Compiled w Factors'!C276/'Compiled w Factors'!C277)</f>
        <v>4.4129441858937676E-2</v>
      </c>
      <c r="D276">
        <f>LN('Compiled w Factors'!D276)</f>
        <v>-5.2805594116217783E-2</v>
      </c>
      <c r="E276">
        <f>STANDARDIZE('Compiled w Factors'!E276,'Compiled w Factors'!$E$720,'Compiled w Factors'!$E$721)</f>
        <v>1.1893838582239758E-2</v>
      </c>
      <c r="F276">
        <f>LN('Compiled w Factors'!F276)</f>
        <v>2.7002532167999855</v>
      </c>
      <c r="G276">
        <f>STANDARDIZE('Compiled w Factors'!G276,'Compiled w Factors'!$G$720,'Compiled w Factors'!$G$721)</f>
        <v>0.8401129723213856</v>
      </c>
      <c r="H276">
        <f>LN('Compiled w Factors'!H276/'Compiled w Factors'!H277)</f>
        <v>-0.1614135659870706</v>
      </c>
      <c r="I276">
        <f>LN('Compiled w Factors'!I276/'Compiled w Factors'!I277)</f>
        <v>-8.2612630076556171E-2</v>
      </c>
      <c r="J276">
        <f>LN('Compiled w Factors'!J276/'Compiled w Factors'!J277)-('T-Bill Yield'!B39/100)</f>
        <v>-3.9908777108718652E-3</v>
      </c>
      <c r="K276">
        <f>LN('Compiled w Factors'!K276/'Compiled w Factors'!K277)</f>
        <v>-9.1891477159307556E-3</v>
      </c>
      <c r="L276">
        <f>LN('Compiled w Factors'!L276/'Compiled w Factors'!L277)</f>
        <v>1.2794497725587932E-2</v>
      </c>
      <c r="M276">
        <f>LN('Compiled w Factors'!M276/'Compiled w Factors'!M277)</f>
        <v>1.1286980964582726E-2</v>
      </c>
      <c r="N276">
        <f>LN('Compiled w Factors'!N276/'Compiled w Factors'!N277)</f>
        <v>-3.2210214347531456E-2</v>
      </c>
      <c r="O276">
        <f>LN('Compiled w Factors'!O276/'Compiled w Factors'!O277)</f>
        <v>1.8774311535745649E-3</v>
      </c>
      <c r="P276">
        <f>LN('Compiled w Factors'!P276/'Compiled w Factors'!P277)</f>
        <v>2.7135810603186885E-3</v>
      </c>
      <c r="Q276">
        <f>LN('Compiled w Factors'!Q276/'Compiled w Factors'!Q277)</f>
        <v>-4.7732787526577709E-3</v>
      </c>
    </row>
    <row r="277" spans="1:17" x14ac:dyDescent="0.25">
      <c r="A277" s="1">
        <v>38898</v>
      </c>
      <c r="B277">
        <v>4</v>
      </c>
      <c r="C277">
        <f>LN('Compiled w Factors'!C277/'Compiled w Factors'!C278)</f>
        <v>6.8176023668592642E-2</v>
      </c>
      <c r="D277">
        <f>LN('Compiled w Factors'!D277)</f>
        <v>-3.9050636053888407E-2</v>
      </c>
      <c r="E277">
        <f>STANDARDIZE('Compiled w Factors'!E277,'Compiled w Factors'!$E$720,'Compiled w Factors'!$E$721)</f>
        <v>1.2501571312297356E-3</v>
      </c>
      <c r="F277">
        <f>LN('Compiled w Factors'!F277)</f>
        <v>2.7353215995853226</v>
      </c>
      <c r="G277">
        <f>STANDARDIZE('Compiled w Factors'!G277,'Compiled w Factors'!$G$720,'Compiled w Factors'!$G$721)</f>
        <v>0.55632984209432412</v>
      </c>
      <c r="H277">
        <f>LN('Compiled w Factors'!H277/'Compiled w Factors'!H278)</f>
        <v>0.10396377299456315</v>
      </c>
      <c r="I277">
        <f>LN('Compiled w Factors'!I277/'Compiled w Factors'!I278)</f>
        <v>-0.16652465731470179</v>
      </c>
      <c r="J277">
        <f>LN('Compiled w Factors'!J277/'Compiled w Factors'!J278)-('T-Bill Yield'!B40/100)</f>
        <v>-4.6435167004576242E-2</v>
      </c>
      <c r="K277">
        <f>LN('Compiled w Factors'!K277/'Compiled w Factors'!K278)</f>
        <v>5.4049848094458688E-2</v>
      </c>
      <c r="L277">
        <f>LN('Compiled w Factors'!L277/'Compiled w Factors'!L278)</f>
        <v>6.1991676027967797E-2</v>
      </c>
      <c r="M277">
        <f>LN('Compiled w Factors'!M277/'Compiled w Factors'!M278)</f>
        <v>2.9620163352477515E-3</v>
      </c>
      <c r="N277">
        <f>LN('Compiled w Factors'!N277/'Compiled w Factors'!N278)</f>
        <v>2.8788987628180787E-2</v>
      </c>
      <c r="O277">
        <f>LN('Compiled w Factors'!O277/'Compiled w Factors'!O278)</f>
        <v>3.1082109536202024E-2</v>
      </c>
      <c r="P277">
        <f>LN('Compiled w Factors'!P277/'Compiled w Factors'!P278)</f>
        <v>-3.1640750241816354E-2</v>
      </c>
      <c r="Q277">
        <f>LN('Compiled w Factors'!Q277/'Compiled w Factors'!Q278)</f>
        <v>4.3299416134401087E-4</v>
      </c>
    </row>
    <row r="278" spans="1:17" x14ac:dyDescent="0.25">
      <c r="A278" s="1">
        <v>38807</v>
      </c>
      <c r="B278">
        <v>4</v>
      </c>
      <c r="C278">
        <f>LN('Compiled w Factors'!C278/'Compiled w Factors'!C279)</f>
        <v>2.0917618169006516E-2</v>
      </c>
      <c r="D278">
        <f>LN('Compiled w Factors'!D278)</f>
        <v>-5.9453301773687633E-3</v>
      </c>
      <c r="E278">
        <f>STANDARDIZE('Compiled w Factors'!E278,'Compiled w Factors'!$E$720,'Compiled w Factors'!$E$721)</f>
        <v>9.054536010863061E-2</v>
      </c>
      <c r="F278">
        <f>LN('Compiled w Factors'!F278)</f>
        <v>2.9239838232302735</v>
      </c>
      <c r="G278">
        <f>STANDARDIZE('Compiled w Factors'!G278,'Compiled w Factors'!$G$720,'Compiled w Factors'!$G$721)</f>
        <v>0.40375367117405164</v>
      </c>
      <c r="H278">
        <f>LN('Compiled w Factors'!H278/'Compiled w Factors'!H279)</f>
        <v>8.7625539598244054E-2</v>
      </c>
      <c r="I278">
        <f>LN('Compiled w Factors'!I278/'Compiled w Factors'!I279)</f>
        <v>-0.44267448233146028</v>
      </c>
      <c r="J278">
        <f>LN('Compiled w Factors'!J278/'Compiled w Factors'!J279)-('T-Bill Yield'!B41/100)</f>
        <v>-1.2863523832239529E-2</v>
      </c>
      <c r="K278">
        <f>LN('Compiled w Factors'!K278/'Compiled w Factors'!K279)</f>
        <v>2.2448474688194362E-2</v>
      </c>
      <c r="L278">
        <f>LN('Compiled w Factors'!L278/'Compiled w Factors'!L279)</f>
        <v>8.2076641327372205E-3</v>
      </c>
      <c r="M278">
        <f>LN('Compiled w Factors'!M278/'Compiled w Factors'!M279)</f>
        <v>6.6766125025210319E-3</v>
      </c>
      <c r="N278">
        <f>LN('Compiled w Factors'!N278/'Compiled w Factors'!N279)</f>
        <v>-3.532528738529502E-4</v>
      </c>
      <c r="O278">
        <f>LN('Compiled w Factors'!O278/'Compiled w Factors'!O279)</f>
        <v>3.8102534892175195E-2</v>
      </c>
      <c r="P278">
        <f>LN('Compiled w Factors'!P278/'Compiled w Factors'!P279)</f>
        <v>9.2794569255363127E-3</v>
      </c>
      <c r="Q278">
        <f>LN('Compiled w Factors'!Q278/'Compiled w Factors'!Q279)</f>
        <v>7.6709881687531997E-2</v>
      </c>
    </row>
    <row r="279" spans="1:17" x14ac:dyDescent="0.25">
      <c r="A279" s="1">
        <v>38716</v>
      </c>
      <c r="B279">
        <v>4</v>
      </c>
      <c r="C279">
        <f>LN('Compiled w Factors'!C279/'Compiled w Factors'!C280)</f>
        <v>-0.131216755374784</v>
      </c>
      <c r="D279">
        <f>LN('Compiled w Factors'!D279)</f>
        <v>-7.258031574357302E-3</v>
      </c>
      <c r="E279">
        <f>STANDARDIZE('Compiled w Factors'!E279,'Compiled w Factors'!$E$720,'Compiled w Factors'!$E$721)</f>
        <v>2.5836450326672387E-2</v>
      </c>
      <c r="F279">
        <f>LN('Compiled w Factors'!F279)</f>
        <v>3.0189066610529487</v>
      </c>
      <c r="G279">
        <f>STANDARDIZE('Compiled w Factors'!G279,'Compiled w Factors'!$G$720,'Compiled w Factors'!$G$721)</f>
        <v>0.46700653754996291</v>
      </c>
      <c r="H279">
        <f>LN('Compiled w Factors'!H279/'Compiled w Factors'!H280)</f>
        <v>-8.1755123100802587E-2</v>
      </c>
      <c r="I279">
        <f>LN('Compiled w Factors'!I279/'Compiled w Factors'!I280)</f>
        <v>-0.21525505777811219</v>
      </c>
      <c r="J279">
        <f>LN('Compiled w Factors'!J279/'Compiled w Factors'!J280)-('T-Bill Yield'!B42/100)</f>
        <v>-3.5828883235122649E-2</v>
      </c>
      <c r="K279">
        <f>LN('Compiled w Factors'!K279/'Compiled w Factors'!K280)</f>
        <v>-1.4827496782773893E-2</v>
      </c>
      <c r="L279">
        <f>LN('Compiled w Factors'!L279/'Compiled w Factors'!L280)</f>
        <v>-2.3687053606090271E-2</v>
      </c>
      <c r="M279">
        <f>LN('Compiled w Factors'!M279/'Compiled w Factors'!M280)</f>
        <v>2.7479205847156449E-3</v>
      </c>
      <c r="N279">
        <f>LN('Compiled w Factors'!N279/'Compiled w Factors'!N280)</f>
        <v>-3.6754397049017319E-2</v>
      </c>
      <c r="O279">
        <f>LN('Compiled w Factors'!O279/'Compiled w Factors'!O280)</f>
        <v>-7.7375368122041405E-3</v>
      </c>
      <c r="P279">
        <f>LN('Compiled w Factors'!P279/'Compiled w Factors'!P280)</f>
        <v>-2.297314102503574E-2</v>
      </c>
      <c r="Q279">
        <f>LN('Compiled w Factors'!Q279/'Compiled w Factors'!Q280)</f>
        <v>-4.7263675965141923E-2</v>
      </c>
    </row>
    <row r="280" spans="1:17" x14ac:dyDescent="0.25">
      <c r="A280" s="1">
        <v>38625</v>
      </c>
      <c r="B280">
        <v>4</v>
      </c>
      <c r="C280">
        <f>LN('Compiled w Factors'!C280/'Compiled w Factors'!C281)</f>
        <v>0.14630267463186397</v>
      </c>
      <c r="D280">
        <f>LN('Compiled w Factors'!D280)</f>
        <v>-0.15213846648401974</v>
      </c>
      <c r="E280">
        <f>STANDARDIZE('Compiled w Factors'!E280,'Compiled w Factors'!$E$720,'Compiled w Factors'!$E$721)</f>
        <v>-0.48397266792052113</v>
      </c>
      <c r="F280">
        <f>LN('Compiled w Factors'!F280)</f>
        <v>3.1332220713451875</v>
      </c>
      <c r="G280">
        <f>STANDARDIZE('Compiled w Factors'!G280,'Compiled w Factors'!$G$720,'Compiled w Factors'!$G$721)</f>
        <v>0.23194520980164393</v>
      </c>
      <c r="H280">
        <f>LN('Compiled w Factors'!H280/'Compiled w Factors'!H281)</f>
        <v>0.15904387192460887</v>
      </c>
      <c r="I280">
        <f>LN('Compiled w Factors'!I280/'Compiled w Factors'!I281)</f>
        <v>0.69020631841816582</v>
      </c>
      <c r="J280">
        <f>LN('Compiled w Factors'!J280/'Compiled w Factors'!J281)-('T-Bill Yield'!B43/100)</f>
        <v>-1.7884037944888843E-2</v>
      </c>
      <c r="K280">
        <f>LN('Compiled w Factors'!K280/'Compiled w Factors'!K281)</f>
        <v>-6.7954185420954051E-3</v>
      </c>
      <c r="L280">
        <f>LN('Compiled w Factors'!L280/'Compiled w Factors'!L281)</f>
        <v>-1.5299246610988635E-2</v>
      </c>
      <c r="M280">
        <f>LN('Compiled w Factors'!M280/'Compiled w Factors'!M281)</f>
        <v>2.2838957763097162E-2</v>
      </c>
      <c r="N280">
        <f>LN('Compiled w Factors'!N280/'Compiled w Factors'!N281)</f>
        <v>-2.2775427715183906E-2</v>
      </c>
      <c r="O280">
        <f>LN('Compiled w Factors'!O280/'Compiled w Factors'!O281)</f>
        <v>2.8587783906548155E-3</v>
      </c>
      <c r="P280">
        <f>LN('Compiled w Factors'!P280/'Compiled w Factors'!P281)</f>
        <v>-1.1074019457083325E-2</v>
      </c>
      <c r="Q280">
        <f>LN('Compiled w Factors'!Q280/'Compiled w Factors'!Q281)</f>
        <v>4.4928317594073369E-2</v>
      </c>
    </row>
    <row r="281" spans="1:17" x14ac:dyDescent="0.25">
      <c r="A281" s="1">
        <v>38533</v>
      </c>
      <c r="B281">
        <v>4</v>
      </c>
      <c r="C281">
        <f>LN('Compiled w Factors'!C281/'Compiled w Factors'!C282)</f>
        <v>-4.1851507308509797E-2</v>
      </c>
      <c r="D281">
        <f>LN('Compiled w Factors'!D281)</f>
        <v>-0.16267059494469713</v>
      </c>
      <c r="E281">
        <f>STANDARDIZE('Compiled w Factors'!E281,'Compiled w Factors'!$E$720,'Compiled w Factors'!$E$721)</f>
        <v>-0.46967409835980378</v>
      </c>
      <c r="F281">
        <f>LN('Compiled w Factors'!F281)</f>
        <v>3.1417917361620304</v>
      </c>
      <c r="G281">
        <f>STANDARDIZE('Compiled w Factors'!G281,'Compiled w Factors'!$G$720,'Compiled w Factors'!$G$721)</f>
        <v>0.27040979070591431</v>
      </c>
      <c r="H281">
        <f>LN('Compiled w Factors'!H281/'Compiled w Factors'!H282)</f>
        <v>1.9661044399157192E-2</v>
      </c>
      <c r="I281">
        <f>LN('Compiled w Factors'!I281/'Compiled w Factors'!I282)</f>
        <v>-9.1905554839519718E-2</v>
      </c>
      <c r="J281">
        <f>LN('Compiled w Factors'!J281/'Compiled w Factors'!J282)-('T-Bill Yield'!B44/100)</f>
        <v>-6.2812447630768764E-2</v>
      </c>
      <c r="K281">
        <f>LN('Compiled w Factors'!K281/'Compiled w Factors'!K282)</f>
        <v>-6.8309894119828601E-2</v>
      </c>
      <c r="L281">
        <f>LN('Compiled w Factors'!L281/'Compiled w Factors'!L282)</f>
        <v>-5.3788086585979077E-2</v>
      </c>
      <c r="M281">
        <f>LN('Compiled w Factors'!M281/'Compiled w Factors'!M282)</f>
        <v>-4.1392442331131209E-4</v>
      </c>
      <c r="N281">
        <f>LN('Compiled w Factors'!N281/'Compiled w Factors'!N282)</f>
        <v>-3.4666649928328928E-2</v>
      </c>
      <c r="O281">
        <f>LN('Compiled w Factors'!O281/'Compiled w Factors'!O282)</f>
        <v>-2.6555232725450555E-2</v>
      </c>
      <c r="P281">
        <f>LN('Compiled w Factors'!P281/'Compiled w Factors'!P282)</f>
        <v>5.1497015263260925E-3</v>
      </c>
      <c r="Q281">
        <f>LN('Compiled w Factors'!Q281/'Compiled w Factors'!Q282)</f>
        <v>0.141863519330785</v>
      </c>
    </row>
    <row r="282" spans="1:17" x14ac:dyDescent="0.25">
      <c r="A282" s="1">
        <v>38442</v>
      </c>
      <c r="B282">
        <v>4</v>
      </c>
      <c r="C282">
        <f>LN('Compiled w Factors'!C282/'Compiled w Factors'!C283)</f>
        <v>0.10476997758429671</v>
      </c>
      <c r="D282">
        <f>LN('Compiled w Factors'!D282)</f>
        <v>-0.24456905430903095</v>
      </c>
      <c r="E282">
        <f>STANDARDIZE('Compiled w Factors'!E282,'Compiled w Factors'!$E$720,'Compiled w Factors'!$E$721)</f>
        <v>-0.69524202370445476</v>
      </c>
      <c r="F282">
        <f>LN('Compiled w Factors'!F282)</f>
        <v>3.1622758433112108</v>
      </c>
      <c r="G282">
        <f>STANDARDIZE('Compiled w Factors'!G282,'Compiled w Factors'!$G$720,'Compiled w Factors'!$G$721)</f>
        <v>-0.15996613118964423</v>
      </c>
      <c r="H282">
        <f>LN('Compiled w Factors'!H282/'Compiled w Factors'!H283)</f>
        <v>0.24296874204183697</v>
      </c>
      <c r="I282">
        <f>LN('Compiled w Factors'!I282/'Compiled w Factors'!I283)</f>
        <v>0.21880826085645144</v>
      </c>
      <c r="J282">
        <f>LN('Compiled w Factors'!J282/'Compiled w Factors'!J283)-('T-Bill Yield'!B45/100)</f>
        <v>-6.1668458984429547E-2</v>
      </c>
      <c r="K282">
        <f>LN('Compiled w Factors'!K282/'Compiled w Factors'!K283)</f>
        <v>-4.4505421434620177E-2</v>
      </c>
      <c r="L282">
        <f>LN('Compiled w Factors'!L282/'Compiled w Factors'!L283)</f>
        <v>-1.4545901962863093E-2</v>
      </c>
      <c r="M282">
        <f>LN('Compiled w Factors'!M282/'Compiled w Factors'!M283)</f>
        <v>0</v>
      </c>
      <c r="N282">
        <f>LN('Compiled w Factors'!N282/'Compiled w Factors'!N283)</f>
        <v>-4.3095204383931558E-2</v>
      </c>
      <c r="O282">
        <f>LN('Compiled w Factors'!O282/'Compiled w Factors'!O283)</f>
        <v>-5.2829262309801112E-3</v>
      </c>
      <c r="P282">
        <f>LN('Compiled w Factors'!P282/'Compiled w Factors'!P283)</f>
        <v>-6.2808249393653797E-3</v>
      </c>
      <c r="Q282">
        <f>LN('Compiled w Factors'!Q282/'Compiled w Factors'!Q283)</f>
        <v>-1.3086045999943185E-2</v>
      </c>
    </row>
    <row r="283" spans="1:17" x14ac:dyDescent="0.25">
      <c r="A283" s="1">
        <v>38352</v>
      </c>
      <c r="B283">
        <v>4</v>
      </c>
      <c r="C283">
        <f>LN('Compiled w Factors'!C283/'Compiled w Factors'!C284)</f>
        <v>-2.1291430763709877E-2</v>
      </c>
      <c r="D283">
        <f>LN('Compiled w Factors'!D283)</f>
        <v>-0.17149221769269021</v>
      </c>
      <c r="E283">
        <f>STANDARDIZE('Compiled w Factors'!E283,'Compiled w Factors'!$E$720,'Compiled w Factors'!$E$721)</f>
        <v>-0.51687893281211006</v>
      </c>
      <c r="F283">
        <f>LN('Compiled w Factors'!F283)</f>
        <v>3.2119357984985375</v>
      </c>
      <c r="G283">
        <f>STANDARDIZE('Compiled w Factors'!G283,'Compiled w Factors'!$G$720,'Compiled w Factors'!$G$721)</f>
        <v>0.16612803803211462</v>
      </c>
      <c r="H283">
        <f>LN('Compiled w Factors'!H283/'Compiled w Factors'!H284)</f>
        <v>-0.13318610862500535</v>
      </c>
      <c r="I283">
        <f>LN('Compiled w Factors'!I283/'Compiled w Factors'!I284)</f>
        <v>-9.9897580631774341E-2</v>
      </c>
      <c r="J283">
        <f>LN('Compiled w Factors'!J283/'Compiled w Factors'!J284)-('T-Bill Yield'!B46/100)</f>
        <v>3.6181699286427532E-2</v>
      </c>
      <c r="K283">
        <f>LN('Compiled w Factors'!K283/'Compiled w Factors'!K284)</f>
        <v>8.60862145174138E-2</v>
      </c>
      <c r="L283">
        <f>LN('Compiled w Factors'!L283/'Compiled w Factors'!L284)</f>
        <v>5.695603869092606E-2</v>
      </c>
      <c r="M283">
        <f>LN('Compiled w Factors'!M283/'Compiled w Factors'!M284)</f>
        <v>0</v>
      </c>
      <c r="N283">
        <f>LN('Compiled w Factors'!N283/'Compiled w Factors'!N284)</f>
        <v>6.9806890254331289E-2</v>
      </c>
      <c r="O283">
        <f>LN('Compiled w Factors'!O283/'Compiled w Factors'!O284)</f>
        <v>5.2373949311123789E-2</v>
      </c>
      <c r="P283">
        <f>LN('Compiled w Factors'!P283/'Compiled w Factors'!P284)</f>
        <v>5.5791003233796162E-2</v>
      </c>
      <c r="Q283">
        <f>LN('Compiled w Factors'!Q283/'Compiled w Factors'!Q284)</f>
        <v>7.519025649170924E-2</v>
      </c>
    </row>
    <row r="284" spans="1:17" x14ac:dyDescent="0.25">
      <c r="A284" s="1">
        <v>38260</v>
      </c>
      <c r="B284">
        <v>4</v>
      </c>
      <c r="C284">
        <f>LN('Compiled w Factors'!C284/'Compiled w Factors'!C285)</f>
        <v>0.13097792810272654</v>
      </c>
      <c r="D284">
        <f>LN('Compiled w Factors'!D284)</f>
        <v>-0.2219769532830039</v>
      </c>
      <c r="E284">
        <f>STANDARDIZE('Compiled w Factors'!E284,'Compiled w Factors'!$E$720,'Compiled w Factors'!$E$721)</f>
        <v>-0.71704044760324293</v>
      </c>
      <c r="F284">
        <f>LN('Compiled w Factors'!F284)</f>
        <v>3.3158137700524311</v>
      </c>
      <c r="G284">
        <f>STANDARDIZE('Compiled w Factors'!G284,'Compiled w Factors'!$G$720,'Compiled w Factors'!$G$721)</f>
        <v>6.3983206519663285E-2</v>
      </c>
      <c r="H284">
        <f>LN('Compiled w Factors'!H284/'Compiled w Factors'!H285)</f>
        <v>0.29252860859431057</v>
      </c>
      <c r="I284">
        <f>LN('Compiled w Factors'!I284/'Compiled w Factors'!I285)</f>
        <v>9.892228796669017E-2</v>
      </c>
      <c r="J284">
        <f>LN('Compiled w Factors'!J284/'Compiled w Factors'!J285)-('T-Bill Yield'!B47/100)</f>
        <v>-6.2351490514149649E-2</v>
      </c>
      <c r="K284">
        <f>LN('Compiled w Factors'!K284/'Compiled w Factors'!K285)</f>
        <v>1.9159540457296662E-2</v>
      </c>
      <c r="L284">
        <f>LN('Compiled w Factors'!L284/'Compiled w Factors'!L285)</f>
        <v>-4.6250495395622699E-3</v>
      </c>
      <c r="M284">
        <f>LN('Compiled w Factors'!M284/'Compiled w Factors'!M285)</f>
        <v>0</v>
      </c>
      <c r="N284">
        <f>LN('Compiled w Factors'!N284/'Compiled w Factors'!N285)</f>
        <v>-1.170627667082645E-2</v>
      </c>
      <c r="O284">
        <f>LN('Compiled w Factors'!O284/'Compiled w Factors'!O285)</f>
        <v>-5.2462959153051908E-3</v>
      </c>
      <c r="P284">
        <f>LN('Compiled w Factors'!P284/'Compiled w Factors'!P285)</f>
        <v>4.597595458382747E-5</v>
      </c>
      <c r="Q284">
        <f>LN('Compiled w Factors'!Q284/'Compiled w Factors'!Q285)</f>
        <v>7.5120630468108324E-2</v>
      </c>
    </row>
    <row r="285" spans="1:17" x14ac:dyDescent="0.25">
      <c r="A285" s="1">
        <v>38168</v>
      </c>
      <c r="B285">
        <v>4</v>
      </c>
      <c r="C285">
        <f>LN('Compiled w Factors'!C285/'Compiled w Factors'!C286)</f>
        <v>6.9630626610608426E-2</v>
      </c>
      <c r="D285">
        <f>LN('Compiled w Factors'!D285)</f>
        <v>-0.12379442762184452</v>
      </c>
      <c r="E285">
        <f>STANDARDIZE('Compiled w Factors'!E285,'Compiled w Factors'!$E$720,'Compiled w Factors'!$E$721)</f>
        <v>-0.51132384752499638</v>
      </c>
      <c r="F285">
        <f>LN('Compiled w Factors'!F285)</f>
        <v>3.3815659397129281</v>
      </c>
      <c r="G285">
        <f>STANDARDIZE('Compiled w Factors'!G285,'Compiled w Factors'!$G$720,'Compiled w Factors'!$G$721)</f>
        <v>0.45888623713683918</v>
      </c>
      <c r="H285">
        <f>LN('Compiled w Factors'!H285/'Compiled w Factors'!H286)</f>
        <v>3.5438401436782493E-2</v>
      </c>
      <c r="I285">
        <f>LN('Compiled w Factors'!I285/'Compiled w Factors'!I286)</f>
        <v>3.6734772359910607E-2</v>
      </c>
      <c r="J285">
        <f>LN('Compiled w Factors'!J285/'Compiled w Factors'!J286)-('T-Bill Yield'!B48/100)</f>
        <v>-1.4688665949039826E-2</v>
      </c>
      <c r="K285">
        <f>LN('Compiled w Factors'!K285/'Compiled w Factors'!K286)</f>
        <v>-9.4632783230431429E-3</v>
      </c>
      <c r="L285">
        <f>LN('Compiled w Factors'!L285/'Compiled w Factors'!L286)</f>
        <v>-1.4073215413564266E-2</v>
      </c>
      <c r="M285">
        <f>LN('Compiled w Factors'!M285/'Compiled w Factors'!M286)</f>
        <v>8.2771179122585278E-5</v>
      </c>
      <c r="N285">
        <f>LN('Compiled w Factors'!N285/'Compiled w Factors'!N286)</f>
        <v>-4.2274061361777839E-2</v>
      </c>
      <c r="O285">
        <f>LN('Compiled w Factors'!O285/'Compiled w Factors'!O286)</f>
        <v>-2.0144566092467463E-2</v>
      </c>
      <c r="P285">
        <f>LN('Compiled w Factors'!P285/'Compiled w Factors'!P286)</f>
        <v>-5.5880458394456614E-2</v>
      </c>
      <c r="Q285">
        <f>LN('Compiled w Factors'!Q285/'Compiled w Factors'!Q286)</f>
        <v>-6.3034152399306029E-2</v>
      </c>
    </row>
    <row r="286" spans="1:17" x14ac:dyDescent="0.25">
      <c r="A286" s="1">
        <v>38077</v>
      </c>
      <c r="B286">
        <v>4</v>
      </c>
      <c r="C286">
        <f>LN('Compiled w Factors'!C286/'Compiled w Factors'!C287)</f>
        <v>1.5961755889295191E-2</v>
      </c>
      <c r="D286">
        <f>LN('Compiled w Factors'!D286)</f>
        <v>-9.8632575425938451E-2</v>
      </c>
      <c r="E286">
        <f>STANDARDIZE('Compiled w Factors'!E286,'Compiled w Factors'!$E$720,'Compiled w Factors'!$E$721)</f>
        <v>-0.52226514256837409</v>
      </c>
      <c r="F286">
        <f>LN('Compiled w Factors'!F286)</f>
        <v>3.4735738556377291</v>
      </c>
      <c r="G286">
        <f>STANDARDIZE('Compiled w Factors'!G286,'Compiled w Factors'!$G$720,'Compiled w Factors'!$G$721)</f>
        <v>-0.20911531790065638</v>
      </c>
      <c r="H286">
        <f>LN('Compiled w Factors'!H286/'Compiled w Factors'!H287)</f>
        <v>9.4974665625703336E-2</v>
      </c>
      <c r="I286">
        <f>LN('Compiled w Factors'!I286/'Compiled w Factors'!I287)</f>
        <v>-4.2243535480718304E-2</v>
      </c>
      <c r="J286">
        <f>LN('Compiled w Factors'!J286/'Compiled w Factors'!J287)-('T-Bill Yield'!B49/100)</f>
        <v>-2.6296823226304299E-2</v>
      </c>
      <c r="K286">
        <f>LN('Compiled w Factors'!K286/'Compiled w Factors'!K287)</f>
        <v>-2.2400679742319612E-2</v>
      </c>
      <c r="L286">
        <f>LN('Compiled w Factors'!L286/'Compiled w Factors'!L287)</f>
        <v>3.3262978472935023E-2</v>
      </c>
      <c r="M286">
        <f>LN('Compiled w Factors'!M286/'Compiled w Factors'!M287)</f>
        <v>-8.2771179122636317E-5</v>
      </c>
      <c r="N286">
        <f>LN('Compiled w Factors'!N286/'Compiled w Factors'!N287)</f>
        <v>2.7911739001087697E-2</v>
      </c>
      <c r="O286">
        <f>LN('Compiled w Factors'!O286/'Compiled w Factors'!O287)</f>
        <v>2.5975486403260521E-2</v>
      </c>
      <c r="P286">
        <f>LN('Compiled w Factors'!P286/'Compiled w Factors'!P287)</f>
        <v>4.9007579106694607E-2</v>
      </c>
      <c r="Q286">
        <f>LN('Compiled w Factors'!Q286/'Compiled w Factors'!Q287)</f>
        <v>-1.7356093451460007E-3</v>
      </c>
    </row>
    <row r="287" spans="1:17" x14ac:dyDescent="0.25">
      <c r="A287" s="1">
        <v>37986</v>
      </c>
      <c r="B287">
        <v>4</v>
      </c>
      <c r="C287">
        <f>LN('Compiled w Factors'!C287/'Compiled w Factors'!C288)</f>
        <v>0.1898740239949164</v>
      </c>
      <c r="D287">
        <f>LN('Compiled w Factors'!D287)</f>
        <v>-0.12549914343855967</v>
      </c>
      <c r="E287">
        <f>STANDARDIZE('Compiled w Factors'!E287,'Compiled w Factors'!$E$720,'Compiled w Factors'!$E$721)</f>
        <v>-0.60855569338698279</v>
      </c>
      <c r="F287">
        <f>LN('Compiled w Factors'!F287)</f>
        <v>3.5395931738877051</v>
      </c>
      <c r="G287">
        <f>STANDARDIZE('Compiled w Factors'!G287,'Compiled w Factors'!$G$720,'Compiled w Factors'!$G$721)</f>
        <v>-0.56256207798767421</v>
      </c>
      <c r="H287">
        <f>LN('Compiled w Factors'!H287/'Compiled w Factors'!H288)</f>
        <v>0.10768657540537391</v>
      </c>
      <c r="I287">
        <f>LN('Compiled w Factors'!I287/'Compiled w Factors'!I288)</f>
        <v>0.24792705509274307</v>
      </c>
      <c r="J287">
        <f>LN('Compiled w Factors'!J287/'Compiled w Factors'!J288)-('T-Bill Yield'!B50/100)</f>
        <v>0.10698795021300098</v>
      </c>
      <c r="K287">
        <f>LN('Compiled w Factors'!K287/'Compiled w Factors'!K288)</f>
        <v>7.7393051866878254E-2</v>
      </c>
      <c r="L287">
        <f>LN('Compiled w Factors'!L287/'Compiled w Factors'!L288)</f>
        <v>7.1965141852235098E-2</v>
      </c>
      <c r="M287">
        <f>LN('Compiled w Factors'!M287/'Compiled w Factors'!M288)</f>
        <v>8.2771179122585278E-5</v>
      </c>
      <c r="N287">
        <f>LN('Compiled w Factors'!N287/'Compiled w Factors'!N288)</f>
        <v>3.9250733974867578E-2</v>
      </c>
      <c r="O287">
        <f>LN('Compiled w Factors'!O287/'Compiled w Factors'!O288)</f>
        <v>4.7913355695897664E-2</v>
      </c>
      <c r="P287">
        <f>LN('Compiled w Factors'!P287/'Compiled w Factors'!P288)</f>
        <v>2.2857152808558609E-3</v>
      </c>
      <c r="Q287">
        <f>LN('Compiled w Factors'!Q287/'Compiled w Factors'!Q288)</f>
        <v>3.4742362681862726E-3</v>
      </c>
    </row>
    <row r="288" spans="1:17" x14ac:dyDescent="0.25">
      <c r="A288" s="1">
        <v>37894</v>
      </c>
      <c r="B288">
        <v>4</v>
      </c>
      <c r="C288">
        <f>LN('Compiled w Factors'!C288/'Compiled w Factors'!C289)</f>
        <v>-1.0442141522904088E-2</v>
      </c>
      <c r="D288">
        <f>LN('Compiled w Factors'!D288)</f>
        <v>6.2598126017959971E-2</v>
      </c>
      <c r="E288">
        <f>STANDARDIZE('Compiled w Factors'!E288,'Compiled w Factors'!$E$720,'Compiled w Factors'!$E$721)</f>
        <v>-0.17119204604600288</v>
      </c>
      <c r="F288">
        <f>LN('Compiled w Factors'!F288)</f>
        <v>3.6203811031886763</v>
      </c>
      <c r="G288">
        <f>STANDARDIZE('Compiled w Factors'!G288,'Compiled w Factors'!$G$720,'Compiled w Factors'!$G$721)</f>
        <v>-0.45998986224295318</v>
      </c>
      <c r="H288">
        <f>LN('Compiled w Factors'!H288/'Compiled w Factors'!H289)</f>
        <v>-3.3342034444511413E-2</v>
      </c>
      <c r="I288">
        <f>LN('Compiled w Factors'!I288/'Compiled w Factors'!I289)</f>
        <v>-0.11358745099611675</v>
      </c>
      <c r="J288">
        <f>LN('Compiled w Factors'!J288/'Compiled w Factors'!J289)-('T-Bill Yield'!B51/100)</f>
        <v>2.2293587932364418E-2</v>
      </c>
      <c r="K288">
        <f>LN('Compiled w Factors'!K288/'Compiled w Factors'!K289)</f>
        <v>1.2516888352628609E-2</v>
      </c>
      <c r="L288">
        <f>LN('Compiled w Factors'!L288/'Compiled w Factors'!L289)</f>
        <v>4.342064474798445E-3</v>
      </c>
      <c r="M288">
        <f>LN('Compiled w Factors'!M288/'Compiled w Factors'!M289)</f>
        <v>8.277803075778148E-5</v>
      </c>
      <c r="N288">
        <f>LN('Compiled w Factors'!N288/'Compiled w Factors'!N289)</f>
        <v>7.164069655490457E-2</v>
      </c>
      <c r="O288">
        <f>LN('Compiled w Factors'!O288/'Compiled w Factors'!O289)</f>
        <v>-9.1603693986642785E-3</v>
      </c>
      <c r="P288">
        <f>LN('Compiled w Factors'!P288/'Compiled w Factors'!P289)</f>
        <v>3.4927881059578433E-2</v>
      </c>
      <c r="Q288">
        <f>LN('Compiled w Factors'!Q288/'Compiled w Factors'!Q289)</f>
        <v>-2.0666636808558996E-2</v>
      </c>
    </row>
    <row r="289" spans="1:17" x14ac:dyDescent="0.25">
      <c r="A289" s="1">
        <v>37802</v>
      </c>
      <c r="B289">
        <v>4</v>
      </c>
      <c r="C289">
        <f>LN('Compiled w Factors'!C289/'Compiled w Factors'!C290)</f>
        <v>0.11045194068091403</v>
      </c>
      <c r="D289">
        <f>LN('Compiled w Factors'!D289)</f>
        <v>4.3377372367624782E-2</v>
      </c>
      <c r="E289">
        <f>STANDARDIZE('Compiled w Factors'!E289,'Compiled w Factors'!$E$720,'Compiled w Factors'!$E$721)</f>
        <v>-0.29092448813402205</v>
      </c>
      <c r="F289">
        <f>LN('Compiled w Factors'!F289)</f>
        <v>3.6400410387804358</v>
      </c>
      <c r="G289">
        <f>STANDARDIZE('Compiled w Factors'!G289,'Compiled w Factors'!$G$720,'Compiled w Factors'!$G$721)</f>
        <v>-0.62025894934407977</v>
      </c>
      <c r="H289">
        <f>LN('Compiled w Factors'!H289/'Compiled w Factors'!H290)</f>
        <v>-2.7765951596270468E-2</v>
      </c>
      <c r="I289">
        <f>LN('Compiled w Factors'!I289/'Compiled w Factors'!I290)</f>
        <v>6.7067435361223976E-2</v>
      </c>
      <c r="J289">
        <f>LN('Compiled w Factors'!J289/'Compiled w Factors'!J290)-('T-Bill Yield'!B52/100)</f>
        <v>0.1079281820626814</v>
      </c>
      <c r="K289">
        <f>LN('Compiled w Factors'!K289/'Compiled w Factors'!K290)</f>
        <v>5.325197958315963E-2</v>
      </c>
      <c r="L289">
        <f>LN('Compiled w Factors'!L289/'Compiled w Factors'!L290)</f>
        <v>4.4427038416845054E-2</v>
      </c>
      <c r="M289">
        <f>LN('Compiled w Factors'!M289/'Compiled w Factors'!M290)</f>
        <v>-8.2778030757911489E-5</v>
      </c>
      <c r="N289">
        <f>LN('Compiled w Factors'!N289/'Compiled w Factors'!N290)</f>
        <v>-1.403615288377762E-2</v>
      </c>
      <c r="O289">
        <f>LN('Compiled w Factors'!O289/'Compiled w Factors'!O290)</f>
        <v>3.0866647980527264E-2</v>
      </c>
      <c r="P289">
        <f>LN('Compiled w Factors'!P289/'Compiled w Factors'!P290)</f>
        <v>2.3724803536303955E-3</v>
      </c>
      <c r="Q289">
        <f>LN('Compiled w Factors'!Q289/'Compiled w Factors'!Q290)</f>
        <v>0.16586677326745888</v>
      </c>
    </row>
    <row r="290" spans="1:17" x14ac:dyDescent="0.25">
      <c r="A290" s="1">
        <v>37711</v>
      </c>
      <c r="B290">
        <v>4</v>
      </c>
      <c r="C290">
        <f>LN('Compiled w Factors'!C290/'Compiled w Factors'!C291)</f>
        <v>-2.7913045329326213E-2</v>
      </c>
      <c r="D290">
        <f>LN('Compiled w Factors'!D290)</f>
        <v>0.16308114878968474</v>
      </c>
      <c r="E290">
        <f>STANDARDIZE('Compiled w Factors'!E290,'Compiled w Factors'!$E$720,'Compiled w Factors'!$E$721)</f>
        <v>-7.7477639577922766E-2</v>
      </c>
      <c r="F290">
        <f>LN('Compiled w Factors'!F290)</f>
        <v>3.831974964407054</v>
      </c>
      <c r="G290">
        <f>STANDARDIZE('Compiled w Factors'!G290,'Compiled w Factors'!$G$720,'Compiled w Factors'!$G$721)</f>
        <v>-0.48349599501778506</v>
      </c>
      <c r="H290">
        <f>LN('Compiled w Factors'!H290/'Compiled w Factors'!H291)</f>
        <v>-5.1413995004186523E-3</v>
      </c>
      <c r="I290">
        <f>LN('Compiled w Factors'!I290/'Compiled w Factors'!I291)</f>
        <v>5.5044861938901908E-2</v>
      </c>
      <c r="J290">
        <f>LN('Compiled w Factors'!J290/'Compiled w Factors'!J291)-('T-Bill Yield'!B53/100)</f>
        <v>-5.2231333438893836E-2</v>
      </c>
      <c r="K290">
        <f>LN('Compiled w Factors'!K290/'Compiled w Factors'!K291)</f>
        <v>3.9524927997280079E-2</v>
      </c>
      <c r="L290">
        <f>LN('Compiled w Factors'!L290/'Compiled w Factors'!L291)</f>
        <v>-1.7101929639271318E-2</v>
      </c>
      <c r="M290">
        <f>LN('Compiled w Factors'!M290/'Compiled w Factors'!M291)</f>
        <v>0</v>
      </c>
      <c r="N290">
        <f>LN('Compiled w Factors'!N290/'Compiled w Factors'!N291)</f>
        <v>5.9234861033778258E-3</v>
      </c>
      <c r="O290">
        <f>LN('Compiled w Factors'!O290/'Compiled w Factors'!O291)</f>
        <v>1.8987912244691162E-2</v>
      </c>
      <c r="P290">
        <f>LN('Compiled w Factors'!P290/'Compiled w Factors'!P291)</f>
        <v>7.1514011576250865E-3</v>
      </c>
      <c r="Q290">
        <f>LN('Compiled w Factors'!Q290/'Compiled w Factors'!Q291)</f>
        <v>5.4085851744142557E-2</v>
      </c>
    </row>
    <row r="291" spans="1:17" x14ac:dyDescent="0.25">
      <c r="A291" s="1">
        <v>37621</v>
      </c>
      <c r="B291">
        <v>4</v>
      </c>
      <c r="C291">
        <f>LN('Compiled w Factors'!C291/'Compiled w Factors'!C292)</f>
        <v>-4.0821994520255048E-2</v>
      </c>
      <c r="D291">
        <f>LN('Compiled w Factors'!D291)</f>
        <v>8.5639763909201388E-2</v>
      </c>
      <c r="E291">
        <f>STANDARDIZE('Compiled w Factors'!E291,'Compiled w Factors'!$E$720,'Compiled w Factors'!$E$721)</f>
        <v>-0.27001890037378135</v>
      </c>
      <c r="F291">
        <f>LN('Compiled w Factors'!F291)</f>
        <v>3.9316060007638551</v>
      </c>
      <c r="G291">
        <f>STANDARDIZE('Compiled w Factors'!G291,'Compiled w Factors'!$G$720,'Compiled w Factors'!$G$721)</f>
        <v>-0.91771837500377063</v>
      </c>
      <c r="H291">
        <f>LN('Compiled w Factors'!H291/'Compiled w Factors'!H292)</f>
        <v>2.4332100659530721E-2</v>
      </c>
      <c r="I291">
        <f>LN('Compiled w Factors'!I291/'Compiled w Factors'!I292)</f>
        <v>0.14610904203712091</v>
      </c>
      <c r="J291">
        <f>LN('Compiled w Factors'!J291/'Compiled w Factors'!J292)-('T-Bill Yield'!B54/100)</f>
        <v>8.5662799885820928E-2</v>
      </c>
      <c r="K291">
        <f>LN('Compiled w Factors'!K291/'Compiled w Factors'!K292)</f>
        <v>6.151855919308058E-2</v>
      </c>
      <c r="L291">
        <f>LN('Compiled w Factors'!L291/'Compiled w Factors'!L292)</f>
        <v>2.6178187560332234E-2</v>
      </c>
      <c r="M291">
        <f>LN('Compiled w Factors'!M291/'Compiled w Factors'!M292)</f>
        <v>0</v>
      </c>
      <c r="N291">
        <f>LN('Compiled w Factors'!N291/'Compiled w Factors'!N292)</f>
        <v>2.4172904506122646E-2</v>
      </c>
      <c r="O291">
        <f>LN('Compiled w Factors'!O291/'Compiled w Factors'!O292)</f>
        <v>-8.2723984315658267E-3</v>
      </c>
      <c r="P291">
        <f>LN('Compiled w Factors'!P291/'Compiled w Factors'!P292)</f>
        <v>1.1065785277088238E-2</v>
      </c>
      <c r="Q291">
        <f>LN('Compiled w Factors'!Q291/'Compiled w Factors'!Q292)</f>
        <v>5.4932885918652606E-2</v>
      </c>
    </row>
    <row r="292" spans="1:17" x14ac:dyDescent="0.25">
      <c r="A292" s="1">
        <v>37529</v>
      </c>
      <c r="B292">
        <v>4</v>
      </c>
      <c r="C292">
        <f>LN('Compiled w Factors'!C292/'Compiled w Factors'!C293)</f>
        <v>-0.24527940694643602</v>
      </c>
      <c r="D292">
        <f>LN('Compiled w Factors'!D292)</f>
        <v>3.2939811048176275E-2</v>
      </c>
      <c r="E292">
        <f>STANDARDIZE('Compiled w Factors'!E292,'Compiled w Factors'!$E$720,'Compiled w Factors'!$E$721)</f>
        <v>-0.34003647692777889</v>
      </c>
      <c r="F292">
        <f>LN('Compiled w Factors'!F292)</f>
        <v>3.9308153186072832</v>
      </c>
      <c r="G292">
        <f>STANDARDIZE('Compiled w Factors'!G292,'Compiled w Factors'!$G$720,'Compiled w Factors'!$G$721)</f>
        <v>-1.6904290669473356</v>
      </c>
      <c r="H292">
        <f>LN('Compiled w Factors'!H292/'Compiled w Factors'!H293)</f>
        <v>0.12544780306081457</v>
      </c>
      <c r="I292">
        <f>LN('Compiled w Factors'!I292/'Compiled w Factors'!I293)</f>
        <v>0.24309722916729787</v>
      </c>
      <c r="J292">
        <f>LN('Compiled w Factors'!J292/'Compiled w Factors'!J293)-('T-Bill Yield'!B55/100)</f>
        <v>-0.20793879624893744</v>
      </c>
      <c r="K292">
        <f>LN('Compiled w Factors'!K292/'Compiled w Factors'!K293)</f>
        <v>-4.9542591602128412E-3</v>
      </c>
      <c r="L292">
        <f>LN('Compiled w Factors'!L292/'Compiled w Factors'!L293)</f>
        <v>2.2503286863870247E-2</v>
      </c>
      <c r="M292">
        <f>LN('Compiled w Factors'!M292/'Compiled w Factors'!M293)</f>
        <v>0</v>
      </c>
      <c r="N292">
        <f>LN('Compiled w Factors'!N292/'Compiled w Factors'!N293)</f>
        <v>-1.7855462910157334E-2</v>
      </c>
      <c r="O292">
        <f>LN('Compiled w Factors'!O292/'Compiled w Factors'!O293)</f>
        <v>-6.6319523037513687E-3</v>
      </c>
      <c r="P292">
        <f>LN('Compiled w Factors'!P292/'Compiled w Factors'!P293)</f>
        <v>1.0700491204866125E-2</v>
      </c>
      <c r="Q292">
        <f>LN('Compiled w Factors'!Q292/'Compiled w Factors'!Q293)</f>
        <v>-0.28309039498460786</v>
      </c>
    </row>
    <row r="293" spans="1:17" x14ac:dyDescent="0.25">
      <c r="A293" s="1">
        <v>37435</v>
      </c>
      <c r="B293">
        <v>4</v>
      </c>
      <c r="C293">
        <f>LN('Compiled w Factors'!C293/'Compiled w Factors'!C294)</f>
        <v>-1.9802627296179643E-2</v>
      </c>
      <c r="D293">
        <f>LN('Compiled w Factors'!D293)</f>
        <v>-0.19675012438931958</v>
      </c>
      <c r="E293">
        <f>STANDARDIZE('Compiled w Factors'!E293,'Compiled w Factors'!$E$720,'Compiled w Factors'!$E$721)</f>
        <v>-0.83469191042159274</v>
      </c>
      <c r="F293">
        <f>LN('Compiled w Factors'!F293)</f>
        <v>3.8970474291531554</v>
      </c>
      <c r="G293">
        <f>STANDARDIZE('Compiled w Factors'!G293,'Compiled w Factors'!$G$720,'Compiled w Factors'!$G$721)</f>
        <v>-1.1301283384417971</v>
      </c>
      <c r="H293">
        <f>LN('Compiled w Factors'!H293/'Compiled w Factors'!H294)</f>
        <v>2.0689096042890213E-2</v>
      </c>
      <c r="I293">
        <f>LN('Compiled w Factors'!I293/'Compiled w Factors'!I294)</f>
        <v>-1.1642288363402194E-2</v>
      </c>
      <c r="J293">
        <f>LN('Compiled w Factors'!J293/'Compiled w Factors'!J294)-('T-Bill Yield'!B56/100)</f>
        <v>-0.13023994327485383</v>
      </c>
      <c r="K293">
        <f>LN('Compiled w Factors'!K293/'Compiled w Factors'!K294)</f>
        <v>0.12877361994232037</v>
      </c>
      <c r="L293">
        <f>LN('Compiled w Factors'!L293/'Compiled w Factors'!L294)</f>
        <v>7.2749511266232803E-2</v>
      </c>
      <c r="M293">
        <f>LN('Compiled w Factors'!M293/'Compiled w Factors'!M294)</f>
        <v>0</v>
      </c>
      <c r="N293">
        <f>LN('Compiled w Factors'!N293/'Compiled w Factors'!N294)</f>
        <v>0.1043911051295395</v>
      </c>
      <c r="O293">
        <f>LN('Compiled w Factors'!O293/'Compiled w Factors'!O294)</f>
        <v>-8.4626739187336538E-3</v>
      </c>
      <c r="P293">
        <f>LN('Compiled w Factors'!P293/'Compiled w Factors'!P294)</f>
        <v>-1.9540797619977458E-3</v>
      </c>
      <c r="Q293">
        <f>LN('Compiled w Factors'!Q293/'Compiled w Factors'!Q294)</f>
        <v>-0.1921816801372398</v>
      </c>
    </row>
    <row r="294" spans="1:17" x14ac:dyDescent="0.25">
      <c r="A294" s="1">
        <v>37343</v>
      </c>
      <c r="B294">
        <v>4</v>
      </c>
      <c r="C294">
        <f>LN('Compiled w Factors'!C294/'Compiled w Factors'!C295)</f>
        <v>7.3382584139353984E-3</v>
      </c>
      <c r="D294">
        <f>LN('Compiled w Factors'!D294)</f>
        <v>-0.20283278047456063</v>
      </c>
      <c r="E294">
        <f>STANDARDIZE('Compiled w Factors'!E294,'Compiled w Factors'!$E$720,'Compiled w Factors'!$E$721)</f>
        <v>-0.85362487684136346</v>
      </c>
      <c r="F294">
        <f>LN('Compiled w Factors'!F294)</f>
        <v>3.9478398550824241</v>
      </c>
      <c r="G294">
        <f>STANDARDIZE('Compiled w Factors'!G294,'Compiled w Factors'!$G$720,'Compiled w Factors'!$G$721)</f>
        <v>-0.99422015258004171</v>
      </c>
      <c r="H294">
        <f>LN('Compiled w Factors'!H294/'Compiled w Factors'!H295)</f>
        <v>0.28224899319547453</v>
      </c>
      <c r="I294">
        <f>LN('Compiled w Factors'!I294/'Compiled w Factors'!I295)</f>
        <v>0.24485173961232728</v>
      </c>
      <c r="J294">
        <f>LN('Compiled w Factors'!J294/'Compiled w Factors'!J295)-('T-Bill Yield'!B57/100)</f>
        <v>2.1931795505583794E-2</v>
      </c>
      <c r="K294">
        <f>LN('Compiled w Factors'!K294/'Compiled w Factors'!K295)</f>
        <v>-2.0214179088359395E-2</v>
      </c>
      <c r="L294">
        <f>LN('Compiled w Factors'!L294/'Compiled w Factors'!L295)</f>
        <v>-1.9927755432366866E-2</v>
      </c>
      <c r="M294">
        <f>LN('Compiled w Factors'!M294/'Compiled w Factors'!M295)</f>
        <v>-8.2771179122636317E-5</v>
      </c>
      <c r="N294">
        <f>LN('Compiled w Factors'!N294/'Compiled w Factors'!N295)</f>
        <v>-8.0640267778868853E-3</v>
      </c>
      <c r="O294">
        <f>LN('Compiled w Factors'!O294/'Compiled w Factors'!O295)</f>
        <v>-2.283345111552508E-2</v>
      </c>
      <c r="P294">
        <f>LN('Compiled w Factors'!P294/'Compiled w Factors'!P295)</f>
        <v>-1.1162455140473817E-2</v>
      </c>
      <c r="Q294">
        <f>LN('Compiled w Factors'!Q294/'Compiled w Factors'!Q295)</f>
        <v>-6.2579877425812417E-3</v>
      </c>
    </row>
    <row r="295" spans="1:17" x14ac:dyDescent="0.25">
      <c r="A295" s="1">
        <v>37256</v>
      </c>
      <c r="B295">
        <v>4</v>
      </c>
      <c r="C295">
        <f>LN('Compiled w Factors'!C295/'Compiled w Factors'!C296)</f>
        <v>5.5761174635568379E-2</v>
      </c>
      <c r="D295">
        <f>LN('Compiled w Factors'!D295)</f>
        <v>-0.20931845710435709</v>
      </c>
      <c r="E295">
        <f>STANDARDIZE('Compiled w Factors'!E295,'Compiled w Factors'!$E$720,'Compiled w Factors'!$E$721)</f>
        <v>-0.84796303946408169</v>
      </c>
      <c r="F295">
        <f>LN('Compiled w Factors'!F295)</f>
        <v>3.9292497690144663</v>
      </c>
      <c r="G295">
        <f>STANDARDIZE('Compiled w Factors'!G295,'Compiled w Factors'!$G$720,'Compiled w Factors'!$G$721)</f>
        <v>-2.3819367547596628</v>
      </c>
      <c r="H295">
        <f>LN('Compiled w Factors'!H295/'Compiled w Factors'!H296)</f>
        <v>-0.16631715066297748</v>
      </c>
      <c r="I295">
        <f>LN('Compiled w Factors'!I295/'Compiled w Factors'!I296)</f>
        <v>0.13564591124667855</v>
      </c>
      <c r="J295">
        <f>LN('Compiled w Factors'!J295/'Compiled w Factors'!J296)-('T-Bill Yield'!B58/100)</f>
        <v>0.10774107026030146</v>
      </c>
      <c r="K295">
        <f>LN('Compiled w Factors'!K295/'Compiled w Factors'!K296)</f>
        <v>-2.4322371723892403E-2</v>
      </c>
      <c r="L295">
        <f>LN('Compiled w Factors'!L295/'Compiled w Factors'!L296)</f>
        <v>-1.352017863517322E-2</v>
      </c>
      <c r="M295">
        <f>LN('Compiled w Factors'!M295/'Compiled w Factors'!M296)</f>
        <v>8.2771179122585278E-5</v>
      </c>
      <c r="N295">
        <f>LN('Compiled w Factors'!N295/'Compiled w Factors'!N296)</f>
        <v>-9.6446645518650939E-2</v>
      </c>
      <c r="O295">
        <f>LN('Compiled w Factors'!O295/'Compiled w Factors'!O296)</f>
        <v>-3.4775686490396716E-2</v>
      </c>
      <c r="P295">
        <f>LN('Compiled w Factors'!P295/'Compiled w Factors'!P296)</f>
        <v>-8.1711581771921407E-3</v>
      </c>
      <c r="Q295">
        <f>LN('Compiled w Factors'!Q295/'Compiled w Factors'!Q296)</f>
        <v>0.14521811262188838</v>
      </c>
    </row>
    <row r="296" spans="1:17" x14ac:dyDescent="0.25">
      <c r="A296" s="1">
        <v>37162</v>
      </c>
      <c r="B296">
        <v>4</v>
      </c>
      <c r="C296">
        <f>LN('Compiled w Factors'!C296/'Compiled w Factors'!C297)</f>
        <v>-6.5644104445320803E-2</v>
      </c>
      <c r="D296">
        <f>LN('Compiled w Factors'!D296)</f>
        <v>-0.20114860578041416</v>
      </c>
      <c r="E296">
        <f>STANDARDIZE('Compiled w Factors'!E296,'Compiled w Factors'!$E$720,'Compiled w Factors'!$E$721)</f>
        <v>-0.44015827180442929</v>
      </c>
      <c r="F296">
        <f>LN('Compiled w Factors'!F296)</f>
        <v>3.3541896280548142</v>
      </c>
      <c r="G296">
        <f>STANDARDIZE('Compiled w Factors'!G296,'Compiled w Factors'!$G$720,'Compiled w Factors'!$G$721)</f>
        <v>-0.76172313022534077</v>
      </c>
      <c r="H296">
        <f>LN('Compiled w Factors'!H296/'Compiled w Factors'!H297)</f>
        <v>-0.11364873651792846</v>
      </c>
      <c r="I296">
        <f>LN('Compiled w Factors'!I296/'Compiled w Factors'!I297)</f>
        <v>-0.32185096806703084</v>
      </c>
      <c r="J296">
        <f>LN('Compiled w Factors'!J296/'Compiled w Factors'!J297)-('T-Bill Yield'!B59/100)</f>
        <v>-0.18923208768237681</v>
      </c>
      <c r="K296">
        <f>LN('Compiled w Factors'!K296/'Compiled w Factors'!K297)</f>
        <v>7.0922692518434971E-2</v>
      </c>
      <c r="L296">
        <f>LN('Compiled w Factors'!L296/'Compiled w Factors'!L297)</f>
        <v>4.0909604615820286E-2</v>
      </c>
      <c r="M296">
        <f>LN('Compiled w Factors'!M296/'Compiled w Factors'!M297)</f>
        <v>-8.2771179122636317E-5</v>
      </c>
      <c r="N296">
        <f>LN('Compiled w Factors'!N296/'Compiled w Factors'!N297)</f>
        <v>4.1873679181599587E-2</v>
      </c>
      <c r="O296">
        <f>LN('Compiled w Factors'!O296/'Compiled w Factors'!O297)</f>
        <v>-1.0551094365813973E-2</v>
      </c>
      <c r="P296">
        <f>LN('Compiled w Factors'!P296/'Compiled w Factors'!P297)</f>
        <v>-1.7556797345327536E-2</v>
      </c>
      <c r="Q296">
        <f>LN('Compiled w Factors'!Q296/'Compiled w Factors'!Q297)</f>
        <v>-0.14081842971140901</v>
      </c>
    </row>
    <row r="297" spans="1:17" x14ac:dyDescent="0.25">
      <c r="A297" s="1">
        <v>37071</v>
      </c>
      <c r="B297">
        <v>4</v>
      </c>
      <c r="C297">
        <f>LN('Compiled w Factors'!C297/'Compiled w Factors'!C298)</f>
        <v>3.0288350064809486E-2</v>
      </c>
      <c r="D297">
        <f>LN('Compiled w Factors'!D297)</f>
        <v>-0.27743848494969686</v>
      </c>
      <c r="E297">
        <f>STANDARDIZE('Compiled w Factors'!E297,'Compiled w Factors'!$E$720,'Compiled w Factors'!$E$721)</f>
        <v>-0.6947713334556983</v>
      </c>
      <c r="F297">
        <f>LN('Compiled w Factors'!F297)</f>
        <v>3.4074478069916685</v>
      </c>
      <c r="G297">
        <f>STANDARDIZE('Compiled w Factors'!G297,'Compiled w Factors'!$G$720,'Compiled w Factors'!$G$721)</f>
        <v>-0.40314775935108693</v>
      </c>
      <c r="H297">
        <f>LN('Compiled w Factors'!H297/'Compiled w Factors'!H298)</f>
        <v>-1.5226497041570745E-3</v>
      </c>
      <c r="I297">
        <f>LN('Compiled w Factors'!I297/'Compiled w Factors'!I298)</f>
        <v>-0.48431449821765876</v>
      </c>
      <c r="J297">
        <f>LN('Compiled w Factors'!J297/'Compiled w Factors'!J298)-('T-Bill Yield'!B60/100)</f>
        <v>4.3964780119682717E-2</v>
      </c>
      <c r="K297">
        <f>LN('Compiled w Factors'!K297/'Compiled w Factors'!K298)</f>
        <v>-3.2105672283192707E-2</v>
      </c>
      <c r="L297">
        <f>LN('Compiled w Factors'!L297/'Compiled w Factors'!L298)</f>
        <v>-5.6509148921975779E-4</v>
      </c>
      <c r="M297">
        <f>LN('Compiled w Factors'!M297/'Compiled w Factors'!M298)</f>
        <v>1.6554920988056979E-4</v>
      </c>
      <c r="N297">
        <f>LN('Compiled w Factors'!N297/'Compiled w Factors'!N298)</f>
        <v>1.3177074644468314E-2</v>
      </c>
      <c r="O297">
        <f>LN('Compiled w Factors'!O297/'Compiled w Factors'!O298)</f>
        <v>-1.3609591847875952E-2</v>
      </c>
      <c r="P297">
        <f>LN('Compiled w Factors'!P297/'Compiled w Factors'!P298)</f>
        <v>-8.8972724602240962E-3</v>
      </c>
      <c r="Q297">
        <f>LN('Compiled w Factors'!Q297/'Compiled w Factors'!Q298)</f>
        <v>-7.6376391608258973E-2</v>
      </c>
    </row>
    <row r="298" spans="1:17" x14ac:dyDescent="0.25">
      <c r="A298" s="1">
        <v>36980</v>
      </c>
      <c r="B298">
        <v>4</v>
      </c>
      <c r="C298">
        <f>LN('Compiled w Factors'!C298/'Compiled w Factors'!C299)</f>
        <v>3.904870061343458E-2</v>
      </c>
      <c r="D298">
        <f>LN('Compiled w Factors'!D298)</f>
        <v>-0.27417862687907663</v>
      </c>
      <c r="E298">
        <f>STANDARDIZE('Compiled w Factors'!E298,'Compiled w Factors'!$E$720,'Compiled w Factors'!$E$721)</f>
        <v>-0.72615198641324519</v>
      </c>
      <c r="F298">
        <f>LN('Compiled w Factors'!F298)</f>
        <v>3.4479314652919508</v>
      </c>
      <c r="G298">
        <f>STANDARDIZE('Compiled w Factors'!G298,'Compiled w Factors'!$G$720,'Compiled w Factors'!$G$721)</f>
        <v>-0.26424788386344394</v>
      </c>
      <c r="H298">
        <f>LN('Compiled w Factors'!H298/'Compiled w Factors'!H299)</f>
        <v>-1.9213248775021223E-2</v>
      </c>
      <c r="I298">
        <f>LN('Compiled w Factors'!I298/'Compiled w Factors'!I299)</f>
        <v>-0.66540265192629011</v>
      </c>
      <c r="J298">
        <f>LN('Compiled w Factors'!J298/'Compiled w Factors'!J299)-('T-Bill Yield'!B61/100)</f>
        <v>-0.11164877731556699</v>
      </c>
      <c r="K298">
        <f>LN('Compiled w Factors'!K298/'Compiled w Factors'!K299)</f>
        <v>-7.2583239807564662E-2</v>
      </c>
      <c r="L298">
        <f>LN('Compiled w Factors'!L298/'Compiled w Factors'!L299)</f>
        <v>-5.288090431017739E-2</v>
      </c>
      <c r="M298">
        <f>LN('Compiled w Factors'!M298/'Compiled w Factors'!M299)</f>
        <v>-8.2778030757911489E-5</v>
      </c>
      <c r="N298">
        <f>LN('Compiled w Factors'!N298/'Compiled w Factors'!N299)</f>
        <v>-9.9138571858031752E-2</v>
      </c>
      <c r="O298">
        <f>LN('Compiled w Factors'!O298/'Compiled w Factors'!O299)</f>
        <v>-2.1059400935226465E-2</v>
      </c>
      <c r="P298">
        <f>LN('Compiled w Factors'!P298/'Compiled w Factors'!P299)</f>
        <v>1.8665427724346424E-3</v>
      </c>
      <c r="Q298">
        <f>LN('Compiled w Factors'!Q298/'Compiled w Factors'!Q299)</f>
        <v>-9.7633469376409002E-2</v>
      </c>
    </row>
    <row r="299" spans="1:17" x14ac:dyDescent="0.25">
      <c r="A299" s="1">
        <v>36889</v>
      </c>
      <c r="B299">
        <v>4</v>
      </c>
      <c r="C299">
        <f>LN('Compiled w Factors'!C299/'Compiled w Factors'!C300)</f>
        <v>-9.5753161359897008E-3</v>
      </c>
      <c r="D299">
        <f>LN('Compiled w Factors'!D299)</f>
        <v>-0.14685350406802078</v>
      </c>
      <c r="E299">
        <f>STANDARDIZE('Compiled w Factors'!E299,'Compiled w Factors'!$E$720,'Compiled w Factors'!$E$721)</f>
        <v>-0.71225187902603093</v>
      </c>
      <c r="F299">
        <f>LN('Compiled w Factors'!F299)</f>
        <v>3.8426943632908244</v>
      </c>
      <c r="G299">
        <f>STANDARDIZE('Compiled w Factors'!G299,'Compiled w Factors'!$G$720,'Compiled w Factors'!$G$721)</f>
        <v>-0.43263727137769425</v>
      </c>
      <c r="H299">
        <f>LN('Compiled w Factors'!H299/'Compiled w Factors'!H300)</f>
        <v>-0.14041066117831771</v>
      </c>
      <c r="I299">
        <f>LN('Compiled w Factors'!I299/'Compiled w Factors'!I300)</f>
        <v>0.63386541875495683</v>
      </c>
      <c r="J299">
        <f>LN('Compiled w Factors'!J299/'Compiled w Factors'!J300)-('T-Bill Yield'!B62/100)</f>
        <v>-2.3878473731528668E-2</v>
      </c>
      <c r="K299">
        <f>LN('Compiled w Factors'!K299/'Compiled w Factors'!K300)</f>
        <v>6.5649424019523284E-2</v>
      </c>
      <c r="L299">
        <f>LN('Compiled w Factors'!L299/'Compiled w Factors'!L300)</f>
        <v>1.1858379088988477E-2</v>
      </c>
      <c r="M299">
        <f>LN('Compiled w Factors'!M299/'Compiled w Factors'!M300)</f>
        <v>3.3115324418865784E-4</v>
      </c>
      <c r="N299">
        <f>LN('Compiled w Factors'!N299/'Compiled w Factors'!N300)</f>
        <v>-5.6274574997150634E-2</v>
      </c>
      <c r="O299">
        <f>LN('Compiled w Factors'!O299/'Compiled w Factors'!O300)</f>
        <v>-1.342677513594284E-2</v>
      </c>
      <c r="P299">
        <f>LN('Compiled w Factors'!P299/'Compiled w Factors'!P300)</f>
        <v>-1.4835691666746875E-2</v>
      </c>
      <c r="Q299">
        <f>LN('Compiled w Factors'!Q299/'Compiled w Factors'!Q300)</f>
        <v>-5.5933448240554566E-2</v>
      </c>
    </row>
    <row r="300" spans="1:17" x14ac:dyDescent="0.25">
      <c r="A300" s="1">
        <v>36798</v>
      </c>
      <c r="B300">
        <v>4</v>
      </c>
      <c r="C300">
        <f>LN('Compiled w Factors'!C300/'Compiled w Factors'!C301)</f>
        <v>5.1439994977521952E-3</v>
      </c>
      <c r="D300">
        <f>LN('Compiled w Factors'!D300)</f>
        <v>-0.27293072883726388</v>
      </c>
      <c r="E300">
        <f>STANDARDIZE('Compiled w Factors'!E300,'Compiled w Factors'!$E$720,'Compiled w Factors'!$E$721)</f>
        <v>-0.92598498706863941</v>
      </c>
      <c r="F300">
        <f>LN('Compiled w Factors'!F300)</f>
        <v>3.6214460802638877</v>
      </c>
      <c r="G300">
        <f>STANDARDIZE('Compiled w Factors'!G300,'Compiled w Factors'!$G$720,'Compiled w Factors'!$G$721)</f>
        <v>-0.64974846137068709</v>
      </c>
      <c r="H300">
        <f>LN('Compiled w Factors'!H300/'Compiled w Factors'!H301)</f>
        <v>-5.2427540640563118E-2</v>
      </c>
      <c r="I300">
        <f>LN('Compiled w Factors'!I300/'Compiled w Factors'!I301)</f>
        <v>0.1472328966667939</v>
      </c>
      <c r="J300">
        <f>LN('Compiled w Factors'!J300/'Compiled w Factors'!J301)-('T-Bill Yield'!B63/100)</f>
        <v>-2.3614727877477301E-2</v>
      </c>
      <c r="K300">
        <f>LN('Compiled w Factors'!K300/'Compiled w Factors'!K301)</f>
        <v>-7.5991432618274693E-2</v>
      </c>
      <c r="L300">
        <f>LN('Compiled w Factors'!L300/'Compiled w Factors'!L301)</f>
        <v>-2.5892063564124445E-2</v>
      </c>
      <c r="M300">
        <f>LN('Compiled w Factors'!M300/'Compiled w Factors'!M301)</f>
        <v>-1.6559032990310052E-4</v>
      </c>
      <c r="N300">
        <f>LN('Compiled w Factors'!N300/'Compiled w Factors'!N301)</f>
        <v>-2.0232986949927024E-2</v>
      </c>
      <c r="O300">
        <f>LN('Compiled w Factors'!O300/'Compiled w Factors'!O301)</f>
        <v>1.0333844229423806E-2</v>
      </c>
      <c r="P300">
        <f>LN('Compiled w Factors'!P300/'Compiled w Factors'!P301)</f>
        <v>-2.9473908615440962E-2</v>
      </c>
      <c r="Q300">
        <f>LN('Compiled w Factors'!Q300/'Compiled w Factors'!Q301)</f>
        <v>-2.4229257033173697E-2</v>
      </c>
    </row>
    <row r="301" spans="1:17" x14ac:dyDescent="0.25">
      <c r="A301" s="1">
        <v>36707</v>
      </c>
      <c r="B301">
        <v>4</v>
      </c>
      <c r="C301">
        <f>LN('Compiled w Factors'!C301/'Compiled w Factors'!C302)</f>
        <v>-8.6089705616594542E-2</v>
      </c>
      <c r="D301">
        <f>LN('Compiled w Factors'!D301)</f>
        <v>-0.2910068982158483</v>
      </c>
      <c r="E301">
        <f>STANDARDIZE('Compiled w Factors'!E301,'Compiled w Factors'!$E$720,'Compiled w Factors'!$E$721)</f>
        <v>-0.97025655940837741</v>
      </c>
      <c r="F301">
        <f>LN('Compiled w Factors'!F301)</f>
        <v>3.6945955858600303</v>
      </c>
      <c r="G301">
        <f>STANDARDIZE('Compiled w Factors'!G301,'Compiled w Factors'!$G$720,'Compiled w Factors'!$G$721)</f>
        <v>-0.82711291776260043</v>
      </c>
      <c r="H301">
        <f>LN('Compiled w Factors'!H301/'Compiled w Factors'!H302)</f>
        <v>0.18911380272789838</v>
      </c>
      <c r="I301">
        <f>LN('Compiled w Factors'!I301/'Compiled w Factors'!I302)</f>
        <v>0.41862097334612891</v>
      </c>
      <c r="J301">
        <f>LN('Compiled w Factors'!J301/'Compiled w Factors'!J302)-('T-Bill Yield'!B64/100)</f>
        <v>-0.10332169334836816</v>
      </c>
      <c r="K301">
        <f>LN('Compiled w Factors'!K301/'Compiled w Factors'!K302)</f>
        <v>-3.1446566794717194E-3</v>
      </c>
      <c r="L301">
        <f>LN('Compiled w Factors'!L301/'Compiled w Factors'!L302)</f>
        <v>-4.9604397899484454E-2</v>
      </c>
      <c r="M301">
        <f>LN('Compiled w Factors'!M301/'Compiled w Factors'!M302)</f>
        <v>0</v>
      </c>
      <c r="N301">
        <f>LN('Compiled w Factors'!N301/'Compiled w Factors'!N302)</f>
        <v>-3.0476163678382674E-2</v>
      </c>
      <c r="O301">
        <f>LN('Compiled w Factors'!O301/'Compiled w Factors'!O302)</f>
        <v>2.070702266283278E-2</v>
      </c>
      <c r="P301">
        <f>LN('Compiled w Factors'!P301/'Compiled w Factors'!P302)</f>
        <v>-2.4278393986033864E-2</v>
      </c>
      <c r="Q301">
        <f>LN('Compiled w Factors'!Q301/'Compiled w Factors'!Q302)</f>
        <v>-3.6059049815702522E-2</v>
      </c>
    </row>
    <row r="302" spans="1:17" x14ac:dyDescent="0.25">
      <c r="A302" s="1">
        <v>36616</v>
      </c>
      <c r="B302">
        <v>4</v>
      </c>
      <c r="C302">
        <f>LN('Compiled w Factors'!C302/'Compiled w Factors'!C303)</f>
        <v>6.4945364772401301E-2</v>
      </c>
      <c r="D302">
        <f>LN('Compiled w Factors'!D302)</f>
        <v>-0.37914914043922798</v>
      </c>
      <c r="E302">
        <f>STANDARDIZE('Compiled w Factors'!E302,'Compiled w Factors'!$E$720,'Compiled w Factors'!$E$721)</f>
        <v>-1.2233025887627862</v>
      </c>
      <c r="F302">
        <f>LN('Compiled w Factors'!F302)</f>
        <v>3.90192014294262</v>
      </c>
      <c r="G302">
        <f>STANDARDIZE('Compiled w Factors'!G302,'Compiled w Factors'!$G$720,'Compiled w Factors'!$G$721)</f>
        <v>-0.85788458248601673</v>
      </c>
      <c r="H302">
        <f>LN('Compiled w Factors'!H302/'Compiled w Factors'!H303)</f>
        <v>4.9533935122276419E-2</v>
      </c>
      <c r="I302">
        <f>LN('Compiled w Factors'!I302/'Compiled w Factors'!I303)</f>
        <v>0.23466982620134591</v>
      </c>
      <c r="J302">
        <f>LN('Compiled w Factors'!J302/'Compiled w Factors'!J303)-('T-Bill Yield'!B65/100)</f>
        <v>-0.11341387459573096</v>
      </c>
      <c r="K302">
        <f>LN('Compiled w Factors'!K302/'Compiled w Factors'!K303)</f>
        <v>-5.1701374376890416E-2</v>
      </c>
      <c r="L302">
        <f>LN('Compiled w Factors'!L302/'Compiled w Factors'!L303)</f>
        <v>-1.6888819459928494E-2</v>
      </c>
      <c r="M302">
        <f>LN('Compiled w Factors'!M302/'Compiled w Factors'!M303)</f>
        <v>8.2791737431917058E-5</v>
      </c>
      <c r="N302">
        <f>LN('Compiled w Factors'!N302/'Compiled w Factors'!N303)</f>
        <v>-2.7716488512632442E-3</v>
      </c>
      <c r="O302">
        <f>LN('Compiled w Factors'!O302/'Compiled w Factors'!O303)</f>
        <v>-3.9341966026296409E-2</v>
      </c>
      <c r="P302">
        <f>LN('Compiled w Factors'!P302/'Compiled w Factors'!P303)</f>
        <v>-1.3074745815527249E-3</v>
      </c>
      <c r="Q302">
        <f>LN('Compiled w Factors'!Q302/'Compiled w Factors'!Q303)</f>
        <v>3.5519238736467403E-2</v>
      </c>
    </row>
    <row r="303" spans="1:17" x14ac:dyDescent="0.25">
      <c r="A303" s="1">
        <v>36525</v>
      </c>
      <c r="B303">
        <v>4</v>
      </c>
      <c r="C303">
        <f>LN('Compiled w Factors'!C303/'Compiled w Factors'!C304)</f>
        <v>-2.4234970845457841E-2</v>
      </c>
      <c r="D303">
        <f>LN('Compiled w Factors'!D303)</f>
        <v>-0.33507972415700793</v>
      </c>
      <c r="E303">
        <f>STANDARDIZE('Compiled w Factors'!E303,'Compiled w Factors'!$E$720,'Compiled w Factors'!$E$721)</f>
        <v>-1.1383526179922709</v>
      </c>
      <c r="F303">
        <f>LN('Compiled w Factors'!F303)</f>
        <v>3.9170244771904175</v>
      </c>
      <c r="G303">
        <f>STANDARDIZE('Compiled w Factors'!G303,'Compiled w Factors'!$G$720,'Compiled w Factors'!$G$721)</f>
        <v>-0.95831987706938937</v>
      </c>
      <c r="H303">
        <f>LN('Compiled w Factors'!H303/'Compiled w Factors'!H304)</f>
        <v>4.3511153945495637E-2</v>
      </c>
      <c r="I303">
        <f>LN('Compiled w Factors'!I303/'Compiled w Factors'!I304)</f>
        <v>-0.1639777189614347</v>
      </c>
      <c r="J303">
        <f>LN('Compiled w Factors'!J303/'Compiled w Factors'!J304)-('T-Bill Yield'!B66/100)</f>
        <v>4.7830747238368186E-2</v>
      </c>
      <c r="K303">
        <f>LN('Compiled w Factors'!K303/'Compiled w Factors'!K304)</f>
        <v>-5.9981343178587623E-2</v>
      </c>
      <c r="L303">
        <f>LN('Compiled w Factors'!L303/'Compiled w Factors'!L304)</f>
        <v>-1.7823163579197294E-2</v>
      </c>
      <c r="M303">
        <f>LN('Compiled w Factors'!M303/'Compiled w Factors'!M304)</f>
        <v>-1.6557662095951795E-4</v>
      </c>
      <c r="N303">
        <f>LN('Compiled w Factors'!N303/'Compiled w Factors'!N304)</f>
        <v>3.6538511322080774E-2</v>
      </c>
      <c r="O303">
        <f>LN('Compiled w Factors'!O303/'Compiled w Factors'!O304)</f>
        <v>-8.7791820045425933E-2</v>
      </c>
      <c r="P303">
        <f>LN('Compiled w Factors'!P303/'Compiled w Factors'!P304)</f>
        <v>1.7436796048268374E-3</v>
      </c>
      <c r="Q303">
        <f>LN('Compiled w Factors'!Q303/'Compiled w Factors'!Q304)</f>
        <v>7.4287876804742248E-2</v>
      </c>
    </row>
    <row r="304" spans="1:17" x14ac:dyDescent="0.25">
      <c r="A304" s="1">
        <v>36433</v>
      </c>
      <c r="B304">
        <v>4</v>
      </c>
      <c r="C304">
        <f>LN('Compiled w Factors'!C304/'Compiled w Factors'!C305)</f>
        <v>-6.8712193602946711E-2</v>
      </c>
      <c r="D304">
        <f>LN('Compiled w Factors'!D304)</f>
        <v>-0.37193718653225938</v>
      </c>
      <c r="E304">
        <f>STANDARDIZE('Compiled w Factors'!E304,'Compiled w Factors'!$E$720,'Compiled w Factors'!$E$721)</f>
        <v>-1.2320695098528054</v>
      </c>
      <c r="F304">
        <f>LN('Compiled w Factors'!F304)</f>
        <v>3.8716092608958563</v>
      </c>
      <c r="G304">
        <f>STANDARDIZE('Compiled w Factors'!G304,'Compiled w Factors'!$G$720,'Compiled w Factors'!$G$721)</f>
        <v>-1.0553360977946047</v>
      </c>
      <c r="H304">
        <f>LN('Compiled w Factors'!H304/'Compiled w Factors'!H305)</f>
        <v>0.23949437062238368</v>
      </c>
      <c r="I304">
        <f>LN('Compiled w Factors'!I304/'Compiled w Factors'!I305)</f>
        <v>0.13645110272785732</v>
      </c>
      <c r="J304">
        <f>LN('Compiled w Factors'!J304/'Compiled w Factors'!J305)-('T-Bill Yield'!B67/100)</f>
        <v>-0.1182222873163554</v>
      </c>
      <c r="K304">
        <f>LN('Compiled w Factors'!K304/'Compiled w Factors'!K305)</f>
        <v>3.1664161846101498E-2</v>
      </c>
      <c r="L304">
        <f>LN('Compiled w Factors'!L304/'Compiled w Factors'!L305)</f>
        <v>4.3106112291947371E-2</v>
      </c>
      <c r="M304">
        <f>LN('Compiled w Factors'!M304/'Compiled w Factors'!M305)</f>
        <v>8.2784883527706765E-5</v>
      </c>
      <c r="N304">
        <f>LN('Compiled w Factors'!N304/'Compiled w Factors'!N305)</f>
        <v>0.13005903528909529</v>
      </c>
      <c r="O304">
        <f>LN('Compiled w Factors'!O304/'Compiled w Factors'!O305)</f>
        <v>-3.9589534191907992E-2</v>
      </c>
      <c r="P304">
        <f>LN('Compiled w Factors'!P304/'Compiled w Factors'!P305)</f>
        <v>-5.6558775961188098E-3</v>
      </c>
      <c r="Q304">
        <f>LN('Compiled w Factors'!Q304/'Compiled w Factors'!Q305)</f>
        <v>-6.1797896354849294E-2</v>
      </c>
    </row>
    <row r="305" spans="1:17" x14ac:dyDescent="0.25">
      <c r="A305" s="1">
        <v>36341</v>
      </c>
      <c r="B305">
        <v>4</v>
      </c>
      <c r="C305">
        <f>LN('Compiled w Factors'!C305/'Compiled w Factors'!C306)</f>
        <v>6.8712193602946572E-2</v>
      </c>
      <c r="D305">
        <f>LN('Compiled w Factors'!D305)</f>
        <v>-0.48472839884788405</v>
      </c>
      <c r="E305">
        <f>STANDARDIZE('Compiled w Factors'!E305,'Compiled w Factors'!$E$720,'Compiled w Factors'!$E$721)</f>
        <v>-1.3738572399654598</v>
      </c>
      <c r="F305">
        <f>LN('Compiled w Factors'!F305)</f>
        <v>3.8577357599543203</v>
      </c>
      <c r="G305">
        <f>STANDARDIZE('Compiled w Factors'!G305,'Compiled w Factors'!$G$720,'Compiled w Factors'!$G$721)</f>
        <v>-1.1544892396811683</v>
      </c>
      <c r="H305">
        <f>LN('Compiled w Factors'!H305/'Compiled w Factors'!H306)</f>
        <v>0.14059173186370064</v>
      </c>
      <c r="I305">
        <f>LN('Compiled w Factors'!I305/'Compiled w Factors'!I306)</f>
        <v>0.17333946047812698</v>
      </c>
      <c r="J305">
        <f>LN('Compiled w Factors'!J305/'Compiled w Factors'!J306)-('T-Bill Yield'!B68/100)</f>
        <v>6.0988966679687694E-2</v>
      </c>
      <c r="K305">
        <f>LN('Compiled w Factors'!K305/'Compiled w Factors'!K306)</f>
        <v>-3.8938277665614897E-2</v>
      </c>
      <c r="L305">
        <f>LN('Compiled w Factors'!L305/'Compiled w Factors'!L306)</f>
        <v>-2.0947771303308521E-2</v>
      </c>
      <c r="M305">
        <f>LN('Compiled w Factors'!M305/'Compiled w Factors'!M306)</f>
        <v>1.6559032990304736E-4</v>
      </c>
      <c r="N305">
        <f>LN('Compiled w Factors'!N305/'Compiled w Factors'!N306)</f>
        <v>-1.8595701104778106E-2</v>
      </c>
      <c r="O305">
        <f>LN('Compiled w Factors'!O305/'Compiled w Factors'!O306)</f>
        <v>2.5056579837337688E-2</v>
      </c>
      <c r="P305">
        <f>LN('Compiled w Factors'!P305/'Compiled w Factors'!P306)</f>
        <v>-2.1884589340728441E-2</v>
      </c>
      <c r="Q305">
        <f>LN('Compiled w Factors'!Q305/'Compiled w Factors'!Q306)</f>
        <v>-5.871558980199218E-2</v>
      </c>
    </row>
    <row r="306" spans="1:17" x14ac:dyDescent="0.25">
      <c r="A306" s="1">
        <v>36250</v>
      </c>
      <c r="B306">
        <v>4</v>
      </c>
      <c r="C306">
        <f>LN('Compiled w Factors'!C306/'Compiled w Factors'!C307)</f>
        <v>6.7734910536621451E-2</v>
      </c>
      <c r="D306">
        <f>LN('Compiled w Factors'!D306)</f>
        <v>-0.43175512049203058</v>
      </c>
      <c r="E306">
        <f>STANDARDIZE('Compiled w Factors'!E306,'Compiled w Factors'!$E$720,'Compiled w Factors'!$E$721)</f>
        <v>-1.243451409315298</v>
      </c>
      <c r="F306">
        <f>LN('Compiled w Factors'!F306)</f>
        <v>3.8567724175890929</v>
      </c>
      <c r="G306">
        <f>STANDARDIZE('Compiled w Factors'!G306,'Compiled w Factors'!$G$720,'Compiled w Factors'!$G$721)</f>
        <v>-1.1634643085588314</v>
      </c>
      <c r="H306">
        <f>LN('Compiled w Factors'!H306/'Compiled w Factors'!H307)</f>
        <v>0.32993043511727294</v>
      </c>
      <c r="I306">
        <f>LN('Compiled w Factors'!I306/'Compiled w Factors'!I307)</f>
        <v>3.4364169587244892E-2</v>
      </c>
      <c r="J306">
        <f>LN('Compiled w Factors'!J306/'Compiled w Factors'!J307)-('T-Bill Yield'!B69/100)</f>
        <v>1.5276176699409408E-2</v>
      </c>
      <c r="K306">
        <f>LN('Compiled w Factors'!K306/'Compiled w Factors'!K307)</f>
        <v>-8.6639629773452603E-2</v>
      </c>
      <c r="L306">
        <f>LN('Compiled w Factors'!L306/'Compiled w Factors'!L307)</f>
        <v>-2.9838359386291022E-2</v>
      </c>
      <c r="M306">
        <f>LN('Compiled w Factors'!M306/'Compiled w Factors'!M307)</f>
        <v>-8.2798592471248591E-5</v>
      </c>
      <c r="N306">
        <f>LN('Compiled w Factors'!N306/'Compiled w Factors'!N307)</f>
        <v>-4.2584377375395215E-2</v>
      </c>
      <c r="O306">
        <f>LN('Compiled w Factors'!O306/'Compiled w Factors'!O307)</f>
        <v>-0.18749059549228544</v>
      </c>
      <c r="P306">
        <f>LN('Compiled w Factors'!P306/'Compiled w Factors'!P307)</f>
        <v>1.2741560441148472E-3</v>
      </c>
      <c r="Q306">
        <f>LN('Compiled w Factors'!Q306/'Compiled w Factors'!Q307)</f>
        <v>-0.35171591455986495</v>
      </c>
    </row>
    <row r="307" spans="1:17" x14ac:dyDescent="0.25">
      <c r="A307" s="1">
        <v>36160</v>
      </c>
      <c r="B307">
        <v>4</v>
      </c>
      <c r="C307">
        <f>LN('Compiled w Factors'!C307/'Compiled w Factors'!C308)</f>
        <v>-1.3473241567625121E-2</v>
      </c>
      <c r="D307">
        <f>LN('Compiled w Factors'!D307)</f>
        <v>-0.39354142918494789</v>
      </c>
      <c r="E307">
        <f>STANDARDIZE('Compiled w Factors'!E307,'Compiled w Factors'!$E$720,'Compiled w Factors'!$E$721)</f>
        <v>-1.1235649619216663</v>
      </c>
      <c r="F307">
        <f>LN('Compiled w Factors'!F307)</f>
        <v>3.7925658191633516</v>
      </c>
      <c r="G307">
        <f>STANDARDIZE('Compiled w Factors'!G307,'Compiled w Factors'!$G$720,'Compiled w Factors'!$G$721)</f>
        <v>-1.3921148728231054</v>
      </c>
      <c r="H307">
        <f>LN('Compiled w Factors'!H307/'Compiled w Factors'!H308)</f>
        <v>-0.29223600290513868</v>
      </c>
      <c r="I307">
        <f>LN('Compiled w Factors'!I307/'Compiled w Factors'!I308)</f>
        <v>-0.22386308673097602</v>
      </c>
      <c r="J307">
        <f>LN('Compiled w Factors'!J307/'Compiled w Factors'!J308)-('T-Bill Yield'!B70/100)</f>
        <v>0.10982000371259962</v>
      </c>
      <c r="K307">
        <f>LN('Compiled w Factors'!K307/'Compiled w Factors'!K308)</f>
        <v>2.5595099716513156E-3</v>
      </c>
      <c r="L307">
        <f>LN('Compiled w Factors'!L307/'Compiled w Factors'!L308)</f>
        <v>-2.3163380437280178E-2</v>
      </c>
      <c r="M307">
        <f>LN('Compiled w Factors'!M307/'Compiled w Factors'!M308)</f>
        <v>-1.6557662095951795E-4</v>
      </c>
      <c r="N307">
        <f>LN('Compiled w Factors'!N307/'Compiled w Factors'!N308)</f>
        <v>0.18065987857224258</v>
      </c>
      <c r="O307">
        <f>LN('Compiled w Factors'!O307/'Compiled w Factors'!O308)</f>
        <v>-0.25939334391899554</v>
      </c>
      <c r="P307">
        <f>LN('Compiled w Factors'!P307/'Compiled w Factors'!P308)</f>
        <v>-8.4961772315575142E-4</v>
      </c>
      <c r="Q307">
        <f>LN('Compiled w Factors'!Q307/'Compiled w Factors'!Q308)</f>
        <v>-1.9029956114635069E-2</v>
      </c>
    </row>
    <row r="308" spans="1:17" x14ac:dyDescent="0.25">
      <c r="A308" s="1">
        <v>36068</v>
      </c>
      <c r="B308">
        <v>4</v>
      </c>
      <c r="C308">
        <f>LN('Compiled w Factors'!C308/'Compiled w Factors'!C309)</f>
        <v>3.7255886813530219E-3</v>
      </c>
      <c r="D308">
        <f>LN('Compiled w Factors'!D308)</f>
        <v>-0.40524603936000586</v>
      </c>
      <c r="E308">
        <f>STANDARDIZE('Compiled w Factors'!E308,'Compiled w Factors'!$E$720,'Compiled w Factors'!$E$721)</f>
        <v>-1.084166061323437</v>
      </c>
      <c r="F308">
        <f>LN('Compiled w Factors'!F308)</f>
        <v>3.7085815861645597</v>
      </c>
      <c r="G308">
        <f>STANDARDIZE('Compiled w Factors'!G308,'Compiled w Factors'!$G$720,'Compiled w Factors'!$G$721)</f>
        <v>-1.107049589899235</v>
      </c>
      <c r="H308">
        <f>LN('Compiled w Factors'!H308/'Compiled w Factors'!H309)</f>
        <v>0.12946814173782131</v>
      </c>
      <c r="I308">
        <f>LN('Compiled w Factors'!I308/'Compiled w Factors'!I309)</f>
        <v>-1.4688146561656901E-2</v>
      </c>
      <c r="J308">
        <f>LN('Compiled w Factors'!J308/'Compiled w Factors'!J309)-('T-Bill Yield'!B71/100)</f>
        <v>-0.17705512586895228</v>
      </c>
      <c r="K308">
        <f>LN('Compiled w Factors'!K308/'Compiled w Factors'!K309)</f>
        <v>7.5844289230958734E-2</v>
      </c>
      <c r="L308">
        <f>LN('Compiled w Factors'!L308/'Compiled w Factors'!L309)</f>
        <v>1.8415632704741669E-2</v>
      </c>
      <c r="M308">
        <f>LN('Compiled w Factors'!M308/'Compiled w Factors'!M309)</f>
        <v>2.4837521343067201E-4</v>
      </c>
      <c r="N308">
        <f>LN('Compiled w Factors'!N308/'Compiled w Factors'!N309)</f>
        <v>1.6788615045927727E-2</v>
      </c>
      <c r="O308">
        <f>LN('Compiled w Factors'!O308/'Compiled w Factors'!O309)</f>
        <v>-0.94276300447257189</v>
      </c>
      <c r="P308">
        <f>LN('Compiled w Factors'!P308/'Compiled w Factors'!P309)</f>
        <v>-8.4889648561299721E-4</v>
      </c>
      <c r="Q308">
        <f>LN('Compiled w Factors'!Q308/'Compiled w Factors'!Q309)</f>
        <v>-2.4822723980361536E-2</v>
      </c>
    </row>
    <row r="309" spans="1:17" x14ac:dyDescent="0.25">
      <c r="A309" s="1">
        <v>35976</v>
      </c>
      <c r="B309">
        <v>4</v>
      </c>
      <c r="C309">
        <f>LN('Compiled w Factors'!C309/'Compiled w Factors'!C310)</f>
        <v>4.1909650480225311E-2</v>
      </c>
      <c r="D309">
        <f>LN('Compiled w Factors'!D309)</f>
        <v>-0.41543956165985502</v>
      </c>
      <c r="E309">
        <f>STANDARDIZE('Compiled w Factors'!E309,'Compiled w Factors'!$E$720,'Compiled w Factors'!$E$721)</f>
        <v>-1.0731656548111657</v>
      </c>
      <c r="F309">
        <f>LN('Compiled w Factors'!F309)</f>
        <v>3.7158694257529912</v>
      </c>
      <c r="G309">
        <f>STANDARDIZE('Compiled w Factors'!G309,'Compiled w Factors'!$G$720,'Compiled w Factors'!$G$721)</f>
        <v>-1.0574730189559531</v>
      </c>
      <c r="H309">
        <f>LN('Compiled w Factors'!H309/'Compiled w Factors'!H310)</f>
        <v>-9.6079213423359289E-2</v>
      </c>
      <c r="I309">
        <f>LN('Compiled w Factors'!I309/'Compiled w Factors'!I310)</f>
        <v>-2.1239027179685514E-2</v>
      </c>
      <c r="J309">
        <f>LN('Compiled w Factors'!J309/'Compiled w Factors'!J310)-('T-Bill Yield'!B72/100)</f>
        <v>-2.7370905875353419E-2</v>
      </c>
      <c r="K309">
        <f>LN('Compiled w Factors'!K309/'Compiled w Factors'!K310)</f>
        <v>2.4441515189753286E-2</v>
      </c>
      <c r="L309">
        <f>LN('Compiled w Factors'!L309/'Compiled w Factors'!L310)</f>
        <v>-2.7541629192561756E-3</v>
      </c>
      <c r="M309">
        <f>LN('Compiled w Factors'!M309/'Compiled w Factors'!M310)</f>
        <v>-8.2798592471248591E-5</v>
      </c>
      <c r="N309">
        <f>LN('Compiled w Factors'!N309/'Compiled w Factors'!N310)</f>
        <v>-4.1987010879036411E-2</v>
      </c>
      <c r="O309">
        <f>LN('Compiled w Factors'!O309/'Compiled w Factors'!O310)</f>
        <v>-1.4949064952947505E-2</v>
      </c>
      <c r="P309">
        <f>LN('Compiled w Factors'!P309/'Compiled w Factors'!P310)</f>
        <v>-7.1619880327935578E-2</v>
      </c>
      <c r="Q309">
        <f>LN('Compiled w Factors'!Q309/'Compiled w Factors'!Q310)</f>
        <v>-1.6970938211228203E-2</v>
      </c>
    </row>
    <row r="310" spans="1:17" x14ac:dyDescent="0.25">
      <c r="A310" s="1">
        <v>35885</v>
      </c>
      <c r="B310">
        <v>4</v>
      </c>
      <c r="C310">
        <f>LN('Compiled w Factors'!C310/'Compiled w Factors'!C311)</f>
        <v>4.2121098371266742E-2</v>
      </c>
      <c r="D310">
        <f>LN('Compiled w Factors'!D310)</f>
        <v>-0.38200157912255606</v>
      </c>
      <c r="E310">
        <f>STANDARDIZE('Compiled w Factors'!E310,'Compiled w Factors'!$E$720,'Compiled w Factors'!$E$721)</f>
        <v>-1.0082941494075588</v>
      </c>
      <c r="F310">
        <f>LN('Compiled w Factors'!F310)</f>
        <v>3.70000236455361</v>
      </c>
      <c r="G310">
        <f>STANDARDIZE('Compiled w Factors'!G310,'Compiled w Factors'!$G$720,'Compiled w Factors'!$G$721)</f>
        <v>-1.0873899152148301</v>
      </c>
      <c r="H310">
        <f>LN('Compiled w Factors'!H310/'Compiled w Factors'!H311)</f>
        <v>-0.12225731605130459</v>
      </c>
      <c r="I310">
        <f>LN('Compiled w Factors'!I310/'Compiled w Factors'!I311)</f>
        <v>0.10791907720179124</v>
      </c>
      <c r="J310">
        <f>LN('Compiled w Factors'!J310/'Compiled w Factors'!J311)-('T-Bill Yield'!B73/100)</f>
        <v>6.3213740091659518E-2</v>
      </c>
      <c r="K310">
        <f>LN('Compiled w Factors'!K310/'Compiled w Factors'!K311)</f>
        <v>-2.9772410167302303E-2</v>
      </c>
      <c r="L310">
        <f>LN('Compiled w Factors'!L310/'Compiled w Factors'!L311)</f>
        <v>1.6457555646114543E-2</v>
      </c>
      <c r="M310">
        <f>LN('Compiled w Factors'!M310/'Compiled w Factors'!M311)</f>
        <v>0</v>
      </c>
      <c r="N310">
        <f>LN('Compiled w Factors'!N310/'Compiled w Factors'!N311)</f>
        <v>-1.8849829850164947E-2</v>
      </c>
      <c r="O310">
        <f>LN('Compiled w Factors'!O310/'Compiled w Factors'!O311)</f>
        <v>-2.4548140186211105E-2</v>
      </c>
      <c r="P310">
        <f>LN('Compiled w Factors'!P310/'Compiled w Factors'!P311)</f>
        <v>-7.4759348777447216E-3</v>
      </c>
      <c r="Q310">
        <f>LN('Compiled w Factors'!Q310/'Compiled w Factors'!Q311)</f>
        <v>-1.8698449712560999E-2</v>
      </c>
    </row>
    <row r="311" spans="1:17" x14ac:dyDescent="0.25">
      <c r="A311" s="1">
        <v>35795</v>
      </c>
      <c r="B311">
        <v>4</v>
      </c>
      <c r="C311">
        <f>LN('Compiled w Factors'!C311/'Compiled w Factors'!C312)</f>
        <v>-7.5789118531771935E-2</v>
      </c>
      <c r="D311">
        <f>LN('Compiled w Factors'!D311)</f>
        <v>-0.35333394516919192</v>
      </c>
      <c r="E311">
        <f>STANDARDIZE('Compiled w Factors'!E311,'Compiled w Factors'!$E$720,'Compiled w Factors'!$E$721)</f>
        <v>-0.92462375065499181</v>
      </c>
      <c r="F311">
        <f>LN('Compiled w Factors'!F311)</f>
        <v>3.5476009873968128</v>
      </c>
      <c r="G311">
        <f>STANDARDIZE('Compiled w Factors'!G311,'Compiled w Factors'!$G$720,'Compiled w Factors'!$G$721)</f>
        <v>-0.93011251773959114</v>
      </c>
      <c r="H311">
        <f>LN('Compiled w Factors'!H311/'Compiled w Factors'!H312)</f>
        <v>-0.18288828959461509</v>
      </c>
      <c r="I311">
        <f>LN('Compiled w Factors'!I311/'Compiled w Factors'!I312)</f>
        <v>-0.3084455765569874</v>
      </c>
      <c r="J311">
        <f>LN('Compiled w Factors'!J311/'Compiled w Factors'!J312)-('T-Bill Yield'!B74/100)</f>
        <v>-5.5449011963145001E-2</v>
      </c>
      <c r="K311">
        <f>LN('Compiled w Factors'!K311/'Compiled w Factors'!K312)</f>
        <v>-1.7897366203795832E-2</v>
      </c>
      <c r="L311">
        <f>LN('Compiled w Factors'!L311/'Compiled w Factors'!L312)</f>
        <v>1.815555266701125E-2</v>
      </c>
      <c r="M311">
        <f>LN('Compiled w Factors'!M311/'Compiled w Factors'!M312)</f>
        <v>6.6258077626933773E-4</v>
      </c>
      <c r="N311">
        <f>LN('Compiled w Factors'!N311/'Compiled w Factors'!N312)</f>
        <v>-8.0263668855573414E-2</v>
      </c>
      <c r="O311">
        <f>LN('Compiled w Factors'!O311/'Compiled w Factors'!O312)</f>
        <v>-1.6369105338831048E-2</v>
      </c>
      <c r="P311">
        <f>LN('Compiled w Factors'!P311/'Compiled w Factors'!P312)</f>
        <v>-8.091679408289211E-2</v>
      </c>
      <c r="Q311">
        <f>LN('Compiled w Factors'!Q311/'Compiled w Factors'!Q312)</f>
        <v>-1.8026476520059183E-2</v>
      </c>
    </row>
    <row r="312" spans="1:17" x14ac:dyDescent="0.25">
      <c r="A312" s="1">
        <v>35703</v>
      </c>
      <c r="B312">
        <v>4</v>
      </c>
      <c r="C312">
        <f>LN('Compiled w Factors'!C312/'Compiled w Factors'!C313)</f>
        <v>0.11637304615410468</v>
      </c>
      <c r="D312">
        <f>LN('Compiled w Factors'!D312)</f>
        <v>-0.43043004351632269</v>
      </c>
      <c r="E312">
        <f>STANDARDIZE('Compiled w Factors'!E312,'Compiled w Factors'!$E$720,'Compiled w Factors'!$E$721)</f>
        <v>-1.1356377678454492</v>
      </c>
      <c r="F312">
        <f>LN('Compiled w Factors'!F312)</f>
        <v>3.5961307409511276</v>
      </c>
      <c r="G312">
        <f>STANDARDIZE('Compiled w Factors'!G312,'Compiled w Factors'!$G$720,'Compiled w Factors'!$G$721)</f>
        <v>-0.99336538411550246</v>
      </c>
      <c r="H312">
        <f>LN('Compiled w Factors'!H312/'Compiled w Factors'!H313)</f>
        <v>6.7375402472770754E-2</v>
      </c>
      <c r="I312">
        <f>LN('Compiled w Factors'!I312/'Compiled w Factors'!I313)</f>
        <v>0.36524030679765529</v>
      </c>
      <c r="J312">
        <f>LN('Compiled w Factors'!J312/'Compiled w Factors'!J313)-('T-Bill Yield'!B75/100)</f>
        <v>-1.630603830092258E-2</v>
      </c>
      <c r="K312">
        <f>LN('Compiled w Factors'!K312/'Compiled w Factors'!K313)</f>
        <v>-1.3326971539280053E-2</v>
      </c>
      <c r="L312">
        <f>LN('Compiled w Factors'!L312/'Compiled w Factors'!L313)</f>
        <v>-3.0479014171446626E-2</v>
      </c>
      <c r="M312">
        <f>LN('Compiled w Factors'!M312/'Compiled w Factors'!M313)</f>
        <v>7.4592850833434443E-4</v>
      </c>
      <c r="N312">
        <f>LN('Compiled w Factors'!N312/'Compiled w Factors'!N313)</f>
        <v>-5.0521726620093521E-2</v>
      </c>
      <c r="O312">
        <f>LN('Compiled w Factors'!O312/'Compiled w Factors'!O313)</f>
        <v>-1.3622285396359629E-2</v>
      </c>
      <c r="P312">
        <f>LN('Compiled w Factors'!P312/'Compiled w Factors'!P313)</f>
        <v>-9.7140537204732178E-3</v>
      </c>
      <c r="Q312">
        <f>LN('Compiled w Factors'!Q312/'Compiled w Factors'!Q313)</f>
        <v>-1.7922599983242114E-2</v>
      </c>
    </row>
    <row r="313" spans="1:17" x14ac:dyDescent="0.25">
      <c r="A313" s="1">
        <v>35611</v>
      </c>
      <c r="B313">
        <v>4</v>
      </c>
      <c r="C313">
        <f>LN('Compiled w Factors'!C313/'Compiled w Factors'!C314)</f>
        <v>6.0097795983903121E-2</v>
      </c>
      <c r="D313">
        <f>LN('Compiled w Factors'!D313)</f>
        <v>-0.32550836426163554</v>
      </c>
      <c r="E313">
        <f>STANDARDIZE('Compiled w Factors'!E313,'Compiled w Factors'!$E$720,'Compiled w Factors'!$E$721)</f>
        <v>-0.95069683614038936</v>
      </c>
      <c r="F313">
        <f>LN('Compiled w Factors'!F313)</f>
        <v>3.661708648337874</v>
      </c>
      <c r="G313">
        <f>STANDARDIZE('Compiled w Factors'!G313,'Compiled w Factors'!$G$720,'Compiled w Factors'!$G$721)</f>
        <v>-0.95233649781761398</v>
      </c>
      <c r="H313">
        <f>LN('Compiled w Factors'!H313/'Compiled w Factors'!H314)</f>
        <v>-3.0343039121263893E-2</v>
      </c>
      <c r="I313">
        <f>LN('Compiled w Factors'!I313/'Compiled w Factors'!I314)</f>
        <v>0.10489311672433482</v>
      </c>
      <c r="J313">
        <f>LN('Compiled w Factors'!J313/'Compiled w Factors'!J314)-('T-Bill Yield'!B76/100)</f>
        <v>9.9648342168356344E-2</v>
      </c>
      <c r="K313">
        <f>LN('Compiled w Factors'!K313/'Compiled w Factors'!K314)</f>
        <v>-3.4836994362186909E-2</v>
      </c>
      <c r="L313">
        <f>LN('Compiled w Factors'!L313/'Compiled w Factors'!L314)</f>
        <v>1.7075800918356702E-2</v>
      </c>
      <c r="M313">
        <f>LN('Compiled w Factors'!M313/'Compiled w Factors'!M314)</f>
        <v>5.80551540253618E-4</v>
      </c>
      <c r="N313">
        <f>LN('Compiled w Factors'!N313/'Compiled w Factors'!N314)</f>
        <v>7.7391931389548585E-2</v>
      </c>
      <c r="O313">
        <f>LN('Compiled w Factors'!O313/'Compiled w Factors'!O314)</f>
        <v>-9.7241768585106629E-3</v>
      </c>
      <c r="P313">
        <f>LN('Compiled w Factors'!P313/'Compiled w Factors'!P314)</f>
        <v>2.1505384632285649E-3</v>
      </c>
      <c r="Q313">
        <f>LN('Compiled w Factors'!Q313/'Compiled w Factors'!Q314)</f>
        <v>-1.6019137937423565E-2</v>
      </c>
    </row>
    <row r="314" spans="1:17" x14ac:dyDescent="0.25">
      <c r="A314" s="1">
        <v>35520</v>
      </c>
      <c r="B314">
        <v>4</v>
      </c>
      <c r="C314">
        <f>LN('Compiled w Factors'!C314/'Compiled w Factors'!C315)</f>
        <v>6.8736428351810958E-2</v>
      </c>
      <c r="D314">
        <f>LN('Compiled w Factors'!D314)</f>
        <v>-0.26468356935824477</v>
      </c>
      <c r="E314">
        <f>STANDARDIZE('Compiled w Factors'!E314,'Compiled w Factors'!$E$720,'Compiled w Factors'!$E$721)</f>
        <v>-0.86842856843047722</v>
      </c>
      <c r="F314">
        <f>LN('Compiled w Factors'!F314)</f>
        <v>3.7381028577549276</v>
      </c>
      <c r="G314">
        <f>STANDARDIZE('Compiled w Factors'!G314,'Compiled w Factors'!$G$720,'Compiled w Factors'!$G$721)</f>
        <v>-0.94891742395945666</v>
      </c>
      <c r="H314">
        <f>LN('Compiled w Factors'!H314/'Compiled w Factors'!H315)</f>
        <v>-0.23898989466232062</v>
      </c>
      <c r="I314">
        <f>LN('Compiled w Factors'!I314/'Compiled w Factors'!I315)</f>
        <v>-0.35869781866572575</v>
      </c>
      <c r="J314">
        <f>LN('Compiled w Factors'!J314/'Compiled w Factors'!J315)-('T-Bill Yield'!B77/100)</f>
        <v>-3.0248365014822219E-2</v>
      </c>
      <c r="K314">
        <f>LN('Compiled w Factors'!K314/'Compiled w Factors'!K315)</f>
        <v>-8.721157432767393E-2</v>
      </c>
      <c r="L314">
        <f>LN('Compiled w Factors'!L314/'Compiled w Factors'!L315)</f>
        <v>-4.5720202215377322E-2</v>
      </c>
      <c r="M314">
        <f>LN('Compiled w Factors'!M314/'Compiled w Factors'!M315)</f>
        <v>3.3189512418827085E-4</v>
      </c>
      <c r="N314">
        <f>LN('Compiled w Factors'!N314/'Compiled w Factors'!N315)</f>
        <v>-6.7605427629279902E-2</v>
      </c>
      <c r="O314">
        <f>LN('Compiled w Factors'!O314/'Compiled w Factors'!O315)</f>
        <v>-3.1229638981605603E-2</v>
      </c>
      <c r="P314">
        <f>LN('Compiled w Factors'!P314/'Compiled w Factors'!P315)</f>
        <v>-7.1736014554083535E-4</v>
      </c>
      <c r="Q314">
        <f>LN('Compiled w Factors'!Q314/'Compiled w Factors'!Q315)</f>
        <v>-1.9929335915339554E-2</v>
      </c>
    </row>
    <row r="315" spans="1:17" x14ac:dyDescent="0.25">
      <c r="A315" s="1">
        <v>35430</v>
      </c>
      <c r="B315">
        <v>4</v>
      </c>
      <c r="C315">
        <f>LN('Compiled w Factors'!C315/'Compiled w Factors'!C316)</f>
        <v>3.7222710490608137E-2</v>
      </c>
      <c r="D315">
        <f>LN('Compiled w Factors'!D315)</f>
        <v>-0.19758925588155254</v>
      </c>
      <c r="E315">
        <f>STANDARDIZE('Compiled w Factors'!E315,'Compiled w Factors'!$E$720,'Compiled w Factors'!$E$721)</f>
        <v>-0.7857218382340303</v>
      </c>
      <c r="F315">
        <f>LN('Compiled w Factors'!F315)</f>
        <v>3.7576379648072087</v>
      </c>
      <c r="G315">
        <f>STANDARDIZE('Compiled w Factors'!G315,'Compiled w Factors'!$G$720,'Compiled w Factors'!$G$721)</f>
        <v>-1.1057674372024258</v>
      </c>
      <c r="H315">
        <f>LN('Compiled w Factors'!H315/'Compiled w Factors'!H316)</f>
        <v>6.1251747430948682E-2</v>
      </c>
      <c r="I315">
        <f>LN('Compiled w Factors'!I315/'Compiled w Factors'!I316)</f>
        <v>0.21934229775521469</v>
      </c>
      <c r="J315">
        <f>LN('Compiled w Factors'!J315/'Compiled w Factors'!J316)-('T-Bill Yield'!B78/100)</f>
        <v>4.0216285578095527E-2</v>
      </c>
      <c r="K315">
        <f>LN('Compiled w Factors'!K315/'Compiled w Factors'!K316)</f>
        <v>-6.8965790590603286E-3</v>
      </c>
      <c r="L315">
        <f>LN('Compiled w Factors'!L315/'Compiled w Factors'!L316)</f>
        <v>9.0752321263547972E-2</v>
      </c>
      <c r="M315">
        <f>LN('Compiled w Factors'!M315/'Compiled w Factors'!M316)</f>
        <v>4.1502386982916864E-4</v>
      </c>
      <c r="N315">
        <f>LN('Compiled w Factors'!N315/'Compiled w Factors'!N316)</f>
        <v>-3.7916006004050436E-2</v>
      </c>
      <c r="O315">
        <f>LN('Compiled w Factors'!O315/'Compiled w Factors'!O316)</f>
        <v>-2.8127709325153735E-2</v>
      </c>
      <c r="P315">
        <f>LN('Compiled w Factors'!P315/'Compiled w Factors'!P316)</f>
        <v>-2.1489979617105061E-3</v>
      </c>
      <c r="Q315">
        <f>LN('Compiled w Factors'!Q315/'Compiled w Factors'!Q316)</f>
        <v>-1.6990575021978788E-2</v>
      </c>
    </row>
    <row r="316" spans="1:17" x14ac:dyDescent="0.25">
      <c r="A316" s="1">
        <v>35338</v>
      </c>
      <c r="B316">
        <v>4</v>
      </c>
      <c r="C316">
        <f>LN('Compiled w Factors'!C316/'Compiled w Factors'!C317)</f>
        <v>5.9627115499309373E-2</v>
      </c>
      <c r="D316">
        <f>LN('Compiled w Factors'!D316)</f>
        <v>-0.15249820774680337</v>
      </c>
      <c r="E316">
        <f>STANDARDIZE('Compiled w Factors'!E316,'Compiled w Factors'!$E$720,'Compiled w Factors'!$E$721)</f>
        <v>-0.71360791812234958</v>
      </c>
      <c r="F316">
        <f>LN('Compiled w Factors'!F316)</f>
        <v>3.8761533113336255</v>
      </c>
      <c r="G316">
        <f>STANDARDIZE('Compiled w Factors'!G316,'Compiled w Factors'!$G$720,'Compiled w Factors'!$G$721)</f>
        <v>-1.0241370488389188</v>
      </c>
      <c r="H316">
        <f>LN('Compiled w Factors'!H316/'Compiled w Factors'!H317)</f>
        <v>0.15305748485640319</v>
      </c>
      <c r="I316">
        <f>LN('Compiled w Factors'!I316/'Compiled w Factors'!I317)</f>
        <v>-0.27369583047704105</v>
      </c>
      <c r="J316">
        <f>LN('Compiled w Factors'!J316/'Compiled w Factors'!J317)-('T-Bill Yield'!B79/100)</f>
        <v>-1.3768868745663874E-2</v>
      </c>
      <c r="K316">
        <f>LN('Compiled w Factors'!K316/'Compiled w Factors'!K317)</f>
        <v>-3.9042674138237599E-4</v>
      </c>
      <c r="L316">
        <f>LN('Compiled w Factors'!L316/'Compiled w Factors'!L317)</f>
        <v>8.0821479070530434E-3</v>
      </c>
      <c r="M316">
        <f>LN('Compiled w Factors'!M316/'Compiled w Factors'!M317)</f>
        <v>2.4105410450558132E-3</v>
      </c>
      <c r="N316">
        <f>LN('Compiled w Factors'!N316/'Compiled w Factors'!N317)</f>
        <v>-1.5145942067139425E-2</v>
      </c>
      <c r="O316">
        <f>LN('Compiled w Factors'!O316/'Compiled w Factors'!O317)</f>
        <v>-5.5418166285668966E-2</v>
      </c>
      <c r="P316">
        <f>LN('Compiled w Factors'!P316/'Compiled w Factors'!P317)</f>
        <v>-1.9135948908708855E-2</v>
      </c>
      <c r="Q316">
        <f>LN('Compiled w Factors'!Q316/'Compiled w Factors'!Q317)</f>
        <v>-1.6907514882902933E-2</v>
      </c>
    </row>
    <row r="317" spans="1:17" x14ac:dyDescent="0.25">
      <c r="A317" s="1">
        <v>35244</v>
      </c>
      <c r="B317">
        <v>4</v>
      </c>
      <c r="D317">
        <f>LN('Compiled w Factors'!D317)</f>
        <v>-0.10544470854722938</v>
      </c>
      <c r="E317">
        <f>STANDARDIZE('Compiled w Factors'!E317,'Compiled w Factors'!$E$720,'Compiled w Factors'!$E$721)</f>
        <v>-0.61634332058781405</v>
      </c>
      <c r="F317">
        <f>LN('Compiled w Factors'!F317)</f>
        <v>3.8880499339059997</v>
      </c>
      <c r="G317">
        <f>STANDARDIZE('Compiled w Factors'!G317,'Compiled w Factors'!$G$720,'Compiled w Factors'!$G$721)</f>
        <v>-0.93139467043640012</v>
      </c>
    </row>
    <row r="318" spans="1:17" x14ac:dyDescent="0.25">
      <c r="A318" s="1">
        <v>42369</v>
      </c>
      <c r="B318">
        <v>5</v>
      </c>
      <c r="C318">
        <f>LN('Compiled w Factors'!C318/'Compiled w Factors'!C319)</f>
        <v>-3.2070944242569302E-2</v>
      </c>
      <c r="D318">
        <f>LN('Compiled w Factors'!D318)</f>
        <v>0.90253218271357705</v>
      </c>
      <c r="E318">
        <f>STANDARDIZE('Compiled w Factors'!E318,'Compiled w Factors'!$E$722,'Compiled w Factors'!$E$723)</f>
        <v>2.8631364256120775</v>
      </c>
      <c r="F318">
        <f>LN('Compiled w Factors'!F318)</f>
        <v>3.4811908573545867</v>
      </c>
      <c r="G318">
        <f>STANDARDIZE('Compiled w Factors'!G318,'Compiled w Factors'!$G$722,'Compiled w Factors'!$G$723)</f>
        <v>-4.4441794279294715</v>
      </c>
      <c r="H318">
        <f>LN('Compiled w Factors'!H318/'Compiled w Factors'!H319)</f>
        <v>-0.19666208265501428</v>
      </c>
      <c r="I318">
        <f>LN('Compiled w Factors'!I318/'Compiled w Factors'!I319)</f>
        <v>-7.6976889122245706E-2</v>
      </c>
      <c r="J318">
        <f>LN('Compiled w Factors'!J318/'Compiled w Factors'!J319)-('T-Bill Yield'!B2/100)</f>
        <v>6.4731661611476518E-2</v>
      </c>
      <c r="K318">
        <f>LN('Compiled w Factors'!K318/'Compiled w Factors'!K319)</f>
        <v>-2.8587635790820826E-2</v>
      </c>
      <c r="L318">
        <f>LN('Compiled w Factors'!L318/'Compiled w Factors'!L319)</f>
        <v>-2.6253851843205306E-2</v>
      </c>
      <c r="M318">
        <f>LN('Compiled w Factors'!M318/'Compiled w Factors'!M319)</f>
        <v>-2.1329345149979518E-2</v>
      </c>
      <c r="N318">
        <f>LN('Compiled w Factors'!N318/'Compiled w Factors'!N319)</f>
        <v>-3.1216257789870067E-3</v>
      </c>
      <c r="O318">
        <f>LN('Compiled w Factors'!O318/'Compiled w Factors'!O319)</f>
        <v>-0.10980318710689167</v>
      </c>
      <c r="P318">
        <f>LN('Compiled w Factors'!P318/'Compiled w Factors'!P319)</f>
        <v>-9.9490196365621814E-3</v>
      </c>
      <c r="Q318">
        <f>LN('Compiled w Factors'!Q318/'Compiled w Factors'!Q319)</f>
        <v>-3.1633082922151541E-3</v>
      </c>
    </row>
    <row r="319" spans="1:17" x14ac:dyDescent="0.25">
      <c r="A319" s="1">
        <v>42277</v>
      </c>
      <c r="B319">
        <v>5</v>
      </c>
      <c r="C319">
        <f>LN('Compiled w Factors'!C319/'Compiled w Factors'!C320)</f>
        <v>-0.28967768277281791</v>
      </c>
      <c r="D319">
        <f>LN('Compiled w Factors'!D319)</f>
        <v>0.9343074569008315</v>
      </c>
      <c r="E319">
        <f>STANDARDIZE('Compiled w Factors'!E319,'Compiled w Factors'!$E$722,'Compiled w Factors'!$E$723)</f>
        <v>3.2208450392725108</v>
      </c>
      <c r="F319">
        <f>LN('Compiled w Factors'!F319)</f>
        <v>3.3775329070234448</v>
      </c>
      <c r="G319">
        <f>STANDARDIZE('Compiled w Factors'!G319,'Compiled w Factors'!$G$722,'Compiled w Factors'!$G$723)</f>
        <v>-1.1835907469340352</v>
      </c>
      <c r="H319">
        <f>LN('Compiled w Factors'!H319/'Compiled w Factors'!H320)</f>
        <v>-0.27681149128550936</v>
      </c>
      <c r="I319">
        <f>LN('Compiled w Factors'!I319/'Compiled w Factors'!I320)</f>
        <v>-0.11513823115250657</v>
      </c>
      <c r="J319">
        <f>LN('Compiled w Factors'!J319/'Compiled w Factors'!J320)-('T-Bill Yield'!B3/100)</f>
        <v>-8.0790794115838074E-2</v>
      </c>
      <c r="K319">
        <f>LN('Compiled w Factors'!K319/'Compiled w Factors'!K320)</f>
        <v>2.6876919959880072E-3</v>
      </c>
      <c r="L319">
        <f>LN('Compiled w Factors'!L319/'Compiled w Factors'!L320)</f>
        <v>-3.7877420255953712E-2</v>
      </c>
      <c r="M319">
        <f>LN('Compiled w Factors'!M319/'Compiled w Factors'!M320)</f>
        <v>-2.3619188419644731E-2</v>
      </c>
      <c r="N319">
        <f>LN('Compiled w Factors'!N319/'Compiled w Factors'!N320)</f>
        <v>2.1691247305534699E-2</v>
      </c>
      <c r="O319">
        <f>LN('Compiled w Factors'!O319/'Compiled w Factors'!O320)</f>
        <v>-0.16705408466316621</v>
      </c>
      <c r="P319">
        <f>LN('Compiled w Factors'!P319/'Compiled w Factors'!P320)</f>
        <v>-3.028480035376865E-2</v>
      </c>
      <c r="Q319">
        <f>LN('Compiled w Factors'!Q319/'Compiled w Factors'!Q320)</f>
        <v>-0.24059791373524436</v>
      </c>
    </row>
    <row r="320" spans="1:17" x14ac:dyDescent="0.25">
      <c r="A320" s="1">
        <v>42185</v>
      </c>
      <c r="B320">
        <v>5</v>
      </c>
      <c r="C320">
        <f>LN('Compiled w Factors'!C320/'Compiled w Factors'!C321)</f>
        <v>-1.4694141939220974E-2</v>
      </c>
      <c r="D320">
        <f>LN('Compiled w Factors'!D320)</f>
        <v>0.61633702064184759</v>
      </c>
      <c r="E320">
        <f>STANDARDIZE('Compiled w Factors'!E320,'Compiled w Factors'!$E$722,'Compiled w Factors'!$E$723)</f>
        <v>1.3898234140426715</v>
      </c>
      <c r="F320">
        <f>LN('Compiled w Factors'!F320)</f>
        <v>3.3403214782771515</v>
      </c>
      <c r="G320">
        <f>STANDARDIZE('Compiled w Factors'!G320,'Compiled w Factors'!$G$722,'Compiled w Factors'!$G$723)</f>
        <v>-1.7925722904662567</v>
      </c>
      <c r="H320">
        <f>LN('Compiled w Factors'!H320/'Compiled w Factors'!H321)</f>
        <v>0.222639222481128</v>
      </c>
      <c r="I320">
        <f>LN('Compiled w Factors'!I320/'Compiled w Factors'!I321)</f>
        <v>7.0204258673248351E-2</v>
      </c>
      <c r="J320">
        <f>LN('Compiled w Factors'!J320/'Compiled w Factors'!J321)-('T-Bill Yield'!B4/100)</f>
        <v>-1.0499172735813547E-2</v>
      </c>
      <c r="K320">
        <f>LN('Compiled w Factors'!K320/'Compiled w Factors'!K321)</f>
        <v>3.8033654462496104E-2</v>
      </c>
      <c r="L320">
        <f>LN('Compiled w Factors'!L320/'Compiled w Factors'!L321)</f>
        <v>5.8582093617644888E-2</v>
      </c>
      <c r="M320">
        <f>LN('Compiled w Factors'!M320/'Compiled w Factors'!M321)</f>
        <v>-1.3028509458377004E-3</v>
      </c>
      <c r="N320">
        <f>LN('Compiled w Factors'!N320/'Compiled w Factors'!N321)</f>
        <v>-1.953116006216904E-2</v>
      </c>
      <c r="O320">
        <f>LN('Compiled w Factors'!O320/'Compiled w Factors'!O321)</f>
        <v>5.050718804802766E-2</v>
      </c>
      <c r="P320">
        <f>LN('Compiled w Factors'!P320/'Compiled w Factors'!P321)</f>
        <v>-2.0523225848014939E-2</v>
      </c>
      <c r="Q320">
        <f>LN('Compiled w Factors'!Q320/'Compiled w Factors'!Q321)</f>
        <v>2.9608462071717981E-2</v>
      </c>
    </row>
    <row r="321" spans="1:17" x14ac:dyDescent="0.25">
      <c r="A321" s="1">
        <v>42094</v>
      </c>
      <c r="B321">
        <v>5</v>
      </c>
      <c r="C321">
        <f>LN('Compiled w Factors'!C321/'Compiled w Factors'!C322)</f>
        <v>-8.4035586886185315E-2</v>
      </c>
      <c r="D321">
        <f>LN('Compiled w Factors'!D321)</f>
        <v>0.61566934875715718</v>
      </c>
      <c r="E321">
        <f>STANDARDIZE('Compiled w Factors'!E321,'Compiled w Factors'!$E$722,'Compiled w Factors'!$E$723)</f>
        <v>1.436012532269525</v>
      </c>
      <c r="F321">
        <f>LN('Compiled w Factors'!F321)</f>
        <v>3.3178012798644603</v>
      </c>
      <c r="G321">
        <f>STANDARDIZE('Compiled w Factors'!G321,'Compiled w Factors'!$G$722,'Compiled w Factors'!$G$723)</f>
        <v>-1.4161878642553698</v>
      </c>
      <c r="H321">
        <f>LN('Compiled w Factors'!H321/'Compiled w Factors'!H322)</f>
        <v>-0.11254055969153351</v>
      </c>
      <c r="I321">
        <f>LN('Compiled w Factors'!I321/'Compiled w Factors'!I322)</f>
        <v>-9.0131504325873454E-2</v>
      </c>
      <c r="J321">
        <f>LN('Compiled w Factors'!J321/'Compiled w Factors'!J322)-('T-Bill Yield'!B5/100)</f>
        <v>-2.4877019938435072E-3</v>
      </c>
      <c r="K321">
        <f>LN('Compiled w Factors'!K321/'Compiled w Factors'!K322)</f>
        <v>-0.1199034007397321</v>
      </c>
      <c r="L321">
        <f>LN('Compiled w Factors'!L321/'Compiled w Factors'!L322)</f>
        <v>-4.9952809350003673E-2</v>
      </c>
      <c r="M321">
        <f>LN('Compiled w Factors'!M321/'Compiled w Factors'!M322)</f>
        <v>9.9249434361356969E-4</v>
      </c>
      <c r="N321">
        <f>LN('Compiled w Factors'!N321/'Compiled w Factors'!N322)</f>
        <v>-3.7172535159690711E-3</v>
      </c>
      <c r="O321">
        <f>LN('Compiled w Factors'!O321/'Compiled w Factors'!O322)</f>
        <v>-2.9061339837287798E-3</v>
      </c>
      <c r="P321">
        <f>LN('Compiled w Factors'!P321/'Compiled w Factors'!P322)</f>
        <v>1.475184467840013E-2</v>
      </c>
      <c r="Q321">
        <f>LN('Compiled w Factors'!Q321/'Compiled w Factors'!Q322)</f>
        <v>-0.18747661829910872</v>
      </c>
    </row>
    <row r="322" spans="1:17" x14ac:dyDescent="0.25">
      <c r="A322" s="1">
        <v>42004</v>
      </c>
      <c r="B322">
        <v>5</v>
      </c>
      <c r="C322">
        <f>LN('Compiled w Factors'!C322/'Compiled w Factors'!C323)</f>
        <v>-0.24506355862726298</v>
      </c>
      <c r="D322">
        <f>LN('Compiled w Factors'!D322)</f>
        <v>0.59895072272878314</v>
      </c>
      <c r="E322">
        <f>STANDARDIZE('Compiled w Factors'!E322,'Compiled w Factors'!$E$722,'Compiled w Factors'!$E$723)</f>
        <v>1.2258213968240155</v>
      </c>
      <c r="F322">
        <f>LN('Compiled w Factors'!F322)</f>
        <v>3.289278368966341</v>
      </c>
      <c r="G322">
        <f>STANDARDIZE('Compiled w Factors'!G322,'Compiled w Factors'!$G$722,'Compiled w Factors'!$G$723)</f>
        <v>-0.61055603062420205</v>
      </c>
      <c r="H322">
        <f>LN('Compiled w Factors'!H322/'Compiled w Factors'!H323)</f>
        <v>-0.53724288344857574</v>
      </c>
      <c r="I322">
        <f>LN('Compiled w Factors'!I322/'Compiled w Factors'!I323)</f>
        <v>-0.35518543087258209</v>
      </c>
      <c r="J322">
        <f>LN('Compiled w Factors'!J322/'Compiled w Factors'!J323)-('T-Bill Yield'!B6/100)</f>
        <v>4.467999082910197E-2</v>
      </c>
      <c r="K322">
        <f>LN('Compiled w Factors'!K322/'Compiled w Factors'!K323)</f>
        <v>-4.3113960107115636E-2</v>
      </c>
      <c r="L322">
        <f>LN('Compiled w Factors'!L322/'Compiled w Factors'!L323)</f>
        <v>-4.0017922223463238E-2</v>
      </c>
      <c r="M322">
        <f>LN('Compiled w Factors'!M322/'Compiled w Factors'!M323)</f>
        <v>-1.092502302252178E-2</v>
      </c>
      <c r="N322">
        <f>LN('Compiled w Factors'!N322/'Compiled w Factors'!N323)</f>
        <v>-8.7609642038883037E-2</v>
      </c>
      <c r="O322">
        <f>LN('Compiled w Factors'!O322/'Compiled w Factors'!O323)</f>
        <v>-0.38257006638250696</v>
      </c>
      <c r="P322">
        <f>LN('Compiled w Factors'!P322/'Compiled w Factors'!P323)</f>
        <v>-2.1149580715196483E-2</v>
      </c>
      <c r="Q322">
        <f>LN('Compiled w Factors'!Q322/'Compiled w Factors'!Q323)</f>
        <v>-8.0674529072536805E-2</v>
      </c>
    </row>
    <row r="323" spans="1:17" x14ac:dyDescent="0.25">
      <c r="A323" s="1">
        <v>41912</v>
      </c>
      <c r="B323">
        <v>5</v>
      </c>
      <c r="C323">
        <f>LN('Compiled w Factors'!C323/'Compiled w Factors'!C324)</f>
        <v>-4.7314865052784025E-2</v>
      </c>
      <c r="D323">
        <f>LN('Compiled w Factors'!D323)</f>
        <v>0.37368571155367553</v>
      </c>
      <c r="E323">
        <f>STANDARDIZE('Compiled w Factors'!E323,'Compiled w Factors'!$E$722,'Compiled w Factors'!$E$723)</f>
        <v>0.45830824805699105</v>
      </c>
      <c r="F323">
        <f>LN('Compiled w Factors'!F323)</f>
        <v>3.2031162932344506</v>
      </c>
      <c r="G323">
        <f>STANDARDIZE('Compiled w Factors'!G323,'Compiled w Factors'!$G$722,'Compiled w Factors'!$G$723)</f>
        <v>1.5377955257255791</v>
      </c>
      <c r="H323">
        <f>LN('Compiled w Factors'!H323/'Compiled w Factors'!H324)</f>
        <v>-0.14486176123395283</v>
      </c>
      <c r="I323">
        <f>LN('Compiled w Factors'!I323/'Compiled w Factors'!I324)</f>
        <v>-7.9277103789447426E-2</v>
      </c>
      <c r="J323">
        <f>LN('Compiled w Factors'!J323/'Compiled w Factors'!J324)-('T-Bill Yield'!B7/100)</f>
        <v>1.2542727122432817E-2</v>
      </c>
      <c r="K323">
        <f>LN('Compiled w Factors'!K323/'Compiled w Factors'!K324)</f>
        <v>-8.0657610876100752E-2</v>
      </c>
      <c r="L323">
        <f>LN('Compiled w Factors'!L323/'Compiled w Factors'!L324)</f>
        <v>-5.3615889590657821E-2</v>
      </c>
      <c r="M323">
        <f>LN('Compiled w Factors'!M323/'Compiled w Factors'!M324)</f>
        <v>1.0676807073372692E-2</v>
      </c>
      <c r="N323">
        <f>LN('Compiled w Factors'!N323/'Compiled w Factors'!N324)</f>
        <v>-7.8928727103630067E-2</v>
      </c>
      <c r="O323">
        <f>LN('Compiled w Factors'!O323/'Compiled w Factors'!O324)</f>
        <v>-0.15245259825094643</v>
      </c>
      <c r="P323">
        <f>LN('Compiled w Factors'!P323/'Compiled w Factors'!P324)</f>
        <v>-3.0728504389266907E-2</v>
      </c>
      <c r="Q323">
        <f>LN('Compiled w Factors'!Q323/'Compiled w Factors'!Q324)</f>
        <v>-9.9524447991101134E-2</v>
      </c>
    </row>
    <row r="324" spans="1:17" x14ac:dyDescent="0.25">
      <c r="A324" s="1">
        <v>41820</v>
      </c>
      <c r="B324">
        <v>5</v>
      </c>
      <c r="C324">
        <f>LN('Compiled w Factors'!C324/'Compiled w Factors'!C325)</f>
        <v>0.17661434277072657</v>
      </c>
      <c r="D324">
        <f>LN('Compiled w Factors'!D324)</f>
        <v>0.29984436116284396</v>
      </c>
      <c r="E324">
        <f>STANDARDIZE('Compiled w Factors'!E324,'Compiled w Factors'!$E$722,'Compiled w Factors'!$E$723)</f>
        <v>0.20581581635425586</v>
      </c>
      <c r="F324">
        <f>LN('Compiled w Factors'!F324)</f>
        <v>3.2169860403497332</v>
      </c>
      <c r="G324">
        <f>STANDARDIZE('Compiled w Factors'!G324,'Compiled w Factors'!$G$722,'Compiled w Factors'!$G$723)</f>
        <v>1.3749775436006451</v>
      </c>
      <c r="H324">
        <f>LN('Compiled w Factors'!H324/'Compiled w Factors'!H325)</f>
        <v>3.6631300238337376E-2</v>
      </c>
      <c r="I324">
        <f>LN('Compiled w Factors'!I324/'Compiled w Factors'!I325)</f>
        <v>2.03811402649502E-2</v>
      </c>
      <c r="J324">
        <f>LN('Compiled w Factors'!J324/'Compiled w Factors'!J325)-('T-Bill Yield'!B8/100)</f>
        <v>2.1759945267987271E-2</v>
      </c>
      <c r="K324">
        <f>LN('Compiled w Factors'!K324/'Compiled w Factors'!K325)</f>
        <v>-5.6079677942964395E-3</v>
      </c>
      <c r="L324">
        <f>LN('Compiled w Factors'!L324/'Compiled w Factors'!L325)</f>
        <v>2.6298601605872437E-2</v>
      </c>
      <c r="M324">
        <f>LN('Compiled w Factors'!M324/'Compiled w Factors'!M325)</f>
        <v>2.0496265055533419E-3</v>
      </c>
      <c r="N324">
        <f>LN('Compiled w Factors'!N324/'Compiled w Factors'!N325)</f>
        <v>1.8613750745622278E-2</v>
      </c>
      <c r="O324">
        <f>LN('Compiled w Factors'!O324/'Compiled w Factors'!O325)</f>
        <v>3.1069119627196339E-2</v>
      </c>
      <c r="P324">
        <f>LN('Compiled w Factors'!P324/'Compiled w Factors'!P325)</f>
        <v>-2.6982477770664637E-3</v>
      </c>
      <c r="Q324">
        <f>LN('Compiled w Factors'!Q324/'Compiled w Factors'!Q325)</f>
        <v>2.5783291272194569E-2</v>
      </c>
    </row>
    <row r="325" spans="1:17" x14ac:dyDescent="0.25">
      <c r="A325" s="1">
        <v>41729</v>
      </c>
      <c r="B325">
        <v>5</v>
      </c>
      <c r="C325">
        <f>LN('Compiled w Factors'!C325/'Compiled w Factors'!C326)</f>
        <v>-1.4468292854250618E-3</v>
      </c>
      <c r="D325">
        <f>LN('Compiled w Factors'!D325)</f>
        <v>0.46416570506553545</v>
      </c>
      <c r="E325">
        <f>STANDARDIZE('Compiled w Factors'!E325,'Compiled w Factors'!$E$722,'Compiled w Factors'!$E$723)</f>
        <v>0.72311302468678051</v>
      </c>
      <c r="F325">
        <f>LN('Compiled w Factors'!F325)</f>
        <v>3.1355550836418904</v>
      </c>
      <c r="G325">
        <f>STANDARDIZE('Compiled w Factors'!G325,'Compiled w Factors'!$G$722,'Compiled w Factors'!$G$723)</f>
        <v>0.22256455323585086</v>
      </c>
      <c r="H325">
        <f>LN('Compiled w Factors'!H325/'Compiled w Factors'!H326)</f>
        <v>3.160262993526676E-2</v>
      </c>
      <c r="I325">
        <f>LN('Compiled w Factors'!I325/'Compiled w Factors'!I326)</f>
        <v>3.278982282299097E-2</v>
      </c>
      <c r="J325">
        <f>LN('Compiled w Factors'!J325/'Compiled w Factors'!J326)-('T-Bill Yield'!B9/100)</f>
        <v>-7.3846595628519369E-3</v>
      </c>
      <c r="K325">
        <f>LN('Compiled w Factors'!K325/'Compiled w Factors'!K326)</f>
        <v>1.8900848895204122E-3</v>
      </c>
      <c r="L325">
        <f>LN('Compiled w Factors'!L325/'Compiled w Factors'!L326)</f>
        <v>6.3217044272435895E-3</v>
      </c>
      <c r="M325">
        <f>LN('Compiled w Factors'!M325/'Compiled w Factors'!M326)</f>
        <v>-2.6322960445823673E-2</v>
      </c>
      <c r="N325">
        <f>LN('Compiled w Factors'!N325/'Compiled w Factors'!N326)</f>
        <v>1.9808821183432378E-2</v>
      </c>
      <c r="O325">
        <f>LN('Compiled w Factors'!O325/'Compiled w Factors'!O326)</f>
        <v>-6.3508011382606547E-2</v>
      </c>
      <c r="P325">
        <f>LN('Compiled w Factors'!P325/'Compiled w Factors'!P326)</f>
        <v>3.2560308245312995E-2</v>
      </c>
      <c r="Q325">
        <f>LN('Compiled w Factors'!Q325/'Compiled w Factors'!Q326)</f>
        <v>3.9847755035686411E-2</v>
      </c>
    </row>
    <row r="326" spans="1:17" x14ac:dyDescent="0.25">
      <c r="A326" s="1">
        <v>41639</v>
      </c>
      <c r="B326">
        <v>5</v>
      </c>
      <c r="C326">
        <f>LN('Compiled w Factors'!C326/'Compiled w Factors'!C327)</f>
        <v>7.0629321617446908E-2</v>
      </c>
      <c r="D326">
        <f>LN('Compiled w Factors'!D326)</f>
        <v>0.45958601527007947</v>
      </c>
      <c r="E326">
        <f>STANDARDIZE('Compiled w Factors'!E326,'Compiled w Factors'!$E$722,'Compiled w Factors'!$E$723)</f>
        <v>0.67159189735705793</v>
      </c>
      <c r="F326">
        <f>LN('Compiled w Factors'!F326)</f>
        <v>3.152483853819704</v>
      </c>
      <c r="G326">
        <f>STANDARDIZE('Compiled w Factors'!G326,'Compiled w Factors'!$G$722,'Compiled w Factors'!$G$723)</f>
        <v>3.4768096764861589</v>
      </c>
      <c r="H326">
        <f>LN('Compiled w Factors'!H326/'Compiled w Factors'!H327)</f>
        <v>-3.89588496608319E-2</v>
      </c>
      <c r="I326">
        <f>LN('Compiled w Factors'!I326/'Compiled w Factors'!I327)</f>
        <v>0.17244144819424767</v>
      </c>
      <c r="J326">
        <f>LN('Compiled w Factors'!J326/'Compiled w Factors'!J327)-('T-Bill Yield'!B10/100)</f>
        <v>9.1107965295907034E-2</v>
      </c>
      <c r="K326">
        <f>LN('Compiled w Factors'!K326/'Compiled w Factors'!K327)</f>
        <v>1.5841915465657923E-2</v>
      </c>
      <c r="L326">
        <f>LN('Compiled w Factors'!L326/'Compiled w Factors'!L327)</f>
        <v>2.266230205196362E-2</v>
      </c>
      <c r="M326">
        <f>LN('Compiled w Factors'!M326/'Compiled w Factors'!M327)</f>
        <v>1.0593061432164668E-2</v>
      </c>
      <c r="N326">
        <f>LN('Compiled w Factors'!N326/'Compiled w Factors'!N327)</f>
        <v>-6.9449051861561223E-2</v>
      </c>
      <c r="O326">
        <f>LN('Compiled w Factors'!O326/'Compiled w Factors'!O327)</f>
        <v>-1.6642576974998043E-2</v>
      </c>
      <c r="P326">
        <f>LN('Compiled w Factors'!P326/'Compiled w Factors'!P327)</f>
        <v>1.1009970328319348E-2</v>
      </c>
      <c r="Q326">
        <f>LN('Compiled w Factors'!Q326/'Compiled w Factors'!Q327)</f>
        <v>-6.274951932237087E-2</v>
      </c>
    </row>
    <row r="327" spans="1:17" x14ac:dyDescent="0.25">
      <c r="A327" s="1">
        <v>41547</v>
      </c>
      <c r="B327">
        <v>5</v>
      </c>
      <c r="C327">
        <f>LN('Compiled w Factors'!C327/'Compiled w Factors'!C328)</f>
        <v>0.15115972576478764</v>
      </c>
      <c r="D327">
        <f>LN('Compiled w Factors'!D327)</f>
        <v>0.47294615549318808</v>
      </c>
      <c r="E327">
        <f>STANDARDIZE('Compiled w Factors'!E327,'Compiled w Factors'!$E$722,'Compiled w Factors'!$E$723)</f>
        <v>0.65303414304586316</v>
      </c>
      <c r="F327">
        <f>LN('Compiled w Factors'!F327)</f>
        <v>3.2597221390927293</v>
      </c>
      <c r="G327">
        <f>STANDARDIZE('Compiled w Factors'!G327,'Compiled w Factors'!$G$722,'Compiled w Factors'!$G$723)</f>
        <v>0.29445820768062703</v>
      </c>
      <c r="H327">
        <f>LN('Compiled w Factors'!H327/'Compiled w Factors'!H328)</f>
        <v>5.8038308309387956E-2</v>
      </c>
      <c r="I327">
        <f>LN('Compiled w Factors'!I327/'Compiled w Factors'!I328)</f>
        <v>-1.4035090023200867E-3</v>
      </c>
      <c r="J327">
        <f>LN('Compiled w Factors'!J327/'Compiled w Factors'!J328)-('T-Bill Yield'!B11/100)</f>
        <v>1.4322415806504037E-2</v>
      </c>
      <c r="K327">
        <f>LN('Compiled w Factors'!K327/'Compiled w Factors'!K328)</f>
        <v>3.8969395582642959E-2</v>
      </c>
      <c r="L327">
        <f>LN('Compiled w Factors'!L327/'Compiled w Factors'!L328)</f>
        <v>6.1996345592518445E-2</v>
      </c>
      <c r="M327">
        <f>LN('Compiled w Factors'!M327/'Compiled w Factors'!M328)</f>
        <v>2.8193203278687471E-3</v>
      </c>
      <c r="N327">
        <f>LN('Compiled w Factors'!N327/'Compiled w Factors'!N328)</f>
        <v>9.2766874678431969E-3</v>
      </c>
      <c r="O327">
        <f>LN('Compiled w Factors'!O327/'Compiled w Factors'!O328)</f>
        <v>1.4341836436684057E-2</v>
      </c>
      <c r="P327">
        <f>LN('Compiled w Factors'!P327/'Compiled w Factors'!P328)</f>
        <v>-4.6858280340196644E-2</v>
      </c>
      <c r="Q327">
        <f>LN('Compiled w Factors'!Q327/'Compiled w Factors'!Q328)</f>
        <v>5.1185156815661192E-3</v>
      </c>
    </row>
    <row r="328" spans="1:17" x14ac:dyDescent="0.25">
      <c r="A328" s="1">
        <v>41453</v>
      </c>
      <c r="B328">
        <v>5</v>
      </c>
      <c r="C328">
        <f>LN('Compiled w Factors'!C328/'Compiled w Factors'!C329)</f>
        <v>-7.4183168604484956E-2</v>
      </c>
      <c r="D328">
        <f>LN('Compiled w Factors'!D328)</f>
        <v>0.59576095802664364</v>
      </c>
      <c r="E328">
        <f>STANDARDIZE('Compiled w Factors'!E328,'Compiled w Factors'!$E$722,'Compiled w Factors'!$E$723)</f>
        <v>1.1946707331119812</v>
      </c>
      <c r="F328">
        <f>LN('Compiled w Factors'!F328)</f>
        <v>3.1861005352729355</v>
      </c>
      <c r="G328">
        <f>STANDARDIZE('Compiled w Factors'!G328,'Compiled w Factors'!$G$722,'Compiled w Factors'!$G$723)</f>
        <v>2.4322371677885295</v>
      </c>
      <c r="H328">
        <f>LN('Compiled w Factors'!H328/'Compiled w Factors'!H329)</f>
        <v>-6.9147290322896602E-3</v>
      </c>
      <c r="I328">
        <f>LN('Compiled w Factors'!I328/'Compiled w Factors'!I329)</f>
        <v>-0.12111237893117885</v>
      </c>
      <c r="J328">
        <f>LN('Compiled w Factors'!J328/'Compiled w Factors'!J329)-('T-Bill Yield'!B12/100)</f>
        <v>2.1774716392079018E-2</v>
      </c>
      <c r="K328">
        <f>LN('Compiled w Factors'!K328/'Compiled w Factors'!K329)</f>
        <v>1.4789847194416138E-2</v>
      </c>
      <c r="L328">
        <f>LN('Compiled w Factors'!L328/'Compiled w Factors'!L329)</f>
        <v>9.8648523339867717E-4</v>
      </c>
      <c r="M328">
        <f>LN('Compiled w Factors'!M328/'Compiled w Factors'!M329)</f>
        <v>1.1854185858016428E-2</v>
      </c>
      <c r="N328">
        <f>LN('Compiled w Factors'!N328/'Compiled w Factors'!N329)</f>
        <v>-5.10255607511697E-2</v>
      </c>
      <c r="O328">
        <f>LN('Compiled w Factors'!O328/'Compiled w Factors'!O329)</f>
        <v>-5.4930794097221403E-2</v>
      </c>
      <c r="P328">
        <f>LN('Compiled w Factors'!P328/'Compiled w Factors'!P329)</f>
        <v>-9.1314251959239409E-2</v>
      </c>
      <c r="Q328">
        <f>LN('Compiled w Factors'!Q328/'Compiled w Factors'!Q329)</f>
        <v>-9.830758969594014E-2</v>
      </c>
    </row>
    <row r="329" spans="1:17" x14ac:dyDescent="0.25">
      <c r="A329" s="1">
        <v>41361</v>
      </c>
      <c r="B329">
        <v>5</v>
      </c>
      <c r="C329">
        <f>LN('Compiled w Factors'!C329/'Compiled w Factors'!C330)</f>
        <v>0.30169781739009566</v>
      </c>
      <c r="D329">
        <f>LN('Compiled w Factors'!D329)</f>
        <v>0.54457516391366012</v>
      </c>
      <c r="E329">
        <f>STANDARDIZE('Compiled w Factors'!E329,'Compiled w Factors'!$E$722,'Compiled w Factors'!$E$723)</f>
        <v>0.66514911912048458</v>
      </c>
      <c r="F329">
        <f>LN('Compiled w Factors'!F329)</f>
        <v>3.4887747095824517</v>
      </c>
      <c r="G329">
        <f>STANDARDIZE('Compiled w Factors'!G329,'Compiled w Factors'!$G$722,'Compiled w Factors'!$G$723)</f>
        <v>2.1044866842902854</v>
      </c>
      <c r="H329">
        <f>LN('Compiled w Factors'!H329/'Compiled w Factors'!H330)</f>
        <v>5.7249167000489778E-2</v>
      </c>
      <c r="I329">
        <f>LN('Compiled w Factors'!I329/'Compiled w Factors'!I330)</f>
        <v>0.18301762404226476</v>
      </c>
      <c r="J329">
        <f>LN('Compiled w Factors'!J329/'Compiled w Factors'!J330)-('T-Bill Yield'!B13/100)</f>
        <v>0.10654237357791289</v>
      </c>
      <c r="K329">
        <f>LN('Compiled w Factors'!K329/'Compiled w Factors'!K330)</f>
        <v>-2.8757940571641848E-2</v>
      </c>
      <c r="L329">
        <f>LN('Compiled w Factors'!L329/'Compiled w Factors'!L330)</f>
        <v>-6.7236713508275425E-2</v>
      </c>
      <c r="M329">
        <f>LN('Compiled w Factors'!M329/'Compiled w Factors'!M330)</f>
        <v>3.3594656455786659E-3</v>
      </c>
      <c r="N329">
        <f>LN('Compiled w Factors'!N329/'Compiled w Factors'!N330)</f>
        <v>-8.2778449875264434E-2</v>
      </c>
      <c r="O329">
        <f>LN('Compiled w Factors'!O329/'Compiled w Factors'!O330)</f>
        <v>-1.6946946948852005E-2</v>
      </c>
      <c r="P329">
        <f>LN('Compiled w Factors'!P329/'Compiled w Factors'!P330)</f>
        <v>6.6133107973180977E-3</v>
      </c>
      <c r="Q329">
        <f>LN('Compiled w Factors'!Q329/'Compiled w Factors'!Q330)</f>
        <v>1.4051753455650287E-2</v>
      </c>
    </row>
    <row r="330" spans="1:17" x14ac:dyDescent="0.25">
      <c r="A330" s="1">
        <v>41274</v>
      </c>
      <c r="B330">
        <v>5</v>
      </c>
      <c r="C330">
        <f>LN('Compiled w Factors'!C330/'Compiled w Factors'!C331)</f>
        <v>-1.4248460026284045E-2</v>
      </c>
      <c r="D330">
        <f>LN('Compiled w Factors'!D330)</f>
        <v>0.87619351733487105</v>
      </c>
      <c r="E330">
        <f>STANDARDIZE('Compiled w Factors'!E330,'Compiled w Factors'!$E$722,'Compiled w Factors'!$E$723)</f>
        <v>1.679206529493704</v>
      </c>
      <c r="F330">
        <f>LN('Compiled w Factors'!F330)</f>
        <v>3.6442481299683425</v>
      </c>
      <c r="G330">
        <f>STANDARDIZE('Compiled w Factors'!G330,'Compiled w Factors'!$G$722,'Compiled w Factors'!$G$723)</f>
        <v>0.19719032225534164</v>
      </c>
      <c r="H330">
        <f>LN('Compiled w Factors'!H330/'Compiled w Factors'!H331)</f>
        <v>-4.0215259894270704E-3</v>
      </c>
      <c r="I330">
        <f>LN('Compiled w Factors'!I330/'Compiled w Factors'!I331)</f>
        <v>9.2940258267761571E-3</v>
      </c>
      <c r="J330">
        <f>LN('Compiled w Factors'!J330/'Compiled w Factors'!J331)-('T-Bill Yield'!B14/100)</f>
        <v>-2.5423559810742319E-2</v>
      </c>
      <c r="K330">
        <f>LN('Compiled w Factors'!K330/'Compiled w Factors'!K331)</f>
        <v>2.5564667092166152E-2</v>
      </c>
      <c r="L330">
        <f>LN('Compiled w Factors'!L330/'Compiled w Factors'!L331)</f>
        <v>5.4284261363992704E-3</v>
      </c>
      <c r="M330">
        <f>LN('Compiled w Factors'!M330/'Compiled w Factors'!M331)</f>
        <v>8.636929394120068E-3</v>
      </c>
      <c r="N330">
        <f>LN('Compiled w Factors'!N330/'Compiled w Factors'!N331)</f>
        <v>-0.10683384434657732</v>
      </c>
      <c r="O330">
        <f>LN('Compiled w Factors'!O330/'Compiled w Factors'!O331)</f>
        <v>2.0371074808025687E-2</v>
      </c>
      <c r="P330">
        <f>LN('Compiled w Factors'!P330/'Compiled w Factors'!P331)</f>
        <v>-3.634610099394104E-2</v>
      </c>
      <c r="Q330">
        <f>LN('Compiled w Factors'!Q330/'Compiled w Factors'!Q331)</f>
        <v>-1.1419373683072834E-2</v>
      </c>
    </row>
    <row r="331" spans="1:17" x14ac:dyDescent="0.25">
      <c r="A331" s="1">
        <v>41180</v>
      </c>
      <c r="B331">
        <v>5</v>
      </c>
      <c r="C331">
        <f>LN('Compiled w Factors'!C331/'Compiled w Factors'!C332)</f>
        <v>0.21217451994363576</v>
      </c>
      <c r="D331">
        <f>LN('Compiled w Factors'!D331)</f>
        <v>0.83318900550803443</v>
      </c>
      <c r="E331">
        <f>STANDARDIZE('Compiled w Factors'!E331,'Compiled w Factors'!$E$722,'Compiled w Factors'!$E$723)</f>
        <v>1.4942931099664845</v>
      </c>
      <c r="F331">
        <f>LN('Compiled w Factors'!F331)</f>
        <v>3.6367252629452809</v>
      </c>
      <c r="G331">
        <f>STANDARDIZE('Compiled w Factors'!G331,'Compiled w Factors'!$G$722,'Compiled w Factors'!$G$723)</f>
        <v>0.58414734470810736</v>
      </c>
      <c r="H331">
        <f>LN('Compiled w Factors'!H331/'Compiled w Factors'!H332)</f>
        <v>8.1671107316874283E-2</v>
      </c>
      <c r="I331">
        <f>LN('Compiled w Factors'!I331/'Compiled w Factors'!I332)</f>
        <v>0.16181046329740154</v>
      </c>
      <c r="J331">
        <f>LN('Compiled w Factors'!J331/'Compiled w Factors'!J332)-('T-Bill Yield'!B15/100)</f>
        <v>4.1599062395634323E-2</v>
      </c>
      <c r="K331">
        <f>LN('Compiled w Factors'!K331/'Compiled w Factors'!K332)</f>
        <v>1.5121532307978004E-2</v>
      </c>
      <c r="L331">
        <f>LN('Compiled w Factors'!L331/'Compiled w Factors'!L332)</f>
        <v>2.8865654758574052E-2</v>
      </c>
      <c r="M331">
        <f>LN('Compiled w Factors'!M331/'Compiled w Factors'!M332)</f>
        <v>1.0997456306732576E-2</v>
      </c>
      <c r="N331">
        <f>LN('Compiled w Factors'!N331/'Compiled w Factors'!N332)</f>
        <v>2.3660409719568117E-2</v>
      </c>
      <c r="O331">
        <f>LN('Compiled w Factors'!O331/'Compiled w Factors'!O332)</f>
        <v>3.7488506774573216E-2</v>
      </c>
      <c r="P331">
        <f>LN('Compiled w Factors'!P331/'Compiled w Factors'!P332)</f>
        <v>4.632110861571468E-2</v>
      </c>
      <c r="Q331">
        <f>LN('Compiled w Factors'!Q331/'Compiled w Factors'!Q332)</f>
        <v>-7.8764418104375743E-3</v>
      </c>
    </row>
    <row r="332" spans="1:17" x14ac:dyDescent="0.25">
      <c r="A332" s="1">
        <v>41089</v>
      </c>
      <c r="B332">
        <v>5</v>
      </c>
      <c r="C332">
        <f>LN('Compiled w Factors'!C332/'Compiled w Factors'!C333)</f>
        <v>-0.30507877527197891</v>
      </c>
      <c r="D332">
        <f>LN('Compiled w Factors'!D332)</f>
        <v>1.0068731438870482</v>
      </c>
      <c r="E332">
        <f>STANDARDIZE('Compiled w Factors'!E332,'Compiled w Factors'!$E$722,'Compiled w Factors'!$E$723)</f>
        <v>2.3637206555999408</v>
      </c>
      <c r="F332">
        <f>LN('Compiled w Factors'!F332)</f>
        <v>3.6713670023626381</v>
      </c>
      <c r="G332">
        <f>STANDARDIZE('Compiled w Factors'!G332,'Compiled w Factors'!$G$722,'Compiled w Factors'!$G$723)</f>
        <v>0.56723119072110118</v>
      </c>
      <c r="H332">
        <f>LN('Compiled w Factors'!H332/'Compiled w Factors'!H333)</f>
        <v>-0.19274258664381055</v>
      </c>
      <c r="I332">
        <f>LN('Compiled w Factors'!I332/'Compiled w Factors'!I333)</f>
        <v>0.28391203971123941</v>
      </c>
      <c r="J332">
        <f>LN('Compiled w Factors'!J332/'Compiled w Factors'!J333)-('T-Bill Yield'!B16/100)</f>
        <v>-2.5875826845237405E-2</v>
      </c>
      <c r="K332">
        <f>LN('Compiled w Factors'!K332/'Compiled w Factors'!K333)</f>
        <v>-5.1991716258788297E-2</v>
      </c>
      <c r="L332">
        <f>LN('Compiled w Factors'!L332/'Compiled w Factors'!L333)</f>
        <v>-1.898212442053706E-2</v>
      </c>
      <c r="M332">
        <f>LN('Compiled w Factors'!M332/'Compiled w Factors'!M333)</f>
        <v>-9.6136342215164643E-3</v>
      </c>
      <c r="N332">
        <f>LN('Compiled w Factors'!N332/'Compiled w Factors'!N333)</f>
        <v>3.7568447611162147E-2</v>
      </c>
      <c r="O332">
        <f>LN('Compiled w Factors'!O332/'Compiled w Factors'!O333)</f>
        <v>-9.9451215692987913E-2</v>
      </c>
      <c r="P332">
        <f>LN('Compiled w Factors'!P332/'Compiled w Factors'!P333)</f>
        <v>-8.3483514574520773E-2</v>
      </c>
      <c r="Q332">
        <f>LN('Compiled w Factors'!Q332/'Compiled w Factors'!Q333)</f>
        <v>-9.6388583505951766E-2</v>
      </c>
    </row>
    <row r="333" spans="1:17" x14ac:dyDescent="0.25">
      <c r="A333" s="1">
        <v>40998</v>
      </c>
      <c r="B333">
        <v>5</v>
      </c>
      <c r="C333">
        <f>LN('Compiled w Factors'!C333/'Compiled w Factors'!C334)</f>
        <v>3.7153301256274404E-2</v>
      </c>
      <c r="D333">
        <f>LN('Compiled w Factors'!D333)</f>
        <v>0.70231784048040113</v>
      </c>
      <c r="E333">
        <f>STANDARDIZE('Compiled w Factors'!E333,'Compiled w Factors'!$E$722,'Compiled w Factors'!$E$723)</f>
        <v>0.80388934618059449</v>
      </c>
      <c r="F333">
        <f>LN('Compiled w Factors'!F333)</f>
        <v>3.5952635881489305</v>
      </c>
      <c r="G333">
        <f>STANDARDIZE('Compiled w Factors'!G333,'Compiled w Factors'!$G$722,'Compiled w Factors'!$G$723)</f>
        <v>0.55877311372759808</v>
      </c>
      <c r="H333">
        <f>LN('Compiled w Factors'!H333/'Compiled w Factors'!H334)</f>
        <v>4.1521941749346543E-2</v>
      </c>
      <c r="I333">
        <f>LN('Compiled w Factors'!I333/'Compiled w Factors'!I334)</f>
        <v>-0.3406966033820446</v>
      </c>
      <c r="J333">
        <f>LN('Compiled w Factors'!J333/'Compiled w Factors'!J334)-('T-Bill Yield'!B17/100)</f>
        <v>7.7314273936221506E-2</v>
      </c>
      <c r="K333">
        <f>LN('Compiled w Factors'!K333/'Compiled w Factors'!K334)</f>
        <v>2.904705431904557E-2</v>
      </c>
      <c r="L333">
        <f>LN('Compiled w Factors'!L333/'Compiled w Factors'!L334)</f>
        <v>2.947822078067127E-2</v>
      </c>
      <c r="M333">
        <f>LN('Compiled w Factors'!M333/'Compiled w Factors'!M334)</f>
        <v>9.4461419536952739E-4</v>
      </c>
      <c r="N333">
        <f>LN('Compiled w Factors'!N333/'Compiled w Factors'!N334)</f>
        <v>-7.4468956283216967E-2</v>
      </c>
      <c r="O333">
        <f>LN('Compiled w Factors'!O333/'Compiled w Factors'!O334)</f>
        <v>9.3319197124031639E-2</v>
      </c>
      <c r="P333">
        <f>LN('Compiled w Factors'!P333/'Compiled w Factors'!P334)</f>
        <v>4.1879770867345886E-2</v>
      </c>
      <c r="Q333">
        <f>LN('Compiled w Factors'!Q333/'Compiled w Factors'!Q334)</f>
        <v>2.0486090617699279E-2</v>
      </c>
    </row>
    <row r="334" spans="1:17" x14ac:dyDescent="0.25">
      <c r="A334" s="1">
        <v>40907</v>
      </c>
      <c r="B334">
        <v>5</v>
      </c>
      <c r="C334">
        <f>LN('Compiled w Factors'!C334/'Compiled w Factors'!C335)</f>
        <v>7.9485351288378067E-2</v>
      </c>
      <c r="D334">
        <f>LN('Compiled w Factors'!D334)</f>
        <v>0.70638668587634712</v>
      </c>
      <c r="E334">
        <f>STANDARDIZE('Compiled w Factors'!E334,'Compiled w Factors'!$E$722,'Compiled w Factors'!$E$723)</f>
        <v>0.84943549913957195</v>
      </c>
      <c r="F334">
        <f>LN('Compiled w Factors'!F334)</f>
        <v>3.483652561598348</v>
      </c>
      <c r="G334">
        <f>STANDARDIZE('Compiled w Factors'!G334,'Compiled w Factors'!$G$722,'Compiled w Factors'!$G$723)</f>
        <v>-0.87064189817442161</v>
      </c>
      <c r="H334">
        <f>LN('Compiled w Factors'!H334/'Compiled w Factors'!H335)</f>
        <v>0.22142490356771238</v>
      </c>
      <c r="I334">
        <f>LN('Compiled w Factors'!I334/'Compiled w Factors'!I335)</f>
        <v>-0.20416226611571253</v>
      </c>
      <c r="J334">
        <f>LN('Compiled w Factors'!J334/'Compiled w Factors'!J335)-('T-Bill Yield'!B18/100)</f>
        <v>0.11204470175786953</v>
      </c>
      <c r="K334">
        <f>LN('Compiled w Factors'!K334/'Compiled w Factors'!K335)</f>
        <v>-3.2339238362522657E-2</v>
      </c>
      <c r="L334">
        <f>LN('Compiled w Factors'!L334/'Compiled w Factors'!L335)</f>
        <v>-2.6343703994183838E-3</v>
      </c>
      <c r="M334">
        <f>LN('Compiled w Factors'!M334/'Compiled w Factors'!M335)</f>
        <v>1.3063791597470245E-2</v>
      </c>
      <c r="N334">
        <f>LN('Compiled w Factors'!N334/'Compiled w Factors'!N335)</f>
        <v>1.3854682019152872E-3</v>
      </c>
      <c r="O334">
        <f>LN('Compiled w Factors'!O334/'Compiled w Factors'!O335)</f>
        <v>2.5773210143005408E-3</v>
      </c>
      <c r="P334">
        <f>LN('Compiled w Factors'!P334/'Compiled w Factors'!P335)</f>
        <v>-8.1831156732343355E-2</v>
      </c>
      <c r="Q334">
        <f>LN('Compiled w Factors'!Q334/'Compiled w Factors'!Q335)</f>
        <v>8.426227179960017E-3</v>
      </c>
    </row>
    <row r="335" spans="1:17" x14ac:dyDescent="0.25">
      <c r="A335" s="1">
        <v>40816</v>
      </c>
      <c r="B335">
        <v>5</v>
      </c>
      <c r="C335">
        <f>LN('Compiled w Factors'!C335/'Compiled w Factors'!C336)</f>
        <v>-0.35423200814863443</v>
      </c>
      <c r="D335">
        <f>LN('Compiled w Factors'!D335)</f>
        <v>0.73909120466432376</v>
      </c>
      <c r="E335">
        <f>STANDARDIZE('Compiled w Factors'!E335,'Compiled w Factors'!$E$722,'Compiled w Factors'!$E$723)</f>
        <v>1.2374069767861029</v>
      </c>
      <c r="F335">
        <f>LN('Compiled w Factors'!F335)</f>
        <v>3.3866047586925165</v>
      </c>
      <c r="G335">
        <f>STANDARDIZE('Compiled w Factors'!G335,'Compiled w Factors'!$G$722,'Compiled w Factors'!$G$723)</f>
        <v>3.6486859378783223E-2</v>
      </c>
      <c r="H335">
        <f>LN('Compiled w Factors'!H335/'Compiled w Factors'!H336)</f>
        <v>-0.18631190126758071</v>
      </c>
      <c r="I335">
        <f>LN('Compiled w Factors'!I335/'Compiled w Factors'!I336)</f>
        <v>-0.17657677283706283</v>
      </c>
      <c r="J335">
        <f>LN('Compiled w Factors'!J335/'Compiled w Factors'!J336)-('T-Bill Yield'!B19/100)</f>
        <v>-0.12955269666823893</v>
      </c>
      <c r="K335">
        <f>LN('Compiled w Factors'!K335/'Compiled w Factors'!K336)</f>
        <v>-8.0002484145640249E-2</v>
      </c>
      <c r="L335">
        <f>LN('Compiled w Factors'!L335/'Compiled w Factors'!L336)</f>
        <v>-2.9651001097097889E-2</v>
      </c>
      <c r="M335">
        <f>LN('Compiled w Factors'!M335/'Compiled w Factors'!M336)</f>
        <v>1.2525455208115164E-2</v>
      </c>
      <c r="N335">
        <f>LN('Compiled w Factors'!N335/'Compiled w Factors'!N336)</f>
        <v>4.4896498844305473E-2</v>
      </c>
      <c r="O335">
        <f>LN('Compiled w Factors'!O335/'Compiled w Factors'!O336)</f>
        <v>-0.14591408705904499</v>
      </c>
      <c r="P335">
        <f>LN('Compiled w Factors'!P335/'Compiled w Factors'!P336)</f>
        <v>-9.269435458451189E-2</v>
      </c>
      <c r="Q335">
        <f>LN('Compiled w Factors'!Q335/'Compiled w Factors'!Q336)</f>
        <v>-0.18473183764717244</v>
      </c>
    </row>
    <row r="336" spans="1:17" x14ac:dyDescent="0.25">
      <c r="A336" s="1">
        <v>40724</v>
      </c>
      <c r="B336">
        <v>5</v>
      </c>
      <c r="C336">
        <f>LN('Compiled w Factors'!C336/'Compiled w Factors'!C337)</f>
        <v>-0.13083581525250243</v>
      </c>
      <c r="D336">
        <f>LN('Compiled w Factors'!D336)</f>
        <v>0.37554843844659885</v>
      </c>
      <c r="E336">
        <f>STANDARDIZE('Compiled w Factors'!E336,'Compiled w Factors'!$E$722,'Compiled w Factors'!$E$723)</f>
        <v>-1.7335930895774201E-2</v>
      </c>
      <c r="F336">
        <f>LN('Compiled w Factors'!F336)</f>
        <v>3.3779731072021972</v>
      </c>
      <c r="G336">
        <f>STANDARDIZE('Compiled w Factors'!G336,'Compiled w Factors'!$G$722,'Compiled w Factors'!$G$723)</f>
        <v>0.68987330712689576</v>
      </c>
      <c r="H336">
        <f>LN('Compiled w Factors'!H336/'Compiled w Factors'!H337)</f>
        <v>-0.11192038207935256</v>
      </c>
      <c r="I336">
        <f>LN('Compiled w Factors'!I336/'Compiled w Factors'!I337)</f>
        <v>-3.4234884515210286E-3</v>
      </c>
      <c r="J336">
        <f>LN('Compiled w Factors'!J336/'Compiled w Factors'!J337)-('T-Bill Yield'!B20/100)</f>
        <v>7.5202137680116729E-3</v>
      </c>
      <c r="K336">
        <f>LN('Compiled w Factors'!K336/'Compiled w Factors'!K337)</f>
        <v>2.4006735597403413E-2</v>
      </c>
      <c r="L336">
        <f>LN('Compiled w Factors'!L336/'Compiled w Factors'!L337)</f>
        <v>1.558555223379174E-3</v>
      </c>
      <c r="M336">
        <f>LN('Compiled w Factors'!M336/'Compiled w Factors'!M337)</f>
        <v>1.2946217313484998E-2</v>
      </c>
      <c r="N336">
        <f>LN('Compiled w Factors'!N336/'Compiled w Factors'!N337)</f>
        <v>3.1423909521875189E-2</v>
      </c>
      <c r="O336">
        <f>LN('Compiled w Factors'!O336/'Compiled w Factors'!O337)</f>
        <v>1.8003299191044965E-2</v>
      </c>
      <c r="P336">
        <f>LN('Compiled w Factors'!P336/'Compiled w Factors'!P337)</f>
        <v>-7.5826850797487211E-4</v>
      </c>
      <c r="Q336">
        <f>LN('Compiled w Factors'!Q336/'Compiled w Factors'!Q337)</f>
        <v>4.3287122057417138E-2</v>
      </c>
    </row>
    <row r="337" spans="1:17" x14ac:dyDescent="0.25">
      <c r="A337" s="1">
        <v>40633</v>
      </c>
      <c r="B337">
        <v>5</v>
      </c>
      <c r="C337">
        <f>LN('Compiled w Factors'!C337/'Compiled w Factors'!C338)</f>
        <v>0.10730531784230822</v>
      </c>
      <c r="D337">
        <f>LN('Compiled w Factors'!D337)</f>
        <v>0.23549391586031179</v>
      </c>
      <c r="E337">
        <f>STANDARDIZE('Compiled w Factors'!E337,'Compiled w Factors'!$E$722,'Compiled w Factors'!$E$723)</f>
        <v>-0.48541357020553322</v>
      </c>
      <c r="F337">
        <f>LN('Compiled w Factors'!F337)</f>
        <v>3.4224793064149859</v>
      </c>
      <c r="G337">
        <f>STANDARDIZE('Compiled w Factors'!G337,'Compiled w Factors'!$G$722,'Compiled w Factors'!$G$723)</f>
        <v>1.3707485051038935</v>
      </c>
      <c r="H337">
        <f>LN('Compiled w Factors'!H337/'Compiled w Factors'!H338)</f>
        <v>0.15518194603218821</v>
      </c>
      <c r="I337">
        <f>LN('Compiled w Factors'!I337/'Compiled w Factors'!I338)</f>
        <v>-3.6388486820459268E-3</v>
      </c>
      <c r="J337">
        <f>LN('Compiled w Factors'!J337/'Compiled w Factors'!J338)-('T-Bill Yield'!B21/100)</f>
        <v>6.1907619164079448E-2</v>
      </c>
      <c r="K337">
        <f>LN('Compiled w Factors'!K337/'Compiled w Factors'!K338)</f>
        <v>5.6219871667474552E-2</v>
      </c>
      <c r="L337">
        <f>LN('Compiled w Factors'!L337/'Compiled w Factors'!L338)</f>
        <v>2.6297343455529639E-2</v>
      </c>
      <c r="M337">
        <f>LN('Compiled w Factors'!M337/'Compiled w Factors'!M338)</f>
        <v>8.020554468068276E-3</v>
      </c>
      <c r="N337">
        <f>LN('Compiled w Factors'!N337/'Compiled w Factors'!N338)</f>
        <v>-2.4147033944050569E-2</v>
      </c>
      <c r="O337">
        <f>LN('Compiled w Factors'!O337/'Compiled w Factors'!O338)</f>
        <v>7.2384529642423007E-2</v>
      </c>
      <c r="P337">
        <f>LN('Compiled w Factors'!P337/'Compiled w Factors'!P338)</f>
        <v>2.8129413766146577E-3</v>
      </c>
      <c r="Q337">
        <f>LN('Compiled w Factors'!Q337/'Compiled w Factors'!Q338)</f>
        <v>1.6790517912991035E-2</v>
      </c>
    </row>
    <row r="338" spans="1:17" x14ac:dyDescent="0.25">
      <c r="A338" s="1">
        <v>40543</v>
      </c>
      <c r="B338">
        <v>5</v>
      </c>
      <c r="C338">
        <f>LN('Compiled w Factors'!C338/'Compiled w Factors'!C339)</f>
        <v>0.25824420335760995</v>
      </c>
      <c r="D338">
        <f>LN('Compiled w Factors'!D338)</f>
        <v>0.31443895708388986</v>
      </c>
      <c r="E338">
        <f>STANDARDIZE('Compiled w Factors'!E338,'Compiled w Factors'!$E$722,'Compiled w Factors'!$E$723)</f>
        <v>-0.38819344180972515</v>
      </c>
      <c r="F338">
        <f>LN('Compiled w Factors'!F338)</f>
        <v>3.502980506079532</v>
      </c>
      <c r="G338">
        <f>STANDARDIZE('Compiled w Factors'!G338,'Compiled w Factors'!$G$722,'Compiled w Factors'!$G$723)</f>
        <v>-0.47099776023140127</v>
      </c>
      <c r="H338">
        <f>LN('Compiled w Factors'!H338/'Compiled w Factors'!H339)</f>
        <v>0.13337507179132696</v>
      </c>
      <c r="I338">
        <f>LN('Compiled w Factors'!I338/'Compiled w Factors'!I339)</f>
        <v>0.12896908997381235</v>
      </c>
      <c r="J338">
        <f>LN('Compiled w Factors'!J338/'Compiled w Factors'!J339)-('T-Bill Yield'!B22/100)</f>
        <v>7.0475383070601347E-2</v>
      </c>
      <c r="K338">
        <f>LN('Compiled w Factors'!K338/'Compiled w Factors'!K339)</f>
        <v>-1.8506709256070585E-2</v>
      </c>
      <c r="L338">
        <f>LN('Compiled w Factors'!L338/'Compiled w Factors'!L339)</f>
        <v>-6.639452377844887E-3</v>
      </c>
      <c r="M338">
        <f>LN('Compiled w Factors'!M338/'Compiled w Factors'!M339)</f>
        <v>1.342302033214055E-2</v>
      </c>
      <c r="N338">
        <f>LN('Compiled w Factors'!N338/'Compiled w Factors'!N339)</f>
        <v>2.8813320221279633E-2</v>
      </c>
      <c r="O338">
        <f>LN('Compiled w Factors'!O338/'Compiled w Factors'!O339)</f>
        <v>2.1383848075154557E-3</v>
      </c>
      <c r="P338">
        <f>LN('Compiled w Factors'!P338/'Compiled w Factors'!P339)</f>
        <v>4.9754691493026594E-3</v>
      </c>
      <c r="Q338">
        <f>LN('Compiled w Factors'!Q338/'Compiled w Factors'!Q339)</f>
        <v>1.6064602503806841E-2</v>
      </c>
    </row>
    <row r="339" spans="1:17" x14ac:dyDescent="0.25">
      <c r="A339" s="1">
        <v>40451</v>
      </c>
      <c r="B339">
        <v>5</v>
      </c>
      <c r="C339">
        <f>LN('Compiled w Factors'!C339/'Compiled w Factors'!C340)</f>
        <v>0.16076928693277645</v>
      </c>
      <c r="D339">
        <f>LN('Compiled w Factors'!D339)</f>
        <v>0.54475587630098454</v>
      </c>
      <c r="E339">
        <f>STANDARDIZE('Compiled w Factors'!E339,'Compiled w Factors'!$E$722,'Compiled w Factors'!$E$723)</f>
        <v>0.26404354577420641</v>
      </c>
      <c r="F339">
        <f>LN('Compiled w Factors'!F339)</f>
        <v>3.5632963896719088</v>
      </c>
      <c r="G339">
        <f>STANDARDIZE('Compiled w Factors'!G339,'Compiled w Factors'!$G$722,'Compiled w Factors'!$G$723)</f>
        <v>1.8465153359884414</v>
      </c>
      <c r="H339">
        <f>LN('Compiled w Factors'!H339/'Compiled w Factors'!H340)</f>
        <v>5.5798534475860355E-2</v>
      </c>
      <c r="I339">
        <f>LN('Compiled w Factors'!I339/'Compiled w Factors'!I340)</f>
        <v>-0.17575735979146781</v>
      </c>
      <c r="J339">
        <f>LN('Compiled w Factors'!J339/'Compiled w Factors'!J340)-('T-Bill Yield'!B23/100)</f>
        <v>9.7771194955117754E-2</v>
      </c>
      <c r="K339">
        <f>LN('Compiled w Factors'!K339/'Compiled w Factors'!K340)</f>
        <v>0.10802080790024471</v>
      </c>
      <c r="L339">
        <f>LN('Compiled w Factors'!L339/'Compiled w Factors'!L340)</f>
        <v>5.0302505960312244E-2</v>
      </c>
      <c r="M339">
        <f>LN('Compiled w Factors'!M339/'Compiled w Factors'!M340)</f>
        <v>1.3605652055778678E-2</v>
      </c>
      <c r="N339">
        <f>LN('Compiled w Factors'!N339/'Compiled w Factors'!N340)</f>
        <v>5.7143674903362439E-2</v>
      </c>
      <c r="O339">
        <f>LN('Compiled w Factors'!O339/'Compiled w Factors'!O340)</f>
        <v>2.1951723941781118E-2</v>
      </c>
      <c r="P339">
        <f>LN('Compiled w Factors'!P339/'Compiled w Factors'!P340)</f>
        <v>3.3213806523198983E-2</v>
      </c>
      <c r="Q339">
        <f>LN('Compiled w Factors'!Q339/'Compiled w Factors'!Q340)</f>
        <v>6.7692387234593213E-2</v>
      </c>
    </row>
    <row r="340" spans="1:17" x14ac:dyDescent="0.25">
      <c r="A340" s="1">
        <v>40359</v>
      </c>
      <c r="B340">
        <v>5</v>
      </c>
      <c r="C340">
        <f>LN('Compiled w Factors'!C340/'Compiled w Factors'!C341)</f>
        <v>-0.21716624720575017</v>
      </c>
      <c r="D340">
        <f>LN('Compiled w Factors'!D340)</f>
        <v>0.57905227555705019</v>
      </c>
      <c r="E340">
        <f>STANDARDIZE('Compiled w Factors'!E340,'Compiled w Factors'!$E$722,'Compiled w Factors'!$E$723)</f>
        <v>0.51701290835324953</v>
      </c>
      <c r="F340">
        <f>LN('Compiled w Factors'!F340)</f>
        <v>3.393598583786825</v>
      </c>
      <c r="G340">
        <f>STANDARDIZE('Compiled w Factors'!G340,'Compiled w Factors'!$G$722,'Compiled w Factors'!$G$723)</f>
        <v>0.19930484150371741</v>
      </c>
      <c r="H340">
        <f>LN('Compiled w Factors'!H340/'Compiled w Factors'!H341)</f>
        <v>-0.1021025366943434</v>
      </c>
      <c r="I340">
        <f>LN('Compiled w Factors'!I340/'Compiled w Factors'!I341)</f>
        <v>0.17653245348742255</v>
      </c>
      <c r="J340">
        <f>LN('Compiled w Factors'!J340/'Compiled w Factors'!J341)-('T-Bill Yield'!B24/100)</f>
        <v>-0.10629810818220792</v>
      </c>
      <c r="K340">
        <f>LN('Compiled w Factors'!K340/'Compiled w Factors'!K341)</f>
        <v>-9.8884286931758714E-2</v>
      </c>
      <c r="L340">
        <f>LN('Compiled w Factors'!L340/'Compiled w Factors'!L341)</f>
        <v>-1.5865446131670857E-2</v>
      </c>
      <c r="M340">
        <f>LN('Compiled w Factors'!M340/'Compiled w Factors'!M341)</f>
        <v>6.5997858198259393E-3</v>
      </c>
      <c r="N340">
        <f>LN('Compiled w Factors'!N340/'Compiled w Factors'!N341)</f>
        <v>5.5266698363483434E-2</v>
      </c>
      <c r="O340">
        <f>LN('Compiled w Factors'!O340/'Compiled w Factors'!O341)</f>
        <v>-6.0054428211065998E-2</v>
      </c>
      <c r="P340">
        <f>LN('Compiled w Factors'!P340/'Compiled w Factors'!P341)</f>
        <v>-3.5547739360035413E-2</v>
      </c>
      <c r="Q340">
        <f>LN('Compiled w Factors'!Q340/'Compiled w Factors'!Q341)</f>
        <v>-1.5226447331291351E-2</v>
      </c>
    </row>
    <row r="341" spans="1:17" x14ac:dyDescent="0.25">
      <c r="A341" s="1">
        <v>40268</v>
      </c>
      <c r="B341">
        <v>5</v>
      </c>
      <c r="C341">
        <f>LN('Compiled w Factors'!C341/'Compiled w Factors'!C342)</f>
        <v>3.332287187612424E-2</v>
      </c>
      <c r="D341">
        <f>LN('Compiled w Factors'!D341)</f>
        <v>0.37723836828787821</v>
      </c>
      <c r="E341">
        <f>STANDARDIZE('Compiled w Factors'!E341,'Compiled w Factors'!$E$722,'Compiled w Factors'!$E$723)</f>
        <v>-0.25889284500574067</v>
      </c>
      <c r="F341">
        <f>LN('Compiled w Factors'!F341)</f>
        <v>3.4309082758969969</v>
      </c>
      <c r="G341">
        <f>STANDARDIZE('Compiled w Factors'!G341,'Compiled w Factors'!$G$722,'Compiled w Factors'!$G$723)</f>
        <v>0.54397147898896769</v>
      </c>
      <c r="H341">
        <f>LN('Compiled w Factors'!H341/'Compiled w Factors'!H342)</f>
        <v>5.3961103585664041E-2</v>
      </c>
      <c r="I341">
        <f>LN('Compiled w Factors'!I341/'Compiled w Factors'!I342)</f>
        <v>-0.36475798019918348</v>
      </c>
      <c r="J341">
        <f>LN('Compiled w Factors'!J341/'Compiled w Factors'!J342)-('T-Bill Yield'!B25/100)</f>
        <v>3.8696662430181689E-2</v>
      </c>
      <c r="K341">
        <f>LN('Compiled w Factors'!K341/'Compiled w Factors'!K342)</f>
        <v>-5.8296839524457938E-2</v>
      </c>
      <c r="L341">
        <f>LN('Compiled w Factors'!L341/'Compiled w Factors'!L342)</f>
        <v>-6.2915431721443468E-2</v>
      </c>
      <c r="M341">
        <f>LN('Compiled w Factors'!M341/'Compiled w Factors'!M342)</f>
        <v>1.3653741146296892E-4</v>
      </c>
      <c r="N341">
        <f>LN('Compiled w Factors'!N341/'Compiled w Factors'!N342)</f>
        <v>-4.9410439405288623E-3</v>
      </c>
      <c r="O341">
        <f>LN('Compiled w Factors'!O341/'Compiled w Factors'!O342)</f>
        <v>2.0220730585558885E-2</v>
      </c>
      <c r="P341">
        <f>LN('Compiled w Factors'!P341/'Compiled w Factors'!P342)</f>
        <v>3.7128399847206388E-2</v>
      </c>
      <c r="Q341">
        <f>LN('Compiled w Factors'!Q341/'Compiled w Factors'!Q342)</f>
        <v>-1.9889769468689152E-2</v>
      </c>
    </row>
    <row r="342" spans="1:17" x14ac:dyDescent="0.25">
      <c r="A342" s="1">
        <v>40178</v>
      </c>
      <c r="B342">
        <v>5</v>
      </c>
      <c r="C342">
        <f>LN('Compiled w Factors'!C342/'Compiled w Factors'!C343)</f>
        <v>0.12370965432602289</v>
      </c>
      <c r="D342">
        <f>LN('Compiled w Factors'!D342)</f>
        <v>0.39765480062725783</v>
      </c>
      <c r="E342">
        <f>STANDARDIZE('Compiled w Factors'!E342,'Compiled w Factors'!$E$722,'Compiled w Factors'!$E$723)</f>
        <v>-0.25757545053680447</v>
      </c>
      <c r="F342">
        <f>LN('Compiled w Factors'!F342)</f>
        <v>3.4971255522889915</v>
      </c>
      <c r="G342">
        <f>STANDARDIZE('Compiled w Factors'!G342,'Compiled w Factors'!$G$722,'Compiled w Factors'!$G$723)</f>
        <v>0.16335801428132934</v>
      </c>
      <c r="H342">
        <f>LN('Compiled w Factors'!H342/'Compiled w Factors'!H343)</f>
        <v>0.1168226854483618</v>
      </c>
      <c r="I342">
        <f>LN('Compiled w Factors'!I342/'Compiled w Factors'!I343)</f>
        <v>0.14063274496000186</v>
      </c>
      <c r="J342">
        <f>LN('Compiled w Factors'!J342/'Compiled w Factors'!J343)-('T-Bill Yield'!B26/100)</f>
        <v>6.9358226628464331E-2</v>
      </c>
      <c r="K342">
        <f>LN('Compiled w Factors'!K342/'Compiled w Factors'!K343)</f>
        <v>-2.2030517036599986E-2</v>
      </c>
      <c r="L342">
        <f>LN('Compiled w Factors'!L342/'Compiled w Factors'!L343)</f>
        <v>1.169458463674445E-2</v>
      </c>
      <c r="M342">
        <f>LN('Compiled w Factors'!M342/'Compiled w Factors'!M343)</f>
        <v>-2.0479912690622557E-4</v>
      </c>
      <c r="N342">
        <f>LN('Compiled w Factors'!N342/'Compiled w Factors'!N343)</f>
        <v>-3.6254712497738505E-2</v>
      </c>
      <c r="O342">
        <f>LN('Compiled w Factors'!O342/'Compiled w Factors'!O343)</f>
        <v>-6.0060061865469341E-4</v>
      </c>
      <c r="P342">
        <f>LN('Compiled w Factors'!P342/'Compiled w Factors'!P343)</f>
        <v>3.3303300060161856E-2</v>
      </c>
      <c r="Q342">
        <f>LN('Compiled w Factors'!Q342/'Compiled w Factors'!Q343)</f>
        <v>1.3863519398786245E-2</v>
      </c>
    </row>
    <row r="343" spans="1:17" x14ac:dyDescent="0.25">
      <c r="A343" s="1">
        <v>40086</v>
      </c>
      <c r="B343">
        <v>5</v>
      </c>
      <c r="C343">
        <f>LN('Compiled w Factors'!C343/'Compiled w Factors'!C344)</f>
        <v>-5.4099562969992026E-3</v>
      </c>
      <c r="D343">
        <f>LN('Compiled w Factors'!D343)</f>
        <v>0.48633540741151937</v>
      </c>
      <c r="E343">
        <f>STANDARDIZE('Compiled w Factors'!E343,'Compiled w Factors'!$E$722,'Compiled w Factors'!$E$723)</f>
        <v>-1.7675914449431469E-2</v>
      </c>
      <c r="F343">
        <f>LN('Compiled w Factors'!F343)</f>
        <v>3.5165032776658465</v>
      </c>
      <c r="G343">
        <f>STANDARDIZE('Compiled w Factors'!G343,'Compiled w Factors'!$G$722,'Compiled w Factors'!$G$723)</f>
        <v>0.12741118705894128</v>
      </c>
      <c r="H343">
        <f>LN('Compiled w Factors'!H343/'Compiled w Factors'!H344)</f>
        <v>1.0249200039217763E-2</v>
      </c>
      <c r="I343">
        <f>LN('Compiled w Factors'!I343/'Compiled w Factors'!I344)</f>
        <v>0.23295187613833776</v>
      </c>
      <c r="J343">
        <f>LN('Compiled w Factors'!J343/'Compiled w Factors'!J344)-('T-Bill Yield'!B27/100)</f>
        <v>0.13802971546921231</v>
      </c>
      <c r="K343">
        <f>LN('Compiled w Factors'!K343/'Compiled w Factors'!K344)</f>
        <v>4.2345809764166839E-2</v>
      </c>
      <c r="L343">
        <f>LN('Compiled w Factors'!L343/'Compiled w Factors'!L344)</f>
        <v>-2.9348592231250088E-2</v>
      </c>
      <c r="M343">
        <f>LN('Compiled w Factors'!M343/'Compiled w Factors'!M344)</f>
        <v>6.8282692991072967E-4</v>
      </c>
      <c r="N343">
        <f>LN('Compiled w Factors'!N343/'Compiled w Factors'!N344)</f>
        <v>7.1847679282986313E-2</v>
      </c>
      <c r="O343">
        <f>LN('Compiled w Factors'!O343/'Compiled w Factors'!O344)</f>
        <v>3.7001622069618184E-2</v>
      </c>
      <c r="P343">
        <f>LN('Compiled w Factors'!P343/'Compiled w Factors'!P344)</f>
        <v>-4.128270071942222E-3</v>
      </c>
      <c r="Q343">
        <f>LN('Compiled w Factors'!Q343/'Compiled w Factors'!Q344)</f>
        <v>9.9897465679973374E-2</v>
      </c>
    </row>
    <row r="344" spans="1:17" x14ac:dyDescent="0.25">
      <c r="A344" s="1">
        <v>39994</v>
      </c>
      <c r="B344">
        <v>5</v>
      </c>
      <c r="C344">
        <f>LN('Compiled w Factors'!C344/'Compiled w Factors'!C345)</f>
        <v>-8.3372414378284007E-3</v>
      </c>
      <c r="D344">
        <f>LN('Compiled w Factors'!D344)</f>
        <v>0.49768750745099816</v>
      </c>
      <c r="E344">
        <f>STANDARDIZE('Compiled w Factors'!E344,'Compiled w Factors'!$E$722,'Compiled w Factors'!$E$723)</f>
        <v>-0.17514161637685716</v>
      </c>
      <c r="F344">
        <f>LN('Compiled w Factors'!F344)</f>
        <v>3.5508838258870927</v>
      </c>
      <c r="G344">
        <f>STANDARDIZE('Compiled w Factors'!G344,'Compiled w Factors'!$G$722,'Compiled w Factors'!$G$723)</f>
        <v>-0.38218795179961901</v>
      </c>
      <c r="H344">
        <f>LN('Compiled w Factors'!H344/'Compiled w Factors'!H345)</f>
        <v>0.34172279740901723</v>
      </c>
      <c r="I344">
        <f>LN('Compiled w Factors'!I344/'Compiled w Factors'!I345)</f>
        <v>1.5504186535965254E-2</v>
      </c>
      <c r="J344">
        <f>LN('Compiled w Factors'!J344/'Compiled w Factors'!J345)-('T-Bill Yield'!B28/100)</f>
        <v>0.1039601054714047</v>
      </c>
      <c r="K344">
        <f>LN('Compiled w Factors'!K344/'Compiled w Factors'!K345)</f>
        <v>5.7414146336767481E-2</v>
      </c>
      <c r="L344">
        <f>LN('Compiled w Factors'!L344/'Compiled w Factors'!L345)</f>
        <v>0.13894504438579316</v>
      </c>
      <c r="M344">
        <f>LN('Compiled w Factors'!M344/'Compiled w Factors'!M345)</f>
        <v>4.0992007132726314E-4</v>
      </c>
      <c r="N344">
        <f>LN('Compiled w Factors'!N344/'Compiled w Factors'!N345)</f>
        <v>2.6660433574951431E-2</v>
      </c>
      <c r="O344">
        <f>LN('Compiled w Factors'!O344/'Compiled w Factors'!O345)</f>
        <v>8.6162120038374326E-2</v>
      </c>
      <c r="P344">
        <f>LN('Compiled w Factors'!P344/'Compiled w Factors'!P345)</f>
        <v>5.7324683385809858E-2</v>
      </c>
      <c r="Q344">
        <f>LN('Compiled w Factors'!Q344/'Compiled w Factors'!Q345)</f>
        <v>0.17403727862395071</v>
      </c>
    </row>
    <row r="345" spans="1:17" x14ac:dyDescent="0.25">
      <c r="A345" s="1">
        <v>39903</v>
      </c>
      <c r="B345">
        <v>5</v>
      </c>
      <c r="C345">
        <f>LN('Compiled w Factors'!C345/'Compiled w Factors'!C346)</f>
        <v>1.0385850032122834E-2</v>
      </c>
      <c r="D345">
        <f>LN('Compiled w Factors'!D345)</f>
        <v>0.47254844087121323</v>
      </c>
      <c r="E345">
        <f>STANDARDIZE('Compiled w Factors'!E345,'Compiled w Factors'!$E$722,'Compiled w Factors'!$E$723)</f>
        <v>-0.25337973909693667</v>
      </c>
      <c r="F345">
        <f>LN('Compiled w Factors'!F345)</f>
        <v>3.5745118292961355</v>
      </c>
      <c r="G345">
        <f>STANDARDIZE('Compiled w Factors'!G345,'Compiled w Factors'!$G$722,'Compiled w Factors'!$G$723)</f>
        <v>-0.71839651229136625</v>
      </c>
      <c r="H345">
        <f>LN('Compiled w Factors'!H345/'Compiled w Factors'!H346)</f>
        <v>0.10746592105400209</v>
      </c>
      <c r="I345">
        <f>LN('Compiled w Factors'!I345/'Compiled w Factors'!I346)</f>
        <v>-0.39802222420108591</v>
      </c>
      <c r="J345">
        <f>LN('Compiled w Factors'!J345/'Compiled w Factors'!J346)-('T-Bill Yield'!B29/100)</f>
        <v>-0.14387391809170166</v>
      </c>
      <c r="K345">
        <f>LN('Compiled w Factors'!K345/'Compiled w Factors'!K346)</f>
        <v>-5.2986200236118684E-2</v>
      </c>
      <c r="L345">
        <f>LN('Compiled w Factors'!L345/'Compiled w Factors'!L346)</f>
        <v>-1.8675324887880724E-2</v>
      </c>
      <c r="M345">
        <f>LN('Compiled w Factors'!M345/'Compiled w Factors'!M346)</f>
        <v>-1.4339857010175934E-3</v>
      </c>
      <c r="N345">
        <f>LN('Compiled w Factors'!N345/'Compiled w Factors'!N346)</f>
        <v>-8.6871158661214865E-2</v>
      </c>
      <c r="O345">
        <f>LN('Compiled w Factors'!O345/'Compiled w Factors'!O346)</f>
        <v>-0.14396068892150835</v>
      </c>
      <c r="P345">
        <f>LN('Compiled w Factors'!P345/'Compiled w Factors'!P346)</f>
        <v>-4.1146617149302803E-2</v>
      </c>
      <c r="Q345">
        <f>LN('Compiled w Factors'!Q345/'Compiled w Factors'!Q346)</f>
        <v>-4.1744030933334487E-3</v>
      </c>
    </row>
    <row r="346" spans="1:17" x14ac:dyDescent="0.25">
      <c r="A346" s="1">
        <v>39813</v>
      </c>
      <c r="B346">
        <v>5</v>
      </c>
      <c r="C346">
        <f>LN('Compiled w Factors'!C346/'Compiled w Factors'!C347)</f>
        <v>-0.42539932300898159</v>
      </c>
      <c r="D346">
        <f>LN('Compiled w Factors'!D346)</f>
        <v>0.49117697654217657</v>
      </c>
      <c r="E346">
        <f>STANDARDIZE('Compiled w Factors'!E346,'Compiled w Factors'!$E$722,'Compiled w Factors'!$E$723)</f>
        <v>-0.17762287652399417</v>
      </c>
      <c r="F346">
        <f>LN('Compiled w Factors'!F346)</f>
        <v>3.469983120587528</v>
      </c>
      <c r="G346">
        <f>STANDARDIZE('Compiled w Factors'!G346,'Compiled w Factors'!$G$722,'Compiled w Factors'!$G$723)</f>
        <v>-0.75011430101700272</v>
      </c>
      <c r="H346">
        <f>LN('Compiled w Factors'!H346/'Compiled w Factors'!H347)</f>
        <v>-0.81381593392611196</v>
      </c>
      <c r="I346">
        <f>LN('Compiled w Factors'!I346/'Compiled w Factors'!I347)</f>
        <v>-0.2799145230185382</v>
      </c>
      <c r="J346">
        <f>LN('Compiled w Factors'!J346/'Compiled w Factors'!J347)-('T-Bill Yield'!B30/100)</f>
        <v>-0.21404074626386085</v>
      </c>
      <c r="K346">
        <f>LN('Compiled w Factors'!K346/'Compiled w Factors'!K347)</f>
        <v>-8.6235078106413517E-3</v>
      </c>
      <c r="L346">
        <f>LN('Compiled w Factors'!L346/'Compiled w Factors'!L347)</f>
        <v>-0.19893735504413224</v>
      </c>
      <c r="M346">
        <f>LN('Compiled w Factors'!M346/'Compiled w Factors'!M347)</f>
        <v>3.6915546434288394E-3</v>
      </c>
      <c r="N346">
        <f>LN('Compiled w Factors'!N346/'Compiled w Factors'!N347)</f>
        <v>0.15654291680017401</v>
      </c>
      <c r="O346">
        <f>LN('Compiled w Factors'!O346/'Compiled w Factors'!O347)</f>
        <v>-0.13665060397540191</v>
      </c>
      <c r="P346">
        <f>LN('Compiled w Factors'!P346/'Compiled w Factors'!P347)</f>
        <v>-3.5769329174976036E-2</v>
      </c>
      <c r="Q346">
        <f>LN('Compiled w Factors'!Q346/'Compiled w Factors'!Q347)</f>
        <v>-0.19474121965373628</v>
      </c>
    </row>
    <row r="347" spans="1:17" x14ac:dyDescent="0.25">
      <c r="A347" s="1">
        <v>39721</v>
      </c>
      <c r="B347">
        <v>5</v>
      </c>
      <c r="C347">
        <f>LN('Compiled w Factors'!C347/'Compiled w Factors'!C348)</f>
        <v>-0.43009432624235994</v>
      </c>
      <c r="D347">
        <f>LN('Compiled w Factors'!D347)</f>
        <v>9.9985792226707712E-2</v>
      </c>
      <c r="E347">
        <f>STANDARDIZE('Compiled w Factors'!E347,'Compiled w Factors'!$E$722,'Compiled w Factors'!$E$723)</f>
        <v>-1.1540930859136629</v>
      </c>
      <c r="F347">
        <f>LN('Compiled w Factors'!F347)</f>
        <v>3.470344019104294</v>
      </c>
      <c r="G347">
        <f>STANDARDIZE('Compiled w Factors'!G347,'Compiled w Factors'!$G$722,'Compiled w Factors'!$G$723)</f>
        <v>1.0451125408540249</v>
      </c>
      <c r="H347">
        <f>LN('Compiled w Factors'!H347/'Compiled w Factors'!H348)</f>
        <v>-0.3300926296571739</v>
      </c>
      <c r="I347">
        <f>LN('Compiled w Factors'!I347/'Compiled w Factors'!I348)</f>
        <v>-0.5851390831989487</v>
      </c>
      <c r="J347">
        <f>LN('Compiled w Factors'!J347/'Compiled w Factors'!J348)-('T-Bill Yield'!B31/100)</f>
        <v>-4.7052717354774815E-2</v>
      </c>
      <c r="K347">
        <f>LN('Compiled w Factors'!K347/'Compiled w Factors'!K348)</f>
        <v>-0.11155051473024671</v>
      </c>
      <c r="L347">
        <f>LN('Compiled w Factors'!L347/'Compiled w Factors'!L348)</f>
        <v>-0.11239552649694522</v>
      </c>
      <c r="M347">
        <f>LN('Compiled w Factors'!M347/'Compiled w Factors'!M348)</f>
        <v>7.5365698473270218E-4</v>
      </c>
      <c r="N347">
        <f>LN('Compiled w Factors'!N347/'Compiled w Factors'!N348)</f>
        <v>9.5546480011515756E-4</v>
      </c>
      <c r="O347">
        <f>LN('Compiled w Factors'!O347/'Compiled w Factors'!O348)</f>
        <v>-8.9722070943182297E-2</v>
      </c>
      <c r="P347">
        <f>LN('Compiled w Factors'!P347/'Compiled w Factors'!P348)</f>
        <v>-8.6094948177826924E-2</v>
      </c>
      <c r="Q347">
        <f>LN('Compiled w Factors'!Q347/'Compiled w Factors'!Q348)</f>
        <v>-0.1717901047416128</v>
      </c>
    </row>
    <row r="348" spans="1:17" x14ac:dyDescent="0.25">
      <c r="A348" s="1">
        <v>39629</v>
      </c>
      <c r="B348">
        <v>5</v>
      </c>
      <c r="C348">
        <f>LN('Compiled w Factors'!C348/'Compiled w Factors'!C349)</f>
        <v>0.35840852773502757</v>
      </c>
      <c r="D348">
        <f>LN('Compiled w Factors'!D348)</f>
        <v>-0.28935971546411121</v>
      </c>
      <c r="E348">
        <f>STANDARDIZE('Compiled w Factors'!E348,'Compiled w Factors'!$E$722,'Compiled w Factors'!$E$723)</f>
        <v>-1.8931661115202933</v>
      </c>
      <c r="F348">
        <f>LN('Compiled w Factors'!F348)</f>
        <v>3.570492798815867</v>
      </c>
      <c r="G348">
        <f>STANDARDIZE('Compiled w Factors'!G348,'Compiled w Factors'!$G$722,'Compiled w Factors'!$G$723)</f>
        <v>1.3094274469009961</v>
      </c>
      <c r="H348">
        <f>LN('Compiled w Factors'!H348/'Compiled w Factors'!H349)</f>
        <v>0.3207957572362054</v>
      </c>
      <c r="I348">
        <f>LN('Compiled w Factors'!I348/'Compiled w Factors'!I349)</f>
        <v>0.27910664985477979</v>
      </c>
      <c r="J348">
        <f>LN('Compiled w Factors'!J348/'Compiled w Factors'!J349)-('T-Bill Yield'!B32/100)</f>
        <v>-7.8169003682789326E-2</v>
      </c>
      <c r="K348">
        <f>LN('Compiled w Factors'!K348/'Compiled w Factors'!K349)</f>
        <v>-2.0923825913627867E-3</v>
      </c>
      <c r="L348">
        <f>LN('Compiled w Factors'!L348/'Compiled w Factors'!L349)</f>
        <v>4.3259624807147363E-3</v>
      </c>
      <c r="M348">
        <f>LN('Compiled w Factors'!M348/'Compiled w Factors'!M349)</f>
        <v>2.2807823780064563E-2</v>
      </c>
      <c r="N348">
        <f>LN('Compiled w Factors'!N348/'Compiled w Factors'!N349)</f>
        <v>-6.3376135792232433E-2</v>
      </c>
      <c r="O348">
        <f>LN('Compiled w Factors'!O348/'Compiled w Factors'!O349)</f>
        <v>2.1124289042992721E-3</v>
      </c>
      <c r="P348">
        <f>LN('Compiled w Factors'!P348/'Compiled w Factors'!P349)</f>
        <v>-7.1833415682251475E-2</v>
      </c>
      <c r="Q348">
        <f>LN('Compiled w Factors'!Q348/'Compiled w Factors'!Q349)</f>
        <v>9.2714897913149019E-2</v>
      </c>
    </row>
    <row r="349" spans="1:17" x14ac:dyDescent="0.25">
      <c r="A349" s="1">
        <v>39538</v>
      </c>
      <c r="B349">
        <v>5</v>
      </c>
      <c r="C349">
        <f>LN('Compiled w Factors'!C349/'Compiled w Factors'!C350)</f>
        <v>-0.13435323671878752</v>
      </c>
      <c r="D349">
        <f>LN('Compiled w Factors'!D349)</f>
        <v>-5.2838242937712603E-2</v>
      </c>
      <c r="E349">
        <f>STANDARDIZE('Compiled w Factors'!E349,'Compiled w Factors'!$E$722,'Compiled w Factors'!$E$723)</f>
        <v>-1.4684146485591782</v>
      </c>
      <c r="F349">
        <f>LN('Compiled w Factors'!F349)</f>
        <v>3.606043891716507</v>
      </c>
      <c r="G349">
        <f>STANDARDIZE('Compiled w Factors'!G349,'Compiled w Factors'!$G$722,'Compiled w Factors'!$G$723)</f>
        <v>1.0112802328800126</v>
      </c>
      <c r="H349">
        <f>LN('Compiled w Factors'!H349/'Compiled w Factors'!H350)</f>
        <v>5.6706828942999436E-2</v>
      </c>
      <c r="I349">
        <f>LN('Compiled w Factors'!I349/'Compiled w Factors'!I350)</f>
        <v>0.30000064774882573</v>
      </c>
      <c r="J349">
        <f>LN('Compiled w Factors'!J349/'Compiled w Factors'!J350)-('T-Bill Yield'!B33/100)</f>
        <v>-8.7637789286641787E-2</v>
      </c>
      <c r="K349">
        <f>LN('Compiled w Factors'!K349/'Compiled w Factors'!K350)</f>
        <v>7.8982337710842149E-2</v>
      </c>
      <c r="L349">
        <f>LN('Compiled w Factors'!L349/'Compiled w Factors'!L350)</f>
        <v>-6.5512638722791067E-4</v>
      </c>
      <c r="M349">
        <f>LN('Compiled w Factors'!M349/'Compiled w Factors'!M350)</f>
        <v>4.0789856103010821E-2</v>
      </c>
      <c r="N349">
        <f>LN('Compiled w Factors'!N349/'Compiled w Factors'!N350)</f>
        <v>0.1142502542734649</v>
      </c>
      <c r="O349">
        <f>LN('Compiled w Factors'!O349/'Compiled w Factors'!O350)</f>
        <v>4.7393114182582553E-2</v>
      </c>
      <c r="P349">
        <f>LN('Compiled w Factors'!P349/'Compiled w Factors'!P350)</f>
        <v>-1.7653130182939979E-2</v>
      </c>
      <c r="Q349">
        <f>LN('Compiled w Factors'!Q349/'Compiled w Factors'!Q350)</f>
        <v>8.4836139778152984E-3</v>
      </c>
    </row>
    <row r="350" spans="1:17" x14ac:dyDescent="0.25">
      <c r="A350" s="1">
        <v>39447</v>
      </c>
      <c r="B350">
        <v>5</v>
      </c>
      <c r="C350">
        <f>LN('Compiled w Factors'!C350/'Compiled w Factors'!C351)</f>
        <v>0.41608044289478302</v>
      </c>
      <c r="D350">
        <f>LN('Compiled w Factors'!D350)</f>
        <v>-0.21305002885413474</v>
      </c>
      <c r="E350">
        <f>STANDARDIZE('Compiled w Factors'!E350,'Compiled w Factors'!$E$722,'Compiled w Factors'!$E$723)</f>
        <v>-1.7670286359695693</v>
      </c>
      <c r="F350">
        <f>LN('Compiled w Factors'!F350)</f>
        <v>3.7067267396021615</v>
      </c>
      <c r="G350">
        <f>STANDARDIZE('Compiled w Factors'!G350,'Compiled w Factors'!$G$722,'Compiled w Factors'!$G$723)</f>
        <v>0.4847649400344462</v>
      </c>
      <c r="H350">
        <f>LN('Compiled w Factors'!H350/'Compiled w Factors'!H351)</f>
        <v>0.16157555053866979</v>
      </c>
      <c r="I350">
        <f>LN('Compiled w Factors'!I350/'Compiled w Factors'!I351)</f>
        <v>8.5469674863963355E-2</v>
      </c>
      <c r="J350">
        <f>LN('Compiled w Factors'!J350/'Compiled w Factors'!J351)-('T-Bill Yield'!B34/100)</f>
        <v>-6.3818984263292522E-2</v>
      </c>
      <c r="K350">
        <f>LN('Compiled w Factors'!K350/'Compiled w Factors'!K351)</f>
        <v>2.2318641957081144E-2</v>
      </c>
      <c r="L350">
        <f>LN('Compiled w Factors'!L350/'Compiled w Factors'!L351)</f>
        <v>-3.0902937737242096E-2</v>
      </c>
      <c r="M350">
        <f>LN('Compiled w Factors'!M350/'Compiled w Factors'!M351)</f>
        <v>2.7321878660631328E-2</v>
      </c>
      <c r="N350">
        <f>LN('Compiled w Factors'!N350/'Compiled w Factors'!N351)</f>
        <v>2.6958252763471597E-2</v>
      </c>
      <c r="O350">
        <f>LN('Compiled w Factors'!O350/'Compiled w Factors'!O351)</f>
        <v>8.6602050593227193E-3</v>
      </c>
      <c r="P350">
        <f>LN('Compiled w Factors'!P350/'Compiled w Factors'!P351)</f>
        <v>8.9466571975919985E-3</v>
      </c>
      <c r="Q350">
        <f>LN('Compiled w Factors'!Q350/'Compiled w Factors'!Q351)</f>
        <v>3.210374891301996E-2</v>
      </c>
    </row>
    <row r="351" spans="1:17" x14ac:dyDescent="0.25">
      <c r="A351" s="1">
        <v>39353</v>
      </c>
      <c r="B351">
        <v>5</v>
      </c>
      <c r="C351">
        <f>LN('Compiled w Factors'!C351/'Compiled w Factors'!C352)</f>
        <v>0.12079372587271502</v>
      </c>
      <c r="D351">
        <f>LN('Compiled w Factors'!D351)</f>
        <v>0.11888826894572699</v>
      </c>
      <c r="E351">
        <f>STANDARDIZE('Compiled w Factors'!E351,'Compiled w Factors'!$E$722,'Compiled w Factors'!$E$723)</f>
        <v>-1.192040992491501</v>
      </c>
      <c r="F351">
        <f>LN('Compiled w Factors'!F351)</f>
        <v>3.7354695809273468</v>
      </c>
      <c r="G351">
        <f>STANDARDIZE('Compiled w Factors'!G351,'Compiled w Factors'!$G$722,'Compiled w Factors'!$G$723)</f>
        <v>0.2415952264712328</v>
      </c>
      <c r="H351">
        <f>LN('Compiled w Factors'!H351/'Compiled w Factors'!H352)</f>
        <v>0.14440163843993384</v>
      </c>
      <c r="I351">
        <f>LN('Compiled w Factors'!I351/'Compiled w Factors'!I352)</f>
        <v>1.4219986001491526E-2</v>
      </c>
      <c r="J351">
        <f>LN('Compiled w Factors'!J351/'Compiled w Factors'!J352)-('T-Bill Yield'!B35/100)</f>
        <v>2.2466618496253518E-2</v>
      </c>
      <c r="K351">
        <f>LN('Compiled w Factors'!K351/'Compiled w Factors'!K352)</f>
        <v>5.2227058131990446E-2</v>
      </c>
      <c r="L351">
        <f>LN('Compiled w Factors'!L351/'Compiled w Factors'!L352)</f>
        <v>1.903410521803027E-2</v>
      </c>
      <c r="M351">
        <f>LN('Compiled w Factors'!M351/'Compiled w Factors'!M352)</f>
        <v>1.4517115676282848E-2</v>
      </c>
      <c r="N351">
        <f>LN('Compiled w Factors'!N351/'Compiled w Factors'!N352)</f>
        <v>7.0264796984102249E-2</v>
      </c>
      <c r="O351">
        <f>LN('Compiled w Factors'!O351/'Compiled w Factors'!O352)</f>
        <v>3.5668382047907732E-2</v>
      </c>
      <c r="P351">
        <f>LN('Compiled w Factors'!P351/'Compiled w Factors'!P352)</f>
        <v>2.3496414053661849E-2</v>
      </c>
      <c r="Q351">
        <f>LN('Compiled w Factors'!Q351/'Compiled w Factors'!Q352)</f>
        <v>5.1138961491187414E-2</v>
      </c>
    </row>
    <row r="352" spans="1:17" x14ac:dyDescent="0.25">
      <c r="A352" s="1">
        <v>39262</v>
      </c>
      <c r="B352">
        <v>5</v>
      </c>
      <c r="C352">
        <f>LN('Compiled w Factors'!C352/'Compiled w Factors'!C353)</f>
        <v>6.1016913813937992E-2</v>
      </c>
      <c r="D352">
        <f>LN('Compiled w Factors'!D352)</f>
        <v>0.21461878434617762</v>
      </c>
      <c r="E352">
        <f>STANDARDIZE('Compiled w Factors'!E352,'Compiled w Factors'!$E$722,'Compiled w Factors'!$E$723)</f>
        <v>-1.0444777895633817</v>
      </c>
      <c r="F352">
        <f>LN('Compiled w Factors'!F352)</f>
        <v>3.7823675203316522</v>
      </c>
      <c r="G352">
        <f>STANDARDIZE('Compiled w Factors'!G352,'Compiled w Factors'!$G$722,'Compiled w Factors'!$G$723)</f>
        <v>0.58414734470810736</v>
      </c>
      <c r="H352">
        <f>LN('Compiled w Factors'!H352/'Compiled w Factors'!H353)</f>
        <v>7.0479544798894178E-2</v>
      </c>
      <c r="I352">
        <f>LN('Compiled w Factors'!I352/'Compiled w Factors'!I353)</f>
        <v>-0.13216474236656411</v>
      </c>
      <c r="J352">
        <f>LN('Compiled w Factors'!J352/'Compiled w Factors'!J353)-('T-Bill Yield'!B36/100)</f>
        <v>4.9469555943397268E-2</v>
      </c>
      <c r="K352">
        <f>LN('Compiled w Factors'!K352/'Compiled w Factors'!K353)</f>
        <v>1.3906154565010031E-2</v>
      </c>
      <c r="L352">
        <f>LN('Compiled w Factors'!L352/'Compiled w Factors'!L353)</f>
        <v>2.0571579208837527E-2</v>
      </c>
      <c r="M352">
        <f>LN('Compiled w Factors'!M352/'Compiled w Factors'!M353)</f>
        <v>1.4421851679630447E-2</v>
      </c>
      <c r="N352">
        <f>LN('Compiled w Factors'!N352/'Compiled w Factors'!N353)</f>
        <v>-4.4328587107230435E-2</v>
      </c>
      <c r="O352">
        <f>LN('Compiled w Factors'!O352/'Compiled w Factors'!O353)</f>
        <v>9.054517946070182E-3</v>
      </c>
      <c r="P352">
        <f>LN('Compiled w Factors'!P352/'Compiled w Factors'!P353)</f>
        <v>6.6744720035979643E-2</v>
      </c>
      <c r="Q352">
        <f>LN('Compiled w Factors'!Q352/'Compiled w Factors'!Q353)</f>
        <v>6.5155995686365598E-2</v>
      </c>
    </row>
    <row r="353" spans="1:17" x14ac:dyDescent="0.25">
      <c r="A353" s="1">
        <v>39171</v>
      </c>
      <c r="B353">
        <v>5</v>
      </c>
      <c r="C353">
        <f>LN('Compiled w Factors'!C353/'Compiled w Factors'!C354)</f>
        <v>0.11245652203466065</v>
      </c>
      <c r="D353">
        <f>LN('Compiled w Factors'!D353)</f>
        <v>0.25569137998253338</v>
      </c>
      <c r="E353">
        <f>STANDARDIZE('Compiled w Factors'!E353,'Compiled w Factors'!$E$722,'Compiled w Factors'!$E$723)</f>
        <v>-1.0257784239480241</v>
      </c>
      <c r="F353">
        <f>LN('Compiled w Factors'!F353)</f>
        <v>3.8728350917369565</v>
      </c>
      <c r="G353">
        <f>STANDARDIZE('Compiled w Factors'!G353,'Compiled w Factors'!$G$722,'Compiled w Factors'!$G$723)</f>
        <v>0.18873224526183857</v>
      </c>
      <c r="H353">
        <f>LN('Compiled w Factors'!H353/'Compiled w Factors'!H354)</f>
        <v>7.5989902095888018E-2</v>
      </c>
      <c r="I353">
        <f>LN('Compiled w Factors'!I353/'Compiled w Factors'!I354)</f>
        <v>0.20471797195953856</v>
      </c>
      <c r="J353">
        <f>LN('Compiled w Factors'!J353/'Compiled w Factors'!J354)-('T-Bill Yield'!B37/100)</f>
        <v>-4.6778062619898628E-2</v>
      </c>
      <c r="K353">
        <f>LN('Compiled w Factors'!K353/'Compiled w Factors'!K354)</f>
        <v>1.1826434400984482E-2</v>
      </c>
      <c r="L353">
        <f>LN('Compiled w Factors'!L353/'Compiled w Factors'!L354)</f>
        <v>4.5841266035026584E-3</v>
      </c>
      <c r="M353">
        <f>LN('Compiled w Factors'!M353/'Compiled w Factors'!M354)</f>
        <v>1.1032665709502969E-2</v>
      </c>
      <c r="N353">
        <f>LN('Compiled w Factors'!N353/'Compiled w Factors'!N354)</f>
        <v>1.0422929844049678E-2</v>
      </c>
      <c r="O353">
        <f>LN('Compiled w Factors'!O353/'Compiled w Factors'!O354)</f>
        <v>1.3078920413365993E-2</v>
      </c>
      <c r="P353">
        <f>LN('Compiled w Factors'!P353/'Compiled w Factors'!P354)</f>
        <v>1.6808593567929943E-2</v>
      </c>
      <c r="Q353">
        <f>LN('Compiled w Factors'!Q353/'Compiled w Factors'!Q354)</f>
        <v>3.7977919753785852E-2</v>
      </c>
    </row>
    <row r="354" spans="1:17" x14ac:dyDescent="0.25">
      <c r="A354" s="1">
        <v>39080</v>
      </c>
      <c r="B354">
        <v>5</v>
      </c>
      <c r="C354">
        <f>LN('Compiled w Factors'!C354/'Compiled w Factors'!C355)</f>
        <v>0.17962195606504439</v>
      </c>
      <c r="D354">
        <f>LN('Compiled w Factors'!D354)</f>
        <v>0.36267388758057711</v>
      </c>
      <c r="E354">
        <f>STANDARDIZE('Compiled w Factors'!E354,'Compiled w Factors'!$E$722,'Compiled w Factors'!$E$723)</f>
        <v>-0.8976953770646191</v>
      </c>
      <c r="F354">
        <f>LN('Compiled w Factors'!F354)</f>
        <v>3.8351268421874014</v>
      </c>
      <c r="G354">
        <f>STANDARDIZE('Compiled w Factors'!G354,'Compiled w Factors'!$G$722,'Compiled w Factors'!$G$723)</f>
        <v>0.16335801428132934</v>
      </c>
      <c r="H354">
        <f>LN('Compiled w Factors'!H354/'Compiled w Factors'!H355)</f>
        <v>-3.0011933025224539E-2</v>
      </c>
      <c r="I354">
        <f>LN('Compiled w Factors'!I354/'Compiled w Factors'!I355)</f>
        <v>0.11405922673419232</v>
      </c>
      <c r="J354">
        <f>LN('Compiled w Factors'!J354/'Compiled w Factors'!J355)-('T-Bill Yield'!B38/100)</f>
        <v>1.690793945495607E-2</v>
      </c>
      <c r="K354">
        <f>LN('Compiled w Factors'!K354/'Compiled w Factors'!K355)</f>
        <v>4.0436880133367235E-2</v>
      </c>
      <c r="L354">
        <f>LN('Compiled w Factors'!L354/'Compiled w Factors'!L355)</f>
        <v>4.5271245413939572E-2</v>
      </c>
      <c r="M354">
        <f>LN('Compiled w Factors'!M354/'Compiled w Factors'!M355)</f>
        <v>1.1629865482169098E-2</v>
      </c>
      <c r="N354">
        <f>LN('Compiled w Factors'!N354/'Compiled w Factors'!N355)</f>
        <v>-7.4729011543856784E-3</v>
      </c>
      <c r="O354">
        <f>LN('Compiled w Factors'!O354/'Compiled w Factors'!O355)</f>
        <v>1.7530329404996679E-2</v>
      </c>
      <c r="P354">
        <f>LN('Compiled w Factors'!P354/'Compiled w Factors'!P355)</f>
        <v>3.7103902291289542E-2</v>
      </c>
      <c r="Q354">
        <f>LN('Compiled w Factors'!Q354/'Compiled w Factors'!Q355)</f>
        <v>1.682161726883229E-2</v>
      </c>
    </row>
    <row r="355" spans="1:17" x14ac:dyDescent="0.25">
      <c r="A355" s="1">
        <v>38989</v>
      </c>
      <c r="B355">
        <v>5</v>
      </c>
      <c r="C355">
        <f>LN('Compiled w Factors'!C355/'Compiled w Factors'!C356)</f>
        <v>-0.24369385634880852</v>
      </c>
      <c r="D355">
        <f>LN('Compiled w Factors'!D355)</f>
        <v>0.61901716477545676</v>
      </c>
      <c r="E355">
        <f>STANDARDIZE('Compiled w Factors'!E355,'Compiled w Factors'!$E$722,'Compiled w Factors'!$E$723)</f>
        <v>-0.33502366871069217</v>
      </c>
      <c r="F355">
        <f>LN('Compiled w Factors'!F355)</f>
        <v>3.8884616027784853</v>
      </c>
      <c r="G355">
        <f>STANDARDIZE('Compiled w Factors'!G355,'Compiled w Factors'!$G$722,'Compiled w Factors'!$G$723)</f>
        <v>3.4372340130407457E-2</v>
      </c>
      <c r="H355">
        <f>LN('Compiled w Factors'!H355/'Compiled w Factors'!H356)</f>
        <v>-0.1614135659870706</v>
      </c>
      <c r="I355">
        <f>LN('Compiled w Factors'!I355/'Compiled w Factors'!I356)</f>
        <v>-8.2612630076556171E-2</v>
      </c>
      <c r="J355">
        <f>LN('Compiled w Factors'!J355/'Compiled w Factors'!J356)-('T-Bill Yield'!B39/100)</f>
        <v>-3.9908777108718652E-3</v>
      </c>
      <c r="K355">
        <f>LN('Compiled w Factors'!K355/'Compiled w Factors'!K356)</f>
        <v>-9.1891477159307556E-3</v>
      </c>
      <c r="L355">
        <f>LN('Compiled w Factors'!L355/'Compiled w Factors'!L356)</f>
        <v>1.2794497725587932E-2</v>
      </c>
      <c r="M355">
        <f>LN('Compiled w Factors'!M355/'Compiled w Factors'!M356)</f>
        <v>1.1286980964582726E-2</v>
      </c>
      <c r="N355">
        <f>LN('Compiled w Factors'!N355/'Compiled w Factors'!N356)</f>
        <v>-3.2210214347531456E-2</v>
      </c>
      <c r="O355">
        <f>LN('Compiled w Factors'!O355/'Compiled w Factors'!O356)</f>
        <v>1.8774311535745649E-3</v>
      </c>
      <c r="P355">
        <f>LN('Compiled w Factors'!P355/'Compiled w Factors'!P356)</f>
        <v>2.7135810603186885E-3</v>
      </c>
      <c r="Q355">
        <f>LN('Compiled w Factors'!Q355/'Compiled w Factors'!Q356)</f>
        <v>-4.7732787526577709E-3</v>
      </c>
    </row>
    <row r="356" spans="1:17" x14ac:dyDescent="0.25">
      <c r="A356" s="1">
        <v>38898</v>
      </c>
      <c r="B356">
        <v>5</v>
      </c>
      <c r="C356">
        <f>LN('Compiled w Factors'!C356/'Compiled w Factors'!C357)</f>
        <v>0.10742929975953645</v>
      </c>
      <c r="D356">
        <f>LN('Compiled w Factors'!D356)</f>
        <v>0.35970565693679168</v>
      </c>
      <c r="E356">
        <f>STANDARDIZE('Compiled w Factors'!E356,'Compiled w Factors'!$E$722,'Compiled w Factors'!$E$723)</f>
        <v>-1.0518666575876412</v>
      </c>
      <c r="F356">
        <f>LN('Compiled w Factors'!F356)</f>
        <v>3.9650745531819216</v>
      </c>
      <c r="G356">
        <f>STANDARDIZE('Compiled w Factors'!G356,'Compiled w Factors'!$G$722,'Compiled w Factors'!$G$723)</f>
        <v>0.60317801794348924</v>
      </c>
      <c r="H356">
        <f>LN('Compiled w Factors'!H356/'Compiled w Factors'!H357)</f>
        <v>0.10396377299456315</v>
      </c>
      <c r="I356">
        <f>LN('Compiled w Factors'!I356/'Compiled w Factors'!I357)</f>
        <v>-0.16652465731470179</v>
      </c>
      <c r="J356">
        <f>LN('Compiled w Factors'!J356/'Compiled w Factors'!J357)-('T-Bill Yield'!B40/100)</f>
        <v>-4.6435167004576242E-2</v>
      </c>
      <c r="K356">
        <f>LN('Compiled w Factors'!K356/'Compiled w Factors'!K357)</f>
        <v>5.4049848094458688E-2</v>
      </c>
      <c r="L356">
        <f>LN('Compiled w Factors'!L356/'Compiled w Factors'!L357)</f>
        <v>6.1991676027967797E-2</v>
      </c>
      <c r="M356">
        <f>LN('Compiled w Factors'!M356/'Compiled w Factors'!M357)</f>
        <v>2.9620163352477515E-3</v>
      </c>
      <c r="N356">
        <f>LN('Compiled w Factors'!N356/'Compiled w Factors'!N357)</f>
        <v>2.8788987628180787E-2</v>
      </c>
      <c r="O356">
        <f>LN('Compiled w Factors'!O356/'Compiled w Factors'!O357)</f>
        <v>3.1082109536202024E-2</v>
      </c>
      <c r="P356">
        <f>LN('Compiled w Factors'!P356/'Compiled w Factors'!P357)</f>
        <v>-3.1640750241816354E-2</v>
      </c>
      <c r="Q356">
        <f>LN('Compiled w Factors'!Q356/'Compiled w Factors'!Q357)</f>
        <v>4.3299416134401087E-4</v>
      </c>
    </row>
    <row r="357" spans="1:17" x14ac:dyDescent="0.25">
      <c r="A357" s="1">
        <v>38807</v>
      </c>
      <c r="B357">
        <v>5</v>
      </c>
      <c r="C357">
        <f>LN('Compiled w Factors'!C357/'Compiled w Factors'!C358)</f>
        <v>0.11587273147240623</v>
      </c>
      <c r="D357">
        <f>LN('Compiled w Factors'!D357)</f>
        <v>0.40151532261299133</v>
      </c>
      <c r="E357">
        <f>STANDARDIZE('Compiled w Factors'!E357,'Compiled w Factors'!$E$722,'Compiled w Factors'!$E$723)</f>
        <v>-0.95267841207057025</v>
      </c>
      <c r="F357">
        <f>LN('Compiled w Factors'!F357)</f>
        <v>4.0226963828089808</v>
      </c>
      <c r="G357">
        <f>STANDARDIZE('Compiled w Factors'!G357,'Compiled w Factors'!$G$722,'Compiled w Factors'!$G$723)</f>
        <v>0.88440907797746648</v>
      </c>
      <c r="H357">
        <f>LN('Compiled w Factors'!H357/'Compiled w Factors'!H358)</f>
        <v>8.7625539598244054E-2</v>
      </c>
      <c r="I357">
        <f>LN('Compiled w Factors'!I357/'Compiled w Factors'!I358)</f>
        <v>-0.44267448233146028</v>
      </c>
      <c r="J357">
        <f>LN('Compiled w Factors'!J357/'Compiled w Factors'!J358)-('T-Bill Yield'!B41/100)</f>
        <v>-1.2863523832239529E-2</v>
      </c>
      <c r="K357">
        <f>LN('Compiled w Factors'!K357/'Compiled w Factors'!K358)</f>
        <v>2.2448474688194362E-2</v>
      </c>
      <c r="L357">
        <f>LN('Compiled w Factors'!L357/'Compiled w Factors'!L358)</f>
        <v>8.2076641327372205E-3</v>
      </c>
      <c r="M357">
        <f>LN('Compiled w Factors'!M357/'Compiled w Factors'!M358)</f>
        <v>6.6766125025210319E-3</v>
      </c>
      <c r="N357">
        <f>LN('Compiled w Factors'!N357/'Compiled w Factors'!N358)</f>
        <v>-3.532528738529502E-4</v>
      </c>
      <c r="O357">
        <f>LN('Compiled w Factors'!O357/'Compiled w Factors'!O358)</f>
        <v>3.8102534892175195E-2</v>
      </c>
      <c r="P357">
        <f>LN('Compiled w Factors'!P357/'Compiled w Factors'!P358)</f>
        <v>9.2794569255363127E-3</v>
      </c>
      <c r="Q357">
        <f>LN('Compiled w Factors'!Q357/'Compiled w Factors'!Q358)</f>
        <v>7.6709881687531997E-2</v>
      </c>
    </row>
    <row r="358" spans="1:17" x14ac:dyDescent="0.25">
      <c r="A358" s="1">
        <v>38716</v>
      </c>
      <c r="B358">
        <v>5</v>
      </c>
      <c r="C358">
        <f>LN('Compiled w Factors'!C358/'Compiled w Factors'!C359)</f>
        <v>-8.0855220081220605E-2</v>
      </c>
      <c r="D358">
        <f>LN('Compiled w Factors'!D358)</f>
        <v>0.48215097068249635</v>
      </c>
      <c r="E358">
        <f>STANDARDIZE('Compiled w Factors'!E358,'Compiled w Factors'!$E$722,'Compiled w Factors'!$E$723)</f>
        <v>-0.85465264229407134</v>
      </c>
      <c r="F358">
        <f>LN('Compiled w Factors'!F358)</f>
        <v>4.0978915973818095</v>
      </c>
      <c r="G358">
        <f>STANDARDIZE('Compiled w Factors'!G358,'Compiled w Factors'!$G$722,'Compiled w Factors'!$G$723)</f>
        <v>0.36212282362865161</v>
      </c>
      <c r="H358">
        <f>LN('Compiled w Factors'!H358/'Compiled w Factors'!H359)</f>
        <v>-8.1755123100802587E-2</v>
      </c>
      <c r="I358">
        <f>LN('Compiled w Factors'!I358/'Compiled w Factors'!I359)</f>
        <v>-0.21525505777811219</v>
      </c>
      <c r="J358">
        <f>LN('Compiled w Factors'!J358/'Compiled w Factors'!J359)-('T-Bill Yield'!B42/100)</f>
        <v>-3.5828883235122649E-2</v>
      </c>
      <c r="K358">
        <f>LN('Compiled w Factors'!K358/'Compiled w Factors'!K359)</f>
        <v>-1.4827496782773893E-2</v>
      </c>
      <c r="L358">
        <f>LN('Compiled w Factors'!L358/'Compiled w Factors'!L359)</f>
        <v>-2.3687053606090271E-2</v>
      </c>
      <c r="M358">
        <f>LN('Compiled w Factors'!M358/'Compiled w Factors'!M359)</f>
        <v>2.7479205847156449E-3</v>
      </c>
      <c r="N358">
        <f>LN('Compiled w Factors'!N358/'Compiled w Factors'!N359)</f>
        <v>-3.6754397049017319E-2</v>
      </c>
      <c r="O358">
        <f>LN('Compiled w Factors'!O358/'Compiled w Factors'!O359)</f>
        <v>-7.7375368122041405E-3</v>
      </c>
      <c r="P358">
        <f>LN('Compiled w Factors'!P358/'Compiled w Factors'!P359)</f>
        <v>-2.297314102503574E-2</v>
      </c>
      <c r="Q358">
        <f>LN('Compiled w Factors'!Q358/'Compiled w Factors'!Q359)</f>
        <v>-4.7263675965141923E-2</v>
      </c>
    </row>
    <row r="359" spans="1:17" x14ac:dyDescent="0.25">
      <c r="A359" s="1">
        <v>38625</v>
      </c>
      <c r="B359">
        <v>5</v>
      </c>
      <c r="C359">
        <f>LN('Compiled w Factors'!C359/'Compiled w Factors'!C360)</f>
        <v>0.25538525125797917</v>
      </c>
      <c r="D359">
        <f>LN('Compiled w Factors'!D359)</f>
        <v>0.38793372614622673</v>
      </c>
      <c r="E359">
        <f>STANDARDIZE('Compiled w Factors'!E359,'Compiled w Factors'!$E$722,'Compiled w Factors'!$E$723)</f>
        <v>-1.2538303982861247</v>
      </c>
      <c r="F359">
        <f>LN('Compiled w Factors'!F359)</f>
        <v>4.2276421775228341</v>
      </c>
      <c r="G359">
        <f>STANDARDIZE('Compiled w Factors'!G359,'Compiled w Factors'!$G$722,'Compiled w Factors'!$G$723)</f>
        <v>-1.849064107898676E-2</v>
      </c>
      <c r="H359">
        <f>LN('Compiled w Factors'!H359/'Compiled w Factors'!H360)</f>
        <v>0.15904387192460887</v>
      </c>
      <c r="I359">
        <f>LN('Compiled w Factors'!I359/'Compiled w Factors'!I360)</f>
        <v>0.69020631841816582</v>
      </c>
      <c r="J359">
        <f>LN('Compiled w Factors'!J359/'Compiled w Factors'!J360)-('T-Bill Yield'!B43/100)</f>
        <v>-1.7884037944888843E-2</v>
      </c>
      <c r="K359">
        <f>LN('Compiled w Factors'!K359/'Compiled w Factors'!K360)</f>
        <v>-6.7954185420954051E-3</v>
      </c>
      <c r="L359">
        <f>LN('Compiled w Factors'!L359/'Compiled w Factors'!L360)</f>
        <v>-1.5299246610988635E-2</v>
      </c>
      <c r="M359">
        <f>LN('Compiled w Factors'!M359/'Compiled w Factors'!M360)</f>
        <v>2.2838957763097162E-2</v>
      </c>
      <c r="N359">
        <f>LN('Compiled w Factors'!N359/'Compiled w Factors'!N360)</f>
        <v>-2.2775427715183906E-2</v>
      </c>
      <c r="O359">
        <f>LN('Compiled w Factors'!O359/'Compiled w Factors'!O360)</f>
        <v>2.8587783906548155E-3</v>
      </c>
      <c r="P359">
        <f>LN('Compiled w Factors'!P359/'Compiled w Factors'!P360)</f>
        <v>-1.1074019457083325E-2</v>
      </c>
      <c r="Q359">
        <f>LN('Compiled w Factors'!Q359/'Compiled w Factors'!Q360)</f>
        <v>4.4928317594073369E-2</v>
      </c>
    </row>
    <row r="360" spans="1:17" x14ac:dyDescent="0.25">
      <c r="A360" s="1">
        <v>38533</v>
      </c>
      <c r="B360">
        <v>5</v>
      </c>
      <c r="C360">
        <f>LN('Compiled w Factors'!C360/'Compiled w Factors'!C361)</f>
        <v>0.10170463620248191</v>
      </c>
      <c r="D360">
        <f>LN('Compiled w Factors'!D360)</f>
        <v>0.56798797288387859</v>
      </c>
      <c r="E360">
        <f>STANDARDIZE('Compiled w Factors'!E360,'Compiled w Factors'!$E$722,'Compiled w Factors'!$E$723)</f>
        <v>-0.85551513827787951</v>
      </c>
      <c r="F360">
        <f>LN('Compiled w Factors'!F360)</f>
        <v>4.2750189298111447</v>
      </c>
      <c r="G360">
        <f>STANDARDIZE('Compiled w Factors'!G360,'Compiled w Factors'!$G$722,'Compiled w Factors'!$G$723)</f>
        <v>3.8601378627158997E-2</v>
      </c>
      <c r="H360">
        <f>LN('Compiled w Factors'!H360/'Compiled w Factors'!H361)</f>
        <v>1.9661044399157192E-2</v>
      </c>
      <c r="I360">
        <f>LN('Compiled w Factors'!I360/'Compiled w Factors'!I361)</f>
        <v>-9.1905554839519718E-2</v>
      </c>
      <c r="J360">
        <f>LN('Compiled w Factors'!J360/'Compiled w Factors'!J361)-('T-Bill Yield'!B44/100)</f>
        <v>-6.2812447630768764E-2</v>
      </c>
      <c r="K360">
        <f>LN('Compiled w Factors'!K360/'Compiled w Factors'!K361)</f>
        <v>-6.8309894119828601E-2</v>
      </c>
      <c r="L360">
        <f>LN('Compiled w Factors'!L360/'Compiled w Factors'!L361)</f>
        <v>-5.3788086585979077E-2</v>
      </c>
      <c r="M360">
        <f>LN('Compiled w Factors'!M360/'Compiled w Factors'!M361)</f>
        <v>-4.1392442331131209E-4</v>
      </c>
      <c r="N360">
        <f>LN('Compiled w Factors'!N360/'Compiled w Factors'!N361)</f>
        <v>-3.4666649928328928E-2</v>
      </c>
      <c r="O360">
        <f>LN('Compiled w Factors'!O360/'Compiled w Factors'!O361)</f>
        <v>-2.6555232725450555E-2</v>
      </c>
      <c r="P360">
        <f>LN('Compiled w Factors'!P360/'Compiled w Factors'!P361)</f>
        <v>5.1497015263260925E-3</v>
      </c>
      <c r="Q360">
        <f>LN('Compiled w Factors'!Q360/'Compiled w Factors'!Q361)</f>
        <v>0.141863519330785</v>
      </c>
    </row>
    <row r="361" spans="1:17" x14ac:dyDescent="0.25">
      <c r="A361" s="1">
        <v>38442</v>
      </c>
      <c r="B361">
        <v>5</v>
      </c>
      <c r="C361">
        <f>LN('Compiled w Factors'!C361/'Compiled w Factors'!C362)</f>
        <v>0.15519061336523859</v>
      </c>
      <c r="D361">
        <f>LN('Compiled w Factors'!D361)</f>
        <v>0.64424275522047569</v>
      </c>
      <c r="E361">
        <f>STANDARDIZE('Compiled w Factors'!E361,'Compiled w Factors'!$E$722,'Compiled w Factors'!$E$723)</f>
        <v>-0.72283966564499558</v>
      </c>
      <c r="F361">
        <f>LN('Compiled w Factors'!F361)</f>
        <v>4.3323662169436421</v>
      </c>
      <c r="G361">
        <f>STANDARDIZE('Compiled w Factors'!G361,'Compiled w Factors'!$G$722,'Compiled w Factors'!$G$723)</f>
        <v>-0.13056016124290251</v>
      </c>
      <c r="H361">
        <f>LN('Compiled w Factors'!H361/'Compiled w Factors'!H362)</f>
        <v>0.24296874204183697</v>
      </c>
      <c r="I361">
        <f>LN('Compiled w Factors'!I361/'Compiled w Factors'!I362)</f>
        <v>0.21880826085645144</v>
      </c>
      <c r="J361">
        <f>LN('Compiled w Factors'!J361/'Compiled w Factors'!J362)-('T-Bill Yield'!B45/100)</f>
        <v>-6.1668458984429547E-2</v>
      </c>
      <c r="K361">
        <f>LN('Compiled w Factors'!K361/'Compiled w Factors'!K362)</f>
        <v>-4.4505421434620177E-2</v>
      </c>
      <c r="L361">
        <f>LN('Compiled w Factors'!L361/'Compiled w Factors'!L362)</f>
        <v>-1.4545901962863093E-2</v>
      </c>
      <c r="M361">
        <f>LN('Compiled w Factors'!M361/'Compiled w Factors'!M362)</f>
        <v>0</v>
      </c>
      <c r="N361">
        <f>LN('Compiled w Factors'!N361/'Compiled w Factors'!N362)</f>
        <v>-4.3095204383931558E-2</v>
      </c>
      <c r="O361">
        <f>LN('Compiled w Factors'!O361/'Compiled w Factors'!O362)</f>
        <v>-5.2829262309801112E-3</v>
      </c>
      <c r="P361">
        <f>LN('Compiled w Factors'!P361/'Compiled w Factors'!P362)</f>
        <v>-6.2808249393653797E-3</v>
      </c>
      <c r="Q361">
        <f>LN('Compiled w Factors'!Q361/'Compiled w Factors'!Q362)</f>
        <v>-1.3086045999943185E-2</v>
      </c>
    </row>
    <row r="362" spans="1:17" x14ac:dyDescent="0.25">
      <c r="A362" s="1">
        <v>38352</v>
      </c>
      <c r="B362">
        <v>5</v>
      </c>
      <c r="C362">
        <f>LN('Compiled w Factors'!C362/'Compiled w Factors'!C363)</f>
        <v>-7.7294804319079466E-2</v>
      </c>
      <c r="D362">
        <f>LN('Compiled w Factors'!D362)</f>
        <v>0.76962768048004238</v>
      </c>
      <c r="E362">
        <f>STANDARDIZE('Compiled w Factors'!E362,'Compiled w Factors'!$E$722,'Compiled w Factors'!$E$723)</f>
        <v>-2.995149977594623E-2</v>
      </c>
      <c r="F362">
        <f>LN('Compiled w Factors'!F362)</f>
        <v>4.2271081601677114</v>
      </c>
      <c r="G362">
        <f>STANDARDIZE('Compiled w Factors'!G362,'Compiled w Factors'!$G$722,'Compiled w Factors'!$G$723)</f>
        <v>-0.10941496875914482</v>
      </c>
      <c r="H362">
        <f>LN('Compiled w Factors'!H362/'Compiled w Factors'!H363)</f>
        <v>-0.13318610862500535</v>
      </c>
      <c r="I362">
        <f>LN('Compiled w Factors'!I362/'Compiled w Factors'!I363)</f>
        <v>-9.9897580631774341E-2</v>
      </c>
      <c r="J362">
        <f>LN('Compiled w Factors'!J362/'Compiled w Factors'!J363)-('T-Bill Yield'!B46/100)</f>
        <v>3.6181699286427532E-2</v>
      </c>
      <c r="K362">
        <f>LN('Compiled w Factors'!K362/'Compiled w Factors'!K363)</f>
        <v>8.60862145174138E-2</v>
      </c>
      <c r="L362">
        <f>LN('Compiled w Factors'!L362/'Compiled w Factors'!L363)</f>
        <v>5.695603869092606E-2</v>
      </c>
      <c r="M362">
        <f>LN('Compiled w Factors'!M362/'Compiled w Factors'!M363)</f>
        <v>0</v>
      </c>
      <c r="N362">
        <f>LN('Compiled w Factors'!N362/'Compiled w Factors'!N363)</f>
        <v>6.9806890254331289E-2</v>
      </c>
      <c r="O362">
        <f>LN('Compiled w Factors'!O362/'Compiled w Factors'!O363)</f>
        <v>5.2373949311123789E-2</v>
      </c>
      <c r="P362">
        <f>LN('Compiled w Factors'!P362/'Compiled w Factors'!P363)</f>
        <v>5.5791003233796162E-2</v>
      </c>
      <c r="Q362">
        <f>LN('Compiled w Factors'!Q362/'Compiled w Factors'!Q363)</f>
        <v>7.519025649170924E-2</v>
      </c>
    </row>
    <row r="363" spans="1:17" x14ac:dyDescent="0.25">
      <c r="A363" s="1">
        <v>38260</v>
      </c>
      <c r="B363">
        <v>5</v>
      </c>
      <c r="C363">
        <f>LN('Compiled w Factors'!C363/'Compiled w Factors'!C364)</f>
        <v>0.11678620231978515</v>
      </c>
      <c r="D363">
        <f>LN('Compiled w Factors'!D363)</f>
        <v>0.65699673279215109</v>
      </c>
      <c r="E363">
        <f>STANDARDIZE('Compiled w Factors'!E363,'Compiled w Factors'!$E$722,'Compiled w Factors'!$E$723)</f>
        <v>-0.40954925157059618</v>
      </c>
      <c r="F363">
        <f>LN('Compiled w Factors'!F363)</f>
        <v>4.2892792929926227</v>
      </c>
      <c r="G363">
        <f>STANDARDIZE('Compiled w Factors'!G363,'Compiled w Factors'!$G$722,'Compiled w Factors'!$G$723)</f>
        <v>-0.21725545042630903</v>
      </c>
      <c r="H363">
        <f>LN('Compiled w Factors'!H363/'Compiled w Factors'!H364)</f>
        <v>0.29252860859431057</v>
      </c>
      <c r="I363">
        <f>LN('Compiled w Factors'!I363/'Compiled w Factors'!I364)</f>
        <v>9.892228796669017E-2</v>
      </c>
      <c r="J363">
        <f>LN('Compiled w Factors'!J363/'Compiled w Factors'!J364)-('T-Bill Yield'!B47/100)</f>
        <v>-6.2351490514149649E-2</v>
      </c>
      <c r="K363">
        <f>LN('Compiled w Factors'!K363/'Compiled w Factors'!K364)</f>
        <v>1.9159540457296662E-2</v>
      </c>
      <c r="L363">
        <f>LN('Compiled w Factors'!L363/'Compiled w Factors'!L364)</f>
        <v>-4.6250495395622699E-3</v>
      </c>
      <c r="M363">
        <f>LN('Compiled w Factors'!M363/'Compiled w Factors'!M364)</f>
        <v>0</v>
      </c>
      <c r="N363">
        <f>LN('Compiled w Factors'!N363/'Compiled w Factors'!N364)</f>
        <v>-1.170627667082645E-2</v>
      </c>
      <c r="O363">
        <f>LN('Compiled w Factors'!O363/'Compiled w Factors'!O364)</f>
        <v>-5.2462959153051908E-3</v>
      </c>
      <c r="P363">
        <f>LN('Compiled w Factors'!P363/'Compiled w Factors'!P364)</f>
        <v>4.597595458382747E-5</v>
      </c>
      <c r="Q363">
        <f>LN('Compiled w Factors'!Q363/'Compiled w Factors'!Q364)</f>
        <v>7.5120630468108324E-2</v>
      </c>
    </row>
    <row r="364" spans="1:17" x14ac:dyDescent="0.25">
      <c r="A364" s="1">
        <v>38168</v>
      </c>
      <c r="B364">
        <v>5</v>
      </c>
      <c r="C364">
        <f>LN('Compiled w Factors'!C364/'Compiled w Factors'!C365)</f>
        <v>0.19316558035137735</v>
      </c>
      <c r="D364">
        <f>LN('Compiled w Factors'!D364)</f>
        <v>0.70078061355441346</v>
      </c>
      <c r="E364">
        <f>STANDARDIZE('Compiled w Factors'!E364,'Compiled w Factors'!$E$722,'Compiled w Factors'!$E$723)</f>
        <v>9.0914914279864867E-2</v>
      </c>
      <c r="F364">
        <f>LN('Compiled w Factors'!F364)</f>
        <v>4.2464660417571878</v>
      </c>
      <c r="G364">
        <f>STANDARDIZE('Compiled w Factors'!G364,'Compiled w Factors'!$G$722,'Compiled w Factors'!$G$723)</f>
        <v>1.5341666895025538E-2</v>
      </c>
      <c r="H364">
        <f>LN('Compiled w Factors'!H364/'Compiled w Factors'!H365)</f>
        <v>3.5438401436782493E-2</v>
      </c>
      <c r="I364">
        <f>LN('Compiled w Factors'!I364/'Compiled w Factors'!I365)</f>
        <v>3.6734772359910607E-2</v>
      </c>
      <c r="J364">
        <f>LN('Compiled w Factors'!J364/'Compiled w Factors'!J365)-('T-Bill Yield'!B48/100)</f>
        <v>-1.4688665949039826E-2</v>
      </c>
      <c r="K364">
        <f>LN('Compiled w Factors'!K364/'Compiled w Factors'!K365)</f>
        <v>-9.4632783230431429E-3</v>
      </c>
      <c r="L364">
        <f>LN('Compiled w Factors'!L364/'Compiled w Factors'!L365)</f>
        <v>-1.4073215413564266E-2</v>
      </c>
      <c r="M364">
        <f>LN('Compiled w Factors'!M364/'Compiled w Factors'!M365)</f>
        <v>8.2771179122585278E-5</v>
      </c>
      <c r="N364">
        <f>LN('Compiled w Factors'!N364/'Compiled w Factors'!N365)</f>
        <v>-4.2274061361777839E-2</v>
      </c>
      <c r="O364">
        <f>LN('Compiled w Factors'!O364/'Compiled w Factors'!O365)</f>
        <v>-2.0144566092467463E-2</v>
      </c>
      <c r="P364">
        <f>LN('Compiled w Factors'!P364/'Compiled w Factors'!P365)</f>
        <v>-5.5880458394456614E-2</v>
      </c>
      <c r="Q364">
        <f>LN('Compiled w Factors'!Q364/'Compiled w Factors'!Q365)</f>
        <v>-6.3034152399306029E-2</v>
      </c>
    </row>
    <row r="365" spans="1:17" x14ac:dyDescent="0.25">
      <c r="A365" s="1">
        <v>38077</v>
      </c>
      <c r="B365">
        <v>5</v>
      </c>
      <c r="C365">
        <f>LN('Compiled w Factors'!C365/'Compiled w Factors'!C366)</f>
        <v>0.20519326390120002</v>
      </c>
      <c r="D365">
        <f>LN('Compiled w Factors'!D365)</f>
        <v>0.87635771838216869</v>
      </c>
      <c r="E365">
        <f>STANDARDIZE('Compiled w Factors'!E365,'Compiled w Factors'!$E$722,'Compiled w Factors'!$E$723)</f>
        <v>0.73568274707941317</v>
      </c>
      <c r="F365">
        <f>LN('Compiled w Factors'!F365)</f>
        <v>4.2705544250490126</v>
      </c>
      <c r="G365">
        <f>STANDARDIZE('Compiled w Factors'!G365,'Compiled w Factors'!$G$722,'Compiled w Factors'!$G$723)</f>
        <v>5.4003215639515775E-4</v>
      </c>
      <c r="H365">
        <f>LN('Compiled w Factors'!H365/'Compiled w Factors'!H366)</f>
        <v>9.4974665625703336E-2</v>
      </c>
      <c r="I365">
        <f>LN('Compiled w Factors'!I365/'Compiled w Factors'!I366)</f>
        <v>-4.2243535480718304E-2</v>
      </c>
      <c r="J365">
        <f>LN('Compiled w Factors'!J365/'Compiled w Factors'!J366)-('T-Bill Yield'!B49/100)</f>
        <v>-2.6296823226304299E-2</v>
      </c>
      <c r="K365">
        <f>LN('Compiled w Factors'!K365/'Compiled w Factors'!K366)</f>
        <v>-2.2400679742319612E-2</v>
      </c>
      <c r="L365">
        <f>LN('Compiled w Factors'!L365/'Compiled w Factors'!L366)</f>
        <v>3.3262978472935023E-2</v>
      </c>
      <c r="M365">
        <f>LN('Compiled w Factors'!M365/'Compiled w Factors'!M366)</f>
        <v>-8.2771179122636317E-5</v>
      </c>
      <c r="N365">
        <f>LN('Compiled w Factors'!N365/'Compiled w Factors'!N366)</f>
        <v>2.7911739001087697E-2</v>
      </c>
      <c r="O365">
        <f>LN('Compiled w Factors'!O365/'Compiled w Factors'!O366)</f>
        <v>2.5975486403260521E-2</v>
      </c>
      <c r="P365">
        <f>LN('Compiled w Factors'!P365/'Compiled w Factors'!P366)</f>
        <v>4.9007579106694607E-2</v>
      </c>
      <c r="Q365">
        <f>LN('Compiled w Factors'!Q365/'Compiled w Factors'!Q366)</f>
        <v>-1.7356093451460007E-3</v>
      </c>
    </row>
    <row r="366" spans="1:17" x14ac:dyDescent="0.25">
      <c r="A366" s="1">
        <v>37986</v>
      </c>
      <c r="B366">
        <v>5</v>
      </c>
      <c r="C366">
        <f>LN('Compiled w Factors'!C366/'Compiled w Factors'!C367)</f>
        <v>5.9471438663832588E-2</v>
      </c>
      <c r="D366">
        <f>LN('Compiled w Factors'!D366)</f>
        <v>1.073761384882242</v>
      </c>
      <c r="E366">
        <f>STANDARDIZE('Compiled w Factors'!E366,'Compiled w Factors'!$E$722,'Compiled w Factors'!$E$723)</f>
        <v>1.4625189302928872</v>
      </c>
      <c r="F366">
        <f>LN('Compiled w Factors'!F366)</f>
        <v>4.3013790566031247</v>
      </c>
      <c r="G366">
        <f>STANDARDIZE('Compiled w Factors'!G366,'Compiled w Factors'!$G$722,'Compiled w Factors'!$G$723)</f>
        <v>-0.44985256774764359</v>
      </c>
      <c r="H366">
        <f>LN('Compiled w Factors'!H366/'Compiled w Factors'!H367)</f>
        <v>0.10768657540537391</v>
      </c>
      <c r="I366">
        <f>LN('Compiled w Factors'!I366/'Compiled w Factors'!I367)</f>
        <v>0.24792705509274307</v>
      </c>
      <c r="J366">
        <f>LN('Compiled w Factors'!J366/'Compiled w Factors'!J367)-('T-Bill Yield'!B50/100)</f>
        <v>0.10698795021300098</v>
      </c>
      <c r="K366">
        <f>LN('Compiled w Factors'!K366/'Compiled w Factors'!K367)</f>
        <v>7.7393051866878254E-2</v>
      </c>
      <c r="L366">
        <f>LN('Compiled w Factors'!L366/'Compiled w Factors'!L367)</f>
        <v>7.1965141852235098E-2</v>
      </c>
      <c r="M366">
        <f>LN('Compiled w Factors'!M366/'Compiled w Factors'!M367)</f>
        <v>8.2771179122585278E-5</v>
      </c>
      <c r="N366">
        <f>LN('Compiled w Factors'!N366/'Compiled w Factors'!N367)</f>
        <v>3.9250733974867578E-2</v>
      </c>
      <c r="O366">
        <f>LN('Compiled w Factors'!O366/'Compiled w Factors'!O367)</f>
        <v>4.7913355695897664E-2</v>
      </c>
      <c r="P366">
        <f>LN('Compiled w Factors'!P366/'Compiled w Factors'!P367)</f>
        <v>2.2857152808558609E-3</v>
      </c>
      <c r="Q366">
        <f>LN('Compiled w Factors'!Q366/'Compiled w Factors'!Q367)</f>
        <v>3.4742362681862726E-3</v>
      </c>
    </row>
    <row r="367" spans="1:17" x14ac:dyDescent="0.25">
      <c r="A367" s="1">
        <v>37894</v>
      </c>
      <c r="B367">
        <v>5</v>
      </c>
      <c r="C367">
        <f>LN('Compiled w Factors'!C367/'Compiled w Factors'!C368)</f>
        <v>1.8536004651728697E-2</v>
      </c>
      <c r="D367">
        <f>LN('Compiled w Factors'!D367)</f>
        <v>1.0763531442435508</v>
      </c>
      <c r="E367">
        <f>STANDARDIZE('Compiled w Factors'!E367,'Compiled w Factors'!$E$722,'Compiled w Factors'!$E$723)</f>
        <v>1.1826599805146456</v>
      </c>
      <c r="F367">
        <f>LN('Compiled w Factors'!F367)</f>
        <v>4.5564861161904524</v>
      </c>
      <c r="G367">
        <f>STANDARDIZE('Compiled w Factors'!G367,'Compiled w Factors'!$G$722,'Compiled w Factors'!$G$723)</f>
        <v>-0.28492006637433365</v>
      </c>
      <c r="H367">
        <f>LN('Compiled w Factors'!H367/'Compiled w Factors'!H368)</f>
        <v>-3.3342034444511413E-2</v>
      </c>
      <c r="I367">
        <f>LN('Compiled w Factors'!I367/'Compiled w Factors'!I368)</f>
        <v>-0.11358745099611675</v>
      </c>
      <c r="J367">
        <f>LN('Compiled w Factors'!J367/'Compiled w Factors'!J368)-('T-Bill Yield'!B51/100)</f>
        <v>2.2293587932364418E-2</v>
      </c>
      <c r="K367">
        <f>LN('Compiled w Factors'!K367/'Compiled w Factors'!K368)</f>
        <v>1.2516888352628609E-2</v>
      </c>
      <c r="L367">
        <f>LN('Compiled w Factors'!L367/'Compiled w Factors'!L368)</f>
        <v>4.342064474798445E-3</v>
      </c>
      <c r="M367">
        <f>LN('Compiled w Factors'!M367/'Compiled w Factors'!M368)</f>
        <v>8.277803075778148E-5</v>
      </c>
      <c r="N367">
        <f>LN('Compiled w Factors'!N367/'Compiled w Factors'!N368)</f>
        <v>7.164069655490457E-2</v>
      </c>
      <c r="O367">
        <f>LN('Compiled w Factors'!O367/'Compiled w Factors'!O368)</f>
        <v>-9.1603693986642785E-3</v>
      </c>
      <c r="P367">
        <f>LN('Compiled w Factors'!P367/'Compiled w Factors'!P368)</f>
        <v>3.4927881059578433E-2</v>
      </c>
      <c r="Q367">
        <f>LN('Compiled w Factors'!Q367/'Compiled w Factors'!Q368)</f>
        <v>-2.0666636808558996E-2</v>
      </c>
    </row>
    <row r="368" spans="1:17" x14ac:dyDescent="0.25">
      <c r="A368" s="1">
        <v>37802</v>
      </c>
      <c r="B368">
        <v>5</v>
      </c>
      <c r="C368">
        <f>LN('Compiled w Factors'!C368/'Compiled w Factors'!C369)</f>
        <v>0.10540592819515121</v>
      </c>
      <c r="D368">
        <f>LN('Compiled w Factors'!D368)</f>
        <v>1.1231841306103731</v>
      </c>
      <c r="E368">
        <f>STANDARDIZE('Compiled w Factors'!E368,'Compiled w Factors'!$E$722,'Compiled w Factors'!$E$723)</f>
        <v>1.130913924948064</v>
      </c>
      <c r="F368">
        <f>LN('Compiled w Factors'!F368)</f>
        <v>4.6201464793668245</v>
      </c>
      <c r="G368">
        <f>STANDARDIZE('Compiled w Factors'!G368,'Compiled w Factors'!$G$722,'Compiled w Factors'!$G$723)</f>
        <v>-6.0781026046502137E-2</v>
      </c>
      <c r="H368">
        <f>LN('Compiled w Factors'!H368/'Compiled w Factors'!H369)</f>
        <v>-2.7765951596270468E-2</v>
      </c>
      <c r="I368">
        <f>LN('Compiled w Factors'!I368/'Compiled w Factors'!I369)</f>
        <v>6.7067435361223976E-2</v>
      </c>
      <c r="J368">
        <f>LN('Compiled w Factors'!J368/'Compiled w Factors'!J369)-('T-Bill Yield'!B52/100)</f>
        <v>0.1079281820626814</v>
      </c>
      <c r="K368">
        <f>LN('Compiled w Factors'!K368/'Compiled w Factors'!K369)</f>
        <v>5.325197958315963E-2</v>
      </c>
      <c r="L368">
        <f>LN('Compiled w Factors'!L368/'Compiled w Factors'!L369)</f>
        <v>4.4427038416845054E-2</v>
      </c>
      <c r="M368">
        <f>LN('Compiled w Factors'!M368/'Compiled w Factors'!M369)</f>
        <v>-8.2778030757911489E-5</v>
      </c>
      <c r="N368">
        <f>LN('Compiled w Factors'!N368/'Compiled w Factors'!N369)</f>
        <v>-1.403615288377762E-2</v>
      </c>
      <c r="O368">
        <f>LN('Compiled w Factors'!O368/'Compiled w Factors'!O369)</f>
        <v>3.0866647980527264E-2</v>
      </c>
      <c r="P368">
        <f>LN('Compiled w Factors'!P368/'Compiled w Factors'!P369)</f>
        <v>2.3724803536303955E-3</v>
      </c>
      <c r="Q368">
        <f>LN('Compiled w Factors'!Q368/'Compiled w Factors'!Q369)</f>
        <v>0.16586677326745888</v>
      </c>
    </row>
    <row r="369" spans="1:17" x14ac:dyDescent="0.25">
      <c r="A369" s="1">
        <v>37711</v>
      </c>
      <c r="B369">
        <v>5</v>
      </c>
      <c r="C369">
        <f>LN('Compiled w Factors'!C369/'Compiled w Factors'!C370)</f>
        <v>-0.21816278792475</v>
      </c>
      <c r="D369">
        <f>LN('Compiled w Factors'!D369)</f>
        <v>1.2550755631349388</v>
      </c>
      <c r="E369">
        <f>STANDARDIZE('Compiled w Factors'!E369,'Compiled w Factors'!$E$722,'Compiled w Factors'!$E$723)</f>
        <v>1.4007014595177654</v>
      </c>
      <c r="F369">
        <f>LN('Compiled w Factors'!F369)</f>
        <v>4.705524893468044</v>
      </c>
      <c r="G369">
        <f>STANDARDIZE('Compiled w Factors'!G369,'Compiled w Factors'!$G$722,'Compiled w Factors'!$G$723)</f>
        <v>-0.22148448892306055</v>
      </c>
      <c r="H369">
        <f>LN('Compiled w Factors'!H369/'Compiled w Factors'!H370)</f>
        <v>-5.1413995004186523E-3</v>
      </c>
      <c r="I369">
        <f>LN('Compiled w Factors'!I369/'Compiled w Factors'!I370)</f>
        <v>5.5044861938901908E-2</v>
      </c>
      <c r="J369">
        <f>LN('Compiled w Factors'!J369/'Compiled w Factors'!J370)-('T-Bill Yield'!B53/100)</f>
        <v>-5.2231333438893836E-2</v>
      </c>
      <c r="K369">
        <f>LN('Compiled w Factors'!K369/'Compiled w Factors'!K370)</f>
        <v>3.9524927997280079E-2</v>
      </c>
      <c r="L369">
        <f>LN('Compiled w Factors'!L369/'Compiled w Factors'!L370)</f>
        <v>-1.7101929639271318E-2</v>
      </c>
      <c r="M369">
        <f>LN('Compiled w Factors'!M369/'Compiled w Factors'!M370)</f>
        <v>0</v>
      </c>
      <c r="N369">
        <f>LN('Compiled w Factors'!N369/'Compiled w Factors'!N370)</f>
        <v>5.9234861033778258E-3</v>
      </c>
      <c r="O369">
        <f>LN('Compiled w Factors'!O369/'Compiled w Factors'!O370)</f>
        <v>1.8987912244691162E-2</v>
      </c>
      <c r="P369">
        <f>LN('Compiled w Factors'!P369/'Compiled w Factors'!P370)</f>
        <v>7.1514011576250865E-3</v>
      </c>
      <c r="Q369">
        <f>LN('Compiled w Factors'!Q369/'Compiled w Factors'!Q370)</f>
        <v>5.4085851744142557E-2</v>
      </c>
    </row>
    <row r="370" spans="1:17" x14ac:dyDescent="0.25">
      <c r="A370" s="1">
        <v>37621</v>
      </c>
      <c r="B370">
        <v>5</v>
      </c>
      <c r="C370">
        <f>LN('Compiled w Factors'!C370/'Compiled w Factors'!C371)</f>
        <v>-0.20950105038423011</v>
      </c>
      <c r="D370">
        <f>LN('Compiled w Factors'!D370)</f>
        <v>0.99361364740668889</v>
      </c>
      <c r="E370">
        <f>STANDARDIZE('Compiled w Factors'!E370,'Compiled w Factors'!$E$722,'Compiled w Factors'!$E$723)</f>
        <v>0.46352579484192319</v>
      </c>
      <c r="F370">
        <f>LN('Compiled w Factors'!F370)</f>
        <v>4.7663234333664155</v>
      </c>
      <c r="G370">
        <f>STANDARDIZE('Compiled w Factors'!G370,'Compiled w Factors'!$G$722,'Compiled w Factors'!$G$723)</f>
        <v>-1.378126517784606</v>
      </c>
      <c r="H370">
        <f>LN('Compiled w Factors'!H370/'Compiled w Factors'!H371)</f>
        <v>2.4332100659530721E-2</v>
      </c>
      <c r="I370">
        <f>LN('Compiled w Factors'!I370/'Compiled w Factors'!I371)</f>
        <v>0.14610904203712091</v>
      </c>
      <c r="J370">
        <f>LN('Compiled w Factors'!J370/'Compiled w Factors'!J371)-('T-Bill Yield'!B54/100)</f>
        <v>8.5662799885820928E-2</v>
      </c>
      <c r="K370">
        <f>LN('Compiled w Factors'!K370/'Compiled w Factors'!K371)</f>
        <v>6.151855919308058E-2</v>
      </c>
      <c r="L370">
        <f>LN('Compiled w Factors'!L370/'Compiled w Factors'!L371)</f>
        <v>2.6178187560332234E-2</v>
      </c>
      <c r="M370">
        <f>LN('Compiled w Factors'!M370/'Compiled w Factors'!M371)</f>
        <v>0</v>
      </c>
      <c r="N370">
        <f>LN('Compiled w Factors'!N370/'Compiled w Factors'!N371)</f>
        <v>2.4172904506122646E-2</v>
      </c>
      <c r="O370">
        <f>LN('Compiled w Factors'!O370/'Compiled w Factors'!O371)</f>
        <v>-8.2723984315658267E-3</v>
      </c>
      <c r="P370">
        <f>LN('Compiled w Factors'!P370/'Compiled w Factors'!P371)</f>
        <v>1.1065785277088238E-2</v>
      </c>
      <c r="Q370">
        <f>LN('Compiled w Factors'!Q370/'Compiled w Factors'!Q371)</f>
        <v>5.4932885918652606E-2</v>
      </c>
    </row>
    <row r="371" spans="1:17" x14ac:dyDescent="0.25">
      <c r="A371" s="1">
        <v>37529</v>
      </c>
      <c r="B371">
        <v>5</v>
      </c>
      <c r="C371">
        <f>LN('Compiled w Factors'!C371/'Compiled w Factors'!C372)</f>
        <v>-0.19505537978771609</v>
      </c>
      <c r="D371">
        <f>LN('Compiled w Factors'!D371)</f>
        <v>0.8111747037952648</v>
      </c>
      <c r="E371">
        <f>STANDARDIZE('Compiled w Factors'!E371,'Compiled w Factors'!$E$722,'Compiled w Factors'!$E$723)</f>
        <v>9.9296763519450784E-2</v>
      </c>
      <c r="F371">
        <f>LN('Compiled w Factors'!F371)</f>
        <v>4.6871325883297059</v>
      </c>
      <c r="G371">
        <f>STANDARDIZE('Compiled w Factors'!G371,'Compiled w Factors'!$G$722,'Compiled w Factors'!$G$723)</f>
        <v>-0.8812144944163004</v>
      </c>
      <c r="H371">
        <f>LN('Compiled w Factors'!H371/'Compiled w Factors'!H372)</f>
        <v>0.12544780306081457</v>
      </c>
      <c r="I371">
        <f>LN('Compiled w Factors'!I371/'Compiled w Factors'!I372)</f>
        <v>0.24309722916729787</v>
      </c>
      <c r="J371">
        <f>LN('Compiled w Factors'!J371/'Compiled w Factors'!J372)-('T-Bill Yield'!B55/100)</f>
        <v>-0.20793879624893744</v>
      </c>
      <c r="K371">
        <f>LN('Compiled w Factors'!K371/'Compiled w Factors'!K372)</f>
        <v>-4.9542591602128412E-3</v>
      </c>
      <c r="L371">
        <f>LN('Compiled w Factors'!L371/'Compiled w Factors'!L372)</f>
        <v>2.2503286863870247E-2</v>
      </c>
      <c r="M371">
        <f>LN('Compiled w Factors'!M371/'Compiled w Factors'!M372)</f>
        <v>0</v>
      </c>
      <c r="N371">
        <f>LN('Compiled w Factors'!N371/'Compiled w Factors'!N372)</f>
        <v>-1.7855462910157334E-2</v>
      </c>
      <c r="O371">
        <f>LN('Compiled w Factors'!O371/'Compiled w Factors'!O372)</f>
        <v>-6.6319523037513687E-3</v>
      </c>
      <c r="P371">
        <f>LN('Compiled w Factors'!P371/'Compiled w Factors'!P372)</f>
        <v>1.0700491204866125E-2</v>
      </c>
      <c r="Q371">
        <f>LN('Compiled w Factors'!Q371/'Compiled w Factors'!Q372)</f>
        <v>-0.28309039498460786</v>
      </c>
    </row>
    <row r="372" spans="1:17" x14ac:dyDescent="0.25">
      <c r="A372" s="1">
        <v>37435</v>
      </c>
      <c r="B372">
        <v>5</v>
      </c>
      <c r="C372">
        <f>LN('Compiled w Factors'!C372/'Compiled w Factors'!C373)</f>
        <v>3.8805090445456956E-2</v>
      </c>
      <c r="D372">
        <f>LN('Compiled w Factors'!D372)</f>
        <v>0.63284613625732311</v>
      </c>
      <c r="E372">
        <f>STANDARDIZE('Compiled w Factors'!E372,'Compiled w Factors'!$E$722,'Compiled w Factors'!$E$723)</f>
        <v>-0.30142624760791192</v>
      </c>
      <c r="F372">
        <f>LN('Compiled w Factors'!F372)</f>
        <v>4.6740691864026251</v>
      </c>
      <c r="G372">
        <f>STANDARDIZE('Compiled w Factors'!G372,'Compiled w Factors'!$G$722,'Compiled w Factors'!$G$723)</f>
        <v>-0.2785765086292063</v>
      </c>
      <c r="H372">
        <f>LN('Compiled w Factors'!H372/'Compiled w Factors'!H373)</f>
        <v>2.0689096042890213E-2</v>
      </c>
      <c r="I372">
        <f>LN('Compiled w Factors'!I372/'Compiled w Factors'!I373)</f>
        <v>-1.1642288363402194E-2</v>
      </c>
      <c r="J372">
        <f>LN('Compiled w Factors'!J372/'Compiled w Factors'!J373)-('T-Bill Yield'!B56/100)</f>
        <v>-0.13023994327485383</v>
      </c>
      <c r="K372">
        <f>LN('Compiled w Factors'!K372/'Compiled w Factors'!K373)</f>
        <v>0.12877361994232037</v>
      </c>
      <c r="L372">
        <f>LN('Compiled w Factors'!L372/'Compiled w Factors'!L373)</f>
        <v>7.2749511266232803E-2</v>
      </c>
      <c r="M372">
        <f>LN('Compiled w Factors'!M372/'Compiled w Factors'!M373)</f>
        <v>0</v>
      </c>
      <c r="N372">
        <f>LN('Compiled w Factors'!N372/'Compiled w Factors'!N373)</f>
        <v>0.1043911051295395</v>
      </c>
      <c r="O372">
        <f>LN('Compiled w Factors'!O372/'Compiled w Factors'!O373)</f>
        <v>-8.4626739187336538E-3</v>
      </c>
      <c r="P372">
        <f>LN('Compiled w Factors'!P372/'Compiled w Factors'!P373)</f>
        <v>-1.9540797619977458E-3</v>
      </c>
      <c r="Q372">
        <f>LN('Compiled w Factors'!Q372/'Compiled w Factors'!Q373)</f>
        <v>-0.1921816801372398</v>
      </c>
    </row>
    <row r="373" spans="1:17" x14ac:dyDescent="0.25">
      <c r="A373" s="1">
        <v>37343</v>
      </c>
      <c r="B373">
        <v>5</v>
      </c>
      <c r="C373">
        <f>LN('Compiled w Factors'!C373/'Compiled w Factors'!C374)</f>
        <v>0.23882824615410231</v>
      </c>
      <c r="D373">
        <f>LN('Compiled w Factors'!D373)</f>
        <v>0.69604637988590068</v>
      </c>
      <c r="E373">
        <f>STANDARDIZE('Compiled w Factors'!E373,'Compiled w Factors'!$E$722,'Compiled w Factors'!$E$723)</f>
        <v>-0.27025876237474894</v>
      </c>
      <c r="F373">
        <f>LN('Compiled w Factors'!F373)</f>
        <v>4.7508364029097434</v>
      </c>
      <c r="G373">
        <f>STANDARDIZE('Compiled w Factors'!G373,'Compiled w Factors'!$G$722,'Compiled w Factors'!$G$723)</f>
        <v>-0.29549266261621249</v>
      </c>
      <c r="H373">
        <f>LN('Compiled w Factors'!H373/'Compiled w Factors'!H374)</f>
        <v>0.28224899319547453</v>
      </c>
      <c r="I373">
        <f>LN('Compiled w Factors'!I373/'Compiled w Factors'!I374)</f>
        <v>0.24485173961232728</v>
      </c>
      <c r="J373">
        <f>LN('Compiled w Factors'!J373/'Compiled w Factors'!J374)-('T-Bill Yield'!B57/100)</f>
        <v>2.1931795505583794E-2</v>
      </c>
      <c r="K373">
        <f>LN('Compiled w Factors'!K373/'Compiled w Factors'!K374)</f>
        <v>-2.0214179088359395E-2</v>
      </c>
      <c r="L373">
        <f>LN('Compiled w Factors'!L373/'Compiled w Factors'!L374)</f>
        <v>-1.9927755432366866E-2</v>
      </c>
      <c r="M373">
        <f>LN('Compiled w Factors'!M373/'Compiled w Factors'!M374)</f>
        <v>-8.2771179122636317E-5</v>
      </c>
      <c r="N373">
        <f>LN('Compiled w Factors'!N373/'Compiled w Factors'!N374)</f>
        <v>-8.0640267778868853E-3</v>
      </c>
      <c r="O373">
        <f>LN('Compiled w Factors'!O373/'Compiled w Factors'!O374)</f>
        <v>-2.283345111552508E-2</v>
      </c>
      <c r="P373">
        <f>LN('Compiled w Factors'!P373/'Compiled w Factors'!P374)</f>
        <v>-1.1162455140473817E-2</v>
      </c>
      <c r="Q373">
        <f>LN('Compiled w Factors'!Q373/'Compiled w Factors'!Q374)</f>
        <v>-6.2579877425812417E-3</v>
      </c>
    </row>
    <row r="374" spans="1:17" x14ac:dyDescent="0.25">
      <c r="A374" s="1">
        <v>37256</v>
      </c>
      <c r="B374">
        <v>5</v>
      </c>
      <c r="C374">
        <f>LN('Compiled w Factors'!C374/'Compiled w Factors'!C375)</f>
        <v>-1.5876523959479642E-2</v>
      </c>
      <c r="D374">
        <f>LN('Compiled w Factors'!D374)</f>
        <v>1.0190388633000849</v>
      </c>
      <c r="E374">
        <f>STANDARDIZE('Compiled w Factors'!E374,'Compiled w Factors'!$E$722,'Compiled w Factors'!$E$723)</f>
        <v>0.53961623934730463</v>
      </c>
      <c r="F374">
        <f>LN('Compiled w Factors'!F374)</f>
        <v>4.7488141487795206</v>
      </c>
      <c r="G374">
        <f>STANDARDIZE('Compiled w Factors'!G374,'Compiled w Factors'!$G$722,'Compiled w Factors'!$G$723)</f>
        <v>-0.47945583722490437</v>
      </c>
      <c r="H374">
        <f>LN('Compiled w Factors'!H374/'Compiled w Factors'!H375)</f>
        <v>-0.16631715066297748</v>
      </c>
      <c r="I374">
        <f>LN('Compiled w Factors'!I374/'Compiled w Factors'!I375)</f>
        <v>0.13564591124667855</v>
      </c>
      <c r="J374">
        <f>LN('Compiled w Factors'!J374/'Compiled w Factors'!J375)-('T-Bill Yield'!B58/100)</f>
        <v>0.10774107026030146</v>
      </c>
      <c r="K374">
        <f>LN('Compiled w Factors'!K374/'Compiled w Factors'!K375)</f>
        <v>-2.4322371723892403E-2</v>
      </c>
      <c r="L374">
        <f>LN('Compiled w Factors'!L374/'Compiled w Factors'!L375)</f>
        <v>-1.352017863517322E-2</v>
      </c>
      <c r="M374">
        <f>LN('Compiled w Factors'!M374/'Compiled w Factors'!M375)</f>
        <v>8.2771179122585278E-5</v>
      </c>
      <c r="N374">
        <f>LN('Compiled w Factors'!N374/'Compiled w Factors'!N375)</f>
        <v>-9.6446645518650939E-2</v>
      </c>
      <c r="O374">
        <f>LN('Compiled w Factors'!O374/'Compiled w Factors'!O375)</f>
        <v>-3.4775686490396716E-2</v>
      </c>
      <c r="P374">
        <f>LN('Compiled w Factors'!P374/'Compiled w Factors'!P375)</f>
        <v>-8.1711581771921407E-3</v>
      </c>
      <c r="Q374">
        <f>LN('Compiled w Factors'!Q374/'Compiled w Factors'!Q375)</f>
        <v>0.14521811262188838</v>
      </c>
    </row>
    <row r="375" spans="1:17" x14ac:dyDescent="0.25">
      <c r="A375" s="1">
        <v>37162</v>
      </c>
      <c r="B375">
        <v>5</v>
      </c>
      <c r="C375">
        <f>LN('Compiled w Factors'!C375/'Compiled w Factors'!C376)</f>
        <v>-0.24093424720196596</v>
      </c>
      <c r="D375">
        <f>LN('Compiled w Factors'!D375)</f>
        <v>0.99879882460824998</v>
      </c>
      <c r="E375">
        <f>STANDARDIZE('Compiled w Factors'!E375,'Compiled w Factors'!$E$722,'Compiled w Factors'!$E$723)</f>
        <v>0.42573338313657455</v>
      </c>
      <c r="F375">
        <f>LN('Compiled w Factors'!F375)</f>
        <v>4.7364168455967217</v>
      </c>
      <c r="G375">
        <f>STANDARDIZE('Compiled w Factors'!G375,'Compiled w Factors'!$G$722,'Compiled w Factors'!$G$723)</f>
        <v>-0.24051516215844249</v>
      </c>
      <c r="H375">
        <f>LN('Compiled w Factors'!H375/'Compiled w Factors'!H376)</f>
        <v>-0.11364873651792846</v>
      </c>
      <c r="I375">
        <f>LN('Compiled w Factors'!I375/'Compiled w Factors'!I376)</f>
        <v>-0.32185096806703084</v>
      </c>
      <c r="J375">
        <f>LN('Compiled w Factors'!J375/'Compiled w Factors'!J376)-('T-Bill Yield'!B59/100)</f>
        <v>-0.18923208768237681</v>
      </c>
      <c r="K375">
        <f>LN('Compiled w Factors'!K375/'Compiled w Factors'!K376)</f>
        <v>7.0922692518434971E-2</v>
      </c>
      <c r="L375">
        <f>LN('Compiled w Factors'!L375/'Compiled w Factors'!L376)</f>
        <v>4.0909604615820286E-2</v>
      </c>
      <c r="M375">
        <f>LN('Compiled w Factors'!M375/'Compiled w Factors'!M376)</f>
        <v>-8.2771179122636317E-5</v>
      </c>
      <c r="N375">
        <f>LN('Compiled w Factors'!N375/'Compiled w Factors'!N376)</f>
        <v>4.1873679181599587E-2</v>
      </c>
      <c r="O375">
        <f>LN('Compiled w Factors'!O375/'Compiled w Factors'!O376)</f>
        <v>-1.0551094365813973E-2</v>
      </c>
      <c r="P375">
        <f>LN('Compiled w Factors'!P375/'Compiled w Factors'!P376)</f>
        <v>-1.7556797345327536E-2</v>
      </c>
      <c r="Q375">
        <f>LN('Compiled w Factors'!Q375/'Compiled w Factors'!Q376)</f>
        <v>-0.14081842971140901</v>
      </c>
    </row>
    <row r="376" spans="1:17" x14ac:dyDescent="0.25">
      <c r="A376" s="1">
        <v>37071</v>
      </c>
      <c r="B376">
        <v>5</v>
      </c>
      <c r="C376">
        <f>LN('Compiled w Factors'!C376/'Compiled w Factors'!C377)</f>
        <v>3.3729621894043257E-2</v>
      </c>
      <c r="D376">
        <f>LN('Compiled w Factors'!D376)</f>
        <v>0.40673730876493125</v>
      </c>
      <c r="E376">
        <f>STANDARDIZE('Compiled w Factors'!E376,'Compiled w Factors'!$E$722,'Compiled w Factors'!$E$723)</f>
        <v>-0.43379741481374212</v>
      </c>
      <c r="F376">
        <f>LN('Compiled w Factors'!F376)</f>
        <v>3.8987351111012107</v>
      </c>
      <c r="G376">
        <f>STANDARDIZE('Compiled w Factors'!G376,'Compiled w Factors'!$G$722,'Compiled w Factors'!$G$723)</f>
        <v>0.16124349503295357</v>
      </c>
      <c r="H376">
        <f>LN('Compiled w Factors'!H376/'Compiled w Factors'!H377)</f>
        <v>-1.5226497041570745E-3</v>
      </c>
      <c r="I376">
        <f>LN('Compiled w Factors'!I376/'Compiled w Factors'!I377)</f>
        <v>-0.48431449821765876</v>
      </c>
      <c r="J376">
        <f>LN('Compiled w Factors'!J376/'Compiled w Factors'!J377)-('T-Bill Yield'!B60/100)</f>
        <v>4.3964780119682717E-2</v>
      </c>
      <c r="K376">
        <f>LN('Compiled w Factors'!K376/'Compiled w Factors'!K377)</f>
        <v>-3.2105672283192707E-2</v>
      </c>
      <c r="L376">
        <f>LN('Compiled w Factors'!L376/'Compiled w Factors'!L377)</f>
        <v>-5.6509148921975779E-4</v>
      </c>
      <c r="M376">
        <f>LN('Compiled w Factors'!M376/'Compiled w Factors'!M377)</f>
        <v>1.6554920988056979E-4</v>
      </c>
      <c r="N376">
        <f>LN('Compiled w Factors'!N376/'Compiled w Factors'!N377)</f>
        <v>1.3177074644468314E-2</v>
      </c>
      <c r="O376">
        <f>LN('Compiled w Factors'!O376/'Compiled w Factors'!O377)</f>
        <v>-1.3609591847875952E-2</v>
      </c>
      <c r="P376">
        <f>LN('Compiled w Factors'!P376/'Compiled w Factors'!P377)</f>
        <v>-8.8972724602240962E-3</v>
      </c>
      <c r="Q376">
        <f>LN('Compiled w Factors'!Q376/'Compiled w Factors'!Q377)</f>
        <v>-7.6376391608258973E-2</v>
      </c>
    </row>
    <row r="377" spans="1:17" x14ac:dyDescent="0.25">
      <c r="A377" s="1">
        <v>36980</v>
      </c>
      <c r="B377">
        <v>5</v>
      </c>
      <c r="C377">
        <f>LN('Compiled w Factors'!C377/'Compiled w Factors'!C378)</f>
        <v>6.6929498085938649E-2</v>
      </c>
      <c r="D377">
        <f>LN('Compiled w Factors'!D377)</f>
        <v>0.38622205220777139</v>
      </c>
      <c r="E377">
        <f>STANDARDIZE('Compiled w Factors'!E377,'Compiled w Factors'!$E$722,'Compiled w Factors'!$E$723)</f>
        <v>-0.52621834064478823</v>
      </c>
      <c r="F377">
        <f>LN('Compiled w Factors'!F377)</f>
        <v>3.8637462094627053</v>
      </c>
      <c r="G377">
        <f>STANDARDIZE('Compiled w Factors'!G377,'Compiled w Factors'!$G$722,'Compiled w Factors'!$G$723)</f>
        <v>0.11895311006543821</v>
      </c>
      <c r="H377">
        <f>LN('Compiled w Factors'!H377/'Compiled w Factors'!H378)</f>
        <v>-1.9213248775021223E-2</v>
      </c>
      <c r="I377">
        <f>LN('Compiled w Factors'!I377/'Compiled w Factors'!I378)</f>
        <v>-0.66540265192629011</v>
      </c>
      <c r="J377">
        <f>LN('Compiled w Factors'!J377/'Compiled w Factors'!J378)-('T-Bill Yield'!B61/100)</f>
        <v>-0.11164877731556699</v>
      </c>
      <c r="K377">
        <f>LN('Compiled w Factors'!K377/'Compiled w Factors'!K378)</f>
        <v>-7.2583239807564662E-2</v>
      </c>
      <c r="L377">
        <f>LN('Compiled w Factors'!L377/'Compiled w Factors'!L378)</f>
        <v>-5.288090431017739E-2</v>
      </c>
      <c r="M377">
        <f>LN('Compiled w Factors'!M377/'Compiled w Factors'!M378)</f>
        <v>-8.2778030757911489E-5</v>
      </c>
      <c r="N377">
        <f>LN('Compiled w Factors'!N377/'Compiled w Factors'!N378)</f>
        <v>-9.9138571858031752E-2</v>
      </c>
      <c r="O377">
        <f>LN('Compiled w Factors'!O377/'Compiled w Factors'!O378)</f>
        <v>-2.1059400935226465E-2</v>
      </c>
      <c r="P377">
        <f>LN('Compiled w Factors'!P377/'Compiled w Factors'!P378)</f>
        <v>1.8665427724346424E-3</v>
      </c>
      <c r="Q377">
        <f>LN('Compiled w Factors'!Q377/'Compiled w Factors'!Q378)</f>
        <v>-9.7633469376409002E-2</v>
      </c>
    </row>
    <row r="378" spans="1:17" x14ac:dyDescent="0.25">
      <c r="A378" s="1">
        <v>36889</v>
      </c>
      <c r="B378">
        <v>5</v>
      </c>
      <c r="C378">
        <f>LN('Compiled w Factors'!C378/'Compiled w Factors'!C379)</f>
        <v>8.75572597145719E-2</v>
      </c>
      <c r="D378">
        <f>LN('Compiled w Factors'!D378)</f>
        <v>0.46030062051273751</v>
      </c>
      <c r="E378">
        <f>STANDARDIZE('Compiled w Factors'!E378,'Compiled w Factors'!$E$722,'Compiled w Factors'!$E$723)</f>
        <v>-0.59210814264643097</v>
      </c>
      <c r="F378">
        <f>LN('Compiled w Factors'!F378)</f>
        <v>3.9664013361935808</v>
      </c>
      <c r="G378">
        <f>STANDARDIZE('Compiled w Factors'!G378,'Compiled w Factors'!$G$722,'Compiled w Factors'!$G$723)</f>
        <v>0.1252966678105655</v>
      </c>
      <c r="H378">
        <f>LN('Compiled w Factors'!H378/'Compiled w Factors'!H379)</f>
        <v>-0.14041066117831771</v>
      </c>
      <c r="I378">
        <f>LN('Compiled w Factors'!I378/'Compiled w Factors'!I379)</f>
        <v>0.63386541875495683</v>
      </c>
      <c r="J378">
        <f>LN('Compiled w Factors'!J378/'Compiled w Factors'!J379)-('T-Bill Yield'!B62/100)</f>
        <v>-2.3878473731528668E-2</v>
      </c>
      <c r="K378">
        <f>LN('Compiled w Factors'!K378/'Compiled w Factors'!K379)</f>
        <v>6.5649424019523284E-2</v>
      </c>
      <c r="L378">
        <f>LN('Compiled w Factors'!L378/'Compiled w Factors'!L379)</f>
        <v>1.1858379088988477E-2</v>
      </c>
      <c r="M378">
        <f>LN('Compiled w Factors'!M378/'Compiled w Factors'!M379)</f>
        <v>3.3115324418865784E-4</v>
      </c>
      <c r="N378">
        <f>LN('Compiled w Factors'!N378/'Compiled w Factors'!N379)</f>
        <v>-5.6274574997150634E-2</v>
      </c>
      <c r="O378">
        <f>LN('Compiled w Factors'!O378/'Compiled w Factors'!O379)</f>
        <v>-1.342677513594284E-2</v>
      </c>
      <c r="P378">
        <f>LN('Compiled w Factors'!P378/'Compiled w Factors'!P379)</f>
        <v>-1.4835691666746875E-2</v>
      </c>
      <c r="Q378">
        <f>LN('Compiled w Factors'!Q378/'Compiled w Factors'!Q379)</f>
        <v>-5.5933448240554566E-2</v>
      </c>
    </row>
    <row r="379" spans="1:17" x14ac:dyDescent="0.25">
      <c r="A379" s="1">
        <v>36798</v>
      </c>
      <c r="B379">
        <v>5</v>
      </c>
      <c r="C379">
        <f>LN('Compiled w Factors'!C379/'Compiled w Factors'!C380)</f>
        <v>8.0666992134390547E-2</v>
      </c>
      <c r="D379">
        <f>LN('Compiled w Factors'!D379)</f>
        <v>0.42501387778439126</v>
      </c>
      <c r="E379">
        <f>STANDARDIZE('Compiled w Factors'!E379,'Compiled w Factors'!$E$722,'Compiled w Factors'!$E$723)</f>
        <v>-0.59724218708965426</v>
      </c>
      <c r="F379">
        <f>LN('Compiled w Factors'!F379)</f>
        <v>4.0328432020161928</v>
      </c>
      <c r="G379">
        <f>STANDARDIZE('Compiled w Factors'!G379,'Compiled w Factors'!$G$722,'Compiled w Factors'!$G$723)</f>
        <v>-5.020842980462329E-2</v>
      </c>
      <c r="H379">
        <f>LN('Compiled w Factors'!H379/'Compiled w Factors'!H380)</f>
        <v>-5.2427540640563118E-2</v>
      </c>
      <c r="I379">
        <f>LN('Compiled w Factors'!I379/'Compiled w Factors'!I380)</f>
        <v>0.1472328966667939</v>
      </c>
      <c r="J379">
        <f>LN('Compiled w Factors'!J379/'Compiled w Factors'!J380)-('T-Bill Yield'!B63/100)</f>
        <v>-2.3614727877477301E-2</v>
      </c>
      <c r="K379">
        <f>LN('Compiled w Factors'!K379/'Compiled w Factors'!K380)</f>
        <v>-7.5991432618274693E-2</v>
      </c>
      <c r="L379">
        <f>LN('Compiled w Factors'!L379/'Compiled w Factors'!L380)</f>
        <v>-2.5892063564124445E-2</v>
      </c>
      <c r="M379">
        <f>LN('Compiled w Factors'!M379/'Compiled w Factors'!M380)</f>
        <v>-1.6559032990310052E-4</v>
      </c>
      <c r="N379">
        <f>LN('Compiled w Factors'!N379/'Compiled w Factors'!N380)</f>
        <v>-2.0232986949927024E-2</v>
      </c>
      <c r="O379">
        <f>LN('Compiled w Factors'!O379/'Compiled w Factors'!O380)</f>
        <v>1.0333844229423806E-2</v>
      </c>
      <c r="P379">
        <f>LN('Compiled w Factors'!P379/'Compiled w Factors'!P380)</f>
        <v>-2.9473908615440962E-2</v>
      </c>
      <c r="Q379">
        <f>LN('Compiled w Factors'!Q379/'Compiled w Factors'!Q380)</f>
        <v>-2.4229257033173697E-2</v>
      </c>
    </row>
    <row r="380" spans="1:17" x14ac:dyDescent="0.25">
      <c r="A380" s="1">
        <v>36707</v>
      </c>
      <c r="B380">
        <v>5</v>
      </c>
      <c r="C380">
        <f>LN('Compiled w Factors'!C380/'Compiled w Factors'!C381)</f>
        <v>-4.5510524142600407E-2</v>
      </c>
      <c r="D380">
        <f>LN('Compiled w Factors'!D380)</f>
        <v>0.46772579305305889</v>
      </c>
      <c r="E380">
        <f>STANDARDIZE('Compiled w Factors'!E380,'Compiled w Factors'!$E$722,'Compiled w Factors'!$E$723)</f>
        <v>-0.53750206578915083</v>
      </c>
      <c r="F380">
        <f>LN('Compiled w Factors'!F380)</f>
        <v>4.127626199568371</v>
      </c>
      <c r="G380">
        <f>STANDARDIZE('Compiled w Factors'!G380,'Compiled w Factors'!$G$722,'Compiled w Factors'!$G$723)</f>
        <v>-0.16650698846529058</v>
      </c>
      <c r="H380">
        <f>LN('Compiled w Factors'!H380/'Compiled w Factors'!H381)</f>
        <v>0.18911380272789838</v>
      </c>
      <c r="I380">
        <f>LN('Compiled w Factors'!I380/'Compiled w Factors'!I381)</f>
        <v>0.41862097334612891</v>
      </c>
      <c r="J380">
        <f>LN('Compiled w Factors'!J380/'Compiled w Factors'!J381)-('T-Bill Yield'!B64/100)</f>
        <v>-0.10332169334836816</v>
      </c>
      <c r="K380">
        <f>LN('Compiled w Factors'!K380/'Compiled w Factors'!K381)</f>
        <v>-3.1446566794717194E-3</v>
      </c>
      <c r="L380">
        <f>LN('Compiled w Factors'!L380/'Compiled w Factors'!L381)</f>
        <v>-4.9604397899484454E-2</v>
      </c>
      <c r="M380">
        <f>LN('Compiled w Factors'!M380/'Compiled w Factors'!M381)</f>
        <v>0</v>
      </c>
      <c r="N380">
        <f>LN('Compiled w Factors'!N380/'Compiled w Factors'!N381)</f>
        <v>-3.0476163678382674E-2</v>
      </c>
      <c r="O380">
        <f>LN('Compiled w Factors'!O380/'Compiled w Factors'!O381)</f>
        <v>2.070702266283278E-2</v>
      </c>
      <c r="P380">
        <f>LN('Compiled w Factors'!P380/'Compiled w Factors'!P381)</f>
        <v>-2.4278393986033864E-2</v>
      </c>
      <c r="Q380">
        <f>LN('Compiled w Factors'!Q380/'Compiled w Factors'!Q381)</f>
        <v>-3.6059049815702522E-2</v>
      </c>
    </row>
    <row r="381" spans="1:17" x14ac:dyDescent="0.25">
      <c r="A381" s="1">
        <v>36616</v>
      </c>
      <c r="B381">
        <v>5</v>
      </c>
      <c r="C381">
        <f>LN('Compiled w Factors'!C381/'Compiled w Factors'!C382)</f>
        <v>0.12994546174168051</v>
      </c>
      <c r="D381">
        <f>LN('Compiled w Factors'!D381)</f>
        <v>0.31638110764682176</v>
      </c>
      <c r="E381">
        <f>STANDARDIZE('Compiled w Factors'!E381,'Compiled w Factors'!$E$722,'Compiled w Factors'!$E$723)</f>
        <v>-0.76558468177440064</v>
      </c>
      <c r="F381">
        <f>LN('Compiled w Factors'!F381)</f>
        <v>4.1399550734741526</v>
      </c>
      <c r="G381">
        <f>STANDARDIZE('Compiled w Factors'!G381,'Compiled w Factors'!$G$722,'Compiled w Factors'!$G$723)</f>
        <v>-0.11998756500102366</v>
      </c>
      <c r="H381">
        <f>LN('Compiled w Factors'!H381/'Compiled w Factors'!H382)</f>
        <v>4.9533935122276419E-2</v>
      </c>
      <c r="I381">
        <f>LN('Compiled w Factors'!I381/'Compiled w Factors'!I382)</f>
        <v>0.23466982620134591</v>
      </c>
      <c r="J381">
        <f>LN('Compiled w Factors'!J381/'Compiled w Factors'!J382)-('T-Bill Yield'!B65/100)</f>
        <v>-0.11341387459573096</v>
      </c>
      <c r="K381">
        <f>LN('Compiled w Factors'!K381/'Compiled w Factors'!K382)</f>
        <v>-5.1701374376890416E-2</v>
      </c>
      <c r="L381">
        <f>LN('Compiled w Factors'!L381/'Compiled w Factors'!L382)</f>
        <v>-1.6888819459928494E-2</v>
      </c>
      <c r="M381">
        <f>LN('Compiled w Factors'!M381/'Compiled w Factors'!M382)</f>
        <v>8.2791737431917058E-5</v>
      </c>
      <c r="N381">
        <f>LN('Compiled w Factors'!N381/'Compiled w Factors'!N382)</f>
        <v>-2.7716488512632442E-3</v>
      </c>
      <c r="O381">
        <f>LN('Compiled w Factors'!O381/'Compiled w Factors'!O382)</f>
        <v>-3.9341966026296409E-2</v>
      </c>
      <c r="P381">
        <f>LN('Compiled w Factors'!P381/'Compiled w Factors'!P382)</f>
        <v>-1.3074745815527249E-3</v>
      </c>
      <c r="Q381">
        <f>LN('Compiled w Factors'!Q381/'Compiled w Factors'!Q382)</f>
        <v>3.5519238736467403E-2</v>
      </c>
    </row>
    <row r="382" spans="1:17" x14ac:dyDescent="0.25">
      <c r="A382" s="1">
        <v>36525</v>
      </c>
      <c r="B382">
        <v>5</v>
      </c>
      <c r="C382">
        <f>LN('Compiled w Factors'!C382/'Compiled w Factors'!C383)</f>
        <v>-7.6308063602067849E-2</v>
      </c>
      <c r="D382">
        <f>LN('Compiled w Factors'!D382)</f>
        <v>0.40661968644276986</v>
      </c>
      <c r="E382">
        <f>STANDARDIZE('Compiled w Factors'!E382,'Compiled w Factors'!$E$722,'Compiled w Factors'!$E$723)</f>
        <v>-0.62560943921999357</v>
      </c>
      <c r="F382">
        <f>LN('Compiled w Factors'!F382)</f>
        <v>4.3310175104324857</v>
      </c>
      <c r="G382">
        <f>STANDARDIZE('Compiled w Factors'!G382,'Compiled w Factors'!$G$722,'Compiled w Factors'!$G$723)</f>
        <v>-0.31643697577137447</v>
      </c>
      <c r="H382">
        <f>LN('Compiled w Factors'!H382/'Compiled w Factors'!H383)</f>
        <v>4.3511153945495637E-2</v>
      </c>
      <c r="I382">
        <f>LN('Compiled w Factors'!I382/'Compiled w Factors'!I383)</f>
        <v>-0.1639777189614347</v>
      </c>
      <c r="J382">
        <f>LN('Compiled w Factors'!J382/'Compiled w Factors'!J383)-('T-Bill Yield'!B66/100)</f>
        <v>4.7830747238368186E-2</v>
      </c>
      <c r="K382">
        <f>LN('Compiled w Factors'!K382/'Compiled w Factors'!K383)</f>
        <v>-5.9981343178587623E-2</v>
      </c>
      <c r="L382">
        <f>LN('Compiled w Factors'!L382/'Compiled w Factors'!L383)</f>
        <v>-1.7823163579197294E-2</v>
      </c>
      <c r="M382">
        <f>LN('Compiled w Factors'!M382/'Compiled w Factors'!M383)</f>
        <v>-1.6557662095951795E-4</v>
      </c>
      <c r="N382">
        <f>LN('Compiled w Factors'!N382/'Compiled w Factors'!N383)</f>
        <v>3.6538511322080774E-2</v>
      </c>
      <c r="O382">
        <f>LN('Compiled w Factors'!O382/'Compiled w Factors'!O383)</f>
        <v>-8.7791820045425933E-2</v>
      </c>
      <c r="P382">
        <f>LN('Compiled w Factors'!P382/'Compiled w Factors'!P383)</f>
        <v>1.7436796048268374E-3</v>
      </c>
      <c r="Q382">
        <f>LN('Compiled w Factors'!Q382/'Compiled w Factors'!Q383)</f>
        <v>7.4287876804742248E-2</v>
      </c>
    </row>
    <row r="383" spans="1:17" x14ac:dyDescent="0.25">
      <c r="A383" s="1">
        <v>36433</v>
      </c>
      <c r="B383">
        <v>5</v>
      </c>
      <c r="C383">
        <f>LN('Compiled w Factors'!C383/'Compiled w Factors'!C384)</f>
        <v>2.899085019866177E-2</v>
      </c>
      <c r="D383">
        <f>LN('Compiled w Factors'!D383)</f>
        <v>0.35707304199675161</v>
      </c>
      <c r="E383">
        <f>STANDARDIZE('Compiled w Factors'!E383,'Compiled w Factors'!$E$722,'Compiled w Factors'!$E$723)</f>
        <v>-0.87730408185519726</v>
      </c>
      <c r="F383">
        <f>LN('Compiled w Factors'!F383)</f>
        <v>4.4072447189359263</v>
      </c>
      <c r="G383">
        <f>STANDARDIZE('Compiled w Factors'!G383,'Compiled w Factors'!$G$722,'Compiled w Factors'!$G$723)</f>
        <v>-0.25954583539382442</v>
      </c>
      <c r="H383">
        <f>LN('Compiled w Factors'!H383/'Compiled w Factors'!H384)</f>
        <v>0.23949437062238368</v>
      </c>
      <c r="I383">
        <f>LN('Compiled w Factors'!I383/'Compiled w Factors'!I384)</f>
        <v>0.13645110272785732</v>
      </c>
      <c r="J383">
        <f>LN('Compiled w Factors'!J383/'Compiled w Factors'!J384)-('T-Bill Yield'!B67/100)</f>
        <v>-0.1182222873163554</v>
      </c>
      <c r="K383">
        <f>LN('Compiled w Factors'!K383/'Compiled w Factors'!K384)</f>
        <v>3.1664161846101498E-2</v>
      </c>
      <c r="L383">
        <f>LN('Compiled w Factors'!L383/'Compiled w Factors'!L384)</f>
        <v>4.3106112291947371E-2</v>
      </c>
      <c r="M383">
        <f>LN('Compiled w Factors'!M383/'Compiled w Factors'!M384)</f>
        <v>8.2784883527706765E-5</v>
      </c>
      <c r="N383">
        <f>LN('Compiled w Factors'!N383/'Compiled w Factors'!N384)</f>
        <v>0.13005903528909529</v>
      </c>
      <c r="O383">
        <f>LN('Compiled w Factors'!O383/'Compiled w Factors'!O384)</f>
        <v>-3.9589534191907992E-2</v>
      </c>
      <c r="P383">
        <f>LN('Compiled w Factors'!P383/'Compiled w Factors'!P384)</f>
        <v>-5.6558775961188098E-3</v>
      </c>
      <c r="Q383">
        <f>LN('Compiled w Factors'!Q383/'Compiled w Factors'!Q384)</f>
        <v>-6.1797896354849294E-2</v>
      </c>
    </row>
    <row r="384" spans="1:17" x14ac:dyDescent="0.25">
      <c r="A384" s="1">
        <v>36341</v>
      </c>
      <c r="B384">
        <v>5</v>
      </c>
      <c r="C384">
        <f>LN('Compiled w Factors'!C384/'Compiled w Factors'!C385)</f>
        <v>0.15660495371904121</v>
      </c>
      <c r="D384">
        <f>LN('Compiled w Factors'!D384)</f>
        <v>0.42056042421403983</v>
      </c>
      <c r="E384">
        <f>STANDARDIZE('Compiled w Factors'!E384,'Compiled w Factors'!$E$722,'Compiled w Factors'!$E$723)</f>
        <v>-0.92921140913610212</v>
      </c>
      <c r="F384">
        <f>LN('Compiled w Factors'!F384)</f>
        <v>4.5787646071083197</v>
      </c>
      <c r="G384">
        <f>STANDARDIZE('Compiled w Factors'!G384,'Compiled w Factors'!$G$722,'Compiled w Factors'!$G$723)</f>
        <v>-0.43082189451226166</v>
      </c>
      <c r="H384">
        <f>LN('Compiled w Factors'!H384/'Compiled w Factors'!H385)</f>
        <v>0.14059173186370064</v>
      </c>
      <c r="I384">
        <f>LN('Compiled w Factors'!I384/'Compiled w Factors'!I385)</f>
        <v>0.17333946047812698</v>
      </c>
      <c r="J384">
        <f>LN('Compiled w Factors'!J384/'Compiled w Factors'!J385)-('T-Bill Yield'!B68/100)</f>
        <v>6.0988966679687694E-2</v>
      </c>
      <c r="K384">
        <f>LN('Compiled w Factors'!K384/'Compiled w Factors'!K385)</f>
        <v>-3.8938277665614897E-2</v>
      </c>
      <c r="L384">
        <f>LN('Compiled w Factors'!L384/'Compiled w Factors'!L385)</f>
        <v>-2.0947771303308521E-2</v>
      </c>
      <c r="M384">
        <f>LN('Compiled w Factors'!M384/'Compiled w Factors'!M385)</f>
        <v>1.6559032990304736E-4</v>
      </c>
      <c r="N384">
        <f>LN('Compiled w Factors'!N384/'Compiled w Factors'!N385)</f>
        <v>-1.8595701104778106E-2</v>
      </c>
      <c r="O384">
        <f>LN('Compiled w Factors'!O384/'Compiled w Factors'!O385)</f>
        <v>2.5056579837337688E-2</v>
      </c>
      <c r="P384">
        <f>LN('Compiled w Factors'!P384/'Compiled w Factors'!P385)</f>
        <v>-2.1884589340728441E-2</v>
      </c>
      <c r="Q384">
        <f>LN('Compiled w Factors'!Q384/'Compiled w Factors'!Q385)</f>
        <v>-5.871558980199218E-2</v>
      </c>
    </row>
    <row r="385" spans="1:17" x14ac:dyDescent="0.25">
      <c r="A385" s="1">
        <v>36250</v>
      </c>
      <c r="B385">
        <v>5</v>
      </c>
      <c r="C385">
        <f>LN('Compiled w Factors'!C385/'Compiled w Factors'!C386)</f>
        <v>2.2361224606531303E-2</v>
      </c>
      <c r="D385">
        <f>LN('Compiled w Factors'!D385)</f>
        <v>0.55072167460551114</v>
      </c>
      <c r="E385">
        <f>STANDARDIZE('Compiled w Factors'!E385,'Compiled w Factors'!$E$722,'Compiled w Factors'!$E$723)</f>
        <v>-0.64350696804775931</v>
      </c>
      <c r="F385">
        <f>LN('Compiled w Factors'!F385)</f>
        <v>4.602301074019854</v>
      </c>
      <c r="G385">
        <f>STANDARDIZE('Compiled w Factors'!G385,'Compiled w Factors'!$G$722,'Compiled w Factors'!$G$723)</f>
        <v>-0.4435090100025163</v>
      </c>
      <c r="H385">
        <f>LN('Compiled w Factors'!H385/'Compiled w Factors'!H386)</f>
        <v>0.32993043511727294</v>
      </c>
      <c r="I385">
        <f>LN('Compiled w Factors'!I385/'Compiled w Factors'!I386)</f>
        <v>3.4364169587244892E-2</v>
      </c>
      <c r="J385">
        <f>LN('Compiled w Factors'!J385/'Compiled w Factors'!J386)-('T-Bill Yield'!B69/100)</f>
        <v>1.5276176699409408E-2</v>
      </c>
      <c r="K385">
        <f>LN('Compiled w Factors'!K385/'Compiled w Factors'!K386)</f>
        <v>-8.6639629773452603E-2</v>
      </c>
      <c r="L385">
        <f>LN('Compiled w Factors'!L385/'Compiled w Factors'!L386)</f>
        <v>-2.9838359386291022E-2</v>
      </c>
      <c r="M385">
        <f>LN('Compiled w Factors'!M385/'Compiled w Factors'!M386)</f>
        <v>-8.2798592471248591E-5</v>
      </c>
      <c r="N385">
        <f>LN('Compiled w Factors'!N385/'Compiled w Factors'!N386)</f>
        <v>-4.2584377375395215E-2</v>
      </c>
      <c r="O385">
        <f>LN('Compiled w Factors'!O385/'Compiled w Factors'!O386)</f>
        <v>-0.18749059549228544</v>
      </c>
      <c r="P385">
        <f>LN('Compiled w Factors'!P385/'Compiled w Factors'!P386)</f>
        <v>1.2741560441148472E-3</v>
      </c>
      <c r="Q385">
        <f>LN('Compiled w Factors'!Q385/'Compiled w Factors'!Q386)</f>
        <v>-0.35171591455986495</v>
      </c>
    </row>
    <row r="386" spans="1:17" x14ac:dyDescent="0.25">
      <c r="A386" s="1">
        <v>36160</v>
      </c>
      <c r="B386">
        <v>5</v>
      </c>
      <c r="C386">
        <f>LN('Compiled w Factors'!C386/'Compiled w Factors'!C387)</f>
        <v>-0.14803379218702775</v>
      </c>
      <c r="D386">
        <f>LN('Compiled w Factors'!D386)</f>
        <v>0.56168272776988448</v>
      </c>
      <c r="E386">
        <f>STANDARDIZE('Compiled w Factors'!E386,'Compiled w Factors'!$E$722,'Compiled w Factors'!$E$723)</f>
        <v>-0.63499879100877243</v>
      </c>
      <c r="F386">
        <f>LN('Compiled w Factors'!F386)</f>
        <v>4.6085893340337467</v>
      </c>
      <c r="G386">
        <f>STANDARDIZE('Compiled w Factors'!G386,'Compiled w Factors'!$G$722,'Compiled w Factors'!$G$723)</f>
        <v>-1.4780608119820933</v>
      </c>
      <c r="H386">
        <f>LN('Compiled w Factors'!H386/'Compiled w Factors'!H387)</f>
        <v>-0.29223600290513868</v>
      </c>
      <c r="I386">
        <f>LN('Compiled w Factors'!I386/'Compiled w Factors'!I387)</f>
        <v>-0.22386308673097602</v>
      </c>
      <c r="J386">
        <f>LN('Compiled w Factors'!J386/'Compiled w Factors'!J387)-('T-Bill Yield'!B70/100)</f>
        <v>0.10982000371259962</v>
      </c>
      <c r="K386">
        <f>LN('Compiled w Factors'!K386/'Compiled w Factors'!K387)</f>
        <v>2.5595099716513156E-3</v>
      </c>
      <c r="L386">
        <f>LN('Compiled w Factors'!L386/'Compiled w Factors'!L387)</f>
        <v>-2.3163380437280178E-2</v>
      </c>
      <c r="M386">
        <f>LN('Compiled w Factors'!M386/'Compiled w Factors'!M387)</f>
        <v>-1.6557662095951795E-4</v>
      </c>
      <c r="N386">
        <f>LN('Compiled w Factors'!N386/'Compiled w Factors'!N387)</f>
        <v>0.18065987857224258</v>
      </c>
      <c r="O386">
        <f>LN('Compiled w Factors'!O386/'Compiled w Factors'!O387)</f>
        <v>-0.25939334391899554</v>
      </c>
      <c r="P386">
        <f>LN('Compiled w Factors'!P386/'Compiled w Factors'!P387)</f>
        <v>-8.4961772315575142E-4</v>
      </c>
      <c r="Q386">
        <f>LN('Compiled w Factors'!Q386/'Compiled w Factors'!Q387)</f>
        <v>-1.9029956114635069E-2</v>
      </c>
    </row>
    <row r="387" spans="1:17" x14ac:dyDescent="0.25">
      <c r="A387" s="1">
        <v>36068</v>
      </c>
      <c r="B387">
        <v>5</v>
      </c>
      <c r="C387">
        <f>LN('Compiled w Factors'!C387/'Compiled w Factors'!C388)</f>
        <v>6.028600151866452E-2</v>
      </c>
      <c r="D387">
        <f>LN('Compiled w Factors'!D387)</f>
        <v>0.50586162863467921</v>
      </c>
      <c r="E387">
        <f>STANDARDIZE('Compiled w Factors'!E387,'Compiled w Factors'!$E$722,'Compiled w Factors'!$E$723)</f>
        <v>-0.60373535603144413</v>
      </c>
      <c r="F387">
        <f>LN('Compiled w Factors'!F387)</f>
        <v>4.4610018497029094</v>
      </c>
      <c r="G387">
        <f>STANDARDIZE('Compiled w Factors'!G387,'Compiled w Factors'!$G$722,'Compiled w Factors'!$G$723)</f>
        <v>-0.60700152376768235</v>
      </c>
      <c r="H387">
        <f>LN('Compiled w Factors'!H387/'Compiled w Factors'!H388)</f>
        <v>0.12946814173782131</v>
      </c>
      <c r="I387">
        <f>LN('Compiled w Factors'!I387/'Compiled w Factors'!I388)</f>
        <v>-1.4688146561656901E-2</v>
      </c>
      <c r="J387">
        <f>LN('Compiled w Factors'!J387/'Compiled w Factors'!J388)-('T-Bill Yield'!B71/100)</f>
        <v>-0.17705512586895228</v>
      </c>
      <c r="K387">
        <f>LN('Compiled w Factors'!K387/'Compiled w Factors'!K388)</f>
        <v>7.5844289230958734E-2</v>
      </c>
      <c r="L387">
        <f>LN('Compiled w Factors'!L387/'Compiled w Factors'!L388)</f>
        <v>1.8415632704741669E-2</v>
      </c>
      <c r="M387">
        <f>LN('Compiled w Factors'!M387/'Compiled w Factors'!M388)</f>
        <v>2.4837521343067201E-4</v>
      </c>
      <c r="N387">
        <f>LN('Compiled w Factors'!N387/'Compiled w Factors'!N388)</f>
        <v>1.6788615045927727E-2</v>
      </c>
      <c r="O387">
        <f>LN('Compiled w Factors'!O387/'Compiled w Factors'!O388)</f>
        <v>-0.94276300447257189</v>
      </c>
      <c r="P387">
        <f>LN('Compiled w Factors'!P387/'Compiled w Factors'!P388)</f>
        <v>-8.4889648561299721E-4</v>
      </c>
      <c r="Q387">
        <f>LN('Compiled w Factors'!Q387/'Compiled w Factors'!Q388)</f>
        <v>-2.4822723980361536E-2</v>
      </c>
    </row>
    <row r="388" spans="1:17" x14ac:dyDescent="0.25">
      <c r="A388" s="1">
        <v>35976</v>
      </c>
      <c r="B388">
        <v>5</v>
      </c>
      <c r="C388">
        <f>LN('Compiled w Factors'!C388/'Compiled w Factors'!C389)</f>
        <v>-7.1060234386868953E-2</v>
      </c>
      <c r="D388">
        <f>LN('Compiled w Factors'!D388)</f>
        <v>0.45388888325174132</v>
      </c>
      <c r="E388">
        <f>STANDARDIZE('Compiled w Factors'!E388,'Compiled w Factors'!$E$722,'Compiled w Factors'!$E$723)</f>
        <v>-0.45338876506149167</v>
      </c>
      <c r="F388">
        <f>LN('Compiled w Factors'!F388)</f>
        <v>4.3240823238624975</v>
      </c>
      <c r="G388">
        <f>STANDARDIZE('Compiled w Factors'!G388,'Compiled w Factors'!$G$722,'Compiled w Factors'!$G$723)</f>
        <v>-0.6395651201926692</v>
      </c>
      <c r="H388">
        <f>LN('Compiled w Factors'!H388/'Compiled w Factors'!H389)</f>
        <v>-9.6079213423359289E-2</v>
      </c>
      <c r="I388">
        <f>LN('Compiled w Factors'!I388/'Compiled w Factors'!I389)</f>
        <v>-2.1239027179685514E-2</v>
      </c>
      <c r="J388">
        <f>LN('Compiled w Factors'!J388/'Compiled w Factors'!J389)-('T-Bill Yield'!B72/100)</f>
        <v>-2.7370905875353419E-2</v>
      </c>
      <c r="K388">
        <f>LN('Compiled w Factors'!K388/'Compiled w Factors'!K389)</f>
        <v>2.4441515189753286E-2</v>
      </c>
      <c r="L388">
        <f>LN('Compiled w Factors'!L388/'Compiled w Factors'!L389)</f>
        <v>-2.7541629192561756E-3</v>
      </c>
      <c r="M388">
        <f>LN('Compiled w Factors'!M388/'Compiled w Factors'!M389)</f>
        <v>-8.2798592471248591E-5</v>
      </c>
      <c r="N388">
        <f>LN('Compiled w Factors'!N388/'Compiled w Factors'!N389)</f>
        <v>-4.1987010879036411E-2</v>
      </c>
      <c r="O388">
        <f>LN('Compiled w Factors'!O388/'Compiled w Factors'!O389)</f>
        <v>-1.4949064952947505E-2</v>
      </c>
      <c r="P388">
        <f>LN('Compiled w Factors'!P388/'Compiled w Factors'!P389)</f>
        <v>-7.1619880327935578E-2</v>
      </c>
      <c r="Q388">
        <f>LN('Compiled w Factors'!Q388/'Compiled w Factors'!Q389)</f>
        <v>-1.6970938211228203E-2</v>
      </c>
    </row>
    <row r="389" spans="1:17" x14ac:dyDescent="0.25">
      <c r="A389" s="1">
        <v>35885</v>
      </c>
      <c r="B389">
        <v>5</v>
      </c>
      <c r="C389">
        <f>LN('Compiled w Factors'!C389/'Compiled w Factors'!C390)</f>
        <v>6.0756784890425269E-2</v>
      </c>
      <c r="D389">
        <f>LN('Compiled w Factors'!D389)</f>
        <v>0.36495944119200885</v>
      </c>
      <c r="E389">
        <f>STANDARDIZE('Compiled w Factors'!E389,'Compiled w Factors'!$E$722,'Compiled w Factors'!$E$723)</f>
        <v>-0.58648456240629465</v>
      </c>
      <c r="F389">
        <f>LN('Compiled w Factors'!F389)</f>
        <v>4.2223448531335004</v>
      </c>
      <c r="G389">
        <f>STANDARDIZE('Compiled w Factors'!G389,'Compiled w Factors'!$G$722,'Compiled w Factors'!$G$723)</f>
        <v>-0.62027013205124026</v>
      </c>
      <c r="H389">
        <f>LN('Compiled w Factors'!H389/'Compiled w Factors'!H390)</f>
        <v>-0.12225731605130459</v>
      </c>
      <c r="I389">
        <f>LN('Compiled w Factors'!I389/'Compiled w Factors'!I390)</f>
        <v>0.10791907720179124</v>
      </c>
      <c r="J389">
        <f>LN('Compiled w Factors'!J389/'Compiled w Factors'!J390)-('T-Bill Yield'!B73/100)</f>
        <v>6.3213740091659518E-2</v>
      </c>
      <c r="K389">
        <f>LN('Compiled w Factors'!K389/'Compiled w Factors'!K390)</f>
        <v>-2.9772410167302303E-2</v>
      </c>
      <c r="L389">
        <f>LN('Compiled w Factors'!L389/'Compiled w Factors'!L390)</f>
        <v>1.6457555646114543E-2</v>
      </c>
      <c r="M389">
        <f>LN('Compiled w Factors'!M389/'Compiled w Factors'!M390)</f>
        <v>0</v>
      </c>
      <c r="N389">
        <f>LN('Compiled w Factors'!N389/'Compiled w Factors'!N390)</f>
        <v>-1.8849829850164947E-2</v>
      </c>
      <c r="O389">
        <f>LN('Compiled w Factors'!O389/'Compiled w Factors'!O390)</f>
        <v>-2.4548140186211105E-2</v>
      </c>
      <c r="P389">
        <f>LN('Compiled w Factors'!P389/'Compiled w Factors'!P390)</f>
        <v>-7.4759348777447216E-3</v>
      </c>
      <c r="Q389">
        <f>LN('Compiled w Factors'!Q389/'Compiled w Factors'!Q390)</f>
        <v>-1.8698449712560999E-2</v>
      </c>
    </row>
    <row r="390" spans="1:17" x14ac:dyDescent="0.25">
      <c r="A390" s="1">
        <v>35795</v>
      </c>
      <c r="B390">
        <v>5</v>
      </c>
      <c r="C390">
        <f>LN('Compiled w Factors'!C390/'Compiled w Factors'!C391)</f>
        <v>-0.11702162347656302</v>
      </c>
      <c r="D390">
        <f>LN('Compiled w Factors'!D390)</f>
        <v>0.4581294930135682</v>
      </c>
      <c r="E390">
        <f>STANDARDIZE('Compiled w Factors'!E390,'Compiled w Factors'!$E$722,'Compiled w Factors'!$E$723)</f>
        <v>-0.42608008144032772</v>
      </c>
      <c r="F390">
        <f>LN('Compiled w Factors'!F390)</f>
        <v>3.5127387563950627</v>
      </c>
      <c r="G390">
        <f>STANDARDIZE('Compiled w Factors'!G390,'Compiled w Factors'!$G$722,'Compiled w Factors'!$G$723)</f>
        <v>-0.72352210694942909</v>
      </c>
      <c r="H390">
        <f>LN('Compiled w Factors'!H390/'Compiled w Factors'!H391)</f>
        <v>-0.18288828959461509</v>
      </c>
      <c r="I390">
        <f>LN('Compiled w Factors'!I390/'Compiled w Factors'!I391)</f>
        <v>-0.3084455765569874</v>
      </c>
      <c r="J390">
        <f>LN('Compiled w Factors'!J390/'Compiled w Factors'!J391)-('T-Bill Yield'!B74/100)</f>
        <v>-5.5449011963145001E-2</v>
      </c>
      <c r="K390">
        <f>LN('Compiled w Factors'!K390/'Compiled w Factors'!K391)</f>
        <v>-1.7897366203795832E-2</v>
      </c>
      <c r="L390">
        <f>LN('Compiled w Factors'!L390/'Compiled w Factors'!L391)</f>
        <v>1.815555266701125E-2</v>
      </c>
      <c r="M390">
        <f>LN('Compiled w Factors'!M390/'Compiled w Factors'!M391)</f>
        <v>6.6258077626933773E-4</v>
      </c>
      <c r="N390">
        <f>LN('Compiled w Factors'!N390/'Compiled w Factors'!N391)</f>
        <v>-8.0263668855573414E-2</v>
      </c>
      <c r="O390">
        <f>LN('Compiled w Factors'!O390/'Compiled w Factors'!O391)</f>
        <v>-1.6369105338831048E-2</v>
      </c>
      <c r="P390">
        <f>LN('Compiled w Factors'!P390/'Compiled w Factors'!P391)</f>
        <v>-8.091679408289211E-2</v>
      </c>
      <c r="Q390">
        <f>LN('Compiled w Factors'!Q390/'Compiled w Factors'!Q391)</f>
        <v>-1.8026476520059183E-2</v>
      </c>
    </row>
    <row r="391" spans="1:17" x14ac:dyDescent="0.25">
      <c r="A391" s="1">
        <v>35703</v>
      </c>
      <c r="B391">
        <v>5</v>
      </c>
      <c r="C391">
        <f>LN('Compiled w Factors'!C391/'Compiled w Factors'!C392)</f>
        <v>0.10457460369622469</v>
      </c>
      <c r="D391">
        <f>LN('Compiled w Factors'!D391)</f>
        <v>0.30054739963818483</v>
      </c>
      <c r="E391">
        <f>STANDARDIZE('Compiled w Factors'!E391,'Compiled w Factors'!$E$722,'Compiled w Factors'!$E$723)</f>
        <v>-0.65997523457000906</v>
      </c>
      <c r="F391">
        <f>LN('Compiled w Factors'!F391)</f>
        <v>4.1236541424719126</v>
      </c>
      <c r="G391">
        <f>STANDARDIZE('Compiled w Factors'!G391,'Compiled w Factors'!$G$722,'Compiled w Factors'!$G$723)</f>
        <v>-0.54568469460328184</v>
      </c>
      <c r="H391">
        <f>LN('Compiled w Factors'!H391/'Compiled w Factors'!H392)</f>
        <v>6.7375402472770754E-2</v>
      </c>
      <c r="I391">
        <f>LN('Compiled w Factors'!I391/'Compiled w Factors'!I392)</f>
        <v>0.36524030679765529</v>
      </c>
      <c r="J391">
        <f>LN('Compiled w Factors'!J391/'Compiled w Factors'!J392)-('T-Bill Yield'!B75/100)</f>
        <v>-1.630603830092258E-2</v>
      </c>
      <c r="K391">
        <f>LN('Compiled w Factors'!K391/'Compiled w Factors'!K392)</f>
        <v>-1.3326971539280053E-2</v>
      </c>
      <c r="L391">
        <f>LN('Compiled w Factors'!L391/'Compiled w Factors'!L392)</f>
        <v>-3.0479014171446626E-2</v>
      </c>
      <c r="M391">
        <f>LN('Compiled w Factors'!M391/'Compiled w Factors'!M392)</f>
        <v>7.4592850833434443E-4</v>
      </c>
      <c r="N391">
        <f>LN('Compiled w Factors'!N391/'Compiled w Factors'!N392)</f>
        <v>-5.0521726620093521E-2</v>
      </c>
      <c r="O391">
        <f>LN('Compiled w Factors'!O391/'Compiled w Factors'!O392)</f>
        <v>-1.3622285396359629E-2</v>
      </c>
      <c r="P391">
        <f>LN('Compiled w Factors'!P391/'Compiled w Factors'!P392)</f>
        <v>-9.7140537204732178E-3</v>
      </c>
      <c r="Q391">
        <f>LN('Compiled w Factors'!Q391/'Compiled w Factors'!Q392)</f>
        <v>-1.7922599983242114E-2</v>
      </c>
    </row>
    <row r="392" spans="1:17" x14ac:dyDescent="0.25">
      <c r="A392" s="1">
        <v>35611</v>
      </c>
      <c r="B392">
        <v>5</v>
      </c>
      <c r="C392">
        <f>LN('Compiled w Factors'!C392/'Compiled w Factors'!C393)</f>
        <v>4.7212913154681006E-2</v>
      </c>
      <c r="D392">
        <f>LN('Compiled w Factors'!D392)</f>
        <v>0.36570085052146839</v>
      </c>
      <c r="E392">
        <f>STANDARDIZE('Compiled w Factors'!E392,'Compiled w Factors'!$E$722,'Compiled w Factors'!$E$723)</f>
        <v>-0.39518033088269577</v>
      </c>
      <c r="F392">
        <f>LN('Compiled w Factors'!F392)</f>
        <v>4.0393796233090784</v>
      </c>
      <c r="G392">
        <f>STANDARDIZE('Compiled w Factors'!G392,'Compiled w Factors'!$G$722,'Compiled w Factors'!$G$723)</f>
        <v>-0.50555534830760651</v>
      </c>
      <c r="H392">
        <f>LN('Compiled w Factors'!H392/'Compiled w Factors'!H393)</f>
        <v>-3.0343039121263893E-2</v>
      </c>
      <c r="I392">
        <f>LN('Compiled w Factors'!I392/'Compiled w Factors'!I393)</f>
        <v>0.10489311672433482</v>
      </c>
      <c r="J392">
        <f>LN('Compiled w Factors'!J392/'Compiled w Factors'!J393)-('T-Bill Yield'!B76/100)</f>
        <v>9.9648342168356344E-2</v>
      </c>
      <c r="K392">
        <f>LN('Compiled w Factors'!K392/'Compiled w Factors'!K393)</f>
        <v>-3.4836994362186909E-2</v>
      </c>
      <c r="L392">
        <f>LN('Compiled w Factors'!L392/'Compiled w Factors'!L393)</f>
        <v>1.7075800918356702E-2</v>
      </c>
      <c r="M392">
        <f>LN('Compiled w Factors'!M392/'Compiled w Factors'!M393)</f>
        <v>5.80551540253618E-4</v>
      </c>
      <c r="N392">
        <f>LN('Compiled w Factors'!N392/'Compiled w Factors'!N393)</f>
        <v>7.7391931389548585E-2</v>
      </c>
      <c r="O392">
        <f>LN('Compiled w Factors'!O392/'Compiled w Factors'!O393)</f>
        <v>-9.7241768585106629E-3</v>
      </c>
      <c r="P392">
        <f>LN('Compiled w Factors'!P392/'Compiled w Factors'!P393)</f>
        <v>2.1505384632285649E-3</v>
      </c>
      <c r="Q392">
        <f>LN('Compiled w Factors'!Q392/'Compiled w Factors'!Q393)</f>
        <v>-1.6019137937423565E-2</v>
      </c>
    </row>
    <row r="393" spans="1:17" x14ac:dyDescent="0.25">
      <c r="A393" s="1">
        <v>35520</v>
      </c>
      <c r="B393">
        <v>5</v>
      </c>
      <c r="C393">
        <f>LN('Compiled w Factors'!C393/'Compiled w Factors'!C394)</f>
        <v>-8.7993439923881742E-2</v>
      </c>
      <c r="D393">
        <f>LN('Compiled w Factors'!D393)</f>
        <v>0.40557055007953352</v>
      </c>
      <c r="E393">
        <f>STANDARDIZE('Compiled w Factors'!E393,'Compiled w Factors'!$E$722,'Compiled w Factors'!$E$723)</f>
        <v>-0.29148584785079384</v>
      </c>
      <c r="F393">
        <f>LN('Compiled w Factors'!F393)</f>
        <v>3.9611731048131258</v>
      </c>
      <c r="G393">
        <f>STANDARDIZE('Compiled w Factors'!G393,'Compiled w Factors'!$G$722,'Compiled w Factors'!$G$723)</f>
        <v>-0.58393846232564783</v>
      </c>
      <c r="H393">
        <f>LN('Compiled w Factors'!H393/'Compiled w Factors'!H394)</f>
        <v>-0.23898989466232062</v>
      </c>
      <c r="I393">
        <f>LN('Compiled w Factors'!I393/'Compiled w Factors'!I394)</f>
        <v>-0.35869781866572575</v>
      </c>
      <c r="J393">
        <f>LN('Compiled w Factors'!J393/'Compiled w Factors'!J394)-('T-Bill Yield'!B77/100)</f>
        <v>-3.0248365014822219E-2</v>
      </c>
      <c r="K393">
        <f>LN('Compiled w Factors'!K393/'Compiled w Factors'!K394)</f>
        <v>-8.721157432767393E-2</v>
      </c>
      <c r="L393">
        <f>LN('Compiled w Factors'!L393/'Compiled w Factors'!L394)</f>
        <v>-4.5720202215377322E-2</v>
      </c>
      <c r="M393">
        <f>LN('Compiled w Factors'!M393/'Compiled w Factors'!M394)</f>
        <v>3.3189512418827085E-4</v>
      </c>
      <c r="N393">
        <f>LN('Compiled w Factors'!N393/'Compiled w Factors'!N394)</f>
        <v>-6.7605427629279902E-2</v>
      </c>
      <c r="O393">
        <f>LN('Compiled w Factors'!O393/'Compiled w Factors'!O394)</f>
        <v>-3.1229638981605603E-2</v>
      </c>
      <c r="P393">
        <f>LN('Compiled w Factors'!P393/'Compiled w Factors'!P394)</f>
        <v>-7.1736014554083535E-4</v>
      </c>
      <c r="Q393">
        <f>LN('Compiled w Factors'!Q393/'Compiled w Factors'!Q394)</f>
        <v>-1.9929335915339554E-2</v>
      </c>
    </row>
    <row r="394" spans="1:17" x14ac:dyDescent="0.25">
      <c r="A394" s="1">
        <v>35430</v>
      </c>
      <c r="B394">
        <v>5</v>
      </c>
      <c r="C394">
        <f>LN('Compiled w Factors'!C394/'Compiled w Factors'!C395)</f>
        <v>9.0356602900234381E-2</v>
      </c>
      <c r="D394">
        <f>LN('Compiled w Factors'!D394)</f>
        <v>0.36986301366565932</v>
      </c>
      <c r="E394">
        <f>STANDARDIZE('Compiled w Factors'!E394,'Compiled w Factors'!$E$722,'Compiled w Factors'!$E$723)</f>
        <v>-0.47200521073920221</v>
      </c>
      <c r="F394">
        <f>LN('Compiled w Factors'!F394)</f>
        <v>4.0382855438254532</v>
      </c>
      <c r="G394">
        <f>STANDARDIZE('Compiled w Factors'!G394,'Compiled w Factors'!$G$722,'Compiled w Factors'!$G$723)</f>
        <v>-0.3402189737578567</v>
      </c>
      <c r="H394">
        <f>LN('Compiled w Factors'!H394/'Compiled w Factors'!H395)</f>
        <v>6.1251747430948682E-2</v>
      </c>
      <c r="I394">
        <f>LN('Compiled w Factors'!I394/'Compiled w Factors'!I395)</f>
        <v>0.21934229775521469</v>
      </c>
      <c r="J394">
        <f>LN('Compiled w Factors'!J394/'Compiled w Factors'!J395)-('T-Bill Yield'!B78/100)</f>
        <v>4.0216285578095527E-2</v>
      </c>
      <c r="K394">
        <f>LN('Compiled w Factors'!K394/'Compiled w Factors'!K395)</f>
        <v>-6.8965790590603286E-3</v>
      </c>
      <c r="L394">
        <f>LN('Compiled w Factors'!L394/'Compiled w Factors'!L395)</f>
        <v>9.0752321263547972E-2</v>
      </c>
      <c r="M394">
        <f>LN('Compiled w Factors'!M394/'Compiled w Factors'!M395)</f>
        <v>4.1502386982916864E-4</v>
      </c>
      <c r="N394">
        <f>LN('Compiled w Factors'!N394/'Compiled w Factors'!N395)</f>
        <v>-3.7916006004050436E-2</v>
      </c>
      <c r="O394">
        <f>LN('Compiled w Factors'!O394/'Compiled w Factors'!O395)</f>
        <v>-2.8127709325153735E-2</v>
      </c>
      <c r="P394">
        <f>LN('Compiled w Factors'!P394/'Compiled w Factors'!P395)</f>
        <v>-2.1489979617105061E-3</v>
      </c>
      <c r="Q394">
        <f>LN('Compiled w Factors'!Q394/'Compiled w Factors'!Q395)</f>
        <v>-1.6990575021978788E-2</v>
      </c>
    </row>
    <row r="395" spans="1:17" x14ac:dyDescent="0.25">
      <c r="A395" s="1">
        <v>35338</v>
      </c>
      <c r="B395">
        <v>5</v>
      </c>
      <c r="C395">
        <f>LN('Compiled w Factors'!C395/'Compiled w Factors'!C396)</f>
        <v>-1.4084739881738972E-2</v>
      </c>
      <c r="D395">
        <f>LN('Compiled w Factors'!D395)</f>
        <v>0.39425727489668383</v>
      </c>
      <c r="E395">
        <f>STANDARDIZE('Compiled w Factors'!E395,'Compiled w Factors'!$E$722,'Compiled w Factors'!$E$723)</f>
        <v>-0.38834141363278202</v>
      </c>
      <c r="F395">
        <f>LN('Compiled w Factors'!F395)</f>
        <v>4.0328680151203491</v>
      </c>
      <c r="G395">
        <f>STANDARDIZE('Compiled w Factors'!G395,'Compiled w Factors'!$G$722,'Compiled w Factors'!$G$723)</f>
        <v>-0.38678280212633953</v>
      </c>
      <c r="H395">
        <f>LN('Compiled w Factors'!H395/'Compiled w Factors'!H396)</f>
        <v>0.15305748485640319</v>
      </c>
      <c r="I395">
        <f>LN('Compiled w Factors'!I395/'Compiled w Factors'!I396)</f>
        <v>-0.27369583047704105</v>
      </c>
      <c r="J395">
        <f>LN('Compiled w Factors'!J395/'Compiled w Factors'!J396)-('T-Bill Yield'!B79/100)</f>
        <v>-1.3768868745663874E-2</v>
      </c>
      <c r="K395">
        <f>LN('Compiled w Factors'!K395/'Compiled w Factors'!K396)</f>
        <v>-3.9042674138237599E-4</v>
      </c>
      <c r="L395">
        <f>LN('Compiled w Factors'!L395/'Compiled w Factors'!L396)</f>
        <v>8.0821479070530434E-3</v>
      </c>
      <c r="M395">
        <f>LN('Compiled w Factors'!M395/'Compiled w Factors'!M396)</f>
        <v>2.4105410450558132E-3</v>
      </c>
      <c r="N395">
        <f>LN('Compiled w Factors'!N395/'Compiled w Factors'!N396)</f>
        <v>-1.5145942067139425E-2</v>
      </c>
      <c r="O395">
        <f>LN('Compiled w Factors'!O395/'Compiled w Factors'!O396)</f>
        <v>-5.5418166285668966E-2</v>
      </c>
      <c r="P395">
        <f>LN('Compiled w Factors'!P395/'Compiled w Factors'!P396)</f>
        <v>-1.9135948908708855E-2</v>
      </c>
      <c r="Q395">
        <f>LN('Compiled w Factors'!Q395/'Compiled w Factors'!Q396)</f>
        <v>-1.6907514882902933E-2</v>
      </c>
    </row>
    <row r="396" spans="1:17" x14ac:dyDescent="0.25">
      <c r="A396" s="1">
        <v>35244</v>
      </c>
      <c r="B396">
        <v>5</v>
      </c>
      <c r="D396">
        <f>LN('Compiled w Factors'!D396)</f>
        <v>0.34282876137075713</v>
      </c>
      <c r="E396">
        <f>STANDARDIZE('Compiled w Factors'!E396,'Compiled w Factors'!$E$722,'Compiled w Factors'!$E$723)</f>
        <v>-0.49661537975264985</v>
      </c>
      <c r="F396">
        <f>LN('Compiled w Factors'!F396)</f>
        <v>3.986850290243046</v>
      </c>
      <c r="G396">
        <f>STANDARDIZE('Compiled w Factors'!G396,'Compiled w Factors'!$G$722,'Compiled w Factors'!$G$723)</f>
        <v>0.20236455085611715</v>
      </c>
    </row>
    <row r="397" spans="1:17" x14ac:dyDescent="0.25">
      <c r="A397" s="1">
        <v>42369</v>
      </c>
      <c r="B397">
        <v>6</v>
      </c>
      <c r="C397">
        <f>LN('Compiled w Factors'!C397/'Compiled w Factors'!C398)</f>
        <v>-7.5062018974377448E-2</v>
      </c>
      <c r="D397">
        <f>LN('Compiled w Factors'!D397)</f>
        <v>1.0905771939414017</v>
      </c>
      <c r="E397">
        <f>STANDARDIZE('Compiled w Factors'!E397,'Compiled w Factors'!$E$724,'Compiled w Factors'!$E$725)</f>
        <v>3.3283541166034487</v>
      </c>
      <c r="F397">
        <f>LN('Compiled w Factors'!F397)</f>
        <v>4.0544388144861987</v>
      </c>
      <c r="G397">
        <f>STANDARDIZE('Compiled w Factors'!G397,'Compiled w Factors'!$G$724,'Compiled w Factors'!$G$725)</f>
        <v>-2.7736935574874764</v>
      </c>
      <c r="H397">
        <f>LN('Compiled w Factors'!H397/'Compiled w Factors'!H398)</f>
        <v>-0.19666208265501428</v>
      </c>
      <c r="I397">
        <f>LN('Compiled w Factors'!I397/'Compiled w Factors'!I398)</f>
        <v>-7.6976889122245706E-2</v>
      </c>
      <c r="J397">
        <f>LN('Compiled w Factors'!J397/'Compiled w Factors'!J398)-('T-Bill Yield'!B2/100)</f>
        <v>6.4731661611476518E-2</v>
      </c>
      <c r="K397">
        <f>LN('Compiled w Factors'!K397/'Compiled w Factors'!K398)</f>
        <v>-2.8587635790820826E-2</v>
      </c>
      <c r="L397">
        <f>LN('Compiled w Factors'!L397/'Compiled w Factors'!L398)</f>
        <v>-2.6253851843205306E-2</v>
      </c>
      <c r="M397">
        <f>LN('Compiled w Factors'!M397/'Compiled w Factors'!M398)</f>
        <v>-2.1329345149979518E-2</v>
      </c>
      <c r="N397">
        <f>LN('Compiled w Factors'!N397/'Compiled w Factors'!N398)</f>
        <v>-3.1216257789870067E-3</v>
      </c>
      <c r="O397">
        <f>LN('Compiled w Factors'!O397/'Compiled w Factors'!O398)</f>
        <v>-0.10980318710689167</v>
      </c>
      <c r="P397">
        <f>LN('Compiled w Factors'!P397/'Compiled w Factors'!P398)</f>
        <v>-9.9490196365621814E-3</v>
      </c>
      <c r="Q397">
        <f>LN('Compiled w Factors'!Q397/'Compiled w Factors'!Q398)</f>
        <v>-3.1633082922151541E-3</v>
      </c>
    </row>
    <row r="398" spans="1:17" x14ac:dyDescent="0.25">
      <c r="A398" s="1">
        <v>42277</v>
      </c>
      <c r="B398">
        <v>6</v>
      </c>
      <c r="C398">
        <f>LN('Compiled w Factors'!C398/'Compiled w Factors'!C399)</f>
        <v>-0.54102612010190532</v>
      </c>
      <c r="D398">
        <f>LN('Compiled w Factors'!D398)</f>
        <v>1.1096779536095871</v>
      </c>
      <c r="E398">
        <f>STANDARDIZE('Compiled w Factors'!E398,'Compiled w Factors'!$E$724,'Compiled w Factors'!$E$725)</f>
        <v>3.6340118653738398</v>
      </c>
      <c r="F398">
        <f>LN('Compiled w Factors'!F398)</f>
        <v>4.0146084742026202</v>
      </c>
      <c r="G398">
        <f>STANDARDIZE('Compiled w Factors'!G398,'Compiled w Factors'!$G$724,'Compiled w Factors'!$G$725)</f>
        <v>-6.740253384986354</v>
      </c>
      <c r="H398">
        <f>LN('Compiled w Factors'!H398/'Compiled w Factors'!H399)</f>
        <v>-0.27681149128550936</v>
      </c>
      <c r="I398">
        <f>LN('Compiled w Factors'!I398/'Compiled w Factors'!I399)</f>
        <v>-0.11513823115250657</v>
      </c>
      <c r="J398">
        <f>LN('Compiled w Factors'!J398/'Compiled w Factors'!J399)-('T-Bill Yield'!B3/100)</f>
        <v>-8.0790794115838074E-2</v>
      </c>
      <c r="K398">
        <f>LN('Compiled w Factors'!K398/'Compiled w Factors'!K399)</f>
        <v>2.6876919959880072E-3</v>
      </c>
      <c r="L398">
        <f>LN('Compiled w Factors'!L398/'Compiled w Factors'!L399)</f>
        <v>-3.7877420255953712E-2</v>
      </c>
      <c r="M398">
        <f>LN('Compiled w Factors'!M398/'Compiled w Factors'!M399)</f>
        <v>-2.3619188419644731E-2</v>
      </c>
      <c r="N398">
        <f>LN('Compiled w Factors'!N398/'Compiled w Factors'!N399)</f>
        <v>2.1691247305534699E-2</v>
      </c>
      <c r="O398">
        <f>LN('Compiled w Factors'!O398/'Compiled w Factors'!O399)</f>
        <v>-0.16705408466316621</v>
      </c>
      <c r="P398">
        <f>LN('Compiled w Factors'!P398/'Compiled w Factors'!P399)</f>
        <v>-3.028480035376865E-2</v>
      </c>
      <c r="Q398">
        <f>LN('Compiled w Factors'!Q398/'Compiled w Factors'!Q399)</f>
        <v>-0.24059791373524436</v>
      </c>
    </row>
    <row r="399" spans="1:17" x14ac:dyDescent="0.25">
      <c r="A399" s="1">
        <v>42185</v>
      </c>
      <c r="B399">
        <v>6</v>
      </c>
      <c r="C399">
        <f>LN('Compiled w Factors'!C399/'Compiled w Factors'!C400)</f>
        <v>-0.11422178786705411</v>
      </c>
      <c r="D399">
        <f>LN('Compiled w Factors'!D399)</f>
        <v>0.7465179811991155</v>
      </c>
      <c r="E399">
        <f>STANDARDIZE('Compiled w Factors'!E399,'Compiled w Factors'!$E$724,'Compiled w Factors'!$E$725)</f>
        <v>2.1785299832864271</v>
      </c>
      <c r="F399">
        <f>LN('Compiled w Factors'!F399)</f>
        <v>3.7304004043077534</v>
      </c>
      <c r="G399">
        <f>STANDARDIZE('Compiled w Factors'!G399,'Compiled w Factors'!$G$724,'Compiled w Factors'!$G$725)</f>
        <v>-0.75441423386210693</v>
      </c>
      <c r="H399">
        <f>LN('Compiled w Factors'!H399/'Compiled w Factors'!H400)</f>
        <v>0.222639222481128</v>
      </c>
      <c r="I399">
        <f>LN('Compiled w Factors'!I399/'Compiled w Factors'!I400)</f>
        <v>7.0204258673248351E-2</v>
      </c>
      <c r="J399">
        <f>LN('Compiled w Factors'!J399/'Compiled w Factors'!J400)-('T-Bill Yield'!B4/100)</f>
        <v>-1.0499172735813547E-2</v>
      </c>
      <c r="K399">
        <f>LN('Compiled w Factors'!K399/'Compiled w Factors'!K400)</f>
        <v>3.8033654462496104E-2</v>
      </c>
      <c r="L399">
        <f>LN('Compiled w Factors'!L399/'Compiled w Factors'!L400)</f>
        <v>5.8582093617644888E-2</v>
      </c>
      <c r="M399">
        <f>LN('Compiled w Factors'!M399/'Compiled w Factors'!M400)</f>
        <v>-1.3028509458377004E-3</v>
      </c>
      <c r="N399">
        <f>LN('Compiled w Factors'!N399/'Compiled w Factors'!N400)</f>
        <v>-1.953116006216904E-2</v>
      </c>
      <c r="O399">
        <f>LN('Compiled w Factors'!O399/'Compiled w Factors'!O400)</f>
        <v>5.050718804802766E-2</v>
      </c>
      <c r="P399">
        <f>LN('Compiled w Factors'!P399/'Compiled w Factors'!P400)</f>
        <v>-2.0523225848014939E-2</v>
      </c>
      <c r="Q399">
        <f>LN('Compiled w Factors'!Q399/'Compiled w Factors'!Q400)</f>
        <v>2.9608462071717981E-2</v>
      </c>
    </row>
    <row r="400" spans="1:17" x14ac:dyDescent="0.25">
      <c r="A400" s="1">
        <v>42094</v>
      </c>
      <c r="B400">
        <v>6</v>
      </c>
      <c r="C400">
        <f>LN('Compiled w Factors'!C400/'Compiled w Factors'!C401)</f>
        <v>-8.0768756350690168E-2</v>
      </c>
      <c r="D400">
        <f>LN('Compiled w Factors'!D400)</f>
        <v>0.60326086539599411</v>
      </c>
      <c r="E400">
        <f>STANDARDIZE('Compiled w Factors'!E400,'Compiled w Factors'!$E$724,'Compiled w Factors'!$E$725)</f>
        <v>1.7408842938400308</v>
      </c>
      <c r="F400">
        <f>LN('Compiled w Factors'!F400)</f>
        <v>3.4611912163389125</v>
      </c>
      <c r="G400">
        <f>STANDARDIZE('Compiled w Factors'!G400,'Compiled w Factors'!$G$724,'Compiled w Factors'!$G$725)</f>
        <v>-0.52076622263260364</v>
      </c>
      <c r="H400">
        <f>LN('Compiled w Factors'!H400/'Compiled w Factors'!H401)</f>
        <v>-0.11254055969153351</v>
      </c>
      <c r="I400">
        <f>LN('Compiled w Factors'!I400/'Compiled w Factors'!I401)</f>
        <v>-9.0131504325873454E-2</v>
      </c>
      <c r="J400">
        <f>LN('Compiled w Factors'!J400/'Compiled w Factors'!J401)-('T-Bill Yield'!B5/100)</f>
        <v>-2.4877019938435072E-3</v>
      </c>
      <c r="K400">
        <f>LN('Compiled w Factors'!K400/'Compiled w Factors'!K401)</f>
        <v>-0.1199034007397321</v>
      </c>
      <c r="L400">
        <f>LN('Compiled w Factors'!L400/'Compiled w Factors'!L401)</f>
        <v>-4.9952809350003673E-2</v>
      </c>
      <c r="M400">
        <f>LN('Compiled w Factors'!M400/'Compiled w Factors'!M401)</f>
        <v>9.9249434361356969E-4</v>
      </c>
      <c r="N400">
        <f>LN('Compiled w Factors'!N400/'Compiled w Factors'!N401)</f>
        <v>-3.7172535159690711E-3</v>
      </c>
      <c r="O400">
        <f>LN('Compiled w Factors'!O400/'Compiled w Factors'!O401)</f>
        <v>-2.9061339837287798E-3</v>
      </c>
      <c r="P400">
        <f>LN('Compiled w Factors'!P400/'Compiled w Factors'!P401)</f>
        <v>1.475184467840013E-2</v>
      </c>
      <c r="Q400">
        <f>LN('Compiled w Factors'!Q400/'Compiled w Factors'!Q401)</f>
        <v>-0.18747661829910872</v>
      </c>
    </row>
    <row r="401" spans="1:17" x14ac:dyDescent="0.25">
      <c r="A401" s="1">
        <v>42004</v>
      </c>
      <c r="B401">
        <v>6</v>
      </c>
      <c r="C401">
        <f>LN('Compiled w Factors'!C401/'Compiled w Factors'!C402)</f>
        <v>-0.11910177513274205</v>
      </c>
      <c r="D401">
        <f>LN('Compiled w Factors'!D401)</f>
        <v>0.62324726315181544</v>
      </c>
      <c r="E401">
        <f>STANDARDIZE('Compiled w Factors'!E401,'Compiled w Factors'!$E$724,'Compiled w Factors'!$E$725)</f>
        <v>1.60388599073621</v>
      </c>
      <c r="F401">
        <f>LN('Compiled w Factors'!F401)</f>
        <v>3.5494507062233298</v>
      </c>
      <c r="G401">
        <f>STANDARDIZE('Compiled w Factors'!G401,'Compiled w Factors'!$G$724,'Compiled w Factors'!$G$725)</f>
        <v>1.0122043861580219</v>
      </c>
      <c r="H401">
        <f>LN('Compiled w Factors'!H401/'Compiled w Factors'!H402)</f>
        <v>-0.53724288344857574</v>
      </c>
      <c r="I401">
        <f>LN('Compiled w Factors'!I401/'Compiled w Factors'!I402)</f>
        <v>-0.35518543087258209</v>
      </c>
      <c r="J401">
        <f>LN('Compiled w Factors'!J401/'Compiled w Factors'!J402)-('T-Bill Yield'!B6/100)</f>
        <v>4.467999082910197E-2</v>
      </c>
      <c r="K401">
        <f>LN('Compiled w Factors'!K401/'Compiled w Factors'!K402)</f>
        <v>-4.3113960107115636E-2</v>
      </c>
      <c r="L401">
        <f>LN('Compiled w Factors'!L401/'Compiled w Factors'!L402)</f>
        <v>-4.0017922223463238E-2</v>
      </c>
      <c r="M401">
        <f>LN('Compiled w Factors'!M401/'Compiled w Factors'!M402)</f>
        <v>-1.092502302252178E-2</v>
      </c>
      <c r="N401">
        <f>LN('Compiled w Factors'!N401/'Compiled w Factors'!N402)</f>
        <v>-8.7609642038883037E-2</v>
      </c>
      <c r="O401">
        <f>LN('Compiled w Factors'!O401/'Compiled w Factors'!O402)</f>
        <v>-0.38257006638250696</v>
      </c>
      <c r="P401">
        <f>LN('Compiled w Factors'!P401/'Compiled w Factors'!P402)</f>
        <v>-2.1149580715196483E-2</v>
      </c>
      <c r="Q401">
        <f>LN('Compiled w Factors'!Q401/'Compiled w Factors'!Q402)</f>
        <v>-8.0674529072536805E-2</v>
      </c>
    </row>
    <row r="402" spans="1:17" x14ac:dyDescent="0.25">
      <c r="A402" s="1">
        <v>41912</v>
      </c>
      <c r="B402">
        <v>6</v>
      </c>
      <c r="C402">
        <f>LN('Compiled w Factors'!C402/'Compiled w Factors'!C403)</f>
        <v>-0.15543007793216027</v>
      </c>
      <c r="D402">
        <f>LN('Compiled w Factors'!D402)</f>
        <v>0.56910933009405118</v>
      </c>
      <c r="E402">
        <f>STANDARDIZE('Compiled w Factors'!E402,'Compiled w Factors'!$E$724,'Compiled w Factors'!$E$725)</f>
        <v>1.0912223298174215</v>
      </c>
      <c r="F402">
        <f>LN('Compiled w Factors'!F402)</f>
        <v>3.8693806049739852</v>
      </c>
      <c r="G402">
        <f>STANDARDIZE('Compiled w Factors'!G402,'Compiled w Factors'!$G$724,'Compiled w Factors'!$G$725)</f>
        <v>0.50263826653838994</v>
      </c>
      <c r="H402">
        <f>LN('Compiled w Factors'!H402/'Compiled w Factors'!H403)</f>
        <v>-0.14486176123395283</v>
      </c>
      <c r="I402">
        <f>LN('Compiled w Factors'!I402/'Compiled w Factors'!I403)</f>
        <v>-7.9277103789447426E-2</v>
      </c>
      <c r="J402">
        <f>LN('Compiled w Factors'!J402/'Compiled w Factors'!J403)-('T-Bill Yield'!B7/100)</f>
        <v>1.2542727122432817E-2</v>
      </c>
      <c r="K402">
        <f>LN('Compiled w Factors'!K402/'Compiled w Factors'!K403)</f>
        <v>-8.0657610876100752E-2</v>
      </c>
      <c r="L402">
        <f>LN('Compiled w Factors'!L402/'Compiled w Factors'!L403)</f>
        <v>-5.3615889590657821E-2</v>
      </c>
      <c r="M402">
        <f>LN('Compiled w Factors'!M402/'Compiled w Factors'!M403)</f>
        <v>1.0676807073372692E-2</v>
      </c>
      <c r="N402">
        <f>LN('Compiled w Factors'!N402/'Compiled w Factors'!N403)</f>
        <v>-7.8928727103630067E-2</v>
      </c>
      <c r="O402">
        <f>LN('Compiled w Factors'!O402/'Compiled w Factors'!O403)</f>
        <v>-0.15245259825094643</v>
      </c>
      <c r="P402">
        <f>LN('Compiled w Factors'!P402/'Compiled w Factors'!P403)</f>
        <v>-3.0728504389266907E-2</v>
      </c>
      <c r="Q402">
        <f>LN('Compiled w Factors'!Q402/'Compiled w Factors'!Q403)</f>
        <v>-9.9524447991101134E-2</v>
      </c>
    </row>
    <row r="403" spans="1:17" x14ac:dyDescent="0.25">
      <c r="A403" s="1">
        <v>41820</v>
      </c>
      <c r="B403">
        <v>6</v>
      </c>
      <c r="C403">
        <f>LN('Compiled w Factors'!C403/'Compiled w Factors'!C404)</f>
        <v>5.5991119177771262E-2</v>
      </c>
      <c r="D403">
        <f>LN('Compiled w Factors'!D403)</f>
        <v>0.41482410879403558</v>
      </c>
      <c r="E403">
        <f>STANDARDIZE('Compiled w Factors'!E403,'Compiled w Factors'!$E$724,'Compiled w Factors'!$E$725)</f>
        <v>0.59461552099915815</v>
      </c>
      <c r="F403">
        <f>LN('Compiled w Factors'!F403)</f>
        <v>3.81773650148885</v>
      </c>
      <c r="G403">
        <f>STANDARDIZE('Compiled w Factors'!G403,'Compiled w Factors'!$G$724,'Compiled w Factors'!$G$725)</f>
        <v>4.5141668186141667E-2</v>
      </c>
      <c r="H403">
        <f>LN('Compiled w Factors'!H403/'Compiled w Factors'!H404)</f>
        <v>3.6631300238337376E-2</v>
      </c>
      <c r="I403">
        <f>LN('Compiled w Factors'!I403/'Compiled w Factors'!I404)</f>
        <v>2.03811402649502E-2</v>
      </c>
      <c r="J403">
        <f>LN('Compiled w Factors'!J403/'Compiled w Factors'!J404)-('T-Bill Yield'!B8/100)</f>
        <v>2.1759945267987271E-2</v>
      </c>
      <c r="K403">
        <f>LN('Compiled w Factors'!K403/'Compiled w Factors'!K404)</f>
        <v>-5.6079677942964395E-3</v>
      </c>
      <c r="L403">
        <f>LN('Compiled w Factors'!L403/'Compiled w Factors'!L404)</f>
        <v>2.6298601605872437E-2</v>
      </c>
      <c r="M403">
        <f>LN('Compiled w Factors'!M403/'Compiled w Factors'!M404)</f>
        <v>2.0496265055533419E-3</v>
      </c>
      <c r="N403">
        <f>LN('Compiled w Factors'!N403/'Compiled w Factors'!N404)</f>
        <v>1.8613750745622278E-2</v>
      </c>
      <c r="O403">
        <f>LN('Compiled w Factors'!O403/'Compiled w Factors'!O404)</f>
        <v>3.1069119627196339E-2</v>
      </c>
      <c r="P403">
        <f>LN('Compiled w Factors'!P403/'Compiled w Factors'!P404)</f>
        <v>-2.6982477770664637E-3</v>
      </c>
      <c r="Q403">
        <f>LN('Compiled w Factors'!Q403/'Compiled w Factors'!Q404)</f>
        <v>2.5783291272194569E-2</v>
      </c>
    </row>
    <row r="404" spans="1:17" x14ac:dyDescent="0.25">
      <c r="A404" s="1">
        <v>41729</v>
      </c>
      <c r="B404">
        <v>6</v>
      </c>
      <c r="C404">
        <f>LN('Compiled w Factors'!C404/'Compiled w Factors'!C405)</f>
        <v>-3.162937843773593E-2</v>
      </c>
      <c r="D404">
        <f>LN('Compiled w Factors'!D404)</f>
        <v>0.44208534646542569</v>
      </c>
      <c r="E404">
        <f>STANDARDIZE('Compiled w Factors'!E404,'Compiled w Factors'!$E$724,'Compiled w Factors'!$E$725)</f>
        <v>0.69654325062571376</v>
      </c>
      <c r="F404">
        <f>LN('Compiled w Factors'!F404)</f>
        <v>3.7257151137484863</v>
      </c>
      <c r="G404">
        <f>STANDARDIZE('Compiled w Factors'!G404,'Compiled w Factors'!$G$724,'Compiled w Factors'!$G$725)</f>
        <v>0.14679839975689227</v>
      </c>
      <c r="H404">
        <f>LN('Compiled w Factors'!H404/'Compiled w Factors'!H405)</f>
        <v>3.160262993526676E-2</v>
      </c>
      <c r="I404">
        <f>LN('Compiled w Factors'!I404/'Compiled w Factors'!I405)</f>
        <v>3.278982282299097E-2</v>
      </c>
      <c r="J404">
        <f>LN('Compiled w Factors'!J404/'Compiled w Factors'!J405)-('T-Bill Yield'!B9/100)</f>
        <v>-7.3846595628519369E-3</v>
      </c>
      <c r="K404">
        <f>LN('Compiled w Factors'!K404/'Compiled w Factors'!K405)</f>
        <v>1.8900848895204122E-3</v>
      </c>
      <c r="L404">
        <f>LN('Compiled w Factors'!L404/'Compiled w Factors'!L405)</f>
        <v>6.3217044272435895E-3</v>
      </c>
      <c r="M404">
        <f>LN('Compiled w Factors'!M404/'Compiled w Factors'!M405)</f>
        <v>-2.6322960445823673E-2</v>
      </c>
      <c r="N404">
        <f>LN('Compiled w Factors'!N404/'Compiled w Factors'!N405)</f>
        <v>1.9808821183432378E-2</v>
      </c>
      <c r="O404">
        <f>LN('Compiled w Factors'!O404/'Compiled w Factors'!O405)</f>
        <v>-6.3508011382606547E-2</v>
      </c>
      <c r="P404">
        <f>LN('Compiled w Factors'!P404/'Compiled w Factors'!P405)</f>
        <v>3.2560308245312995E-2</v>
      </c>
      <c r="Q404">
        <f>LN('Compiled w Factors'!Q404/'Compiled w Factors'!Q405)</f>
        <v>3.9847755035686411E-2</v>
      </c>
    </row>
    <row r="405" spans="1:17" x14ac:dyDescent="0.25">
      <c r="A405" s="1">
        <v>41639</v>
      </c>
      <c r="B405">
        <v>6</v>
      </c>
      <c r="C405">
        <f>LN('Compiled w Factors'!C405/'Compiled w Factors'!C406)</f>
        <v>7.2875686107456733E-2</v>
      </c>
      <c r="D405">
        <f>LN('Compiled w Factors'!D405)</f>
        <v>0.38625347135847221</v>
      </c>
      <c r="E405">
        <f>STANDARDIZE('Compiled w Factors'!E405,'Compiled w Factors'!$E$724,'Compiled w Factors'!$E$725)</f>
        <v>0.63956332271364991</v>
      </c>
      <c r="F405">
        <f>LN('Compiled w Factors'!F405)</f>
        <v>3.5400429622771092</v>
      </c>
      <c r="G405">
        <f>STANDARDIZE('Compiled w Factors'!G405,'Compiled w Factors'!$G$724,'Compiled w Factors'!$G$725)</f>
        <v>-0.16725524347503243</v>
      </c>
      <c r="H405">
        <f>LN('Compiled w Factors'!H405/'Compiled w Factors'!H406)</f>
        <v>-3.89588496608319E-2</v>
      </c>
      <c r="I405">
        <f>LN('Compiled w Factors'!I405/'Compiled w Factors'!I406)</f>
        <v>0.17244144819424767</v>
      </c>
      <c r="J405">
        <f>LN('Compiled w Factors'!J405/'Compiled w Factors'!J406)-('T-Bill Yield'!B10/100)</f>
        <v>9.1107965295907034E-2</v>
      </c>
      <c r="K405">
        <f>LN('Compiled w Factors'!K405/'Compiled w Factors'!K406)</f>
        <v>1.5841915465657923E-2</v>
      </c>
      <c r="L405">
        <f>LN('Compiled w Factors'!L405/'Compiled w Factors'!L406)</f>
        <v>2.266230205196362E-2</v>
      </c>
      <c r="M405">
        <f>LN('Compiled w Factors'!M405/'Compiled w Factors'!M406)</f>
        <v>1.0593061432164668E-2</v>
      </c>
      <c r="N405">
        <f>LN('Compiled w Factors'!N405/'Compiled w Factors'!N406)</f>
        <v>-6.9449051861561223E-2</v>
      </c>
      <c r="O405">
        <f>LN('Compiled w Factors'!O405/'Compiled w Factors'!O406)</f>
        <v>-1.6642576974998043E-2</v>
      </c>
      <c r="P405">
        <f>LN('Compiled w Factors'!P405/'Compiled w Factors'!P406)</f>
        <v>1.1009970328319348E-2</v>
      </c>
      <c r="Q405">
        <f>LN('Compiled w Factors'!Q405/'Compiled w Factors'!Q406)</f>
        <v>-6.274951932237087E-2</v>
      </c>
    </row>
    <row r="406" spans="1:17" x14ac:dyDescent="0.25">
      <c r="A406" s="1">
        <v>41547</v>
      </c>
      <c r="B406">
        <v>6</v>
      </c>
      <c r="C406">
        <f>LN('Compiled w Factors'!C406/'Compiled w Factors'!C407)</f>
        <v>0.13795191038431942</v>
      </c>
      <c r="D406">
        <f>LN('Compiled w Factors'!D406)</f>
        <v>0.43876732025262916</v>
      </c>
      <c r="E406">
        <f>STANDARDIZE('Compiled w Factors'!E406,'Compiled w Factors'!$E$724,'Compiled w Factors'!$E$725)</f>
        <v>0.92148091217386408</v>
      </c>
      <c r="F406">
        <f>LN('Compiled w Factors'!F406)</f>
        <v>3.3745213868022326</v>
      </c>
      <c r="G406">
        <f>STANDARDIZE('Compiled w Factors'!G406,'Compiled w Factors'!$G$724,'Compiled w Factors'!$G$725)</f>
        <v>0.65646286767145356</v>
      </c>
      <c r="H406">
        <f>LN('Compiled w Factors'!H406/'Compiled w Factors'!H407)</f>
        <v>5.8038308309387956E-2</v>
      </c>
      <c r="I406">
        <f>LN('Compiled w Factors'!I406/'Compiled w Factors'!I407)</f>
        <v>-1.4035090023200867E-3</v>
      </c>
      <c r="J406">
        <f>LN('Compiled w Factors'!J406/'Compiled w Factors'!J407)-('T-Bill Yield'!B11/100)</f>
        <v>1.4322415806504037E-2</v>
      </c>
      <c r="K406">
        <f>LN('Compiled w Factors'!K406/'Compiled w Factors'!K407)</f>
        <v>3.8969395582642959E-2</v>
      </c>
      <c r="L406">
        <f>LN('Compiled w Factors'!L406/'Compiled w Factors'!L407)</f>
        <v>6.1996345592518445E-2</v>
      </c>
      <c r="M406">
        <f>LN('Compiled w Factors'!M406/'Compiled w Factors'!M407)</f>
        <v>2.8193203278687471E-3</v>
      </c>
      <c r="N406">
        <f>LN('Compiled w Factors'!N406/'Compiled w Factors'!N407)</f>
        <v>9.2766874678431969E-3</v>
      </c>
      <c r="O406">
        <f>LN('Compiled w Factors'!O406/'Compiled w Factors'!O407)</f>
        <v>1.4341836436684057E-2</v>
      </c>
      <c r="P406">
        <f>LN('Compiled w Factors'!P406/'Compiled w Factors'!P407)</f>
        <v>-4.6858280340196644E-2</v>
      </c>
      <c r="Q406">
        <f>LN('Compiled w Factors'!Q406/'Compiled w Factors'!Q407)</f>
        <v>5.1185156815661192E-3</v>
      </c>
    </row>
    <row r="407" spans="1:17" x14ac:dyDescent="0.25">
      <c r="A407" s="1">
        <v>41453</v>
      </c>
      <c r="B407">
        <v>6</v>
      </c>
      <c r="C407">
        <f>LN('Compiled w Factors'!C407/'Compiled w Factors'!C408)</f>
        <v>-4.5586825865836407E-2</v>
      </c>
      <c r="D407">
        <f>LN('Compiled w Factors'!D407)</f>
        <v>0.50335578715102902</v>
      </c>
      <c r="E407">
        <f>STANDARDIZE('Compiled w Factors'!E407,'Compiled w Factors'!$E$724,'Compiled w Factors'!$E$725)</f>
        <v>0.97092261693532012</v>
      </c>
      <c r="F407">
        <f>LN('Compiled w Factors'!F407)</f>
        <v>3.5127506823823857</v>
      </c>
      <c r="G407">
        <f>STANDARDIZE('Compiled w Factors'!G407,'Compiled w Factors'!$G$724,'Compiled w Factors'!$G$725)</f>
        <v>1.1200177209913484</v>
      </c>
      <c r="H407">
        <f>LN('Compiled w Factors'!H407/'Compiled w Factors'!H408)</f>
        <v>-6.9147290322896602E-3</v>
      </c>
      <c r="I407">
        <f>LN('Compiled w Factors'!I407/'Compiled w Factors'!I408)</f>
        <v>-0.12111237893117885</v>
      </c>
      <c r="J407">
        <f>LN('Compiled w Factors'!J407/'Compiled w Factors'!J408)-('T-Bill Yield'!B12/100)</f>
        <v>2.1774716392079018E-2</v>
      </c>
      <c r="K407">
        <f>LN('Compiled w Factors'!K407/'Compiled w Factors'!K408)</f>
        <v>1.4789847194416138E-2</v>
      </c>
      <c r="L407">
        <f>LN('Compiled w Factors'!L407/'Compiled w Factors'!L408)</f>
        <v>9.8648523339867717E-4</v>
      </c>
      <c r="M407">
        <f>LN('Compiled w Factors'!M407/'Compiled w Factors'!M408)</f>
        <v>1.1854185858016428E-2</v>
      </c>
      <c r="N407">
        <f>LN('Compiled w Factors'!N407/'Compiled w Factors'!N408)</f>
        <v>-5.10255607511697E-2</v>
      </c>
      <c r="O407">
        <f>LN('Compiled w Factors'!O407/'Compiled w Factors'!O408)</f>
        <v>-5.4930794097221403E-2</v>
      </c>
      <c r="P407">
        <f>LN('Compiled w Factors'!P407/'Compiled w Factors'!P408)</f>
        <v>-9.1314251959239409E-2</v>
      </c>
      <c r="Q407">
        <f>LN('Compiled w Factors'!Q407/'Compiled w Factors'!Q408)</f>
        <v>-9.830758969594014E-2</v>
      </c>
    </row>
    <row r="408" spans="1:17" x14ac:dyDescent="0.25">
      <c r="A408" s="1">
        <v>41361</v>
      </c>
      <c r="B408">
        <v>6</v>
      </c>
      <c r="C408">
        <f>LN('Compiled w Factors'!C408/'Compiled w Factors'!C409)</f>
        <v>6.7839471067268536E-2</v>
      </c>
      <c r="D408">
        <f>LN('Compiled w Factors'!D408)</f>
        <v>0.37744469531435848</v>
      </c>
      <c r="E408">
        <f>STANDARDIZE('Compiled w Factors'!E408,'Compiled w Factors'!$E$724,'Compiled w Factors'!$E$725)</f>
        <v>0.75711989719392048</v>
      </c>
      <c r="F408">
        <f>LN('Compiled w Factors'!F408)</f>
        <v>3.3119034015149733</v>
      </c>
      <c r="G408">
        <f>STANDARDIZE('Compiled w Factors'!G408,'Compiled w Factors'!$G$724,'Compiled w Factors'!$G$725)</f>
        <v>0.95461555857920444</v>
      </c>
      <c r="H408">
        <f>LN('Compiled w Factors'!H408/'Compiled w Factors'!H409)</f>
        <v>5.7249167000489778E-2</v>
      </c>
      <c r="I408">
        <f>LN('Compiled w Factors'!I408/'Compiled w Factors'!I409)</f>
        <v>0.18301762404226476</v>
      </c>
      <c r="J408">
        <f>LN('Compiled w Factors'!J408/'Compiled w Factors'!J409)-('T-Bill Yield'!B13/100)</f>
        <v>0.10654237357791289</v>
      </c>
      <c r="K408">
        <f>LN('Compiled w Factors'!K408/'Compiled w Factors'!K409)</f>
        <v>-2.8757940571641848E-2</v>
      </c>
      <c r="L408">
        <f>LN('Compiled w Factors'!L408/'Compiled w Factors'!L409)</f>
        <v>-6.7236713508275425E-2</v>
      </c>
      <c r="M408">
        <f>LN('Compiled w Factors'!M408/'Compiled w Factors'!M409)</f>
        <v>3.3594656455786659E-3</v>
      </c>
      <c r="N408">
        <f>LN('Compiled w Factors'!N408/'Compiled w Factors'!N409)</f>
        <v>-8.2778449875264434E-2</v>
      </c>
      <c r="O408">
        <f>LN('Compiled w Factors'!O408/'Compiled w Factors'!O409)</f>
        <v>-1.6946946948852005E-2</v>
      </c>
      <c r="P408">
        <f>LN('Compiled w Factors'!P408/'Compiled w Factors'!P409)</f>
        <v>6.6133107973180977E-3</v>
      </c>
      <c r="Q408">
        <f>LN('Compiled w Factors'!Q408/'Compiled w Factors'!Q409)</f>
        <v>1.4051753455650287E-2</v>
      </c>
    </row>
    <row r="409" spans="1:17" x14ac:dyDescent="0.25">
      <c r="A409" s="1">
        <v>41274</v>
      </c>
      <c r="B409">
        <v>6</v>
      </c>
      <c r="C409">
        <f>LN('Compiled w Factors'!C409/'Compiled w Factors'!C410)</f>
        <v>0.10358961001361501</v>
      </c>
      <c r="D409">
        <f>LN('Compiled w Factors'!D409)</f>
        <v>0.43403917480945181</v>
      </c>
      <c r="E409">
        <f>STANDARDIZE('Compiled w Factors'!E409,'Compiled w Factors'!$E$724,'Compiled w Factors'!$E$725)</f>
        <v>0.90896292199782136</v>
      </c>
      <c r="F409">
        <f>LN('Compiled w Factors'!F409)</f>
        <v>3.2232223649618197</v>
      </c>
      <c r="G409">
        <f>STANDARDIZE('Compiled w Factors'!G409,'Compiled w Factors'!$G$724,'Compiled w Factors'!$G$725)</f>
        <v>0.16030752154838487</v>
      </c>
      <c r="H409">
        <f>LN('Compiled w Factors'!H409/'Compiled w Factors'!H410)</f>
        <v>-4.0215259894270704E-3</v>
      </c>
      <c r="I409">
        <f>LN('Compiled w Factors'!I409/'Compiled w Factors'!I410)</f>
        <v>9.2940258267761571E-3</v>
      </c>
      <c r="J409">
        <f>LN('Compiled w Factors'!J409/'Compiled w Factors'!J410)-('T-Bill Yield'!B14/100)</f>
        <v>-2.5423559810742319E-2</v>
      </c>
      <c r="K409">
        <f>LN('Compiled w Factors'!K409/'Compiled w Factors'!K410)</f>
        <v>2.5564667092166152E-2</v>
      </c>
      <c r="L409">
        <f>LN('Compiled w Factors'!L409/'Compiled w Factors'!L410)</f>
        <v>5.4284261363992704E-3</v>
      </c>
      <c r="M409">
        <f>LN('Compiled w Factors'!M409/'Compiled w Factors'!M410)</f>
        <v>8.636929394120068E-3</v>
      </c>
      <c r="N409">
        <f>LN('Compiled w Factors'!N409/'Compiled w Factors'!N410)</f>
        <v>-0.10683384434657732</v>
      </c>
      <c r="O409">
        <f>LN('Compiled w Factors'!O409/'Compiled w Factors'!O410)</f>
        <v>2.0371074808025687E-2</v>
      </c>
      <c r="P409">
        <f>LN('Compiled w Factors'!P409/'Compiled w Factors'!P410)</f>
        <v>-3.634610099394104E-2</v>
      </c>
      <c r="Q409">
        <f>LN('Compiled w Factors'!Q409/'Compiled w Factors'!Q410)</f>
        <v>-1.1419373683072834E-2</v>
      </c>
    </row>
    <row r="410" spans="1:17" x14ac:dyDescent="0.25">
      <c r="A410" s="1">
        <v>41180</v>
      </c>
      <c r="B410">
        <v>6</v>
      </c>
      <c r="C410">
        <f>LN('Compiled w Factors'!C410/'Compiled w Factors'!C411)</f>
        <v>6.5419333626309459E-2</v>
      </c>
      <c r="D410">
        <f>LN('Compiled w Factors'!D410)</f>
        <v>0.46371946260855351</v>
      </c>
      <c r="E410">
        <f>STANDARDIZE('Compiled w Factors'!E410,'Compiled w Factors'!$E$724,'Compiled w Factors'!$E$725)</f>
        <v>1.4619239995905142</v>
      </c>
      <c r="F410">
        <f>LN('Compiled w Factors'!F410)</f>
        <v>2.511085961571303</v>
      </c>
      <c r="G410">
        <f>STANDARDIZE('Compiled w Factors'!G410,'Compiled w Factors'!$G$724,'Compiled w Factors'!$G$725)</f>
        <v>0.42779128016537421</v>
      </c>
      <c r="H410">
        <f>LN('Compiled w Factors'!H410/'Compiled w Factors'!H411)</f>
        <v>8.1671107316874283E-2</v>
      </c>
      <c r="I410">
        <f>LN('Compiled w Factors'!I410/'Compiled w Factors'!I411)</f>
        <v>0.16181046329740154</v>
      </c>
      <c r="J410">
        <f>LN('Compiled w Factors'!J410/'Compiled w Factors'!J411)-('T-Bill Yield'!B15/100)</f>
        <v>4.1599062395634323E-2</v>
      </c>
      <c r="K410">
        <f>LN('Compiled w Factors'!K410/'Compiled w Factors'!K411)</f>
        <v>1.5121532307978004E-2</v>
      </c>
      <c r="L410">
        <f>LN('Compiled w Factors'!L410/'Compiled w Factors'!L411)</f>
        <v>2.8865654758574052E-2</v>
      </c>
      <c r="M410">
        <f>LN('Compiled w Factors'!M410/'Compiled w Factors'!M411)</f>
        <v>1.0997456306732576E-2</v>
      </c>
      <c r="N410">
        <f>LN('Compiled w Factors'!N410/'Compiled w Factors'!N411)</f>
        <v>2.3660409719568117E-2</v>
      </c>
      <c r="O410">
        <f>LN('Compiled w Factors'!O410/'Compiled w Factors'!O411)</f>
        <v>3.7488506774573216E-2</v>
      </c>
      <c r="P410">
        <f>LN('Compiled w Factors'!P410/'Compiled w Factors'!P411)</f>
        <v>4.632110861571468E-2</v>
      </c>
      <c r="Q410">
        <f>LN('Compiled w Factors'!Q410/'Compiled w Factors'!Q411)</f>
        <v>-7.8764418104375743E-3</v>
      </c>
    </row>
    <row r="411" spans="1:17" x14ac:dyDescent="0.25">
      <c r="A411" s="1">
        <v>41089</v>
      </c>
      <c r="B411">
        <v>6</v>
      </c>
      <c r="C411">
        <f>LN('Compiled w Factors'!C411/'Compiled w Factors'!C412)</f>
        <v>-0.112354040884882</v>
      </c>
      <c r="D411">
        <f>LN('Compiled w Factors'!D411)</f>
        <v>0.42886987081370032</v>
      </c>
      <c r="E411">
        <f>STANDARDIZE('Compiled w Factors'!E411,'Compiled w Factors'!$E$724,'Compiled w Factors'!$E$725)</f>
        <v>1.5889000601288772</v>
      </c>
      <c r="F411">
        <f>LN('Compiled w Factors'!F411)</f>
        <v>2.140924618447769</v>
      </c>
      <c r="G411">
        <f>STANDARDIZE('Compiled w Factors'!G411,'Compiled w Factors'!$G$724,'Compiled w Factors'!$G$725)</f>
        <v>0.69827269481180954</v>
      </c>
      <c r="H411">
        <f>LN('Compiled w Factors'!H411/'Compiled w Factors'!H412)</f>
        <v>-0.19274258664381055</v>
      </c>
      <c r="I411">
        <f>LN('Compiled w Factors'!I411/'Compiled w Factors'!I412)</f>
        <v>0.28391203971123941</v>
      </c>
      <c r="J411">
        <f>LN('Compiled w Factors'!J411/'Compiled w Factors'!J412)-('T-Bill Yield'!B16/100)</f>
        <v>-2.5875826845237405E-2</v>
      </c>
      <c r="K411">
        <f>LN('Compiled w Factors'!K411/'Compiled w Factors'!K412)</f>
        <v>-5.1991716258788297E-2</v>
      </c>
      <c r="L411">
        <f>LN('Compiled w Factors'!L411/'Compiled w Factors'!L412)</f>
        <v>-1.898212442053706E-2</v>
      </c>
      <c r="M411">
        <f>LN('Compiled w Factors'!M411/'Compiled w Factors'!M412)</f>
        <v>-9.6136342215164643E-3</v>
      </c>
      <c r="N411">
        <f>LN('Compiled w Factors'!N411/'Compiled w Factors'!N412)</f>
        <v>3.7568447611162147E-2</v>
      </c>
      <c r="O411">
        <f>LN('Compiled w Factors'!O411/'Compiled w Factors'!O412)</f>
        <v>-9.9451215692987913E-2</v>
      </c>
      <c r="P411">
        <f>LN('Compiled w Factors'!P411/'Compiled w Factors'!P412)</f>
        <v>-8.3483514574520773E-2</v>
      </c>
      <c r="Q411">
        <f>LN('Compiled w Factors'!Q411/'Compiled w Factors'!Q412)</f>
        <v>-9.6388583505951766E-2</v>
      </c>
    </row>
    <row r="412" spans="1:17" x14ac:dyDescent="0.25">
      <c r="A412" s="1">
        <v>40998</v>
      </c>
      <c r="B412">
        <v>6</v>
      </c>
      <c r="C412">
        <f>LN('Compiled w Factors'!C412/'Compiled w Factors'!C413)</f>
        <v>9.4638778832348835E-3</v>
      </c>
      <c r="D412">
        <f>LN('Compiled w Factors'!D412)</f>
        <v>0.31271007729806688</v>
      </c>
      <c r="E412">
        <f>STANDARDIZE('Compiled w Factors'!E412,'Compiled w Factors'!$E$724,'Compiled w Factors'!$E$725)</f>
        <v>1.1028020360806932</v>
      </c>
      <c r="F412">
        <f>LN('Compiled w Factors'!F412)</f>
        <v>1.8833049958521531</v>
      </c>
      <c r="G412">
        <f>STANDARDIZE('Compiled w Factors'!G412,'Compiled w Factors'!$G$724,'Compiled w Factors'!$G$725)</f>
        <v>0.67716321678817859</v>
      </c>
      <c r="H412">
        <f>LN('Compiled w Factors'!H412/'Compiled w Factors'!H413)</f>
        <v>4.1521941749346543E-2</v>
      </c>
      <c r="I412">
        <f>LN('Compiled w Factors'!I412/'Compiled w Factors'!I413)</f>
        <v>-0.3406966033820446</v>
      </c>
      <c r="J412">
        <f>LN('Compiled w Factors'!J412/'Compiled w Factors'!J413)-('T-Bill Yield'!B17/100)</f>
        <v>7.7314273936221506E-2</v>
      </c>
      <c r="K412">
        <f>LN('Compiled w Factors'!K412/'Compiled w Factors'!K413)</f>
        <v>2.904705431904557E-2</v>
      </c>
      <c r="L412">
        <f>LN('Compiled w Factors'!L412/'Compiled w Factors'!L413)</f>
        <v>2.947822078067127E-2</v>
      </c>
      <c r="M412">
        <f>LN('Compiled w Factors'!M412/'Compiled w Factors'!M413)</f>
        <v>9.4461419536952739E-4</v>
      </c>
      <c r="N412">
        <f>LN('Compiled w Factors'!N412/'Compiled w Factors'!N413)</f>
        <v>-7.4468956283216967E-2</v>
      </c>
      <c r="O412">
        <f>LN('Compiled w Factors'!O412/'Compiled w Factors'!O413)</f>
        <v>9.3319197124031639E-2</v>
      </c>
      <c r="P412">
        <f>LN('Compiled w Factors'!P412/'Compiled w Factors'!P413)</f>
        <v>4.1879770867345886E-2</v>
      </c>
      <c r="Q412">
        <f>LN('Compiled w Factors'!Q412/'Compiled w Factors'!Q413)</f>
        <v>2.0486090617699279E-2</v>
      </c>
    </row>
    <row r="413" spans="1:17" x14ac:dyDescent="0.25">
      <c r="A413" s="1">
        <v>40907</v>
      </c>
      <c r="B413">
        <v>6</v>
      </c>
      <c r="C413">
        <f>LN('Compiled w Factors'!C413/'Compiled w Factors'!C414)</f>
        <v>0.23287679259200203</v>
      </c>
      <c r="D413">
        <f>LN('Compiled w Factors'!D413)</f>
        <v>0.26950284946517244</v>
      </c>
      <c r="E413">
        <f>STANDARDIZE('Compiled w Factors'!E413,'Compiled w Factors'!$E$724,'Compiled w Factors'!$E$725)</f>
        <v>1.0133418205060833</v>
      </c>
      <c r="F413">
        <f>LN('Compiled w Factors'!F413)</f>
        <v>1.9213100321870806</v>
      </c>
      <c r="G413">
        <f>STANDARDIZE('Compiled w Factors'!G413,'Compiled w Factors'!$G$724,'Compiled w Factors'!$G$725)</f>
        <v>-0.91214129533796606</v>
      </c>
      <c r="H413">
        <f>LN('Compiled w Factors'!H413/'Compiled w Factors'!H414)</f>
        <v>0.22142490356771238</v>
      </c>
      <c r="I413">
        <f>LN('Compiled w Factors'!I413/'Compiled w Factors'!I414)</f>
        <v>-0.20416226611571253</v>
      </c>
      <c r="J413">
        <f>LN('Compiled w Factors'!J413/'Compiled w Factors'!J414)-('T-Bill Yield'!B18/100)</f>
        <v>0.11204470175786953</v>
      </c>
      <c r="K413">
        <f>LN('Compiled w Factors'!K413/'Compiled w Factors'!K414)</f>
        <v>-3.2339238362522657E-2</v>
      </c>
      <c r="L413">
        <f>LN('Compiled w Factors'!L413/'Compiled w Factors'!L414)</f>
        <v>-2.6343703994183838E-3</v>
      </c>
      <c r="M413">
        <f>LN('Compiled w Factors'!M413/'Compiled w Factors'!M414)</f>
        <v>1.3063791597470245E-2</v>
      </c>
      <c r="N413">
        <f>LN('Compiled w Factors'!N413/'Compiled w Factors'!N414)</f>
        <v>1.3854682019152872E-3</v>
      </c>
      <c r="O413">
        <f>LN('Compiled w Factors'!O413/'Compiled w Factors'!O414)</f>
        <v>2.5773210143005408E-3</v>
      </c>
      <c r="P413">
        <f>LN('Compiled w Factors'!P413/'Compiled w Factors'!P414)</f>
        <v>-8.1831156732343355E-2</v>
      </c>
      <c r="Q413">
        <f>LN('Compiled w Factors'!Q413/'Compiled w Factors'!Q414)</f>
        <v>8.426227179960017E-3</v>
      </c>
    </row>
    <row r="414" spans="1:17" x14ac:dyDescent="0.25">
      <c r="A414" s="1">
        <v>40816</v>
      </c>
      <c r="B414">
        <v>6</v>
      </c>
      <c r="C414">
        <f>LN('Compiled w Factors'!C414/'Compiled w Factors'!C415)</f>
        <v>-0.39666843438701127</v>
      </c>
      <c r="D414">
        <f>LN('Compiled w Factors'!D414)</f>
        <v>0.59480963812010634</v>
      </c>
      <c r="E414">
        <f>STANDARDIZE('Compiled w Factors'!E414,'Compiled w Factors'!$E$724,'Compiled w Factors'!$E$725)</f>
        <v>1.9504290303725027</v>
      </c>
      <c r="F414">
        <f>LN('Compiled w Factors'!F414)</f>
        <v>2.7014753004029242</v>
      </c>
      <c r="G414">
        <f>STANDARDIZE('Compiled w Factors'!G414,'Compiled w Factors'!$G$724,'Compiled w Factors'!$G$725)</f>
        <v>1.1336684643275392</v>
      </c>
      <c r="H414">
        <f>LN('Compiled w Factors'!H414/'Compiled w Factors'!H415)</f>
        <v>-0.18631190126758071</v>
      </c>
      <c r="I414">
        <f>LN('Compiled w Factors'!I414/'Compiled w Factors'!I415)</f>
        <v>-0.17657677283706283</v>
      </c>
      <c r="J414">
        <f>LN('Compiled w Factors'!J414/'Compiled w Factors'!J415)-('T-Bill Yield'!B19/100)</f>
        <v>-0.12955269666823893</v>
      </c>
      <c r="K414">
        <f>LN('Compiled w Factors'!K414/'Compiled w Factors'!K415)</f>
        <v>-8.0002484145640249E-2</v>
      </c>
      <c r="L414">
        <f>LN('Compiled w Factors'!L414/'Compiled w Factors'!L415)</f>
        <v>-2.9651001097097889E-2</v>
      </c>
      <c r="M414">
        <f>LN('Compiled w Factors'!M414/'Compiled w Factors'!M415)</f>
        <v>1.2525455208115164E-2</v>
      </c>
      <c r="N414">
        <f>LN('Compiled w Factors'!N414/'Compiled w Factors'!N415)</f>
        <v>4.4896498844305473E-2</v>
      </c>
      <c r="O414">
        <f>LN('Compiled w Factors'!O414/'Compiled w Factors'!O415)</f>
        <v>-0.14591408705904499</v>
      </c>
      <c r="P414">
        <f>LN('Compiled w Factors'!P414/'Compiled w Factors'!P415)</f>
        <v>-9.269435458451189E-2</v>
      </c>
      <c r="Q414">
        <f>LN('Compiled w Factors'!Q414/'Compiled w Factors'!Q415)</f>
        <v>-0.18473183764717244</v>
      </c>
    </row>
    <row r="415" spans="1:17" x14ac:dyDescent="0.25">
      <c r="A415" s="1">
        <v>40724</v>
      </c>
      <c r="B415">
        <v>6</v>
      </c>
      <c r="C415">
        <f>LN('Compiled w Factors'!C415/'Compiled w Factors'!C416)</f>
        <v>-0.11170703134687518</v>
      </c>
      <c r="D415">
        <f>LN('Compiled w Factors'!D415)</f>
        <v>0.20307642282924415</v>
      </c>
      <c r="E415">
        <f>STANDARDIZE('Compiled w Factors'!E415,'Compiled w Factors'!$E$724,'Compiled w Factors'!$E$725)</f>
        <v>0.52614774438849665</v>
      </c>
      <c r="F415">
        <f>LN('Compiled w Factors'!F415)</f>
        <v>2.8552971046126738</v>
      </c>
      <c r="G415">
        <f>STANDARDIZE('Compiled w Factors'!G415,'Compiled w Factors'!$G$724,'Compiled w Factors'!$G$725)</f>
        <v>0.76190797556288192</v>
      </c>
      <c r="H415">
        <f>LN('Compiled w Factors'!H415/'Compiled w Factors'!H416)</f>
        <v>-0.11192038207935256</v>
      </c>
      <c r="I415">
        <f>LN('Compiled w Factors'!I415/'Compiled w Factors'!I416)</f>
        <v>-3.4234884515210286E-3</v>
      </c>
      <c r="J415">
        <f>LN('Compiled w Factors'!J415/'Compiled w Factors'!J416)-('T-Bill Yield'!B20/100)</f>
        <v>7.5202137680116729E-3</v>
      </c>
      <c r="K415">
        <f>LN('Compiled w Factors'!K415/'Compiled w Factors'!K416)</f>
        <v>2.4006735597403413E-2</v>
      </c>
      <c r="L415">
        <f>LN('Compiled w Factors'!L415/'Compiled w Factors'!L416)</f>
        <v>1.558555223379174E-3</v>
      </c>
      <c r="M415">
        <f>LN('Compiled w Factors'!M415/'Compiled w Factors'!M416)</f>
        <v>1.2946217313484998E-2</v>
      </c>
      <c r="N415">
        <f>LN('Compiled w Factors'!N415/'Compiled w Factors'!N416)</f>
        <v>3.1423909521875189E-2</v>
      </c>
      <c r="O415">
        <f>LN('Compiled w Factors'!O415/'Compiled w Factors'!O416)</f>
        <v>1.8003299191044965E-2</v>
      </c>
      <c r="P415">
        <f>LN('Compiled w Factors'!P415/'Compiled w Factors'!P416)</f>
        <v>-7.5826850797487211E-4</v>
      </c>
      <c r="Q415">
        <f>LN('Compiled w Factors'!Q415/'Compiled w Factors'!Q416)</f>
        <v>4.3287122057417138E-2</v>
      </c>
    </row>
    <row r="416" spans="1:17" x14ac:dyDescent="0.25">
      <c r="A416" s="1">
        <v>40633</v>
      </c>
      <c r="B416">
        <v>6</v>
      </c>
      <c r="C416">
        <f>LN('Compiled w Factors'!C416/'Compiled w Factors'!C417)</f>
        <v>-1.5274072159168603E-2</v>
      </c>
      <c r="D416">
        <f>LN('Compiled w Factors'!D416)</f>
        <v>4.6956958862160406E-2</v>
      </c>
      <c r="E416">
        <f>STANDARDIZE('Compiled w Factors'!E416,'Compiled w Factors'!$E$724,'Compiled w Factors'!$E$725)</f>
        <v>0.13770018470988793</v>
      </c>
      <c r="F416">
        <f>LN('Compiled w Factors'!F416)</f>
        <v>2.4355325651702011</v>
      </c>
      <c r="G416">
        <f>STANDARDIZE('Compiled w Factors'!G416,'Compiled w Factors'!$G$724,'Compiled w Factors'!$G$725)</f>
        <v>0.59388974850561793</v>
      </c>
      <c r="H416">
        <f>LN('Compiled w Factors'!H416/'Compiled w Factors'!H417)</f>
        <v>0.15518194603218821</v>
      </c>
      <c r="I416">
        <f>LN('Compiled w Factors'!I416/'Compiled w Factors'!I417)</f>
        <v>-3.6388486820459268E-3</v>
      </c>
      <c r="J416">
        <f>LN('Compiled w Factors'!J416/'Compiled w Factors'!J417)-('T-Bill Yield'!B21/100)</f>
        <v>6.1907619164079448E-2</v>
      </c>
      <c r="K416">
        <f>LN('Compiled w Factors'!K416/'Compiled w Factors'!K417)</f>
        <v>5.6219871667474552E-2</v>
      </c>
      <c r="L416">
        <f>LN('Compiled w Factors'!L416/'Compiled w Factors'!L417)</f>
        <v>2.6297343455529639E-2</v>
      </c>
      <c r="M416">
        <f>LN('Compiled w Factors'!M416/'Compiled w Factors'!M417)</f>
        <v>8.020554468068276E-3</v>
      </c>
      <c r="N416">
        <f>LN('Compiled w Factors'!N416/'Compiled w Factors'!N417)</f>
        <v>-2.4147033944050569E-2</v>
      </c>
      <c r="O416">
        <f>LN('Compiled w Factors'!O416/'Compiled w Factors'!O417)</f>
        <v>7.2384529642423007E-2</v>
      </c>
      <c r="P416">
        <f>LN('Compiled w Factors'!P416/'Compiled w Factors'!P417)</f>
        <v>2.8129413766146577E-3</v>
      </c>
      <c r="Q416">
        <f>LN('Compiled w Factors'!Q416/'Compiled w Factors'!Q417)</f>
        <v>1.6790517912991035E-2</v>
      </c>
    </row>
    <row r="417" spans="1:17" x14ac:dyDescent="0.25">
      <c r="A417" s="1">
        <v>40543</v>
      </c>
      <c r="B417">
        <v>6</v>
      </c>
      <c r="C417">
        <f>LN('Compiled w Factors'!C417/'Compiled w Factors'!C418)</f>
        <v>0.18562658525335005</v>
      </c>
      <c r="D417">
        <f>LN('Compiled w Factors'!D417)</f>
        <v>-9.974605760708917E-3</v>
      </c>
      <c r="E417">
        <f>STANDARDIZE('Compiled w Factors'!E417,'Compiled w Factors'!$E$724,'Compiled w Factors'!$E$725)</f>
        <v>1.2404305658431853E-2</v>
      </c>
      <c r="F417">
        <f>LN('Compiled w Factors'!F417)</f>
        <v>2.4385659831484801</v>
      </c>
      <c r="G417">
        <f>STANDARDIZE('Compiled w Factors'!G417,'Compiled w Factors'!$G$724,'Compiled w Factors'!$G$725)</f>
        <v>0.22081926045250175</v>
      </c>
      <c r="H417">
        <f>LN('Compiled w Factors'!H417/'Compiled w Factors'!H418)</f>
        <v>0.13337507179132696</v>
      </c>
      <c r="I417">
        <f>LN('Compiled w Factors'!I417/'Compiled w Factors'!I418)</f>
        <v>0.12896908997381235</v>
      </c>
      <c r="J417">
        <f>LN('Compiled w Factors'!J417/'Compiled w Factors'!J418)-('T-Bill Yield'!B22/100)</f>
        <v>7.0475383070601347E-2</v>
      </c>
      <c r="K417">
        <f>LN('Compiled w Factors'!K417/'Compiled w Factors'!K418)</f>
        <v>-1.8506709256070585E-2</v>
      </c>
      <c r="L417">
        <f>LN('Compiled w Factors'!L417/'Compiled w Factors'!L418)</f>
        <v>-6.639452377844887E-3</v>
      </c>
      <c r="M417">
        <f>LN('Compiled w Factors'!M417/'Compiled w Factors'!M418)</f>
        <v>1.342302033214055E-2</v>
      </c>
      <c r="N417">
        <f>LN('Compiled w Factors'!N417/'Compiled w Factors'!N418)</f>
        <v>2.8813320221279633E-2</v>
      </c>
      <c r="O417">
        <f>LN('Compiled w Factors'!O417/'Compiled w Factors'!O418)</f>
        <v>2.1383848075154557E-3</v>
      </c>
      <c r="P417">
        <f>LN('Compiled w Factors'!P417/'Compiled w Factors'!P418)</f>
        <v>4.9754691493026594E-3</v>
      </c>
      <c r="Q417">
        <f>LN('Compiled w Factors'!Q417/'Compiled w Factors'!Q418)</f>
        <v>1.6064602503806841E-2</v>
      </c>
    </row>
    <row r="418" spans="1:17" x14ac:dyDescent="0.25">
      <c r="A418" s="1">
        <v>40451</v>
      </c>
      <c r="B418">
        <v>6</v>
      </c>
      <c r="C418">
        <f>LN('Compiled w Factors'!C418/'Compiled w Factors'!C419)</f>
        <v>0.22286241387989134</v>
      </c>
      <c r="D418">
        <f>LN('Compiled w Factors'!D418)</f>
        <v>0.14228257748556083</v>
      </c>
      <c r="E418">
        <f>STANDARDIZE('Compiled w Factors'!E418,'Compiled w Factors'!$E$724,'Compiled w Factors'!$E$725)</f>
        <v>0.41875796027993362</v>
      </c>
      <c r="F418">
        <f>LN('Compiled w Factors'!F418)</f>
        <v>2.5539272986669341</v>
      </c>
      <c r="G418">
        <f>STANDARDIZE('Compiled w Factors'!G418,'Compiled w Factors'!$G$724,'Compiled w Factors'!$G$725)</f>
        <v>0.33397094073459233</v>
      </c>
      <c r="H418">
        <f>LN('Compiled w Factors'!H418/'Compiled w Factors'!H419)</f>
        <v>5.5798534475860355E-2</v>
      </c>
      <c r="I418">
        <f>LN('Compiled w Factors'!I418/'Compiled w Factors'!I419)</f>
        <v>-0.17575735979146781</v>
      </c>
      <c r="J418">
        <f>LN('Compiled w Factors'!J418/'Compiled w Factors'!J419)-('T-Bill Yield'!B23/100)</f>
        <v>9.7771194955117754E-2</v>
      </c>
      <c r="K418">
        <f>LN('Compiled w Factors'!K418/'Compiled w Factors'!K419)</f>
        <v>0.10802080790024471</v>
      </c>
      <c r="L418">
        <f>LN('Compiled w Factors'!L418/'Compiled w Factors'!L419)</f>
        <v>5.0302505960312244E-2</v>
      </c>
      <c r="M418">
        <f>LN('Compiled w Factors'!M418/'Compiled w Factors'!M419)</f>
        <v>1.3605652055778678E-2</v>
      </c>
      <c r="N418">
        <f>LN('Compiled w Factors'!N418/'Compiled w Factors'!N419)</f>
        <v>5.7143674903362439E-2</v>
      </c>
      <c r="O418">
        <f>LN('Compiled w Factors'!O418/'Compiled w Factors'!O419)</f>
        <v>2.1951723941781118E-2</v>
      </c>
      <c r="P418">
        <f>LN('Compiled w Factors'!P418/'Compiled w Factors'!P419)</f>
        <v>3.3213806523198983E-2</v>
      </c>
      <c r="Q418">
        <f>LN('Compiled w Factors'!Q418/'Compiled w Factors'!Q419)</f>
        <v>6.7692387234593213E-2</v>
      </c>
    </row>
    <row r="419" spans="1:17" x14ac:dyDescent="0.25">
      <c r="A419" s="1">
        <v>40359</v>
      </c>
      <c r="B419">
        <v>6</v>
      </c>
      <c r="C419">
        <f>LN('Compiled w Factors'!C419/'Compiled w Factors'!C420)</f>
        <v>-0.12575820453815867</v>
      </c>
      <c r="D419">
        <f>LN('Compiled w Factors'!D419)</f>
        <v>0.35454331034880654</v>
      </c>
      <c r="E419">
        <f>STANDARDIZE('Compiled w Factors'!E419,'Compiled w Factors'!$E$724,'Compiled w Factors'!$E$725)</f>
        <v>0.98779719300157731</v>
      </c>
      <c r="F419">
        <f>LN('Compiled w Factors'!F419)</f>
        <v>2.7744806813558847</v>
      </c>
      <c r="G419">
        <f>STANDARDIZE('Compiled w Factors'!G419,'Compiled w Factors'!$G$724,'Compiled w Factors'!$G$725)</f>
        <v>0.60721004157084602</v>
      </c>
      <c r="H419">
        <f>LN('Compiled w Factors'!H419/'Compiled w Factors'!H420)</f>
        <v>-0.1021025366943434</v>
      </c>
      <c r="I419">
        <f>LN('Compiled w Factors'!I419/'Compiled w Factors'!I420)</f>
        <v>0.17653245348742255</v>
      </c>
      <c r="J419">
        <f>LN('Compiled w Factors'!J419/'Compiled w Factors'!J420)-('T-Bill Yield'!B24/100)</f>
        <v>-0.10629810818220792</v>
      </c>
      <c r="K419">
        <f>LN('Compiled w Factors'!K419/'Compiled w Factors'!K420)</f>
        <v>-9.8884286931758714E-2</v>
      </c>
      <c r="L419">
        <f>LN('Compiled w Factors'!L419/'Compiled w Factors'!L420)</f>
        <v>-1.5865446131670857E-2</v>
      </c>
      <c r="M419">
        <f>LN('Compiled w Factors'!M419/'Compiled w Factors'!M420)</f>
        <v>6.5997858198259393E-3</v>
      </c>
      <c r="N419">
        <f>LN('Compiled w Factors'!N419/'Compiled w Factors'!N420)</f>
        <v>5.5266698363483434E-2</v>
      </c>
      <c r="O419">
        <f>LN('Compiled w Factors'!O419/'Compiled w Factors'!O420)</f>
        <v>-6.0054428211065998E-2</v>
      </c>
      <c r="P419">
        <f>LN('Compiled w Factors'!P419/'Compiled w Factors'!P420)</f>
        <v>-3.5547739360035413E-2</v>
      </c>
      <c r="Q419">
        <f>LN('Compiled w Factors'!Q419/'Compiled w Factors'!Q420)</f>
        <v>-1.5226447331291351E-2</v>
      </c>
    </row>
    <row r="420" spans="1:17" x14ac:dyDescent="0.25">
      <c r="A420" s="1">
        <v>40268</v>
      </c>
      <c r="B420">
        <v>6</v>
      </c>
      <c r="C420">
        <f>LN('Compiled w Factors'!C420/'Compiled w Factors'!C421)</f>
        <v>3.6059121080667333E-2</v>
      </c>
      <c r="D420">
        <f>LN('Compiled w Factors'!D420)</f>
        <v>0.20214879820391582</v>
      </c>
      <c r="E420">
        <f>STANDARDIZE('Compiled w Factors'!E420,'Compiled w Factors'!$E$724,'Compiled w Factors'!$E$725)</f>
        <v>0.55571634134391457</v>
      </c>
      <c r="F420">
        <f>LN('Compiled w Factors'!F420)</f>
        <v>2.7911896473889195</v>
      </c>
      <c r="G420">
        <f>STANDARDIZE('Compiled w Factors'!G420,'Compiled w Factors'!$G$724,'Compiled w Factors'!$G$725)</f>
        <v>0.12177072566327687</v>
      </c>
      <c r="H420">
        <f>LN('Compiled w Factors'!H420/'Compiled w Factors'!H421)</f>
        <v>5.3961103585664041E-2</v>
      </c>
      <c r="I420">
        <f>LN('Compiled w Factors'!I420/'Compiled w Factors'!I421)</f>
        <v>-0.36475798019918348</v>
      </c>
      <c r="J420">
        <f>LN('Compiled w Factors'!J420/'Compiled w Factors'!J421)-('T-Bill Yield'!B25/100)</f>
        <v>3.8696662430181689E-2</v>
      </c>
      <c r="K420">
        <f>LN('Compiled w Factors'!K420/'Compiled w Factors'!K421)</f>
        <v>-5.8296839524457938E-2</v>
      </c>
      <c r="L420">
        <f>LN('Compiled w Factors'!L420/'Compiled w Factors'!L421)</f>
        <v>-6.2915431721443468E-2</v>
      </c>
      <c r="M420">
        <f>LN('Compiled w Factors'!M420/'Compiled w Factors'!M421)</f>
        <v>1.3653741146296892E-4</v>
      </c>
      <c r="N420">
        <f>LN('Compiled w Factors'!N420/'Compiled w Factors'!N421)</f>
        <v>-4.9410439405288623E-3</v>
      </c>
      <c r="O420">
        <f>LN('Compiled w Factors'!O420/'Compiled w Factors'!O421)</f>
        <v>2.0220730585558885E-2</v>
      </c>
      <c r="P420">
        <f>LN('Compiled w Factors'!P420/'Compiled w Factors'!P421)</f>
        <v>3.7128399847206388E-2</v>
      </c>
      <c r="Q420">
        <f>LN('Compiled w Factors'!Q420/'Compiled w Factors'!Q421)</f>
        <v>-1.9889769468689152E-2</v>
      </c>
    </row>
    <row r="421" spans="1:17" x14ac:dyDescent="0.25">
      <c r="A421" s="1">
        <v>40178</v>
      </c>
      <c r="B421">
        <v>6</v>
      </c>
      <c r="C421">
        <f>LN('Compiled w Factors'!C421/'Compiled w Factors'!C422)</f>
        <v>-6.0321490162276281E-2</v>
      </c>
      <c r="D421">
        <f>LN('Compiled w Factors'!D421)</f>
        <v>0.2082269427436956</v>
      </c>
      <c r="E421">
        <f>STANDARDIZE('Compiled w Factors'!E421,'Compiled w Factors'!$E$724,'Compiled w Factors'!$E$725)</f>
        <v>0.58516494051897994</v>
      </c>
      <c r="F421">
        <f>LN('Compiled w Factors'!F421)</f>
        <v>2.9134967467422843</v>
      </c>
      <c r="G421">
        <f>STANDARDIZE('Compiled w Factors'!G421,'Compiled w Factors'!$G$724,'Compiled w Factors'!$G$725)</f>
        <v>0.79045651861496724</v>
      </c>
      <c r="H421">
        <f>LN('Compiled w Factors'!H421/'Compiled w Factors'!H422)</f>
        <v>0.1168226854483618</v>
      </c>
      <c r="I421">
        <f>LN('Compiled w Factors'!I421/'Compiled w Factors'!I422)</f>
        <v>0.14063274496000186</v>
      </c>
      <c r="J421">
        <f>LN('Compiled w Factors'!J421/'Compiled w Factors'!J422)-('T-Bill Yield'!B26/100)</f>
        <v>6.9358226628464331E-2</v>
      </c>
      <c r="K421">
        <f>LN('Compiled w Factors'!K421/'Compiled w Factors'!K422)</f>
        <v>-2.2030517036599986E-2</v>
      </c>
      <c r="L421">
        <f>LN('Compiled w Factors'!L421/'Compiled w Factors'!L422)</f>
        <v>1.169458463674445E-2</v>
      </c>
      <c r="M421">
        <f>LN('Compiled w Factors'!M421/'Compiled w Factors'!M422)</f>
        <v>-2.0479912690622557E-4</v>
      </c>
      <c r="N421">
        <f>LN('Compiled w Factors'!N421/'Compiled w Factors'!N422)</f>
        <v>-3.6254712497738505E-2</v>
      </c>
      <c r="O421">
        <f>LN('Compiled w Factors'!O421/'Compiled w Factors'!O422)</f>
        <v>-6.0060061865469341E-4</v>
      </c>
      <c r="P421">
        <f>LN('Compiled w Factors'!P421/'Compiled w Factors'!P422)</f>
        <v>3.3303300060161856E-2</v>
      </c>
      <c r="Q421">
        <f>LN('Compiled w Factors'!Q421/'Compiled w Factors'!Q422)</f>
        <v>1.3863519398786245E-2</v>
      </c>
    </row>
    <row r="422" spans="1:17" x14ac:dyDescent="0.25">
      <c r="A422" s="1">
        <v>40086</v>
      </c>
      <c r="B422">
        <v>6</v>
      </c>
      <c r="C422">
        <f>LN('Compiled w Factors'!C422/'Compiled w Factors'!C423)</f>
        <v>5.8109024283350928E-2</v>
      </c>
      <c r="D422">
        <f>LN('Compiled w Factors'!D422)</f>
        <v>0.11072816177331911</v>
      </c>
      <c r="E422">
        <f>STANDARDIZE('Compiled w Factors'!E422,'Compiled w Factors'!$E$724,'Compiled w Factors'!$E$725)</f>
        <v>0.26840018853825626</v>
      </c>
      <c r="F422">
        <f>LN('Compiled w Factors'!F422)</f>
        <v>3.0581811128264795</v>
      </c>
      <c r="G422">
        <f>STANDARDIZE('Compiled w Factors'!G422,'Compiled w Factors'!$G$724,'Compiled w Factors'!$G$725)</f>
        <v>0.27907292250504145</v>
      </c>
      <c r="H422">
        <f>LN('Compiled w Factors'!H422/'Compiled w Factors'!H423)</f>
        <v>1.0249200039217763E-2</v>
      </c>
      <c r="I422">
        <f>LN('Compiled w Factors'!I422/'Compiled w Factors'!I423)</f>
        <v>0.23295187613833776</v>
      </c>
      <c r="J422">
        <f>LN('Compiled w Factors'!J422/'Compiled w Factors'!J423)-('T-Bill Yield'!B27/100)</f>
        <v>0.13802971546921231</v>
      </c>
      <c r="K422">
        <f>LN('Compiled w Factors'!K422/'Compiled w Factors'!K423)</f>
        <v>4.2345809764166839E-2</v>
      </c>
      <c r="L422">
        <f>LN('Compiled w Factors'!L422/'Compiled w Factors'!L423)</f>
        <v>-2.9348592231250088E-2</v>
      </c>
      <c r="M422">
        <f>LN('Compiled w Factors'!M422/'Compiled w Factors'!M423)</f>
        <v>6.8282692991072967E-4</v>
      </c>
      <c r="N422">
        <f>LN('Compiled w Factors'!N422/'Compiled w Factors'!N423)</f>
        <v>7.1847679282986313E-2</v>
      </c>
      <c r="O422">
        <f>LN('Compiled w Factors'!O422/'Compiled w Factors'!O423)</f>
        <v>3.7001622069618184E-2</v>
      </c>
      <c r="P422">
        <f>LN('Compiled w Factors'!P422/'Compiled w Factors'!P423)</f>
        <v>-4.128270071942222E-3</v>
      </c>
      <c r="Q422">
        <f>LN('Compiled w Factors'!Q422/'Compiled w Factors'!Q423)</f>
        <v>9.9897465679973374E-2</v>
      </c>
    </row>
    <row r="423" spans="1:17" x14ac:dyDescent="0.25">
      <c r="A423" s="1">
        <v>39994</v>
      </c>
      <c r="B423">
        <v>6</v>
      </c>
      <c r="C423">
        <f>LN('Compiled w Factors'!C423/'Compiled w Factors'!C424)</f>
        <v>0.19335378692585392</v>
      </c>
      <c r="D423">
        <f>LN('Compiled w Factors'!D423)</f>
        <v>0.15552113974115925</v>
      </c>
      <c r="E423">
        <f>STANDARDIZE('Compiled w Factors'!E423,'Compiled w Factors'!$E$724,'Compiled w Factors'!$E$725)</f>
        <v>0.30127606187106831</v>
      </c>
      <c r="F423">
        <f>LN('Compiled w Factors'!F423)</f>
        <v>3.1385504105702453</v>
      </c>
      <c r="G423">
        <f>STANDARDIZE('Compiled w Factors'!G423,'Compiled w Factors'!$G$724,'Compiled w Factors'!$G$725)</f>
        <v>0.16063403788755024</v>
      </c>
      <c r="H423">
        <f>LN('Compiled w Factors'!H423/'Compiled w Factors'!H424)</f>
        <v>0.34172279740901723</v>
      </c>
      <c r="I423">
        <f>LN('Compiled w Factors'!I423/'Compiled w Factors'!I424)</f>
        <v>1.5504186535965254E-2</v>
      </c>
      <c r="J423">
        <f>LN('Compiled w Factors'!J423/'Compiled w Factors'!J424)-('T-Bill Yield'!B28/100)</f>
        <v>0.1039601054714047</v>
      </c>
      <c r="K423">
        <f>LN('Compiled w Factors'!K423/'Compiled w Factors'!K424)</f>
        <v>5.7414146336767481E-2</v>
      </c>
      <c r="L423">
        <f>LN('Compiled w Factors'!L423/'Compiled w Factors'!L424)</f>
        <v>0.13894504438579316</v>
      </c>
      <c r="M423">
        <f>LN('Compiled w Factors'!M423/'Compiled w Factors'!M424)</f>
        <v>4.0992007132726314E-4</v>
      </c>
      <c r="N423">
        <f>LN('Compiled w Factors'!N423/'Compiled w Factors'!N424)</f>
        <v>2.6660433574951431E-2</v>
      </c>
      <c r="O423">
        <f>LN('Compiled w Factors'!O423/'Compiled w Factors'!O424)</f>
        <v>8.6162120038374326E-2</v>
      </c>
      <c r="P423">
        <f>LN('Compiled w Factors'!P423/'Compiled w Factors'!P424)</f>
        <v>5.7324683385809858E-2</v>
      </c>
      <c r="Q423">
        <f>LN('Compiled w Factors'!Q423/'Compiled w Factors'!Q424)</f>
        <v>0.17403727862395071</v>
      </c>
    </row>
    <row r="424" spans="1:17" x14ac:dyDescent="0.25">
      <c r="A424" s="1">
        <v>39903</v>
      </c>
      <c r="B424">
        <v>6</v>
      </c>
      <c r="C424">
        <f>LN('Compiled w Factors'!C424/'Compiled w Factors'!C425)</f>
        <v>9.4267581273621819E-3</v>
      </c>
      <c r="D424">
        <f>LN('Compiled w Factors'!D424)</f>
        <v>0.25883332360252609</v>
      </c>
      <c r="E424">
        <f>STANDARDIZE('Compiled w Factors'!E424,'Compiled w Factors'!$E$724,'Compiled w Factors'!$E$725)</f>
        <v>0.72172144034534713</v>
      </c>
      <c r="F424">
        <f>LN('Compiled w Factors'!F424)</f>
        <v>2.7545265794213729</v>
      </c>
      <c r="G424">
        <f>STANDARDIZE('Compiled w Factors'!G424,'Compiled w Factors'!$G$724,'Compiled w Factors'!$G$725)</f>
        <v>0.20915515267388354</v>
      </c>
      <c r="H424">
        <f>LN('Compiled w Factors'!H424/'Compiled w Factors'!H425)</f>
        <v>0.10746592105400209</v>
      </c>
      <c r="I424">
        <f>LN('Compiled w Factors'!I424/'Compiled w Factors'!I425)</f>
        <v>-0.39802222420108591</v>
      </c>
      <c r="J424">
        <f>LN('Compiled w Factors'!J424/'Compiled w Factors'!J425)-('T-Bill Yield'!B29/100)</f>
        <v>-0.14387391809170166</v>
      </c>
      <c r="K424">
        <f>LN('Compiled w Factors'!K424/'Compiled w Factors'!K425)</f>
        <v>-5.2986200236118684E-2</v>
      </c>
      <c r="L424">
        <f>LN('Compiled w Factors'!L424/'Compiled w Factors'!L425)</f>
        <v>-1.8675324887880724E-2</v>
      </c>
      <c r="M424">
        <f>LN('Compiled w Factors'!M424/'Compiled w Factors'!M425)</f>
        <v>-1.4339857010175934E-3</v>
      </c>
      <c r="N424">
        <f>LN('Compiled w Factors'!N424/'Compiled w Factors'!N425)</f>
        <v>-8.6871158661214865E-2</v>
      </c>
      <c r="O424">
        <f>LN('Compiled w Factors'!O424/'Compiled w Factors'!O425)</f>
        <v>-0.14396068892150835</v>
      </c>
      <c r="P424">
        <f>LN('Compiled w Factors'!P424/'Compiled w Factors'!P425)</f>
        <v>-4.1146617149302803E-2</v>
      </c>
      <c r="Q424">
        <f>LN('Compiled w Factors'!Q424/'Compiled w Factors'!Q425)</f>
        <v>-4.1744030933334487E-3</v>
      </c>
    </row>
    <row r="425" spans="1:17" x14ac:dyDescent="0.25">
      <c r="A425" s="1">
        <v>39813</v>
      </c>
      <c r="B425">
        <v>6</v>
      </c>
      <c r="C425">
        <f>LN('Compiled w Factors'!C425/'Compiled w Factors'!C426)</f>
        <v>-0.36895584764874084</v>
      </c>
      <c r="D425">
        <f>LN('Compiled w Factors'!D425)</f>
        <v>0.2762272611182009</v>
      </c>
      <c r="E425">
        <f>STANDARDIZE('Compiled w Factors'!E425,'Compiled w Factors'!$E$724,'Compiled w Factors'!$E$725)</f>
        <v>0.72203523010727033</v>
      </c>
      <c r="F425">
        <f>LN('Compiled w Factors'!F425)</f>
        <v>2.7963845914125187</v>
      </c>
      <c r="G425">
        <f>STANDARDIZE('Compiled w Factors'!G425,'Compiled w Factors'!$G$724,'Compiled w Factors'!$G$725)</f>
        <v>3.7100711592719757E-2</v>
      </c>
      <c r="H425">
        <f>LN('Compiled w Factors'!H425/'Compiled w Factors'!H426)</f>
        <v>-0.81381593392611196</v>
      </c>
      <c r="I425">
        <f>LN('Compiled w Factors'!I425/'Compiled w Factors'!I426)</f>
        <v>-0.2799145230185382</v>
      </c>
      <c r="J425">
        <f>LN('Compiled w Factors'!J425/'Compiled w Factors'!J426)-('T-Bill Yield'!B30/100)</f>
        <v>-0.21404074626386085</v>
      </c>
      <c r="K425">
        <f>LN('Compiled w Factors'!K425/'Compiled w Factors'!K426)</f>
        <v>-8.6235078106413517E-3</v>
      </c>
      <c r="L425">
        <f>LN('Compiled w Factors'!L425/'Compiled w Factors'!L426)</f>
        <v>-0.19893735504413224</v>
      </c>
      <c r="M425">
        <f>LN('Compiled w Factors'!M425/'Compiled w Factors'!M426)</f>
        <v>3.6915546434288394E-3</v>
      </c>
      <c r="N425">
        <f>LN('Compiled w Factors'!N425/'Compiled w Factors'!N426)</f>
        <v>0.15654291680017401</v>
      </c>
      <c r="O425">
        <f>LN('Compiled w Factors'!O425/'Compiled w Factors'!O426)</f>
        <v>-0.13665060397540191</v>
      </c>
      <c r="P425">
        <f>LN('Compiled w Factors'!P425/'Compiled w Factors'!P426)</f>
        <v>-3.5769329174976036E-2</v>
      </c>
      <c r="Q425">
        <f>LN('Compiled w Factors'!Q425/'Compiled w Factors'!Q426)</f>
        <v>-0.19474121965373628</v>
      </c>
    </row>
    <row r="426" spans="1:17" x14ac:dyDescent="0.25">
      <c r="A426" s="1">
        <v>39721</v>
      </c>
      <c r="B426">
        <v>6</v>
      </c>
      <c r="C426">
        <f>LN('Compiled w Factors'!C426/'Compiled w Factors'!C427)</f>
        <v>-0.42441002482836027</v>
      </c>
      <c r="D426">
        <f>LN('Compiled w Factors'!D426)</f>
        <v>-3.2180997732289406E-2</v>
      </c>
      <c r="E426">
        <f>STANDARDIZE('Compiled w Factors'!E426,'Compiled w Factors'!$E$724,'Compiled w Factors'!$E$725)</f>
        <v>-0.13924873711647215</v>
      </c>
      <c r="F426">
        <f>LN('Compiled w Factors'!F426)</f>
        <v>2.7972020633955728</v>
      </c>
      <c r="G426">
        <f>STANDARDIZE('Compiled w Factors'!G426,'Compiled w Factors'!$G$724,'Compiled w Factors'!$G$725)</f>
        <v>1.8351199752178846</v>
      </c>
      <c r="H426">
        <f>LN('Compiled w Factors'!H426/'Compiled w Factors'!H427)</f>
        <v>-0.3300926296571739</v>
      </c>
      <c r="I426">
        <f>LN('Compiled w Factors'!I426/'Compiled w Factors'!I427)</f>
        <v>-0.5851390831989487</v>
      </c>
      <c r="J426">
        <f>LN('Compiled w Factors'!J426/'Compiled w Factors'!J427)-('T-Bill Yield'!B31/100)</f>
        <v>-4.7052717354774815E-2</v>
      </c>
      <c r="K426">
        <f>LN('Compiled w Factors'!K426/'Compiled w Factors'!K427)</f>
        <v>-0.11155051473024671</v>
      </c>
      <c r="L426">
        <f>LN('Compiled w Factors'!L426/'Compiled w Factors'!L427)</f>
        <v>-0.11239552649694522</v>
      </c>
      <c r="M426">
        <f>LN('Compiled w Factors'!M426/'Compiled w Factors'!M427)</f>
        <v>7.5365698473270218E-4</v>
      </c>
      <c r="N426">
        <f>LN('Compiled w Factors'!N426/'Compiled w Factors'!N427)</f>
        <v>9.5546480011515756E-4</v>
      </c>
      <c r="O426">
        <f>LN('Compiled w Factors'!O426/'Compiled w Factors'!O427)</f>
        <v>-8.9722070943182297E-2</v>
      </c>
      <c r="P426">
        <f>LN('Compiled w Factors'!P426/'Compiled w Factors'!P427)</f>
        <v>-8.6094948177826924E-2</v>
      </c>
      <c r="Q426">
        <f>LN('Compiled w Factors'!Q426/'Compiled w Factors'!Q427)</f>
        <v>-0.1717901047416128</v>
      </c>
    </row>
    <row r="427" spans="1:17" x14ac:dyDescent="0.25">
      <c r="A427" s="1">
        <v>39629</v>
      </c>
      <c r="B427">
        <v>6</v>
      </c>
      <c r="C427">
        <f>LN('Compiled w Factors'!C427/'Compiled w Factors'!C428)</f>
        <v>0.17705228973305809</v>
      </c>
      <c r="D427">
        <f>LN('Compiled w Factors'!D427)</f>
        <v>-0.42304202745036135</v>
      </c>
      <c r="E427">
        <f>STANDARDIZE('Compiled w Factors'!E427,'Compiled w Factors'!$E$724,'Compiled w Factors'!$E$725)</f>
        <v>-1.0004386016034881</v>
      </c>
      <c r="F427">
        <f>LN('Compiled w Factors'!F427)</f>
        <v>3.2362480501482267</v>
      </c>
      <c r="G427">
        <f>STANDARDIZE('Compiled w Factors'!G427,'Compiled w Factors'!$G$724,'Compiled w Factors'!$G$725)</f>
        <v>1.9719499909871598</v>
      </c>
      <c r="H427">
        <f>LN('Compiled w Factors'!H427/'Compiled w Factors'!H428)</f>
        <v>0.3207957572362054</v>
      </c>
      <c r="I427">
        <f>LN('Compiled w Factors'!I427/'Compiled w Factors'!I428)</f>
        <v>0.27910664985477979</v>
      </c>
      <c r="J427">
        <f>LN('Compiled w Factors'!J427/'Compiled w Factors'!J428)-('T-Bill Yield'!B32/100)</f>
        <v>-7.8169003682789326E-2</v>
      </c>
      <c r="K427">
        <f>LN('Compiled w Factors'!K427/'Compiled w Factors'!K428)</f>
        <v>-2.0923825913627867E-3</v>
      </c>
      <c r="L427">
        <f>LN('Compiled w Factors'!L427/'Compiled w Factors'!L428)</f>
        <v>4.3259624807147363E-3</v>
      </c>
      <c r="M427">
        <f>LN('Compiled w Factors'!M427/'Compiled w Factors'!M428)</f>
        <v>2.2807823780064563E-2</v>
      </c>
      <c r="N427">
        <f>LN('Compiled w Factors'!N427/'Compiled w Factors'!N428)</f>
        <v>-6.3376135792232433E-2</v>
      </c>
      <c r="O427">
        <f>LN('Compiled w Factors'!O427/'Compiled w Factors'!O428)</f>
        <v>2.1124289042992721E-3</v>
      </c>
      <c r="P427">
        <f>LN('Compiled w Factors'!P427/'Compiled w Factors'!P428)</f>
        <v>-7.1833415682251475E-2</v>
      </c>
      <c r="Q427">
        <f>LN('Compiled w Factors'!Q427/'Compiled w Factors'!Q428)</f>
        <v>9.2714897913149019E-2</v>
      </c>
    </row>
    <row r="428" spans="1:17" x14ac:dyDescent="0.25">
      <c r="A428" s="1">
        <v>39538</v>
      </c>
      <c r="B428">
        <v>6</v>
      </c>
      <c r="C428">
        <f>LN('Compiled w Factors'!C428/'Compiled w Factors'!C429)</f>
        <v>-3.2341158173121817E-2</v>
      </c>
      <c r="D428">
        <f>LN('Compiled w Factors'!D428)</f>
        <v>-0.32625899115633961</v>
      </c>
      <c r="E428">
        <f>STANDARDIZE('Compiled w Factors'!E428,'Compiled w Factors'!$E$724,'Compiled w Factors'!$E$725)</f>
        <v>-0.90187540981397252</v>
      </c>
      <c r="F428">
        <f>LN('Compiled w Factors'!F428)</f>
        <v>3.4527488093970931</v>
      </c>
      <c r="G428">
        <f>STANDARDIZE('Compiled w Factors'!G428,'Compiled w Factors'!$G$724,'Compiled w Factors'!$G$725)</f>
        <v>1.1449903200398035</v>
      </c>
      <c r="H428">
        <f>LN('Compiled w Factors'!H428/'Compiled w Factors'!H429)</f>
        <v>5.6706828942999436E-2</v>
      </c>
      <c r="I428">
        <f>LN('Compiled w Factors'!I428/'Compiled w Factors'!I429)</f>
        <v>0.30000064774882573</v>
      </c>
      <c r="J428">
        <f>LN('Compiled w Factors'!J428/'Compiled w Factors'!J429)-('T-Bill Yield'!B33/100)</f>
        <v>-8.7637789286641787E-2</v>
      </c>
      <c r="K428">
        <f>LN('Compiled w Factors'!K428/'Compiled w Factors'!K429)</f>
        <v>7.8982337710842149E-2</v>
      </c>
      <c r="L428">
        <f>LN('Compiled w Factors'!L428/'Compiled w Factors'!L429)</f>
        <v>-6.5512638722791067E-4</v>
      </c>
      <c r="M428">
        <f>LN('Compiled w Factors'!M428/'Compiled w Factors'!M429)</f>
        <v>4.0789856103010821E-2</v>
      </c>
      <c r="N428">
        <f>LN('Compiled w Factors'!N428/'Compiled w Factors'!N429)</f>
        <v>0.1142502542734649</v>
      </c>
      <c r="O428">
        <f>LN('Compiled w Factors'!O428/'Compiled w Factors'!O429)</f>
        <v>4.7393114182582553E-2</v>
      </c>
      <c r="P428">
        <f>LN('Compiled w Factors'!P428/'Compiled w Factors'!P429)</f>
        <v>-1.7653130182939979E-2</v>
      </c>
      <c r="Q428">
        <f>LN('Compiled w Factors'!Q428/'Compiled w Factors'!Q429)</f>
        <v>8.4836139778152984E-3</v>
      </c>
    </row>
    <row r="429" spans="1:17" x14ac:dyDescent="0.25">
      <c r="A429" s="1">
        <v>39447</v>
      </c>
      <c r="B429">
        <v>6</v>
      </c>
      <c r="C429">
        <f>LN('Compiled w Factors'!C429/'Compiled w Factors'!C430)</f>
        <v>0.19384397159910877</v>
      </c>
      <c r="D429">
        <f>LN('Compiled w Factors'!D429)</f>
        <v>-0.4237466784670022</v>
      </c>
      <c r="E429">
        <f>STANDARDIZE('Compiled w Factors'!E429,'Compiled w Factors'!$E$724,'Compiled w Factors'!$E$725)</f>
        <v>-1.035360478722066</v>
      </c>
      <c r="F429">
        <f>LN('Compiled w Factors'!F429)</f>
        <v>3.4018604950871763</v>
      </c>
      <c r="G429">
        <f>STANDARDIZE('Compiled w Factors'!G429,'Compiled w Factors'!$G$724,'Compiled w Factors'!$G$725)</f>
        <v>0.3468978406201032</v>
      </c>
      <c r="H429">
        <f>LN('Compiled w Factors'!H429/'Compiled w Factors'!H430)</f>
        <v>0.16157555053866979</v>
      </c>
      <c r="I429">
        <f>LN('Compiled w Factors'!I429/'Compiled w Factors'!I430)</f>
        <v>8.5469674863963355E-2</v>
      </c>
      <c r="J429">
        <f>LN('Compiled w Factors'!J429/'Compiled w Factors'!J430)-('T-Bill Yield'!B34/100)</f>
        <v>-6.3818984263292522E-2</v>
      </c>
      <c r="K429">
        <f>LN('Compiled w Factors'!K429/'Compiled w Factors'!K430)</f>
        <v>2.2318641957081144E-2</v>
      </c>
      <c r="L429">
        <f>LN('Compiled w Factors'!L429/'Compiled w Factors'!L430)</f>
        <v>-3.0902937737242096E-2</v>
      </c>
      <c r="M429">
        <f>LN('Compiled w Factors'!M429/'Compiled w Factors'!M430)</f>
        <v>2.7321878660631328E-2</v>
      </c>
      <c r="N429">
        <f>LN('Compiled w Factors'!N429/'Compiled w Factors'!N430)</f>
        <v>2.6958252763471597E-2</v>
      </c>
      <c r="O429">
        <f>LN('Compiled w Factors'!O429/'Compiled w Factors'!O430)</f>
        <v>8.6602050593227193E-3</v>
      </c>
      <c r="P429">
        <f>LN('Compiled w Factors'!P429/'Compiled w Factors'!P430)</f>
        <v>8.9466571975919985E-3</v>
      </c>
      <c r="Q429">
        <f>LN('Compiled w Factors'!Q429/'Compiled w Factors'!Q430)</f>
        <v>3.210374891301996E-2</v>
      </c>
    </row>
    <row r="430" spans="1:17" x14ac:dyDescent="0.25">
      <c r="A430" s="1">
        <v>39353</v>
      </c>
      <c r="B430">
        <v>6</v>
      </c>
      <c r="C430">
        <f>LN('Compiled w Factors'!C430/'Compiled w Factors'!C431)</f>
        <v>0.16195508028924172</v>
      </c>
      <c r="D430">
        <f>LN('Compiled w Factors'!D430)</f>
        <v>-0.32773292309363161</v>
      </c>
      <c r="E430">
        <f>STANDARDIZE('Compiled w Factors'!E430,'Compiled w Factors'!$E$724,'Compiled w Factors'!$E$725)</f>
        <v>-0.81007518896657049</v>
      </c>
      <c r="F430">
        <f>LN('Compiled w Factors'!F430)</f>
        <v>3.4261468718257633</v>
      </c>
      <c r="G430">
        <f>STANDARDIZE('Compiled w Factors'!G430,'Compiled w Factors'!$G$724,'Compiled w Factors'!$G$725)</f>
        <v>0.32100076759931256</v>
      </c>
      <c r="H430">
        <f>LN('Compiled w Factors'!H430/'Compiled w Factors'!H431)</f>
        <v>0.14440163843993384</v>
      </c>
      <c r="I430">
        <f>LN('Compiled w Factors'!I430/'Compiled w Factors'!I431)</f>
        <v>1.4219986001491526E-2</v>
      </c>
      <c r="J430">
        <f>LN('Compiled w Factors'!J430/'Compiled w Factors'!J431)-('T-Bill Yield'!B35/100)</f>
        <v>2.2466618496253518E-2</v>
      </c>
      <c r="K430">
        <f>LN('Compiled w Factors'!K430/'Compiled w Factors'!K431)</f>
        <v>5.2227058131990446E-2</v>
      </c>
      <c r="L430">
        <f>LN('Compiled w Factors'!L430/'Compiled w Factors'!L431)</f>
        <v>1.903410521803027E-2</v>
      </c>
      <c r="M430">
        <f>LN('Compiled w Factors'!M430/'Compiled w Factors'!M431)</f>
        <v>1.4517115676282848E-2</v>
      </c>
      <c r="N430">
        <f>LN('Compiled w Factors'!N430/'Compiled w Factors'!N431)</f>
        <v>7.0264796984102249E-2</v>
      </c>
      <c r="O430">
        <f>LN('Compiled w Factors'!O430/'Compiled w Factors'!O431)</f>
        <v>3.5668382047907732E-2</v>
      </c>
      <c r="P430">
        <f>LN('Compiled w Factors'!P430/'Compiled w Factors'!P431)</f>
        <v>2.3496414053661849E-2</v>
      </c>
      <c r="Q430">
        <f>LN('Compiled w Factors'!Q430/'Compiled w Factors'!Q431)</f>
        <v>5.1138961491187414E-2</v>
      </c>
    </row>
    <row r="431" spans="1:17" x14ac:dyDescent="0.25">
      <c r="A431" s="1">
        <v>39262</v>
      </c>
      <c r="B431">
        <v>6</v>
      </c>
      <c r="C431">
        <f>LN('Compiled w Factors'!C431/'Compiled w Factors'!C432)</f>
        <v>0.10715802856759882</v>
      </c>
      <c r="D431">
        <f>LN('Compiled w Factors'!D431)</f>
        <v>-0.26588480103959428</v>
      </c>
      <c r="E431">
        <f>STANDARDIZE('Compiled w Factors'!E431,'Compiled w Factors'!$E$724,'Compiled w Factors'!$E$725)</f>
        <v>-0.6445417888877425</v>
      </c>
      <c r="F431">
        <f>LN('Compiled w Factors'!F431)</f>
        <v>3.1916156188291191</v>
      </c>
      <c r="G431">
        <f>STANDARDIZE('Compiled w Factors'!G431,'Compiled w Factors'!$G$724,'Compiled w Factors'!$G$725)</f>
        <v>0.52047864723857007</v>
      </c>
      <c r="H431">
        <f>LN('Compiled w Factors'!H431/'Compiled w Factors'!H432)</f>
        <v>7.0479544798894178E-2</v>
      </c>
      <c r="I431">
        <f>LN('Compiled w Factors'!I431/'Compiled w Factors'!I432)</f>
        <v>-0.13216474236656411</v>
      </c>
      <c r="J431">
        <f>LN('Compiled w Factors'!J431/'Compiled w Factors'!J432)-('T-Bill Yield'!B36/100)</f>
        <v>4.9469555943397268E-2</v>
      </c>
      <c r="K431">
        <f>LN('Compiled w Factors'!K431/'Compiled w Factors'!K432)</f>
        <v>1.3906154565010031E-2</v>
      </c>
      <c r="L431">
        <f>LN('Compiled w Factors'!L431/'Compiled w Factors'!L432)</f>
        <v>2.0571579208837527E-2</v>
      </c>
      <c r="M431">
        <f>LN('Compiled w Factors'!M431/'Compiled w Factors'!M432)</f>
        <v>1.4421851679630447E-2</v>
      </c>
      <c r="N431">
        <f>LN('Compiled w Factors'!N431/'Compiled w Factors'!N432)</f>
        <v>-4.4328587107230435E-2</v>
      </c>
      <c r="O431">
        <f>LN('Compiled w Factors'!O431/'Compiled w Factors'!O432)</f>
        <v>9.054517946070182E-3</v>
      </c>
      <c r="P431">
        <f>LN('Compiled w Factors'!P431/'Compiled w Factors'!P432)</f>
        <v>6.6744720035979643E-2</v>
      </c>
      <c r="Q431">
        <f>LN('Compiled w Factors'!Q431/'Compiled w Factors'!Q432)</f>
        <v>6.5155995686365598E-2</v>
      </c>
    </row>
    <row r="432" spans="1:17" x14ac:dyDescent="0.25">
      <c r="A432" s="1">
        <v>39171</v>
      </c>
      <c r="B432">
        <v>6</v>
      </c>
      <c r="C432">
        <f>LN('Compiled w Factors'!C432/'Compiled w Factors'!C433)</f>
        <v>4.8930354624688081E-2</v>
      </c>
      <c r="D432">
        <f>LN('Compiled w Factors'!D432)</f>
        <v>-0.21821512883142913</v>
      </c>
      <c r="E432">
        <f>STANDARDIZE('Compiled w Factors'!E432,'Compiled w Factors'!$E$724,'Compiled w Factors'!$E$725)</f>
        <v>-0.59211107675653485</v>
      </c>
      <c r="F432">
        <f>LN('Compiled w Factors'!F432)</f>
        <v>3.12621652836597</v>
      </c>
      <c r="G432">
        <f>STANDARDIZE('Compiled w Factors'!G432,'Compiled w Factors'!$G$724,'Compiled w Factors'!$G$725)</f>
        <v>-2.8729703101175265E-2</v>
      </c>
      <c r="H432">
        <f>LN('Compiled w Factors'!H432/'Compiled w Factors'!H433)</f>
        <v>7.5989902095888018E-2</v>
      </c>
      <c r="I432">
        <f>LN('Compiled w Factors'!I432/'Compiled w Factors'!I433)</f>
        <v>0.20471797195953856</v>
      </c>
      <c r="J432">
        <f>LN('Compiled w Factors'!J432/'Compiled w Factors'!J433)-('T-Bill Yield'!B37/100)</f>
        <v>-4.6778062619898628E-2</v>
      </c>
      <c r="K432">
        <f>LN('Compiled w Factors'!K432/'Compiled w Factors'!K433)</f>
        <v>1.1826434400984482E-2</v>
      </c>
      <c r="L432">
        <f>LN('Compiled w Factors'!L432/'Compiled w Factors'!L433)</f>
        <v>4.5841266035026584E-3</v>
      </c>
      <c r="M432">
        <f>LN('Compiled w Factors'!M432/'Compiled w Factors'!M433)</f>
        <v>1.1032665709502969E-2</v>
      </c>
      <c r="N432">
        <f>LN('Compiled w Factors'!N432/'Compiled w Factors'!N433)</f>
        <v>1.0422929844049678E-2</v>
      </c>
      <c r="O432">
        <f>LN('Compiled w Factors'!O432/'Compiled w Factors'!O433)</f>
        <v>1.3078920413365993E-2</v>
      </c>
      <c r="P432">
        <f>LN('Compiled w Factors'!P432/'Compiled w Factors'!P433)</f>
        <v>1.6808593567929943E-2</v>
      </c>
      <c r="Q432">
        <f>LN('Compiled w Factors'!Q432/'Compiled w Factors'!Q433)</f>
        <v>3.7977919753785852E-2</v>
      </c>
    </row>
    <row r="433" spans="1:17" x14ac:dyDescent="0.25">
      <c r="A433" s="1">
        <v>39080</v>
      </c>
      <c r="B433">
        <v>6</v>
      </c>
      <c r="C433">
        <f>LN('Compiled w Factors'!C433/'Compiled w Factors'!C434)</f>
        <v>6.7097082681536385E-2</v>
      </c>
      <c r="D433">
        <f>LN('Compiled w Factors'!D433)</f>
        <v>-0.24263338831396611</v>
      </c>
      <c r="E433">
        <f>STANDARDIZE('Compiled w Factors'!E433,'Compiled w Factors'!$E$724,'Compiled w Factors'!$E$725)</f>
        <v>-0.54804856804467228</v>
      </c>
      <c r="F433">
        <f>LN('Compiled w Factors'!F433)</f>
        <v>3.0177774824225563</v>
      </c>
      <c r="G433">
        <f>STANDARDIZE('Compiled w Factors'!G433,'Compiled w Factors'!$G$724,'Compiled w Factors'!$G$725)</f>
        <v>-0.11093707586670204</v>
      </c>
      <c r="H433">
        <f>LN('Compiled w Factors'!H433/'Compiled w Factors'!H434)</f>
        <v>-3.0011933025224539E-2</v>
      </c>
      <c r="I433">
        <f>LN('Compiled w Factors'!I433/'Compiled w Factors'!I434)</f>
        <v>0.11405922673419232</v>
      </c>
      <c r="J433">
        <f>LN('Compiled w Factors'!J433/'Compiled w Factors'!J434)-('T-Bill Yield'!B38/100)</f>
        <v>1.690793945495607E-2</v>
      </c>
      <c r="K433">
        <f>LN('Compiled w Factors'!K433/'Compiled w Factors'!K434)</f>
        <v>4.0436880133367235E-2</v>
      </c>
      <c r="L433">
        <f>LN('Compiled w Factors'!L433/'Compiled w Factors'!L434)</f>
        <v>4.5271245413939572E-2</v>
      </c>
      <c r="M433">
        <f>LN('Compiled w Factors'!M433/'Compiled w Factors'!M434)</f>
        <v>1.1629865482169098E-2</v>
      </c>
      <c r="N433">
        <f>LN('Compiled w Factors'!N433/'Compiled w Factors'!N434)</f>
        <v>-7.4729011543856784E-3</v>
      </c>
      <c r="O433">
        <f>LN('Compiled w Factors'!O433/'Compiled w Factors'!O434)</f>
        <v>1.7530329404996679E-2</v>
      </c>
      <c r="P433">
        <f>LN('Compiled w Factors'!P433/'Compiled w Factors'!P434)</f>
        <v>3.7103902291289542E-2</v>
      </c>
      <c r="Q433">
        <f>LN('Compiled w Factors'!Q433/'Compiled w Factors'!Q434)</f>
        <v>1.682161726883229E-2</v>
      </c>
    </row>
    <row r="434" spans="1:17" x14ac:dyDescent="0.25">
      <c r="A434" s="1">
        <v>38989</v>
      </c>
      <c r="B434">
        <v>6</v>
      </c>
      <c r="C434">
        <f>LN('Compiled w Factors'!C434/'Compiled w Factors'!C435)</f>
        <v>-0.16106643124337236</v>
      </c>
      <c r="D434">
        <f>LN('Compiled w Factors'!D434)</f>
        <v>-0.19123976763591988</v>
      </c>
      <c r="E434">
        <f>STANDARDIZE('Compiled w Factors'!E434,'Compiled w Factors'!$E$724,'Compiled w Factors'!$E$725)</f>
        <v>-0.45537415335038733</v>
      </c>
      <c r="F434">
        <f>LN('Compiled w Factors'!F434)</f>
        <v>2.9629456173926529</v>
      </c>
      <c r="G434">
        <f>STANDARDIZE('Compiled w Factors'!G434,'Compiled w Factors'!$G$724,'Compiled w Factors'!$G$725)</f>
        <v>0.41242534256561597</v>
      </c>
      <c r="H434">
        <f>LN('Compiled w Factors'!H434/'Compiled w Factors'!H435)</f>
        <v>-0.1614135659870706</v>
      </c>
      <c r="I434">
        <f>LN('Compiled w Factors'!I434/'Compiled w Factors'!I435)</f>
        <v>-8.2612630076556171E-2</v>
      </c>
      <c r="J434">
        <f>LN('Compiled w Factors'!J434/'Compiled w Factors'!J435)-('T-Bill Yield'!B39/100)</f>
        <v>-3.9908777108718652E-3</v>
      </c>
      <c r="K434">
        <f>LN('Compiled w Factors'!K434/'Compiled w Factors'!K435)</f>
        <v>-9.1891477159307556E-3</v>
      </c>
      <c r="L434">
        <f>LN('Compiled w Factors'!L434/'Compiled w Factors'!L435)</f>
        <v>1.2794497725587932E-2</v>
      </c>
      <c r="M434">
        <f>LN('Compiled w Factors'!M434/'Compiled w Factors'!M435)</f>
        <v>1.1286980964582726E-2</v>
      </c>
      <c r="N434">
        <f>LN('Compiled w Factors'!N434/'Compiled w Factors'!N435)</f>
        <v>-3.2210214347531456E-2</v>
      </c>
      <c r="O434">
        <f>LN('Compiled w Factors'!O434/'Compiled w Factors'!O435)</f>
        <v>1.8774311535745649E-3</v>
      </c>
      <c r="P434">
        <f>LN('Compiled w Factors'!P434/'Compiled w Factors'!P435)</f>
        <v>2.7135810603186885E-3</v>
      </c>
      <c r="Q434">
        <f>LN('Compiled w Factors'!Q434/'Compiled w Factors'!Q435)</f>
        <v>-4.7732787526577709E-3</v>
      </c>
    </row>
    <row r="435" spans="1:17" x14ac:dyDescent="0.25">
      <c r="A435" s="1">
        <v>38898</v>
      </c>
      <c r="B435">
        <v>6</v>
      </c>
      <c r="C435">
        <f>LN('Compiled w Factors'!C435/'Compiled w Factors'!C436)</f>
        <v>0.11443122125110342</v>
      </c>
      <c r="D435">
        <f>LN('Compiled w Factors'!D435)</f>
        <v>-0.38502943483561153</v>
      </c>
      <c r="E435">
        <f>STANDARDIZE('Compiled w Factors'!E435,'Compiled w Factors'!$E$724,'Compiled w Factors'!$E$725)</f>
        <v>-0.82043374588613427</v>
      </c>
      <c r="F435">
        <f>LN('Compiled w Factors'!F435)</f>
        <v>3.1304292366372746</v>
      </c>
      <c r="G435">
        <f>STANDARDIZE('Compiled w Factors'!G435,'Compiled w Factors'!$G$724,'Compiled w Factors'!$G$725)</f>
        <v>0.38645745877247617</v>
      </c>
      <c r="H435">
        <f>LN('Compiled w Factors'!H435/'Compiled w Factors'!H436)</f>
        <v>0.10396377299456315</v>
      </c>
      <c r="I435">
        <f>LN('Compiled w Factors'!I435/'Compiled w Factors'!I436)</f>
        <v>-0.16652465731470179</v>
      </c>
      <c r="J435">
        <f>LN('Compiled w Factors'!J435/'Compiled w Factors'!J436)-('T-Bill Yield'!B40/100)</f>
        <v>-4.6435167004576242E-2</v>
      </c>
      <c r="K435">
        <f>LN('Compiled w Factors'!K435/'Compiled w Factors'!K436)</f>
        <v>5.4049848094458688E-2</v>
      </c>
      <c r="L435">
        <f>LN('Compiled w Factors'!L435/'Compiled w Factors'!L436)</f>
        <v>6.1991676027967797E-2</v>
      </c>
      <c r="M435">
        <f>LN('Compiled w Factors'!M435/'Compiled w Factors'!M436)</f>
        <v>2.9620163352477515E-3</v>
      </c>
      <c r="N435">
        <f>LN('Compiled w Factors'!N435/'Compiled w Factors'!N436)</f>
        <v>2.8788987628180787E-2</v>
      </c>
      <c r="O435">
        <f>LN('Compiled w Factors'!O435/'Compiled w Factors'!O436)</f>
        <v>3.1082109536202024E-2</v>
      </c>
      <c r="P435">
        <f>LN('Compiled w Factors'!P435/'Compiled w Factors'!P436)</f>
        <v>-3.1640750241816354E-2</v>
      </c>
      <c r="Q435">
        <f>LN('Compiled w Factors'!Q435/'Compiled w Factors'!Q436)</f>
        <v>4.3299416134401087E-4</v>
      </c>
    </row>
    <row r="436" spans="1:17" x14ac:dyDescent="0.25">
      <c r="A436" s="1">
        <v>38807</v>
      </c>
      <c r="B436">
        <v>6</v>
      </c>
      <c r="C436">
        <f>LN('Compiled w Factors'!C436/'Compiled w Factors'!C437)</f>
        <v>-8.0381159164612109E-2</v>
      </c>
      <c r="D436">
        <f>LN('Compiled w Factors'!D436)</f>
        <v>-0.35687276278128521</v>
      </c>
      <c r="E436">
        <f>STANDARDIZE('Compiled w Factors'!E436,'Compiled w Factors'!$E$724,'Compiled w Factors'!$E$725)</f>
        <v>-0.75856570716808036</v>
      </c>
      <c r="F436">
        <f>LN('Compiled w Factors'!F436)</f>
        <v>2.8459960025377193</v>
      </c>
      <c r="G436">
        <f>STANDARDIZE('Compiled w Factors'!G436,'Compiled w Factors'!$G$724,'Compiled w Factors'!$G$725)</f>
        <v>-7.6871019180962136E-3</v>
      </c>
      <c r="H436">
        <f>LN('Compiled w Factors'!H436/'Compiled w Factors'!H437)</f>
        <v>8.7625539598244054E-2</v>
      </c>
      <c r="I436">
        <f>LN('Compiled w Factors'!I436/'Compiled w Factors'!I437)</f>
        <v>-0.44267448233146028</v>
      </c>
      <c r="J436">
        <f>LN('Compiled w Factors'!J436/'Compiled w Factors'!J437)-('T-Bill Yield'!B41/100)</f>
        <v>-1.2863523832239529E-2</v>
      </c>
      <c r="K436">
        <f>LN('Compiled w Factors'!K436/'Compiled w Factors'!K437)</f>
        <v>2.2448474688194362E-2</v>
      </c>
      <c r="L436">
        <f>LN('Compiled w Factors'!L436/'Compiled w Factors'!L437)</f>
        <v>8.2076641327372205E-3</v>
      </c>
      <c r="M436">
        <f>LN('Compiled w Factors'!M436/'Compiled w Factors'!M437)</f>
        <v>6.6766125025210319E-3</v>
      </c>
      <c r="N436">
        <f>LN('Compiled w Factors'!N436/'Compiled w Factors'!N437)</f>
        <v>-3.532528738529502E-4</v>
      </c>
      <c r="O436">
        <f>LN('Compiled w Factors'!O436/'Compiled w Factors'!O437)</f>
        <v>3.8102534892175195E-2</v>
      </c>
      <c r="P436">
        <f>LN('Compiled w Factors'!P436/'Compiled w Factors'!P437)</f>
        <v>9.2794569255363127E-3</v>
      </c>
      <c r="Q436">
        <f>LN('Compiled w Factors'!Q436/'Compiled w Factors'!Q437)</f>
        <v>7.6709881687531997E-2</v>
      </c>
    </row>
    <row r="437" spans="1:17" x14ac:dyDescent="0.25">
      <c r="A437" s="1">
        <v>38716</v>
      </c>
      <c r="B437">
        <v>6</v>
      </c>
      <c r="C437">
        <f>LN('Compiled w Factors'!C437/'Compiled w Factors'!C438)</f>
        <v>7.9379195837262051E-2</v>
      </c>
      <c r="D437">
        <f>LN('Compiled w Factors'!D437)</f>
        <v>-0.45513782564026228</v>
      </c>
      <c r="E437">
        <f>STANDARDIZE('Compiled w Factors'!E437,'Compiled w Factors'!$E$724,'Compiled w Factors'!$E$725)</f>
        <v>-0.91852583221506279</v>
      </c>
      <c r="F437">
        <f>LN('Compiled w Factors'!F437)</f>
        <v>2.8759572552168144</v>
      </c>
      <c r="G437">
        <f>STANDARDIZE('Compiled w Factors'!G437,'Compiled w Factors'!$G$724,'Compiled w Factors'!$G$725)</f>
        <v>0.14422954229333826</v>
      </c>
      <c r="H437">
        <f>LN('Compiled w Factors'!H437/'Compiled w Factors'!H438)</f>
        <v>-8.1755123100802587E-2</v>
      </c>
      <c r="I437">
        <f>LN('Compiled w Factors'!I437/'Compiled w Factors'!I438)</f>
        <v>-0.21525505777811219</v>
      </c>
      <c r="J437">
        <f>LN('Compiled w Factors'!J437/'Compiled w Factors'!J438)-('T-Bill Yield'!B42/100)</f>
        <v>-3.5828883235122649E-2</v>
      </c>
      <c r="K437">
        <f>LN('Compiled w Factors'!K437/'Compiled w Factors'!K438)</f>
        <v>-1.4827496782773893E-2</v>
      </c>
      <c r="L437">
        <f>LN('Compiled w Factors'!L437/'Compiled w Factors'!L438)</f>
        <v>-2.3687053606090271E-2</v>
      </c>
      <c r="M437">
        <f>LN('Compiled w Factors'!M437/'Compiled w Factors'!M438)</f>
        <v>2.7479205847156449E-3</v>
      </c>
      <c r="N437">
        <f>LN('Compiled w Factors'!N437/'Compiled w Factors'!N438)</f>
        <v>-3.6754397049017319E-2</v>
      </c>
      <c r="O437">
        <f>LN('Compiled w Factors'!O437/'Compiled w Factors'!O438)</f>
        <v>-7.7375368122041405E-3</v>
      </c>
      <c r="P437">
        <f>LN('Compiled w Factors'!P437/'Compiled w Factors'!P438)</f>
        <v>-2.297314102503574E-2</v>
      </c>
      <c r="Q437">
        <f>LN('Compiled w Factors'!Q437/'Compiled w Factors'!Q438)</f>
        <v>-4.7263675965141923E-2</v>
      </c>
    </row>
    <row r="438" spans="1:17" x14ac:dyDescent="0.25">
      <c r="A438" s="1">
        <v>38625</v>
      </c>
      <c r="B438">
        <v>6</v>
      </c>
      <c r="C438">
        <f>LN('Compiled w Factors'!C438/'Compiled w Factors'!C439)</f>
        <v>-4.62363934513286E-2</v>
      </c>
      <c r="D438">
        <f>LN('Compiled w Factors'!D438)</f>
        <v>-0.39336777086637648</v>
      </c>
      <c r="E438">
        <f>STANDARDIZE('Compiled w Factors'!E438,'Compiled w Factors'!$E$724,'Compiled w Factors'!$E$725)</f>
        <v>-0.86402184026111517</v>
      </c>
      <c r="F438">
        <f>LN('Compiled w Factors'!F438)</f>
        <v>2.9476863323819114</v>
      </c>
      <c r="G438">
        <f>STANDARDIZE('Compiled w Factors'!G438,'Compiled w Factors'!$G$724,'Compiled w Factors'!$G$725)</f>
        <v>0.44457736714391188</v>
      </c>
      <c r="H438">
        <f>LN('Compiled w Factors'!H438/'Compiled w Factors'!H439)</f>
        <v>0.15904387192460887</v>
      </c>
      <c r="I438">
        <f>LN('Compiled w Factors'!I438/'Compiled w Factors'!I439)</f>
        <v>0.69020631841816582</v>
      </c>
      <c r="J438">
        <f>LN('Compiled w Factors'!J438/'Compiled w Factors'!J439)-('T-Bill Yield'!B43/100)</f>
        <v>-1.7884037944888843E-2</v>
      </c>
      <c r="K438">
        <f>LN('Compiled w Factors'!K438/'Compiled w Factors'!K439)</f>
        <v>-6.7954185420954051E-3</v>
      </c>
      <c r="L438">
        <f>LN('Compiled w Factors'!L438/'Compiled w Factors'!L439)</f>
        <v>-1.5299246610988635E-2</v>
      </c>
      <c r="M438">
        <f>LN('Compiled w Factors'!M438/'Compiled w Factors'!M439)</f>
        <v>2.2838957763097162E-2</v>
      </c>
      <c r="N438">
        <f>LN('Compiled w Factors'!N438/'Compiled w Factors'!N439)</f>
        <v>-2.2775427715183906E-2</v>
      </c>
      <c r="O438">
        <f>LN('Compiled w Factors'!O438/'Compiled w Factors'!O439)</f>
        <v>2.8587783906548155E-3</v>
      </c>
      <c r="P438">
        <f>LN('Compiled w Factors'!P438/'Compiled w Factors'!P439)</f>
        <v>-1.1074019457083325E-2</v>
      </c>
      <c r="Q438">
        <f>LN('Compiled w Factors'!Q438/'Compiled w Factors'!Q439)</f>
        <v>4.4928317594073369E-2</v>
      </c>
    </row>
    <row r="439" spans="1:17" x14ac:dyDescent="0.25">
      <c r="A439" s="1">
        <v>38533</v>
      </c>
      <c r="B439">
        <v>6</v>
      </c>
      <c r="C439">
        <f>LN('Compiled w Factors'!C439/'Compiled w Factors'!C440)</f>
        <v>5.6414158610989577E-2</v>
      </c>
      <c r="D439">
        <f>LN('Compiled w Factors'!D439)</f>
        <v>-0.49805513702857718</v>
      </c>
      <c r="E439">
        <f>STANDARDIZE('Compiled w Factors'!E439,'Compiled w Factors'!$E$724,'Compiled w Factors'!$E$725)</f>
        <v>-1.0395198316878831</v>
      </c>
      <c r="F439">
        <f>LN('Compiled w Factors'!F439)</f>
        <v>3.0480020909876724</v>
      </c>
      <c r="G439">
        <f>STANDARDIZE('Compiled w Factors'!G439,'Compiled w Factors'!$G$724,'Compiled w Factors'!$G$725)</f>
        <v>0.9042376279846055</v>
      </c>
      <c r="H439">
        <f>LN('Compiled w Factors'!H439/'Compiled w Factors'!H440)</f>
        <v>1.9661044399157192E-2</v>
      </c>
      <c r="I439">
        <f>LN('Compiled w Factors'!I439/'Compiled w Factors'!I440)</f>
        <v>-9.1905554839519718E-2</v>
      </c>
      <c r="J439">
        <f>LN('Compiled w Factors'!J439/'Compiled w Factors'!J440)-('T-Bill Yield'!B44/100)</f>
        <v>-6.2812447630768764E-2</v>
      </c>
      <c r="K439">
        <f>LN('Compiled w Factors'!K439/'Compiled w Factors'!K440)</f>
        <v>-6.8309894119828601E-2</v>
      </c>
      <c r="L439">
        <f>LN('Compiled w Factors'!L439/'Compiled w Factors'!L440)</f>
        <v>-5.3788086585979077E-2</v>
      </c>
      <c r="M439">
        <f>LN('Compiled w Factors'!M439/'Compiled w Factors'!M440)</f>
        <v>-4.1392442331131209E-4</v>
      </c>
      <c r="N439">
        <f>LN('Compiled w Factors'!N439/'Compiled w Factors'!N440)</f>
        <v>-3.4666649928328928E-2</v>
      </c>
      <c r="O439">
        <f>LN('Compiled w Factors'!O439/'Compiled w Factors'!O440)</f>
        <v>-2.6555232725450555E-2</v>
      </c>
      <c r="P439">
        <f>LN('Compiled w Factors'!P439/'Compiled w Factors'!P440)</f>
        <v>5.1497015263260925E-3</v>
      </c>
      <c r="Q439">
        <f>LN('Compiled w Factors'!Q439/'Compiled w Factors'!Q440)</f>
        <v>0.141863519330785</v>
      </c>
    </row>
    <row r="440" spans="1:17" x14ac:dyDescent="0.25">
      <c r="A440" s="1">
        <v>38442</v>
      </c>
      <c r="B440">
        <v>6</v>
      </c>
      <c r="C440">
        <f>LN('Compiled w Factors'!C440/'Compiled w Factors'!C441)</f>
        <v>0.20475322823791223</v>
      </c>
      <c r="D440">
        <f>LN('Compiled w Factors'!D440)</f>
        <v>-0.50606004774767099</v>
      </c>
      <c r="E440">
        <f>STANDARDIZE('Compiled w Factors'!E440,'Compiled w Factors'!$E$724,'Compiled w Factors'!$E$725)</f>
        <v>-1.1044023857598233</v>
      </c>
      <c r="F440">
        <f>LN('Compiled w Factors'!F440)</f>
        <v>3.1772368300273883</v>
      </c>
      <c r="G440">
        <f>STANDARDIZE('Compiled w Factors'!G440,'Compiled w Factors'!$G$724,'Compiled w Factors'!$G$725)</f>
        <v>-1.8820128904096147E-2</v>
      </c>
      <c r="H440">
        <f>LN('Compiled w Factors'!H440/'Compiled w Factors'!H441)</f>
        <v>0.24296874204183697</v>
      </c>
      <c r="I440">
        <f>LN('Compiled w Factors'!I440/'Compiled w Factors'!I441)</f>
        <v>0.21880826085645144</v>
      </c>
      <c r="J440">
        <f>LN('Compiled w Factors'!J440/'Compiled w Factors'!J441)-('T-Bill Yield'!B45/100)</f>
        <v>-6.1668458984429547E-2</v>
      </c>
      <c r="K440">
        <f>LN('Compiled w Factors'!K440/'Compiled w Factors'!K441)</f>
        <v>-4.4505421434620177E-2</v>
      </c>
      <c r="L440">
        <f>LN('Compiled w Factors'!L440/'Compiled w Factors'!L441)</f>
        <v>-1.4545901962863093E-2</v>
      </c>
      <c r="M440">
        <f>LN('Compiled w Factors'!M440/'Compiled w Factors'!M441)</f>
        <v>0</v>
      </c>
      <c r="N440">
        <f>LN('Compiled w Factors'!N440/'Compiled w Factors'!N441)</f>
        <v>-4.3095204383931558E-2</v>
      </c>
      <c r="O440">
        <f>LN('Compiled w Factors'!O440/'Compiled w Factors'!O441)</f>
        <v>-5.2829262309801112E-3</v>
      </c>
      <c r="P440">
        <f>LN('Compiled w Factors'!P440/'Compiled w Factors'!P441)</f>
        <v>-6.2808249393653797E-3</v>
      </c>
      <c r="Q440">
        <f>LN('Compiled w Factors'!Q440/'Compiled w Factors'!Q441)</f>
        <v>-1.3086045999943185E-2</v>
      </c>
    </row>
    <row r="441" spans="1:17" x14ac:dyDescent="0.25">
      <c r="A441" s="1">
        <v>38352</v>
      </c>
      <c r="B441">
        <v>6</v>
      </c>
      <c r="C441">
        <f>LN('Compiled w Factors'!C441/'Compiled w Factors'!C442)</f>
        <v>-7.5624136118287222E-2</v>
      </c>
      <c r="D441">
        <f>LN('Compiled w Factors'!D441)</f>
        <v>-0.30492668985075921</v>
      </c>
      <c r="E441">
        <f>STANDARDIZE('Compiled w Factors'!E441,'Compiled w Factors'!$E$724,'Compiled w Factors'!$E$725)</f>
        <v>-0.86470724750049743</v>
      </c>
      <c r="F441">
        <f>LN('Compiled w Factors'!F441)</f>
        <v>3.2215801648422784</v>
      </c>
      <c r="G441">
        <f>STANDARDIZE('Compiled w Factors'!G441,'Compiled w Factors'!$G$724,'Compiled w Factors'!$G$725)</f>
        <v>6.5078834534214994E-2</v>
      </c>
      <c r="H441">
        <f>LN('Compiled w Factors'!H441/'Compiled w Factors'!H442)</f>
        <v>-0.13318610862500535</v>
      </c>
      <c r="I441">
        <f>LN('Compiled w Factors'!I441/'Compiled w Factors'!I442)</f>
        <v>-9.9897580631774341E-2</v>
      </c>
      <c r="J441">
        <f>LN('Compiled w Factors'!J441/'Compiled w Factors'!J442)-('T-Bill Yield'!B46/100)</f>
        <v>3.6181699286427532E-2</v>
      </c>
      <c r="K441">
        <f>LN('Compiled w Factors'!K441/'Compiled w Factors'!K442)</f>
        <v>8.60862145174138E-2</v>
      </c>
      <c r="L441">
        <f>LN('Compiled w Factors'!L441/'Compiled w Factors'!L442)</f>
        <v>5.695603869092606E-2</v>
      </c>
      <c r="M441">
        <f>LN('Compiled w Factors'!M441/'Compiled w Factors'!M442)</f>
        <v>0</v>
      </c>
      <c r="N441">
        <f>LN('Compiled w Factors'!N441/'Compiled w Factors'!N442)</f>
        <v>6.9806890254331289E-2</v>
      </c>
      <c r="O441">
        <f>LN('Compiled w Factors'!O441/'Compiled w Factors'!O442)</f>
        <v>5.2373949311123789E-2</v>
      </c>
      <c r="P441">
        <f>LN('Compiled w Factors'!P441/'Compiled w Factors'!P442)</f>
        <v>5.5791003233796162E-2</v>
      </c>
      <c r="Q441">
        <f>LN('Compiled w Factors'!Q441/'Compiled w Factors'!Q442)</f>
        <v>7.519025649170924E-2</v>
      </c>
    </row>
    <row r="442" spans="1:17" x14ac:dyDescent="0.25">
      <c r="A442" s="1">
        <v>38260</v>
      </c>
      <c r="B442">
        <v>6</v>
      </c>
      <c r="C442">
        <f>LN('Compiled w Factors'!C442/'Compiled w Factors'!C443)</f>
        <v>0.16325794128942836</v>
      </c>
      <c r="D442">
        <f>LN('Compiled w Factors'!D442)</f>
        <v>-0.35424088877475851</v>
      </c>
      <c r="E442">
        <f>STANDARDIZE('Compiled w Factors'!E442,'Compiled w Factors'!$E$724,'Compiled w Factors'!$E$725)</f>
        <v>-1.0540148237823859</v>
      </c>
      <c r="F442">
        <f>LN('Compiled w Factors'!F442)</f>
        <v>3.7786607413577258</v>
      </c>
      <c r="G442">
        <f>STANDARDIZE('Compiled w Factors'!G442,'Compiled w Factors'!$G$724,'Compiled w Factors'!$G$725)</f>
        <v>3.0918712061581235E-3</v>
      </c>
      <c r="H442">
        <f>LN('Compiled w Factors'!H442/'Compiled w Factors'!H443)</f>
        <v>0.29252860859431057</v>
      </c>
      <c r="I442">
        <f>LN('Compiled w Factors'!I442/'Compiled w Factors'!I443)</f>
        <v>9.892228796669017E-2</v>
      </c>
      <c r="J442">
        <f>LN('Compiled w Factors'!J442/'Compiled w Factors'!J443)-('T-Bill Yield'!B47/100)</f>
        <v>-6.2351490514149649E-2</v>
      </c>
      <c r="K442">
        <f>LN('Compiled w Factors'!K442/'Compiled w Factors'!K443)</f>
        <v>1.9159540457296662E-2</v>
      </c>
      <c r="L442">
        <f>LN('Compiled w Factors'!L442/'Compiled w Factors'!L443)</f>
        <v>-4.6250495395622699E-3</v>
      </c>
      <c r="M442">
        <f>LN('Compiled w Factors'!M442/'Compiled w Factors'!M443)</f>
        <v>0</v>
      </c>
      <c r="N442">
        <f>LN('Compiled w Factors'!N442/'Compiled w Factors'!N443)</f>
        <v>-1.170627667082645E-2</v>
      </c>
      <c r="O442">
        <f>LN('Compiled w Factors'!O442/'Compiled w Factors'!O443)</f>
        <v>-5.2462959153051908E-3</v>
      </c>
      <c r="P442">
        <f>LN('Compiled w Factors'!P442/'Compiled w Factors'!P443)</f>
        <v>4.597595458382747E-5</v>
      </c>
      <c r="Q442">
        <f>LN('Compiled w Factors'!Q442/'Compiled w Factors'!Q443)</f>
        <v>7.5120630468108324E-2</v>
      </c>
    </row>
    <row r="443" spans="1:17" x14ac:dyDescent="0.25">
      <c r="A443" s="1">
        <v>38168</v>
      </c>
      <c r="B443">
        <v>6</v>
      </c>
      <c r="C443">
        <f>LN('Compiled w Factors'!C443/'Compiled w Factors'!C444)</f>
        <v>0.1573438273838928</v>
      </c>
      <c r="D443">
        <f>LN('Compiled w Factors'!D443)</f>
        <v>-0.24612667493533519</v>
      </c>
      <c r="E443">
        <f>STANDARDIZE('Compiled w Factors'!E443,'Compiled w Factors'!$E$724,'Compiled w Factors'!$E$725)</f>
        <v>-0.91065150327761246</v>
      </c>
      <c r="F443">
        <f>LN('Compiled w Factors'!F443)</f>
        <v>3.853503665948856</v>
      </c>
      <c r="G443">
        <f>STANDARDIZE('Compiled w Factors'!G443,'Compiled w Factors'!$G$724,'Compiled w Factors'!$G$725)</f>
        <v>0.91242020612272556</v>
      </c>
      <c r="H443">
        <f>LN('Compiled w Factors'!H443/'Compiled w Factors'!H444)</f>
        <v>3.5438401436782493E-2</v>
      </c>
      <c r="I443">
        <f>LN('Compiled w Factors'!I443/'Compiled w Factors'!I444)</f>
        <v>3.6734772359910607E-2</v>
      </c>
      <c r="J443">
        <f>LN('Compiled w Factors'!J443/'Compiled w Factors'!J444)-('T-Bill Yield'!B48/100)</f>
        <v>-1.4688665949039826E-2</v>
      </c>
      <c r="K443">
        <f>LN('Compiled w Factors'!K443/'Compiled w Factors'!K444)</f>
        <v>-9.4632783230431429E-3</v>
      </c>
      <c r="L443">
        <f>LN('Compiled w Factors'!L443/'Compiled w Factors'!L444)</f>
        <v>-1.4073215413564266E-2</v>
      </c>
      <c r="M443">
        <f>LN('Compiled w Factors'!M443/'Compiled w Factors'!M444)</f>
        <v>8.2771179122585278E-5</v>
      </c>
      <c r="N443">
        <f>LN('Compiled w Factors'!N443/'Compiled w Factors'!N444)</f>
        <v>-4.2274061361777839E-2</v>
      </c>
      <c r="O443">
        <f>LN('Compiled w Factors'!O443/'Compiled w Factors'!O444)</f>
        <v>-2.0144566092467463E-2</v>
      </c>
      <c r="P443">
        <f>LN('Compiled w Factors'!P443/'Compiled w Factors'!P444)</f>
        <v>-5.5880458394456614E-2</v>
      </c>
      <c r="Q443">
        <f>LN('Compiled w Factors'!Q443/'Compiled w Factors'!Q444)</f>
        <v>-6.3034152399306029E-2</v>
      </c>
    </row>
    <row r="444" spans="1:17" x14ac:dyDescent="0.25">
      <c r="A444" s="1">
        <v>38077</v>
      </c>
      <c r="B444">
        <v>6</v>
      </c>
      <c r="C444">
        <f>LN('Compiled w Factors'!C444/'Compiled w Factors'!C445)</f>
        <v>-3.6486986547207438E-2</v>
      </c>
      <c r="D444">
        <f>LN('Compiled w Factors'!D444)</f>
        <v>-0.17936471658130984</v>
      </c>
      <c r="E444">
        <f>STANDARDIZE('Compiled w Factors'!E444,'Compiled w Factors'!$E$724,'Compiled w Factors'!$E$725)</f>
        <v>-0.89510426439752011</v>
      </c>
      <c r="F444">
        <f>LN('Compiled w Factors'!F444)</f>
        <v>3.9840236157968469</v>
      </c>
      <c r="G444">
        <f>STANDARDIZE('Compiled w Factors'!G444,'Compiled w Factors'!$G$724,'Compiled w Factors'!$G$725)</f>
        <v>-7.7490787727136107E-2</v>
      </c>
      <c r="H444">
        <f>LN('Compiled w Factors'!H444/'Compiled w Factors'!H445)</f>
        <v>9.4974665625703336E-2</v>
      </c>
      <c r="I444">
        <f>LN('Compiled w Factors'!I444/'Compiled w Factors'!I445)</f>
        <v>-4.2243535480718304E-2</v>
      </c>
      <c r="J444">
        <f>LN('Compiled w Factors'!J444/'Compiled w Factors'!J445)-('T-Bill Yield'!B49/100)</f>
        <v>-2.6296823226304299E-2</v>
      </c>
      <c r="K444">
        <f>LN('Compiled w Factors'!K444/'Compiled w Factors'!K445)</f>
        <v>-2.2400679742319612E-2</v>
      </c>
      <c r="L444">
        <f>LN('Compiled w Factors'!L444/'Compiled w Factors'!L445)</f>
        <v>3.3262978472935023E-2</v>
      </c>
      <c r="M444">
        <f>LN('Compiled w Factors'!M444/'Compiled w Factors'!M445)</f>
        <v>-8.2771179122636317E-5</v>
      </c>
      <c r="N444">
        <f>LN('Compiled w Factors'!N444/'Compiled w Factors'!N445)</f>
        <v>2.7911739001087697E-2</v>
      </c>
      <c r="O444">
        <f>LN('Compiled w Factors'!O444/'Compiled w Factors'!O445)</f>
        <v>2.5975486403260521E-2</v>
      </c>
      <c r="P444">
        <f>LN('Compiled w Factors'!P444/'Compiled w Factors'!P445)</f>
        <v>4.9007579106694607E-2</v>
      </c>
      <c r="Q444">
        <f>LN('Compiled w Factors'!Q444/'Compiled w Factors'!Q445)</f>
        <v>-1.7356093451460007E-3</v>
      </c>
    </row>
    <row r="445" spans="1:17" x14ac:dyDescent="0.25">
      <c r="A445" s="1">
        <v>37986</v>
      </c>
      <c r="B445">
        <v>6</v>
      </c>
      <c r="C445">
        <f>LN('Compiled w Factors'!C445/'Compiled w Factors'!C446)</f>
        <v>0.10585427544347309</v>
      </c>
      <c r="D445">
        <f>LN('Compiled w Factors'!D445)</f>
        <v>-0.24152555651447238</v>
      </c>
      <c r="E445">
        <f>STANDARDIZE('Compiled w Factors'!E445,'Compiled w Factors'!$E$724,'Compiled w Factors'!$E$725)</f>
        <v>-0.99941120436941067</v>
      </c>
      <c r="F445">
        <f>LN('Compiled w Factors'!F445)</f>
        <v>4.0831774413801618</v>
      </c>
      <c r="G445">
        <f>STANDARDIZE('Compiled w Factors'!G445,'Compiled w Factors'!$G$724,'Compiled w Factors'!$G$725)</f>
        <v>-0.23318400646385681</v>
      </c>
      <c r="H445">
        <f>LN('Compiled w Factors'!H445/'Compiled w Factors'!H446)</f>
        <v>0.10768657540537391</v>
      </c>
      <c r="I445">
        <f>LN('Compiled w Factors'!I445/'Compiled w Factors'!I446)</f>
        <v>0.24792705509274307</v>
      </c>
      <c r="J445">
        <f>LN('Compiled w Factors'!J445/'Compiled w Factors'!J446)-('T-Bill Yield'!B50/100)</f>
        <v>0.10698795021300098</v>
      </c>
      <c r="K445">
        <f>LN('Compiled w Factors'!K445/'Compiled w Factors'!K446)</f>
        <v>7.7393051866878254E-2</v>
      </c>
      <c r="L445">
        <f>LN('Compiled w Factors'!L445/'Compiled w Factors'!L446)</f>
        <v>7.1965141852235098E-2</v>
      </c>
      <c r="M445">
        <f>LN('Compiled w Factors'!M445/'Compiled w Factors'!M446)</f>
        <v>8.2771179122585278E-5</v>
      </c>
      <c r="N445">
        <f>LN('Compiled w Factors'!N445/'Compiled w Factors'!N446)</f>
        <v>3.9250733974867578E-2</v>
      </c>
      <c r="O445">
        <f>LN('Compiled w Factors'!O445/'Compiled w Factors'!O446)</f>
        <v>4.7913355695897664E-2</v>
      </c>
      <c r="P445">
        <f>LN('Compiled w Factors'!P445/'Compiled w Factors'!P446)</f>
        <v>2.2857152808558609E-3</v>
      </c>
      <c r="Q445">
        <f>LN('Compiled w Factors'!Q445/'Compiled w Factors'!Q446)</f>
        <v>3.4742362681862726E-3</v>
      </c>
    </row>
    <row r="446" spans="1:17" x14ac:dyDescent="0.25">
      <c r="A446" s="1">
        <v>37894</v>
      </c>
      <c r="B446">
        <v>6</v>
      </c>
      <c r="C446">
        <f>LN('Compiled w Factors'!C446/'Compiled w Factors'!C447)</f>
        <v>0.11057589197482283</v>
      </c>
      <c r="D446">
        <f>LN('Compiled w Factors'!D446)</f>
        <v>-0.15592536506331314</v>
      </c>
      <c r="E446">
        <f>STANDARDIZE('Compiled w Factors'!E446,'Compiled w Factors'!$E$724,'Compiled w Factors'!$E$725)</f>
        <v>-0.89037625108168361</v>
      </c>
      <c r="F446">
        <f>LN('Compiled w Factors'!F446)</f>
        <v>4.078669006836666</v>
      </c>
      <c r="G446">
        <f>STANDARDIZE('Compiled w Factors'!G446,'Compiled w Factors'!$G$724,'Compiled w Factors'!$G$725)</f>
        <v>-0.19354964360733762</v>
      </c>
      <c r="H446">
        <f>LN('Compiled w Factors'!H446/'Compiled w Factors'!H447)</f>
        <v>-3.3342034444511413E-2</v>
      </c>
      <c r="I446">
        <f>LN('Compiled w Factors'!I446/'Compiled w Factors'!I447)</f>
        <v>-0.11358745099611675</v>
      </c>
      <c r="J446">
        <f>LN('Compiled w Factors'!J446/'Compiled w Factors'!J447)-('T-Bill Yield'!B51/100)</f>
        <v>2.2293587932364418E-2</v>
      </c>
      <c r="K446">
        <f>LN('Compiled w Factors'!K446/'Compiled w Factors'!K447)</f>
        <v>1.2516888352628609E-2</v>
      </c>
      <c r="L446">
        <f>LN('Compiled w Factors'!L446/'Compiled w Factors'!L447)</f>
        <v>4.342064474798445E-3</v>
      </c>
      <c r="M446">
        <f>LN('Compiled w Factors'!M446/'Compiled w Factors'!M447)</f>
        <v>8.277803075778148E-5</v>
      </c>
      <c r="N446">
        <f>LN('Compiled w Factors'!N446/'Compiled w Factors'!N447)</f>
        <v>7.164069655490457E-2</v>
      </c>
      <c r="O446">
        <f>LN('Compiled w Factors'!O446/'Compiled w Factors'!O447)</f>
        <v>-9.1603693986642785E-3</v>
      </c>
      <c r="P446">
        <f>LN('Compiled w Factors'!P446/'Compiled w Factors'!P447)</f>
        <v>3.4927881059578433E-2</v>
      </c>
      <c r="Q446">
        <f>LN('Compiled w Factors'!Q446/'Compiled w Factors'!Q447)</f>
        <v>-2.0666636808558996E-2</v>
      </c>
    </row>
    <row r="447" spans="1:17" x14ac:dyDescent="0.25">
      <c r="A447" s="1">
        <v>37802</v>
      </c>
      <c r="B447">
        <v>6</v>
      </c>
      <c r="C447">
        <f>LN('Compiled w Factors'!C447/'Compiled w Factors'!C448)</f>
        <v>0.17467129662509223</v>
      </c>
      <c r="D447">
        <f>LN('Compiled w Factors'!D447)</f>
        <v>-7.188538703538308E-2</v>
      </c>
      <c r="E447">
        <f>STANDARDIZE('Compiled w Factors'!E447,'Compiled w Factors'!$E$724,'Compiled w Factors'!$E$725)</f>
        <v>-0.74182786250347066</v>
      </c>
      <c r="F447">
        <f>LN('Compiled w Factors'!F447)</f>
        <v>4.0255356023937923</v>
      </c>
      <c r="G447">
        <f>STANDARDIZE('Compiled w Factors'!G447,'Compiled w Factors'!$G$724,'Compiled w Factors'!$G$725)</f>
        <v>-0.15047702436008906</v>
      </c>
      <c r="H447">
        <f>LN('Compiled w Factors'!H447/'Compiled w Factors'!H448)</f>
        <v>-2.7765951596270468E-2</v>
      </c>
      <c r="I447">
        <f>LN('Compiled w Factors'!I447/'Compiled w Factors'!I448)</f>
        <v>6.7067435361223976E-2</v>
      </c>
      <c r="J447">
        <f>LN('Compiled w Factors'!J447/'Compiled w Factors'!J448)-('T-Bill Yield'!B52/100)</f>
        <v>0.1079281820626814</v>
      </c>
      <c r="K447">
        <f>LN('Compiled w Factors'!K447/'Compiled w Factors'!K448)</f>
        <v>5.325197958315963E-2</v>
      </c>
      <c r="L447">
        <f>LN('Compiled w Factors'!L447/'Compiled w Factors'!L448)</f>
        <v>4.4427038416845054E-2</v>
      </c>
      <c r="M447">
        <f>LN('Compiled w Factors'!M447/'Compiled w Factors'!M448)</f>
        <v>-8.2778030757911489E-5</v>
      </c>
      <c r="N447">
        <f>LN('Compiled w Factors'!N447/'Compiled w Factors'!N448)</f>
        <v>-1.403615288377762E-2</v>
      </c>
      <c r="O447">
        <f>LN('Compiled w Factors'!O447/'Compiled w Factors'!O448)</f>
        <v>3.0866647980527264E-2</v>
      </c>
      <c r="P447">
        <f>LN('Compiled w Factors'!P447/'Compiled w Factors'!P448)</f>
        <v>2.3724803536303955E-3</v>
      </c>
      <c r="Q447">
        <f>LN('Compiled w Factors'!Q447/'Compiled w Factors'!Q448)</f>
        <v>0.16586677326745888</v>
      </c>
    </row>
    <row r="448" spans="1:17" x14ac:dyDescent="0.25">
      <c r="A448" s="1">
        <v>37711</v>
      </c>
      <c r="B448">
        <v>6</v>
      </c>
      <c r="C448">
        <f>LN('Compiled w Factors'!C448/'Compiled w Factors'!C449)</f>
        <v>3.0336427563236262E-2</v>
      </c>
      <c r="D448">
        <f>LN('Compiled w Factors'!D448)</f>
        <v>4.5821336419414369E-2</v>
      </c>
      <c r="E448">
        <f>STANDARDIZE('Compiled w Factors'!E448,'Compiled w Factors'!$E$724,'Compiled w Factors'!$E$725)</f>
        <v>-0.59622110081695534</v>
      </c>
      <c r="F448">
        <f>LN('Compiled w Factors'!F448)</f>
        <v>4.0194899011091403</v>
      </c>
      <c r="G448">
        <f>STANDARDIZE('Compiled w Factors'!G448,'Compiled w Factors'!$G$724,'Compiled w Factors'!$G$725)</f>
        <v>-0.12126364683428149</v>
      </c>
      <c r="H448">
        <f>LN('Compiled w Factors'!H448/'Compiled w Factors'!H449)</f>
        <v>-5.1413995004186523E-3</v>
      </c>
      <c r="I448">
        <f>LN('Compiled w Factors'!I448/'Compiled w Factors'!I449)</f>
        <v>5.5044861938901908E-2</v>
      </c>
      <c r="J448">
        <f>LN('Compiled w Factors'!J448/'Compiled w Factors'!J449)-('T-Bill Yield'!B53/100)</f>
        <v>-5.2231333438893836E-2</v>
      </c>
      <c r="K448">
        <f>LN('Compiled w Factors'!K448/'Compiled w Factors'!K449)</f>
        <v>3.9524927997280079E-2</v>
      </c>
      <c r="L448">
        <f>LN('Compiled w Factors'!L448/'Compiled w Factors'!L449)</f>
        <v>-1.7101929639271318E-2</v>
      </c>
      <c r="M448">
        <f>LN('Compiled w Factors'!M448/'Compiled w Factors'!M449)</f>
        <v>0</v>
      </c>
      <c r="N448">
        <f>LN('Compiled w Factors'!N448/'Compiled w Factors'!N449)</f>
        <v>5.9234861033778258E-3</v>
      </c>
      <c r="O448">
        <f>LN('Compiled w Factors'!O448/'Compiled w Factors'!O449)</f>
        <v>1.8987912244691162E-2</v>
      </c>
      <c r="P448">
        <f>LN('Compiled w Factors'!P448/'Compiled w Factors'!P449)</f>
        <v>7.1514011576250865E-3</v>
      </c>
      <c r="Q448">
        <f>LN('Compiled w Factors'!Q448/'Compiled w Factors'!Q449)</f>
        <v>5.4085851744142557E-2</v>
      </c>
    </row>
    <row r="449" spans="1:17" x14ac:dyDescent="0.25">
      <c r="A449" s="1">
        <v>37621</v>
      </c>
      <c r="B449">
        <v>6</v>
      </c>
      <c r="C449">
        <f>LN('Compiled w Factors'!C449/'Compiled w Factors'!C450)</f>
        <v>4.3282494934936397E-2</v>
      </c>
      <c r="D449">
        <f>LN('Compiled w Factors'!D449)</f>
        <v>-1.1030345350955009E-2</v>
      </c>
      <c r="E449">
        <f>STANDARDIZE('Compiled w Factors'!E449,'Compiled w Factors'!$E$724,'Compiled w Factors'!$E$725)</f>
        <v>-0.66743372823781033</v>
      </c>
      <c r="F449">
        <f>LN('Compiled w Factors'!F449)</f>
        <v>4.0557267339638603</v>
      </c>
      <c r="G449">
        <f>STANDARDIZE('Compiled w Factors'!G449,'Compiled w Factors'!$G$724,'Compiled w Factors'!$G$725)</f>
        <v>-0.23721628655595928</v>
      </c>
      <c r="H449">
        <f>LN('Compiled w Factors'!H449/'Compiled w Factors'!H450)</f>
        <v>2.4332100659530721E-2</v>
      </c>
      <c r="I449">
        <f>LN('Compiled w Factors'!I449/'Compiled w Factors'!I450)</f>
        <v>0.14610904203712091</v>
      </c>
      <c r="J449">
        <f>LN('Compiled w Factors'!J449/'Compiled w Factors'!J450)-('T-Bill Yield'!B54/100)</f>
        <v>8.5662799885820928E-2</v>
      </c>
      <c r="K449">
        <f>LN('Compiled w Factors'!K449/'Compiled w Factors'!K450)</f>
        <v>6.151855919308058E-2</v>
      </c>
      <c r="L449">
        <f>LN('Compiled w Factors'!L449/'Compiled w Factors'!L450)</f>
        <v>2.6178187560332234E-2</v>
      </c>
      <c r="M449">
        <f>LN('Compiled w Factors'!M449/'Compiled w Factors'!M450)</f>
        <v>0</v>
      </c>
      <c r="N449">
        <f>LN('Compiled w Factors'!N449/'Compiled w Factors'!N450)</f>
        <v>2.4172904506122646E-2</v>
      </c>
      <c r="O449">
        <f>LN('Compiled w Factors'!O449/'Compiled w Factors'!O450)</f>
        <v>-8.2723984315658267E-3</v>
      </c>
      <c r="P449">
        <f>LN('Compiled w Factors'!P449/'Compiled w Factors'!P450)</f>
        <v>1.1065785277088238E-2</v>
      </c>
      <c r="Q449">
        <f>LN('Compiled w Factors'!Q449/'Compiled w Factors'!Q450)</f>
        <v>5.4932885918652606E-2</v>
      </c>
    </row>
    <row r="450" spans="1:17" x14ac:dyDescent="0.25">
      <c r="A450" s="1">
        <v>37529</v>
      </c>
      <c r="B450">
        <v>6</v>
      </c>
      <c r="C450">
        <f>LN('Compiled w Factors'!C450/'Compiled w Factors'!C451)</f>
        <v>-5.227385767662563E-3</v>
      </c>
      <c r="D450">
        <f>LN('Compiled w Factors'!D450)</f>
        <v>5.4489983409267305E-3</v>
      </c>
      <c r="E450">
        <f>STANDARDIZE('Compiled w Factors'!E450,'Compiled w Factors'!$E$724,'Compiled w Factors'!$E$725)</f>
        <v>-0.64046186900753455</v>
      </c>
      <c r="F450">
        <f>LN('Compiled w Factors'!F450)</f>
        <v>4.095716953395713</v>
      </c>
      <c r="G450">
        <f>STANDARDIZE('Compiled w Factors'!G450,'Compiled w Factors'!$G$724,'Compiled w Factors'!$G$725)</f>
        <v>-0.31679579288097437</v>
      </c>
      <c r="H450">
        <f>LN('Compiled w Factors'!H450/'Compiled w Factors'!H451)</f>
        <v>0.12544780306081457</v>
      </c>
      <c r="I450">
        <f>LN('Compiled w Factors'!I450/'Compiled w Factors'!I451)</f>
        <v>0.24309722916729787</v>
      </c>
      <c r="J450">
        <f>LN('Compiled w Factors'!J450/'Compiled w Factors'!J451)-('T-Bill Yield'!B55/100)</f>
        <v>-0.20793879624893744</v>
      </c>
      <c r="K450">
        <f>LN('Compiled w Factors'!K450/'Compiled w Factors'!K451)</f>
        <v>-4.9542591602128412E-3</v>
      </c>
      <c r="L450">
        <f>LN('Compiled w Factors'!L450/'Compiled w Factors'!L451)</f>
        <v>2.2503286863870247E-2</v>
      </c>
      <c r="M450">
        <f>LN('Compiled w Factors'!M450/'Compiled w Factors'!M451)</f>
        <v>0</v>
      </c>
      <c r="N450">
        <f>LN('Compiled w Factors'!N450/'Compiled w Factors'!N451)</f>
        <v>-1.7855462910157334E-2</v>
      </c>
      <c r="O450">
        <f>LN('Compiled w Factors'!O450/'Compiled w Factors'!O451)</f>
        <v>-6.6319523037513687E-3</v>
      </c>
      <c r="P450">
        <f>LN('Compiled w Factors'!P450/'Compiled w Factors'!P451)</f>
        <v>1.0700491204866125E-2</v>
      </c>
      <c r="Q450">
        <f>LN('Compiled w Factors'!Q450/'Compiled w Factors'!Q451)</f>
        <v>-0.28309039498460786</v>
      </c>
    </row>
    <row r="451" spans="1:17" x14ac:dyDescent="0.25">
      <c r="A451" s="1">
        <v>37435</v>
      </c>
      <c r="B451">
        <v>6</v>
      </c>
      <c r="C451">
        <f>LN('Compiled w Factors'!C451/'Compiled w Factors'!C452)</f>
        <v>-0.15155086376544677</v>
      </c>
      <c r="D451">
        <f>LN('Compiled w Factors'!D451)</f>
        <v>-3.3446338519899256E-4</v>
      </c>
      <c r="E451">
        <f>STANDARDIZE('Compiled w Factors'!E451,'Compiled w Factors'!$E$724,'Compiled w Factors'!$E$725)</f>
        <v>-0.62558019511901319</v>
      </c>
      <c r="F451">
        <f>LN('Compiled w Factors'!F451)</f>
        <v>3.9973930361456502</v>
      </c>
      <c r="G451">
        <f>STANDARDIZE('Compiled w Factors'!G451,'Compiled w Factors'!$G$724,'Compiled w Factors'!$G$725)</f>
        <v>-0.40916057754680213</v>
      </c>
      <c r="H451">
        <f>LN('Compiled w Factors'!H451/'Compiled w Factors'!H452)</f>
        <v>2.0689096042890213E-2</v>
      </c>
      <c r="I451">
        <f>LN('Compiled w Factors'!I451/'Compiled w Factors'!I452)</f>
        <v>-1.1642288363402194E-2</v>
      </c>
      <c r="J451">
        <f>LN('Compiled w Factors'!J451/'Compiled w Factors'!J452)-('T-Bill Yield'!B56/100)</f>
        <v>-0.13023994327485383</v>
      </c>
      <c r="K451">
        <f>LN('Compiled w Factors'!K451/'Compiled w Factors'!K452)</f>
        <v>0.12877361994232037</v>
      </c>
      <c r="L451">
        <f>LN('Compiled w Factors'!L451/'Compiled w Factors'!L452)</f>
        <v>7.2749511266232803E-2</v>
      </c>
      <c r="M451">
        <f>LN('Compiled w Factors'!M451/'Compiled w Factors'!M452)</f>
        <v>0</v>
      </c>
      <c r="N451">
        <f>LN('Compiled w Factors'!N451/'Compiled w Factors'!N452)</f>
        <v>0.1043911051295395</v>
      </c>
      <c r="O451">
        <f>LN('Compiled w Factors'!O451/'Compiled w Factors'!O452)</f>
        <v>-8.4626739187336538E-3</v>
      </c>
      <c r="P451">
        <f>LN('Compiled w Factors'!P451/'Compiled w Factors'!P452)</f>
        <v>-1.9540797619977458E-3</v>
      </c>
      <c r="Q451">
        <f>LN('Compiled w Factors'!Q451/'Compiled w Factors'!Q452)</f>
        <v>-0.1921816801372398</v>
      </c>
    </row>
    <row r="452" spans="1:17" x14ac:dyDescent="0.25">
      <c r="A452" s="1">
        <v>37343</v>
      </c>
      <c r="B452">
        <v>6</v>
      </c>
      <c r="C452">
        <f>LN('Compiled w Factors'!C452/'Compiled w Factors'!C453)</f>
        <v>0.13305903143389899</v>
      </c>
      <c r="D452">
        <f>LN('Compiled w Factors'!D452)</f>
        <v>-0.24427886314753786</v>
      </c>
      <c r="E452">
        <f>STANDARDIZE('Compiled w Factors'!E452,'Compiled w Factors'!$E$724,'Compiled w Factors'!$E$725)</f>
        <v>-0.92646007049753731</v>
      </c>
      <c r="F452">
        <f>LN('Compiled w Factors'!F452)</f>
        <v>3.8705945770640522</v>
      </c>
      <c r="G452">
        <f>STANDARDIZE('Compiled w Factors'!G452,'Compiled w Factors'!$G$724,'Compiled w Factors'!$G$725)</f>
        <v>-0.45398773037558987</v>
      </c>
      <c r="H452">
        <f>LN('Compiled w Factors'!H452/'Compiled w Factors'!H453)</f>
        <v>0.28224899319547453</v>
      </c>
      <c r="I452">
        <f>LN('Compiled w Factors'!I452/'Compiled w Factors'!I453)</f>
        <v>0.24485173961232728</v>
      </c>
      <c r="J452">
        <f>LN('Compiled w Factors'!J452/'Compiled w Factors'!J453)-('T-Bill Yield'!B57/100)</f>
        <v>2.1931795505583794E-2</v>
      </c>
      <c r="K452">
        <f>LN('Compiled w Factors'!K452/'Compiled w Factors'!K453)</f>
        <v>-2.0214179088359395E-2</v>
      </c>
      <c r="L452">
        <f>LN('Compiled w Factors'!L452/'Compiled w Factors'!L453)</f>
        <v>-1.9927755432366866E-2</v>
      </c>
      <c r="M452">
        <f>LN('Compiled w Factors'!M452/'Compiled w Factors'!M453)</f>
        <v>-8.2771179122636317E-5</v>
      </c>
      <c r="N452">
        <f>LN('Compiled w Factors'!N452/'Compiled w Factors'!N453)</f>
        <v>-8.0640267778868853E-3</v>
      </c>
      <c r="O452">
        <f>LN('Compiled w Factors'!O452/'Compiled w Factors'!O453)</f>
        <v>-2.283345111552508E-2</v>
      </c>
      <c r="P452">
        <f>LN('Compiled w Factors'!P452/'Compiled w Factors'!P453)</f>
        <v>-1.1162455140473817E-2</v>
      </c>
      <c r="Q452">
        <f>LN('Compiled w Factors'!Q452/'Compiled w Factors'!Q453)</f>
        <v>-6.2579877425812417E-3</v>
      </c>
    </row>
    <row r="453" spans="1:17" x14ac:dyDescent="0.25">
      <c r="A453" s="1">
        <v>37256</v>
      </c>
      <c r="B453">
        <v>6</v>
      </c>
      <c r="C453">
        <f>LN('Compiled w Factors'!C453/'Compiled w Factors'!C454)</f>
        <v>0.14963830994910607</v>
      </c>
      <c r="D453">
        <f>LN('Compiled w Factors'!D453)</f>
        <v>-0.15607793483954535</v>
      </c>
      <c r="E453">
        <f>STANDARDIZE('Compiled w Factors'!E453,'Compiled w Factors'!$E$724,'Compiled w Factors'!$E$725)</f>
        <v>-0.71835904262425909</v>
      </c>
      <c r="F453">
        <f>LN('Compiled w Factors'!F453)</f>
        <v>3.6371176289303406</v>
      </c>
      <c r="G453">
        <f>STANDARDIZE('Compiled w Factors'!G453,'Compiled w Factors'!$G$724,'Compiled w Factors'!$G$725)</f>
        <v>-0.35077709574495586</v>
      </c>
      <c r="H453">
        <f>LN('Compiled w Factors'!H453/'Compiled w Factors'!H454)</f>
        <v>-0.16631715066297748</v>
      </c>
      <c r="I453">
        <f>LN('Compiled w Factors'!I453/'Compiled w Factors'!I454)</f>
        <v>0.13564591124667855</v>
      </c>
      <c r="J453">
        <f>LN('Compiled w Factors'!J453/'Compiled w Factors'!J454)-('T-Bill Yield'!B58/100)</f>
        <v>0.10774107026030146</v>
      </c>
      <c r="K453">
        <f>LN('Compiled w Factors'!K453/'Compiled w Factors'!K454)</f>
        <v>-2.4322371723892403E-2</v>
      </c>
      <c r="L453">
        <f>LN('Compiled w Factors'!L453/'Compiled w Factors'!L454)</f>
        <v>-1.352017863517322E-2</v>
      </c>
      <c r="M453">
        <f>LN('Compiled w Factors'!M453/'Compiled w Factors'!M454)</f>
        <v>8.2771179122585278E-5</v>
      </c>
      <c r="N453">
        <f>LN('Compiled w Factors'!N453/'Compiled w Factors'!N454)</f>
        <v>-9.6446645518650939E-2</v>
      </c>
      <c r="O453">
        <f>LN('Compiled w Factors'!O453/'Compiled w Factors'!O454)</f>
        <v>-3.4775686490396716E-2</v>
      </c>
      <c r="P453">
        <f>LN('Compiled w Factors'!P453/'Compiled w Factors'!P454)</f>
        <v>-8.1711581771921407E-3</v>
      </c>
      <c r="Q453">
        <f>LN('Compiled w Factors'!Q453/'Compiled w Factors'!Q454)</f>
        <v>0.14521811262188838</v>
      </c>
    </row>
    <row r="454" spans="1:17" x14ac:dyDescent="0.25">
      <c r="A454" s="1">
        <v>37162</v>
      </c>
      <c r="B454">
        <v>6</v>
      </c>
      <c r="C454">
        <f>LN('Compiled w Factors'!C454/'Compiled w Factors'!C455)</f>
        <v>-1.6989767293897239E-2</v>
      </c>
      <c r="D454">
        <f>LN('Compiled w Factors'!D454)</f>
        <v>1.2038601096660998E-2</v>
      </c>
      <c r="E454">
        <f>STANDARDIZE('Compiled w Factors'!E454,'Compiled w Factors'!$E$724,'Compiled w Factors'!$E$725)</f>
        <v>-0.46015105229813213</v>
      </c>
      <c r="F454">
        <f>LN('Compiled w Factors'!F454)</f>
        <v>3.568461700634797</v>
      </c>
      <c r="G454">
        <f>STANDARDIZE('Compiled w Factors'!G454,'Compiled w Factors'!$G$724,'Compiled w Factors'!$G$725)</f>
        <v>-0.29979727358538932</v>
      </c>
      <c r="H454">
        <f>LN('Compiled w Factors'!H454/'Compiled w Factors'!H455)</f>
        <v>-0.11364873651792846</v>
      </c>
      <c r="I454">
        <f>LN('Compiled w Factors'!I454/'Compiled w Factors'!I455)</f>
        <v>-0.32185096806703084</v>
      </c>
      <c r="J454">
        <f>LN('Compiled w Factors'!J454/'Compiled w Factors'!J455)-('T-Bill Yield'!B59/100)</f>
        <v>-0.18923208768237681</v>
      </c>
      <c r="K454">
        <f>LN('Compiled w Factors'!K454/'Compiled w Factors'!K455)</f>
        <v>7.0922692518434971E-2</v>
      </c>
      <c r="L454">
        <f>LN('Compiled w Factors'!L454/'Compiled w Factors'!L455)</f>
        <v>4.0909604615820286E-2</v>
      </c>
      <c r="M454">
        <f>LN('Compiled w Factors'!M454/'Compiled w Factors'!M455)</f>
        <v>-8.2771179122636317E-5</v>
      </c>
      <c r="N454">
        <f>LN('Compiled w Factors'!N454/'Compiled w Factors'!N455)</f>
        <v>4.1873679181599587E-2</v>
      </c>
      <c r="O454">
        <f>LN('Compiled w Factors'!O454/'Compiled w Factors'!O455)</f>
        <v>-1.0551094365813973E-2</v>
      </c>
      <c r="P454">
        <f>LN('Compiled w Factors'!P454/'Compiled w Factors'!P455)</f>
        <v>-1.7556797345327536E-2</v>
      </c>
      <c r="Q454">
        <f>LN('Compiled w Factors'!Q454/'Compiled w Factors'!Q455)</f>
        <v>-0.14081842971140901</v>
      </c>
    </row>
    <row r="455" spans="1:17" x14ac:dyDescent="0.25">
      <c r="A455" s="1">
        <v>37071</v>
      </c>
      <c r="B455">
        <v>6</v>
      </c>
      <c r="C455">
        <f>LN('Compiled w Factors'!C455/'Compiled w Factors'!C456)</f>
        <v>0.1002382605259616</v>
      </c>
      <c r="D455">
        <f>LN('Compiled w Factors'!D455)</f>
        <v>-8.8362160620933429E-5</v>
      </c>
      <c r="E455">
        <f>STANDARDIZE('Compiled w Factors'!E455,'Compiled w Factors'!$E$724,'Compiled w Factors'!$E$725)</f>
        <v>-0.49459738518151314</v>
      </c>
      <c r="F455">
        <f>LN('Compiled w Factors'!F455)</f>
        <v>3.5982433338544921</v>
      </c>
      <c r="G455">
        <f>STANDARDIZE('Compiled w Factors'!G455,'Compiled w Factors'!$G$724,'Compiled w Factors'!$G$725)</f>
        <v>0.17557511085321376</v>
      </c>
      <c r="H455">
        <f>LN('Compiled w Factors'!H455/'Compiled w Factors'!H456)</f>
        <v>-1.5226497041570745E-3</v>
      </c>
      <c r="I455">
        <f>LN('Compiled w Factors'!I455/'Compiled w Factors'!I456)</f>
        <v>-0.48431449821765876</v>
      </c>
      <c r="J455">
        <f>LN('Compiled w Factors'!J455/'Compiled w Factors'!J456)-('T-Bill Yield'!B60/100)</f>
        <v>4.3964780119682717E-2</v>
      </c>
      <c r="K455">
        <f>LN('Compiled w Factors'!K455/'Compiled w Factors'!K456)</f>
        <v>-3.2105672283192707E-2</v>
      </c>
      <c r="L455">
        <f>LN('Compiled w Factors'!L455/'Compiled w Factors'!L456)</f>
        <v>-5.6509148921975779E-4</v>
      </c>
      <c r="M455">
        <f>LN('Compiled w Factors'!M455/'Compiled w Factors'!M456)</f>
        <v>1.6554920988056979E-4</v>
      </c>
      <c r="N455">
        <f>LN('Compiled w Factors'!N455/'Compiled w Factors'!N456)</f>
        <v>1.3177074644468314E-2</v>
      </c>
      <c r="O455">
        <f>LN('Compiled w Factors'!O455/'Compiled w Factors'!O456)</f>
        <v>-1.3609591847875952E-2</v>
      </c>
      <c r="P455">
        <f>LN('Compiled w Factors'!P455/'Compiled w Factors'!P456)</f>
        <v>-8.8972724602240962E-3</v>
      </c>
      <c r="Q455">
        <f>LN('Compiled w Factors'!Q455/'Compiled w Factors'!Q456)</f>
        <v>-7.6376391608258973E-2</v>
      </c>
    </row>
    <row r="456" spans="1:17" x14ac:dyDescent="0.25">
      <c r="A456" s="1">
        <v>36980</v>
      </c>
      <c r="B456">
        <v>6</v>
      </c>
      <c r="C456">
        <f>LN('Compiled w Factors'!C456/'Compiled w Factors'!C457)</f>
        <v>9.6792718449087503E-2</v>
      </c>
      <c r="D456">
        <f>LN('Compiled w Factors'!D456)</f>
        <v>4.2096217602750563E-2</v>
      </c>
      <c r="E456">
        <f>STANDARDIZE('Compiled w Factors'!E456,'Compiled w Factors'!$E$724,'Compiled w Factors'!$E$725)</f>
        <v>-0.55376183629366427</v>
      </c>
      <c r="F456">
        <f>LN('Compiled w Factors'!F456)</f>
        <v>3.761116391258537</v>
      </c>
      <c r="G456">
        <f>STANDARDIZE('Compiled w Factors'!G456,'Compiled w Factors'!$G$724,'Compiled w Factors'!$G$725)</f>
        <v>-7.9076162241396908E-2</v>
      </c>
      <c r="H456">
        <f>LN('Compiled w Factors'!H456/'Compiled w Factors'!H457)</f>
        <v>-1.9213248775021223E-2</v>
      </c>
      <c r="I456">
        <f>LN('Compiled w Factors'!I456/'Compiled w Factors'!I457)</f>
        <v>-0.66540265192629011</v>
      </c>
      <c r="J456">
        <f>LN('Compiled w Factors'!J456/'Compiled w Factors'!J457)-('T-Bill Yield'!B61/100)</f>
        <v>-0.11164877731556699</v>
      </c>
      <c r="K456">
        <f>LN('Compiled w Factors'!K456/'Compiled w Factors'!K457)</f>
        <v>-7.2583239807564662E-2</v>
      </c>
      <c r="L456">
        <f>LN('Compiled w Factors'!L456/'Compiled w Factors'!L457)</f>
        <v>-5.288090431017739E-2</v>
      </c>
      <c r="M456">
        <f>LN('Compiled w Factors'!M456/'Compiled w Factors'!M457)</f>
        <v>-8.2778030757911489E-5</v>
      </c>
      <c r="N456">
        <f>LN('Compiled w Factors'!N456/'Compiled w Factors'!N457)</f>
        <v>-9.9138571858031752E-2</v>
      </c>
      <c r="O456">
        <f>LN('Compiled w Factors'!O456/'Compiled w Factors'!O457)</f>
        <v>-2.1059400935226465E-2</v>
      </c>
      <c r="P456">
        <f>LN('Compiled w Factors'!P456/'Compiled w Factors'!P457)</f>
        <v>1.8665427724346424E-3</v>
      </c>
      <c r="Q456">
        <f>LN('Compiled w Factors'!Q456/'Compiled w Factors'!Q457)</f>
        <v>-9.7633469376409002E-2</v>
      </c>
    </row>
    <row r="457" spans="1:17" x14ac:dyDescent="0.25">
      <c r="A457" s="1">
        <v>36889</v>
      </c>
      <c r="B457">
        <v>6</v>
      </c>
      <c r="C457">
        <f>LN('Compiled w Factors'!C457/'Compiled w Factors'!C458)</f>
        <v>-6.9889252651012687E-2</v>
      </c>
      <c r="D457">
        <f>LN('Compiled w Factors'!D457)</f>
        <v>0.14090628427405577</v>
      </c>
      <c r="E457">
        <f>STANDARDIZE('Compiled w Factors'!E457,'Compiled w Factors'!$E$724,'Compiled w Factors'!$E$725)</f>
        <v>-0.43198508453518525</v>
      </c>
      <c r="F457">
        <f>LN('Compiled w Factors'!F457)</f>
        <v>3.7981552948731325</v>
      </c>
      <c r="G457">
        <f>STANDARDIZE('Compiled w Factors'!G457,'Compiled w Factors'!$G$724,'Compiled w Factors'!$G$725)</f>
        <v>-9.7203719962770663E-2</v>
      </c>
      <c r="H457">
        <f>LN('Compiled w Factors'!H457/'Compiled w Factors'!H458)</f>
        <v>-0.14041066117831771</v>
      </c>
      <c r="I457">
        <f>LN('Compiled w Factors'!I457/'Compiled w Factors'!I458)</f>
        <v>0.63386541875495683</v>
      </c>
      <c r="J457">
        <f>LN('Compiled w Factors'!J457/'Compiled w Factors'!J458)-('T-Bill Yield'!B62/100)</f>
        <v>-2.3878473731528668E-2</v>
      </c>
      <c r="K457">
        <f>LN('Compiled w Factors'!K457/'Compiled w Factors'!K458)</f>
        <v>6.5649424019523284E-2</v>
      </c>
      <c r="L457">
        <f>LN('Compiled w Factors'!L457/'Compiled w Factors'!L458)</f>
        <v>1.1858379088988477E-2</v>
      </c>
      <c r="M457">
        <f>LN('Compiled w Factors'!M457/'Compiled w Factors'!M458)</f>
        <v>3.3115324418865784E-4</v>
      </c>
      <c r="N457">
        <f>LN('Compiled w Factors'!N457/'Compiled w Factors'!N458)</f>
        <v>-5.6274574997150634E-2</v>
      </c>
      <c r="O457">
        <f>LN('Compiled w Factors'!O457/'Compiled w Factors'!O458)</f>
        <v>-1.342677513594284E-2</v>
      </c>
      <c r="P457">
        <f>LN('Compiled w Factors'!P457/'Compiled w Factors'!P458)</f>
        <v>-1.4835691666746875E-2</v>
      </c>
      <c r="Q457">
        <f>LN('Compiled w Factors'!Q457/'Compiled w Factors'!Q458)</f>
        <v>-5.5933448240554566E-2</v>
      </c>
    </row>
    <row r="458" spans="1:17" x14ac:dyDescent="0.25">
      <c r="A458" s="1">
        <v>36798</v>
      </c>
      <c r="B458">
        <v>6</v>
      </c>
      <c r="C458">
        <f>LN('Compiled w Factors'!C458/'Compiled w Factors'!C459)</f>
        <v>8.5915199497961961E-2</v>
      </c>
      <c r="D458">
        <f>LN('Compiled w Factors'!D458)</f>
        <v>-5.8746282715338626E-2</v>
      </c>
      <c r="E458">
        <f>STANDARDIZE('Compiled w Factors'!E458,'Compiled w Factors'!$E$724,'Compiled w Factors'!$E$725)</f>
        <v>-0.66454177867389908</v>
      </c>
      <c r="F458">
        <f>LN('Compiled w Factors'!F458)</f>
        <v>3.4844165774128988</v>
      </c>
      <c r="G458">
        <f>STANDARDIZE('Compiled w Factors'!G458,'Compiled w Factors'!$G$724,'Compiled w Factors'!$G$725)</f>
        <v>-0.12725502496137614</v>
      </c>
      <c r="H458">
        <f>LN('Compiled w Factors'!H458/'Compiled w Factors'!H459)</f>
        <v>-5.2427540640563118E-2</v>
      </c>
      <c r="I458">
        <f>LN('Compiled w Factors'!I458/'Compiled w Factors'!I459)</f>
        <v>0.1472328966667939</v>
      </c>
      <c r="J458">
        <f>LN('Compiled w Factors'!J458/'Compiled w Factors'!J459)-('T-Bill Yield'!B63/100)</f>
        <v>-2.3614727877477301E-2</v>
      </c>
      <c r="K458">
        <f>LN('Compiled w Factors'!K458/'Compiled w Factors'!K459)</f>
        <v>-7.5991432618274693E-2</v>
      </c>
      <c r="L458">
        <f>LN('Compiled w Factors'!L458/'Compiled w Factors'!L459)</f>
        <v>-2.5892063564124445E-2</v>
      </c>
      <c r="M458">
        <f>LN('Compiled w Factors'!M458/'Compiled w Factors'!M459)</f>
        <v>-1.6559032990310052E-4</v>
      </c>
      <c r="N458">
        <f>LN('Compiled w Factors'!N458/'Compiled w Factors'!N459)</f>
        <v>-2.0232986949927024E-2</v>
      </c>
      <c r="O458">
        <f>LN('Compiled w Factors'!O458/'Compiled w Factors'!O459)</f>
        <v>1.0333844229423806E-2</v>
      </c>
      <c r="P458">
        <f>LN('Compiled w Factors'!P458/'Compiled w Factors'!P459)</f>
        <v>-2.9473908615440962E-2</v>
      </c>
      <c r="Q458">
        <f>LN('Compiled w Factors'!Q458/'Compiled w Factors'!Q459)</f>
        <v>-2.4229257033173697E-2</v>
      </c>
    </row>
    <row r="459" spans="1:17" x14ac:dyDescent="0.25">
      <c r="A459" s="1">
        <v>36707</v>
      </c>
      <c r="B459">
        <v>6</v>
      </c>
      <c r="C459">
        <f>LN('Compiled w Factors'!C459/'Compiled w Factors'!C460)</f>
        <v>3.1628289936475214E-2</v>
      </c>
      <c r="D459">
        <f>LN('Compiled w Factors'!D459)</f>
        <v>-4.9959013604625345E-3</v>
      </c>
      <c r="E459">
        <f>STANDARDIZE('Compiled w Factors'!E459,'Compiled w Factors'!$E$724,'Compiled w Factors'!$E$725)</f>
        <v>-0.59768981989490377</v>
      </c>
      <c r="F459">
        <f>LN('Compiled w Factors'!F459)</f>
        <v>3.558628389610984</v>
      </c>
      <c r="G459">
        <f>STANDARDIZE('Compiled w Factors'!G459,'Compiled w Factors'!$G$724,'Compiled w Factors'!$G$725)</f>
        <v>-0.17660226542511578</v>
      </c>
      <c r="H459">
        <f>LN('Compiled w Factors'!H459/'Compiled w Factors'!H460)</f>
        <v>0.18911380272789838</v>
      </c>
      <c r="I459">
        <f>LN('Compiled w Factors'!I459/'Compiled w Factors'!I460)</f>
        <v>0.41862097334612891</v>
      </c>
      <c r="J459">
        <f>LN('Compiled w Factors'!J459/'Compiled w Factors'!J460)-('T-Bill Yield'!B64/100)</f>
        <v>-0.10332169334836816</v>
      </c>
      <c r="K459">
        <f>LN('Compiled w Factors'!K459/'Compiled w Factors'!K460)</f>
        <v>-3.1446566794717194E-3</v>
      </c>
      <c r="L459">
        <f>LN('Compiled w Factors'!L459/'Compiled w Factors'!L460)</f>
        <v>-4.9604397899484454E-2</v>
      </c>
      <c r="M459">
        <f>LN('Compiled w Factors'!M459/'Compiled w Factors'!M460)</f>
        <v>0</v>
      </c>
      <c r="N459">
        <f>LN('Compiled w Factors'!N459/'Compiled w Factors'!N460)</f>
        <v>-3.0476163678382674E-2</v>
      </c>
      <c r="O459">
        <f>LN('Compiled w Factors'!O459/'Compiled w Factors'!O460)</f>
        <v>2.070702266283278E-2</v>
      </c>
      <c r="P459">
        <f>LN('Compiled w Factors'!P459/'Compiled w Factors'!P460)</f>
        <v>-2.4278393986033864E-2</v>
      </c>
      <c r="Q459">
        <f>LN('Compiled w Factors'!Q459/'Compiled w Factors'!Q460)</f>
        <v>-3.6059049815702522E-2</v>
      </c>
    </row>
    <row r="460" spans="1:17" x14ac:dyDescent="0.25">
      <c r="A460" s="1">
        <v>36616</v>
      </c>
      <c r="B460">
        <v>6</v>
      </c>
      <c r="C460">
        <f>LN('Compiled w Factors'!C460/'Compiled w Factors'!C461)</f>
        <v>4.3448713906581709E-3</v>
      </c>
      <c r="D460">
        <f>LN('Compiled w Factors'!D460)</f>
        <v>-2.8768272418052732E-2</v>
      </c>
      <c r="E460">
        <f>STANDARDIZE('Compiled w Factors'!E460,'Compiled w Factors'!$E$724,'Compiled w Factors'!$E$725)</f>
        <v>-0.61450390953391565</v>
      </c>
      <c r="F460">
        <f>LN('Compiled w Factors'!F460)</f>
        <v>3.5891917067266448</v>
      </c>
      <c r="G460">
        <f>STANDARDIZE('Compiled w Factors'!G460,'Compiled w Factors'!$G$724,'Compiled w Factors'!$G$725)</f>
        <v>-0.30498612962586069</v>
      </c>
      <c r="H460">
        <f>LN('Compiled w Factors'!H460/'Compiled w Factors'!H461)</f>
        <v>4.9533935122276419E-2</v>
      </c>
      <c r="I460">
        <f>LN('Compiled w Factors'!I460/'Compiled w Factors'!I461)</f>
        <v>0.23466982620134591</v>
      </c>
      <c r="J460">
        <f>LN('Compiled w Factors'!J460/'Compiled w Factors'!J461)-('T-Bill Yield'!B65/100)</f>
        <v>-0.11341387459573096</v>
      </c>
      <c r="K460">
        <f>LN('Compiled w Factors'!K460/'Compiled w Factors'!K461)</f>
        <v>-5.1701374376890416E-2</v>
      </c>
      <c r="L460">
        <f>LN('Compiled w Factors'!L460/'Compiled w Factors'!L461)</f>
        <v>-1.6888819459928494E-2</v>
      </c>
      <c r="M460">
        <f>LN('Compiled w Factors'!M460/'Compiled w Factors'!M461)</f>
        <v>8.2791737431917058E-5</v>
      </c>
      <c r="N460">
        <f>LN('Compiled w Factors'!N460/'Compiled w Factors'!N461)</f>
        <v>-2.7716488512632442E-3</v>
      </c>
      <c r="O460">
        <f>LN('Compiled w Factors'!O460/'Compiled w Factors'!O461)</f>
        <v>-3.9341966026296409E-2</v>
      </c>
      <c r="P460">
        <f>LN('Compiled w Factors'!P460/'Compiled w Factors'!P461)</f>
        <v>-1.3074745815527249E-3</v>
      </c>
      <c r="Q460">
        <f>LN('Compiled w Factors'!Q460/'Compiled w Factors'!Q461)</f>
        <v>3.5519238736467403E-2</v>
      </c>
    </row>
    <row r="461" spans="1:17" x14ac:dyDescent="0.25">
      <c r="A461" s="1">
        <v>36525</v>
      </c>
      <c r="B461">
        <v>6</v>
      </c>
      <c r="C461">
        <f>LN('Compiled w Factors'!C461/'Compiled w Factors'!C462)</f>
        <v>5.9471068406314664E-2</v>
      </c>
      <c r="D461">
        <f>LN('Compiled w Factors'!D461)</f>
        <v>-5.4218542063548418E-2</v>
      </c>
      <c r="E461">
        <f>STANDARDIZE('Compiled w Factors'!E461,'Compiled w Factors'!$E$724,'Compiled w Factors'!$E$725)</f>
        <v>-0.65143793501584102</v>
      </c>
      <c r="F461">
        <f>LN('Compiled w Factors'!F461)</f>
        <v>3.6162254244733525</v>
      </c>
      <c r="G461">
        <f>STANDARDIZE('Compiled w Factors'!G461,'Compiled w Factors'!$G$724,'Compiled w Factors'!$G$725)</f>
        <v>-0.22998965384455225</v>
      </c>
      <c r="H461">
        <f>LN('Compiled w Factors'!H461/'Compiled w Factors'!H462)</f>
        <v>4.3511153945495637E-2</v>
      </c>
      <c r="I461">
        <f>LN('Compiled w Factors'!I461/'Compiled w Factors'!I462)</f>
        <v>-0.1639777189614347</v>
      </c>
      <c r="J461">
        <f>LN('Compiled w Factors'!J461/'Compiled w Factors'!J462)-('T-Bill Yield'!B66/100)</f>
        <v>4.7830747238368186E-2</v>
      </c>
      <c r="K461">
        <f>LN('Compiled w Factors'!K461/'Compiled w Factors'!K462)</f>
        <v>-5.9981343178587623E-2</v>
      </c>
      <c r="L461">
        <f>LN('Compiled w Factors'!L461/'Compiled w Factors'!L462)</f>
        <v>-1.7823163579197294E-2</v>
      </c>
      <c r="M461">
        <f>LN('Compiled w Factors'!M461/'Compiled w Factors'!M462)</f>
        <v>-1.6557662095951795E-4</v>
      </c>
      <c r="N461">
        <f>LN('Compiled w Factors'!N461/'Compiled w Factors'!N462)</f>
        <v>3.6538511322080774E-2</v>
      </c>
      <c r="O461">
        <f>LN('Compiled w Factors'!O461/'Compiled w Factors'!O462)</f>
        <v>-8.7791820045425933E-2</v>
      </c>
      <c r="P461">
        <f>LN('Compiled w Factors'!P461/'Compiled w Factors'!P462)</f>
        <v>1.7436796048268374E-3</v>
      </c>
      <c r="Q461">
        <f>LN('Compiled w Factors'!Q461/'Compiled w Factors'!Q462)</f>
        <v>7.4287876804742248E-2</v>
      </c>
    </row>
    <row r="462" spans="1:17" x14ac:dyDescent="0.25">
      <c r="A462" s="1">
        <v>36433</v>
      </c>
      <c r="B462">
        <v>6</v>
      </c>
      <c r="C462">
        <f>LN('Compiled w Factors'!C462/'Compiled w Factors'!C463)</f>
        <v>0.10215724421513271</v>
      </c>
      <c r="D462">
        <f>LN('Compiled w Factors'!D462)</f>
        <v>-2.8654870300779858E-2</v>
      </c>
      <c r="E462">
        <f>STANDARDIZE('Compiled w Factors'!E462,'Compiled w Factors'!$E$724,'Compiled w Factors'!$E$725)</f>
        <v>-0.63089374430217782</v>
      </c>
      <c r="F462">
        <f>LN('Compiled w Factors'!F462)</f>
        <v>3.747091756862273</v>
      </c>
      <c r="G462">
        <f>STANDARDIZE('Compiled w Factors'!G462,'Compiled w Factors'!$G$724,'Compiled w Factors'!$G$725)</f>
        <v>-0.26249573228459377</v>
      </c>
      <c r="H462">
        <f>LN('Compiled w Factors'!H462/'Compiled w Factors'!H463)</f>
        <v>0.23949437062238368</v>
      </c>
      <c r="I462">
        <f>LN('Compiled w Factors'!I462/'Compiled w Factors'!I463)</f>
        <v>0.13645110272785732</v>
      </c>
      <c r="J462">
        <f>LN('Compiled w Factors'!J462/'Compiled w Factors'!J463)-('T-Bill Yield'!B67/100)</f>
        <v>-0.1182222873163554</v>
      </c>
      <c r="K462">
        <f>LN('Compiled w Factors'!K462/'Compiled w Factors'!K463)</f>
        <v>3.1664161846101498E-2</v>
      </c>
      <c r="L462">
        <f>LN('Compiled w Factors'!L462/'Compiled w Factors'!L463)</f>
        <v>4.3106112291947371E-2</v>
      </c>
      <c r="M462">
        <f>LN('Compiled w Factors'!M462/'Compiled w Factors'!M463)</f>
        <v>8.2784883527706765E-5</v>
      </c>
      <c r="N462">
        <f>LN('Compiled w Factors'!N462/'Compiled w Factors'!N463)</f>
        <v>0.13005903528909529</v>
      </c>
      <c r="O462">
        <f>LN('Compiled w Factors'!O462/'Compiled w Factors'!O463)</f>
        <v>-3.9589534191907992E-2</v>
      </c>
      <c r="P462">
        <f>LN('Compiled w Factors'!P462/'Compiled w Factors'!P463)</f>
        <v>-5.6558775961188098E-3</v>
      </c>
      <c r="Q462">
        <f>LN('Compiled w Factors'!Q462/'Compiled w Factors'!Q463)</f>
        <v>-6.1797896354849294E-2</v>
      </c>
    </row>
    <row r="463" spans="1:17" x14ac:dyDescent="0.25">
      <c r="A463" s="1">
        <v>36341</v>
      </c>
      <c r="B463">
        <v>6</v>
      </c>
      <c r="C463">
        <f>LN('Compiled w Factors'!C463/'Compiled w Factors'!C464)</f>
        <v>0.16228826683307884</v>
      </c>
      <c r="D463">
        <f>LN('Compiled w Factors'!D463)</f>
        <v>5.0389870798279779E-2</v>
      </c>
      <c r="E463">
        <f>STANDARDIZE('Compiled w Factors'!E463,'Compiled w Factors'!$E$724,'Compiled w Factors'!$E$725)</f>
        <v>-0.53945844382740671</v>
      </c>
      <c r="F463">
        <f>LN('Compiled w Factors'!F463)</f>
        <v>3.9295662194262815</v>
      </c>
      <c r="G463">
        <f>STANDARDIZE('Compiled w Factors'!G463,'Compiled w Factors'!$G$724,'Compiled w Factors'!$G$725)</f>
        <v>-0.40211490569806507</v>
      </c>
      <c r="H463">
        <f>LN('Compiled w Factors'!H463/'Compiled w Factors'!H464)</f>
        <v>0.14059173186370064</v>
      </c>
      <c r="I463">
        <f>LN('Compiled w Factors'!I463/'Compiled w Factors'!I464)</f>
        <v>0.17333946047812698</v>
      </c>
      <c r="J463">
        <f>LN('Compiled w Factors'!J463/'Compiled w Factors'!J464)-('T-Bill Yield'!B68/100)</f>
        <v>6.0988966679687694E-2</v>
      </c>
      <c r="K463">
        <f>LN('Compiled w Factors'!K463/'Compiled w Factors'!K464)</f>
        <v>-3.8938277665614897E-2</v>
      </c>
      <c r="L463">
        <f>LN('Compiled w Factors'!L463/'Compiled w Factors'!L464)</f>
        <v>-2.0947771303308521E-2</v>
      </c>
      <c r="M463">
        <f>LN('Compiled w Factors'!M463/'Compiled w Factors'!M464)</f>
        <v>1.6559032990304736E-4</v>
      </c>
      <c r="N463">
        <f>LN('Compiled w Factors'!N463/'Compiled w Factors'!N464)</f>
        <v>-1.8595701104778106E-2</v>
      </c>
      <c r="O463">
        <f>LN('Compiled w Factors'!O463/'Compiled w Factors'!O464)</f>
        <v>2.5056579837337688E-2</v>
      </c>
      <c r="P463">
        <f>LN('Compiled w Factors'!P463/'Compiled w Factors'!P464)</f>
        <v>-2.1884589340728441E-2</v>
      </c>
      <c r="Q463">
        <f>LN('Compiled w Factors'!Q463/'Compiled w Factors'!Q464)</f>
        <v>-5.871558980199218E-2</v>
      </c>
    </row>
    <row r="464" spans="1:17" x14ac:dyDescent="0.25">
      <c r="A464" s="1">
        <v>36250</v>
      </c>
      <c r="B464">
        <v>6</v>
      </c>
      <c r="C464">
        <f>LN('Compiled w Factors'!C464/'Compiled w Factors'!C465)</f>
        <v>6.0494219100066821E-3</v>
      </c>
      <c r="D464">
        <f>LN('Compiled w Factors'!D464)</f>
        <v>0.17450857216238416</v>
      </c>
      <c r="E464">
        <f>STANDARDIZE('Compiled w Factors'!E464,'Compiled w Factors'!$E$724,'Compiled w Factors'!$E$725)</f>
        <v>-0.23115829596689183</v>
      </c>
      <c r="F464">
        <f>LN('Compiled w Factors'!F464)</f>
        <v>3.8489980050066954</v>
      </c>
      <c r="G464">
        <f>STANDARDIZE('Compiled w Factors'!G464,'Compiled w Factors'!$G$724,'Compiled w Factors'!$G$725)</f>
        <v>-0.49030578872709213</v>
      </c>
      <c r="H464">
        <f>LN('Compiled w Factors'!H464/'Compiled w Factors'!H465)</f>
        <v>0.32993043511727294</v>
      </c>
      <c r="I464">
        <f>LN('Compiled w Factors'!I464/'Compiled w Factors'!I465)</f>
        <v>3.4364169587244892E-2</v>
      </c>
      <c r="J464">
        <f>LN('Compiled w Factors'!J464/'Compiled w Factors'!J465)-('T-Bill Yield'!B69/100)</f>
        <v>1.5276176699409408E-2</v>
      </c>
      <c r="K464">
        <f>LN('Compiled w Factors'!K464/'Compiled w Factors'!K465)</f>
        <v>-8.6639629773452603E-2</v>
      </c>
      <c r="L464">
        <f>LN('Compiled w Factors'!L464/'Compiled w Factors'!L465)</f>
        <v>-2.9838359386291022E-2</v>
      </c>
      <c r="M464">
        <f>LN('Compiled w Factors'!M464/'Compiled w Factors'!M465)</f>
        <v>-8.2798592471248591E-5</v>
      </c>
      <c r="N464">
        <f>LN('Compiled w Factors'!N464/'Compiled w Factors'!N465)</f>
        <v>-4.2584377375395215E-2</v>
      </c>
      <c r="O464">
        <f>LN('Compiled w Factors'!O464/'Compiled w Factors'!O465)</f>
        <v>-0.18749059549228544</v>
      </c>
      <c r="P464">
        <f>LN('Compiled w Factors'!P464/'Compiled w Factors'!P465)</f>
        <v>1.2741560441148472E-3</v>
      </c>
      <c r="Q464">
        <f>LN('Compiled w Factors'!Q464/'Compiled w Factors'!Q465)</f>
        <v>-0.35171591455986495</v>
      </c>
    </row>
    <row r="465" spans="1:17" x14ac:dyDescent="0.25">
      <c r="A465" s="1">
        <v>36160</v>
      </c>
      <c r="B465">
        <v>6</v>
      </c>
      <c r="C465">
        <f>LN('Compiled w Factors'!C465/'Compiled w Factors'!C466)</f>
        <v>6.2512745129245068E-2</v>
      </c>
      <c r="D465">
        <f>LN('Compiled w Factors'!D465)</f>
        <v>0.15470532424429587</v>
      </c>
      <c r="E465">
        <f>STANDARDIZE('Compiled w Factors'!E465,'Compiled w Factors'!$E$724,'Compiled w Factors'!$E$725)</f>
        <v>-0.1641354948501105</v>
      </c>
      <c r="F465">
        <f>LN('Compiled w Factors'!F465)</f>
        <v>3.5524323864656573</v>
      </c>
      <c r="G465">
        <f>STANDARDIZE('Compiled w Factors'!G465,'Compiled w Factors'!$G$724,'Compiled w Factors'!$G$725)</f>
        <v>-0.70451230901496587</v>
      </c>
      <c r="H465">
        <f>LN('Compiled w Factors'!H465/'Compiled w Factors'!H466)</f>
        <v>-0.29223600290513868</v>
      </c>
      <c r="I465">
        <f>LN('Compiled w Factors'!I465/'Compiled w Factors'!I466)</f>
        <v>-0.22386308673097602</v>
      </c>
      <c r="J465">
        <f>LN('Compiled w Factors'!J465/'Compiled w Factors'!J466)-('T-Bill Yield'!B70/100)</f>
        <v>0.10982000371259962</v>
      </c>
      <c r="K465">
        <f>LN('Compiled w Factors'!K465/'Compiled w Factors'!K466)</f>
        <v>2.5595099716513156E-3</v>
      </c>
      <c r="L465">
        <f>LN('Compiled w Factors'!L465/'Compiled w Factors'!L466)</f>
        <v>-2.3163380437280178E-2</v>
      </c>
      <c r="M465">
        <f>LN('Compiled w Factors'!M465/'Compiled w Factors'!M466)</f>
        <v>-1.6557662095951795E-4</v>
      </c>
      <c r="N465">
        <f>LN('Compiled w Factors'!N465/'Compiled w Factors'!N466)</f>
        <v>0.18065987857224258</v>
      </c>
      <c r="O465">
        <f>LN('Compiled w Factors'!O465/'Compiled w Factors'!O466)</f>
        <v>-0.25939334391899554</v>
      </c>
      <c r="P465">
        <f>LN('Compiled w Factors'!P465/'Compiled w Factors'!P466)</f>
        <v>-8.4961772315575142E-4</v>
      </c>
      <c r="Q465">
        <f>LN('Compiled w Factors'!Q465/'Compiled w Factors'!Q466)</f>
        <v>-1.9029956114635069E-2</v>
      </c>
    </row>
    <row r="466" spans="1:17" x14ac:dyDescent="0.25">
      <c r="A466" s="1">
        <v>36068</v>
      </c>
      <c r="B466">
        <v>6</v>
      </c>
      <c r="C466">
        <f>LN('Compiled w Factors'!C466/'Compiled w Factors'!C467)</f>
        <v>-0.26854117205251909</v>
      </c>
      <c r="D466">
        <f>LN('Compiled w Factors'!D466)</f>
        <v>0.26036136580800856</v>
      </c>
      <c r="E466">
        <f>STANDARDIZE('Compiled w Factors'!E466,'Compiled w Factors'!$E$724,'Compiled w Factors'!$E$725)</f>
        <v>0.17650017255157316</v>
      </c>
      <c r="F466">
        <f>LN('Compiled w Factors'!F466)</f>
        <v>3.2546096968193119</v>
      </c>
      <c r="G466">
        <f>STANDARDIZE('Compiled w Factors'!G466,'Compiled w Factors'!$G$724,'Compiled w Factors'!$G$725)</f>
        <v>-0.42849191839811085</v>
      </c>
      <c r="H466">
        <f>LN('Compiled w Factors'!H466/'Compiled w Factors'!H467)</f>
        <v>0.12946814173782131</v>
      </c>
      <c r="I466">
        <f>LN('Compiled w Factors'!I466/'Compiled w Factors'!I467)</f>
        <v>-1.4688146561656901E-2</v>
      </c>
      <c r="J466">
        <f>LN('Compiled w Factors'!J466/'Compiled w Factors'!J467)-('T-Bill Yield'!B71/100)</f>
        <v>-0.17705512586895228</v>
      </c>
      <c r="K466">
        <f>LN('Compiled w Factors'!K466/'Compiled w Factors'!K467)</f>
        <v>7.5844289230958734E-2</v>
      </c>
      <c r="L466">
        <f>LN('Compiled w Factors'!L466/'Compiled w Factors'!L467)</f>
        <v>1.8415632704741669E-2</v>
      </c>
      <c r="M466">
        <f>LN('Compiled w Factors'!M466/'Compiled w Factors'!M467)</f>
        <v>2.4837521343067201E-4</v>
      </c>
      <c r="N466">
        <f>LN('Compiled w Factors'!N466/'Compiled w Factors'!N467)</f>
        <v>1.6788615045927727E-2</v>
      </c>
      <c r="O466">
        <f>LN('Compiled w Factors'!O466/'Compiled w Factors'!O467)</f>
        <v>-0.94276300447257189</v>
      </c>
      <c r="P466">
        <f>LN('Compiled w Factors'!P466/'Compiled w Factors'!P467)</f>
        <v>-8.4889648561299721E-4</v>
      </c>
      <c r="Q466">
        <f>LN('Compiled w Factors'!Q466/'Compiled w Factors'!Q467)</f>
        <v>-2.4822723980361536E-2</v>
      </c>
    </row>
    <row r="467" spans="1:17" x14ac:dyDescent="0.25">
      <c r="A467" s="1">
        <v>35976</v>
      </c>
      <c r="B467">
        <v>6</v>
      </c>
      <c r="C467">
        <f>LN('Compiled w Factors'!C467/'Compiled w Factors'!C468)</f>
        <v>1.1154189916764283E-2</v>
      </c>
      <c r="D467">
        <f>LN('Compiled w Factors'!D467)</f>
        <v>-1.937895457624628E-2</v>
      </c>
      <c r="E467">
        <f>STANDARDIZE('Compiled w Factors'!E467,'Compiled w Factors'!$E$724,'Compiled w Factors'!$E$725)</f>
        <v>-0.38803537692168638</v>
      </c>
      <c r="F467">
        <f>LN('Compiled w Factors'!F467)</f>
        <v>3.2422250965556798</v>
      </c>
      <c r="G467">
        <f>STANDARDIZE('Compiled w Factors'!G467,'Compiled w Factors'!$G$724,'Compiled w Factors'!$G$725)</f>
        <v>-0.37662696158418041</v>
      </c>
      <c r="H467">
        <f>LN('Compiled w Factors'!H467/'Compiled w Factors'!H468)</f>
        <v>-9.6079213423359289E-2</v>
      </c>
      <c r="I467">
        <f>LN('Compiled w Factors'!I467/'Compiled w Factors'!I468)</f>
        <v>-2.1239027179685514E-2</v>
      </c>
      <c r="J467">
        <f>LN('Compiled w Factors'!J467/'Compiled w Factors'!J468)-('T-Bill Yield'!B72/100)</f>
        <v>-2.7370905875353419E-2</v>
      </c>
      <c r="K467">
        <f>LN('Compiled w Factors'!K467/'Compiled w Factors'!K468)</f>
        <v>2.4441515189753286E-2</v>
      </c>
      <c r="L467">
        <f>LN('Compiled w Factors'!L467/'Compiled w Factors'!L468)</f>
        <v>-2.7541629192561756E-3</v>
      </c>
      <c r="M467">
        <f>LN('Compiled w Factors'!M467/'Compiled w Factors'!M468)</f>
        <v>-8.2798592471248591E-5</v>
      </c>
      <c r="N467">
        <f>LN('Compiled w Factors'!N467/'Compiled w Factors'!N468)</f>
        <v>-4.1987010879036411E-2</v>
      </c>
      <c r="O467">
        <f>LN('Compiled w Factors'!O467/'Compiled w Factors'!O468)</f>
        <v>-1.4949064952947505E-2</v>
      </c>
      <c r="P467">
        <f>LN('Compiled w Factors'!P467/'Compiled w Factors'!P468)</f>
        <v>-7.1619880327935578E-2</v>
      </c>
      <c r="Q467">
        <f>LN('Compiled w Factors'!Q467/'Compiled w Factors'!Q468)</f>
        <v>-1.6970938211228203E-2</v>
      </c>
    </row>
    <row r="468" spans="1:17" x14ac:dyDescent="0.25">
      <c r="A468" s="1">
        <v>35885</v>
      </c>
      <c r="B468">
        <v>6</v>
      </c>
      <c r="C468">
        <f>LN('Compiled w Factors'!C468/'Compiled w Factors'!C469)</f>
        <v>-7.7932875310711719E-2</v>
      </c>
      <c r="D468">
        <f>LN('Compiled w Factors'!D468)</f>
        <v>-6.1737941636864201E-3</v>
      </c>
      <c r="E468">
        <f>STANDARDIZE('Compiled w Factors'!E468,'Compiled w Factors'!$E$724,'Compiled w Factors'!$E$725)</f>
        <v>-0.35242955566102729</v>
      </c>
      <c r="F468">
        <f>LN('Compiled w Factors'!F468)</f>
        <v>3.181601695890016</v>
      </c>
      <c r="G468">
        <f>STANDARDIZE('Compiled w Factors'!G468,'Compiled w Factors'!$G$724,'Compiled w Factors'!$G$725)</f>
        <v>-0.40281907948975909</v>
      </c>
      <c r="H468">
        <f>LN('Compiled w Factors'!H468/'Compiled w Factors'!H469)</f>
        <v>-0.12225731605130459</v>
      </c>
      <c r="I468">
        <f>LN('Compiled w Factors'!I468/'Compiled w Factors'!I469)</f>
        <v>0.10791907720179124</v>
      </c>
      <c r="J468">
        <f>LN('Compiled w Factors'!J468/'Compiled w Factors'!J469)-('T-Bill Yield'!B73/100)</f>
        <v>6.3213740091659518E-2</v>
      </c>
      <c r="K468">
        <f>LN('Compiled w Factors'!K468/'Compiled w Factors'!K469)</f>
        <v>-2.9772410167302303E-2</v>
      </c>
      <c r="L468">
        <f>LN('Compiled w Factors'!L468/'Compiled w Factors'!L469)</f>
        <v>1.6457555646114543E-2</v>
      </c>
      <c r="M468">
        <f>LN('Compiled w Factors'!M468/'Compiled w Factors'!M469)</f>
        <v>0</v>
      </c>
      <c r="N468">
        <f>LN('Compiled w Factors'!N468/'Compiled w Factors'!N469)</f>
        <v>-1.8849829850164947E-2</v>
      </c>
      <c r="O468">
        <f>LN('Compiled w Factors'!O468/'Compiled w Factors'!O469)</f>
        <v>-2.4548140186211105E-2</v>
      </c>
      <c r="P468">
        <f>LN('Compiled w Factors'!P468/'Compiled w Factors'!P469)</f>
        <v>-7.4759348777447216E-3</v>
      </c>
      <c r="Q468">
        <f>LN('Compiled w Factors'!Q468/'Compiled w Factors'!Q469)</f>
        <v>-1.8698449712560999E-2</v>
      </c>
    </row>
    <row r="469" spans="1:17" x14ac:dyDescent="0.25">
      <c r="A469" s="1">
        <v>35795</v>
      </c>
      <c r="B469">
        <v>6</v>
      </c>
      <c r="C469">
        <f>LN('Compiled w Factors'!C469/'Compiled w Factors'!C470)</f>
        <v>-5.2786943452641885E-2</v>
      </c>
      <c r="D469">
        <f>LN('Compiled w Factors'!D469)</f>
        <v>-8.3207096698375893E-2</v>
      </c>
      <c r="E469">
        <f>STANDARDIZE('Compiled w Factors'!E469,'Compiled w Factors'!$E$724,'Compiled w Factors'!$E$725)</f>
        <v>-0.51016948947837026</v>
      </c>
      <c r="F469">
        <f>LN('Compiled w Factors'!F469)</f>
        <v>2.9882241580636695</v>
      </c>
      <c r="G469">
        <f>STANDARDIZE('Compiled w Factors'!G469,'Compiled w Factors'!$G$724,'Compiled w Factors'!$G$725)</f>
        <v>-0.33842848383362939</v>
      </c>
      <c r="H469">
        <f>LN('Compiled w Factors'!H469/'Compiled w Factors'!H470)</f>
        <v>-0.18288828959461509</v>
      </c>
      <c r="I469">
        <f>LN('Compiled w Factors'!I469/'Compiled w Factors'!I470)</f>
        <v>-0.3084455765569874</v>
      </c>
      <c r="J469">
        <f>LN('Compiled w Factors'!J469/'Compiled w Factors'!J470)-('T-Bill Yield'!B74/100)</f>
        <v>-5.5449011963145001E-2</v>
      </c>
      <c r="K469">
        <f>LN('Compiled w Factors'!K469/'Compiled w Factors'!K470)</f>
        <v>-1.7897366203795832E-2</v>
      </c>
      <c r="L469">
        <f>LN('Compiled w Factors'!L469/'Compiled w Factors'!L470)</f>
        <v>1.815555266701125E-2</v>
      </c>
      <c r="M469">
        <f>LN('Compiled w Factors'!M469/'Compiled w Factors'!M470)</f>
        <v>6.6258077626933773E-4</v>
      </c>
      <c r="N469">
        <f>LN('Compiled w Factors'!N469/'Compiled w Factors'!N470)</f>
        <v>-8.0263668855573414E-2</v>
      </c>
      <c r="O469">
        <f>LN('Compiled w Factors'!O469/'Compiled w Factors'!O470)</f>
        <v>-1.6369105338831048E-2</v>
      </c>
      <c r="P469">
        <f>LN('Compiled w Factors'!P469/'Compiled w Factors'!P470)</f>
        <v>-8.091679408289211E-2</v>
      </c>
      <c r="Q469">
        <f>LN('Compiled w Factors'!Q469/'Compiled w Factors'!Q470)</f>
        <v>-1.8026476520059183E-2</v>
      </c>
    </row>
    <row r="470" spans="1:17" x14ac:dyDescent="0.25">
      <c r="A470" s="1">
        <v>35703</v>
      </c>
      <c r="B470">
        <v>6</v>
      </c>
      <c r="C470">
        <f>LN('Compiled w Factors'!C470/'Compiled w Factors'!C471)</f>
        <v>0.15853910675427643</v>
      </c>
      <c r="D470">
        <f>LN('Compiled w Factors'!D470)</f>
        <v>-0.14279025603560525</v>
      </c>
      <c r="E470">
        <f>STANDARDIZE('Compiled w Factors'!E470,'Compiled w Factors'!$E$724,'Compiled w Factors'!$E$725)</f>
        <v>-0.61970141174680904</v>
      </c>
      <c r="F470">
        <f>LN('Compiled w Factors'!F470)</f>
        <v>3.0641476449865479</v>
      </c>
      <c r="G470">
        <f>STANDARDIZE('Compiled w Factors'!G470,'Compiled w Factors'!$G$724,'Compiled w Factors'!$G$725)</f>
        <v>-0.29745265023427414</v>
      </c>
      <c r="H470">
        <f>LN('Compiled w Factors'!H470/'Compiled w Factors'!H471)</f>
        <v>6.7375402472770754E-2</v>
      </c>
      <c r="I470">
        <f>LN('Compiled w Factors'!I470/'Compiled w Factors'!I471)</f>
        <v>0.36524030679765529</v>
      </c>
      <c r="J470">
        <f>LN('Compiled w Factors'!J470/'Compiled w Factors'!J471)-('T-Bill Yield'!B75/100)</f>
        <v>-1.630603830092258E-2</v>
      </c>
      <c r="K470">
        <f>LN('Compiled w Factors'!K470/'Compiled w Factors'!K471)</f>
        <v>-1.3326971539280053E-2</v>
      </c>
      <c r="L470">
        <f>LN('Compiled w Factors'!L470/'Compiled w Factors'!L471)</f>
        <v>-3.0479014171446626E-2</v>
      </c>
      <c r="M470">
        <f>LN('Compiled w Factors'!M470/'Compiled w Factors'!M471)</f>
        <v>7.4592850833434443E-4</v>
      </c>
      <c r="N470">
        <f>LN('Compiled w Factors'!N470/'Compiled w Factors'!N471)</f>
        <v>-5.0521726620093521E-2</v>
      </c>
      <c r="O470">
        <f>LN('Compiled w Factors'!O470/'Compiled w Factors'!O471)</f>
        <v>-1.3622285396359629E-2</v>
      </c>
      <c r="P470">
        <f>LN('Compiled w Factors'!P470/'Compiled w Factors'!P471)</f>
        <v>-9.7140537204732178E-3</v>
      </c>
      <c r="Q470">
        <f>LN('Compiled w Factors'!Q470/'Compiled w Factors'!Q471)</f>
        <v>-1.7922599983242114E-2</v>
      </c>
    </row>
    <row r="471" spans="1:17" x14ac:dyDescent="0.25">
      <c r="A471" s="1">
        <v>35611</v>
      </c>
      <c r="B471">
        <v>6</v>
      </c>
      <c r="C471">
        <f>LN('Compiled w Factors'!C471/'Compiled w Factors'!C472)</f>
        <v>3.655218435291005E-2</v>
      </c>
      <c r="D471">
        <f>LN('Compiled w Factors'!D471)</f>
        <v>-1.4824712689397316E-2</v>
      </c>
      <c r="E471">
        <f>STANDARDIZE('Compiled w Factors'!E471,'Compiled w Factors'!$E$724,'Compiled w Factors'!$E$725)</f>
        <v>-0.36211124116267135</v>
      </c>
      <c r="F471">
        <f>LN('Compiled w Factors'!F471)</f>
        <v>3.1514702643649235</v>
      </c>
      <c r="G471">
        <f>STANDARDIZE('Compiled w Factors'!G471,'Compiled w Factors'!$G$724,'Compiled w Factors'!$G$725)</f>
        <v>-0.35555288894672399</v>
      </c>
      <c r="H471">
        <f>LN('Compiled w Factors'!H471/'Compiled w Factors'!H472)</f>
        <v>-3.0343039121263893E-2</v>
      </c>
      <c r="I471">
        <f>LN('Compiled w Factors'!I471/'Compiled w Factors'!I472)</f>
        <v>0.10489311672433482</v>
      </c>
      <c r="J471">
        <f>LN('Compiled w Factors'!J471/'Compiled w Factors'!J472)-('T-Bill Yield'!B76/100)</f>
        <v>9.9648342168356344E-2</v>
      </c>
      <c r="K471">
        <f>LN('Compiled w Factors'!K471/'Compiled w Factors'!K472)</f>
        <v>-3.4836994362186909E-2</v>
      </c>
      <c r="L471">
        <f>LN('Compiled w Factors'!L471/'Compiled w Factors'!L472)</f>
        <v>1.7075800918356702E-2</v>
      </c>
      <c r="M471">
        <f>LN('Compiled w Factors'!M471/'Compiled w Factors'!M472)</f>
        <v>5.80551540253618E-4</v>
      </c>
      <c r="N471">
        <f>LN('Compiled w Factors'!N471/'Compiled w Factors'!N472)</f>
        <v>7.7391931389548585E-2</v>
      </c>
      <c r="O471">
        <f>LN('Compiled w Factors'!O471/'Compiled w Factors'!O472)</f>
        <v>-9.7241768585106629E-3</v>
      </c>
      <c r="P471">
        <f>LN('Compiled w Factors'!P471/'Compiled w Factors'!P472)</f>
        <v>2.1505384632285649E-3</v>
      </c>
      <c r="Q471">
        <f>LN('Compiled w Factors'!Q471/'Compiled w Factors'!Q472)</f>
        <v>-1.6019137937423565E-2</v>
      </c>
    </row>
    <row r="472" spans="1:17" x14ac:dyDescent="0.25">
      <c r="A472" s="1">
        <v>35520</v>
      </c>
      <c r="B472">
        <v>6</v>
      </c>
      <c r="C472">
        <f>LN('Compiled w Factors'!C472/'Compiled w Factors'!C473)</f>
        <v>-4.9296746344582525E-2</v>
      </c>
      <c r="D472">
        <f>LN('Compiled w Factors'!D472)</f>
        <v>2.287760893798035E-2</v>
      </c>
      <c r="E472">
        <f>STANDARDIZE('Compiled w Factors'!E472,'Compiled w Factors'!$E$724,'Compiled w Factors'!$E$725)</f>
        <v>-0.32380451045365438</v>
      </c>
      <c r="F472">
        <f>LN('Compiled w Factors'!F472)</f>
        <v>3.0355633773041002</v>
      </c>
      <c r="G472">
        <f>STANDARDIZE('Compiled w Factors'!G472,'Compiled w Factors'!$G$724,'Compiled w Factors'!$G$725)</f>
        <v>-0.34351505764737422</v>
      </c>
      <c r="H472">
        <f>LN('Compiled w Factors'!H472/'Compiled w Factors'!H473)</f>
        <v>-0.23898989466232062</v>
      </c>
      <c r="I472">
        <f>LN('Compiled w Factors'!I472/'Compiled w Factors'!I473)</f>
        <v>-0.35869781866572575</v>
      </c>
      <c r="J472">
        <f>LN('Compiled w Factors'!J472/'Compiled w Factors'!J473)-('T-Bill Yield'!B77/100)</f>
        <v>-3.0248365014822219E-2</v>
      </c>
      <c r="K472">
        <f>LN('Compiled w Factors'!K472/'Compiled w Factors'!K473)</f>
        <v>-8.721157432767393E-2</v>
      </c>
      <c r="L472">
        <f>LN('Compiled w Factors'!L472/'Compiled w Factors'!L473)</f>
        <v>-4.5720202215377322E-2</v>
      </c>
      <c r="M472">
        <f>LN('Compiled w Factors'!M472/'Compiled w Factors'!M473)</f>
        <v>3.3189512418827085E-4</v>
      </c>
      <c r="N472">
        <f>LN('Compiled w Factors'!N472/'Compiled w Factors'!N473)</f>
        <v>-6.7605427629279902E-2</v>
      </c>
      <c r="O472">
        <f>LN('Compiled w Factors'!O472/'Compiled w Factors'!O473)</f>
        <v>-3.1229638981605603E-2</v>
      </c>
      <c r="P472">
        <f>LN('Compiled w Factors'!P472/'Compiled w Factors'!P473)</f>
        <v>-7.1736014554083535E-4</v>
      </c>
      <c r="Q472">
        <f>LN('Compiled w Factors'!Q472/'Compiled w Factors'!Q473)</f>
        <v>-1.9929335915339554E-2</v>
      </c>
    </row>
    <row r="473" spans="1:17" x14ac:dyDescent="0.25">
      <c r="A473" s="1">
        <v>35430</v>
      </c>
      <c r="B473">
        <v>6</v>
      </c>
      <c r="C473">
        <f>LN('Compiled w Factors'!C473/'Compiled w Factors'!C474)</f>
        <v>0.14224189828607775</v>
      </c>
      <c r="D473">
        <f>LN('Compiled w Factors'!D473)</f>
        <v>-0.10657147084651776</v>
      </c>
      <c r="E473">
        <f>STANDARDIZE('Compiled w Factors'!E473,'Compiled w Factors'!$E$724,'Compiled w Factors'!$E$725)</f>
        <v>-0.64255269991850261</v>
      </c>
      <c r="F473">
        <f>LN('Compiled w Factors'!F473)</f>
        <v>3.0430976136196732</v>
      </c>
      <c r="G473">
        <f>STANDARDIZE('Compiled w Factors'!G473,'Compiled w Factors'!$G$724,'Compiled w Factors'!$G$725)</f>
        <v>-0.29283028037259573</v>
      </c>
      <c r="H473">
        <f>LN('Compiled w Factors'!H473/'Compiled w Factors'!H474)</f>
        <v>6.1251747430948682E-2</v>
      </c>
      <c r="I473">
        <f>LN('Compiled w Factors'!I473/'Compiled w Factors'!I474)</f>
        <v>0.21934229775521469</v>
      </c>
      <c r="J473">
        <f>LN('Compiled w Factors'!J473/'Compiled w Factors'!J474)-('T-Bill Yield'!B78/100)</f>
        <v>4.0216285578095527E-2</v>
      </c>
      <c r="K473">
        <f>LN('Compiled w Factors'!K473/'Compiled w Factors'!K474)</f>
        <v>-6.8965790590603286E-3</v>
      </c>
      <c r="L473">
        <f>LN('Compiled w Factors'!L473/'Compiled w Factors'!L474)</f>
        <v>9.0752321263547972E-2</v>
      </c>
      <c r="M473">
        <f>LN('Compiled w Factors'!M473/'Compiled w Factors'!M474)</f>
        <v>4.1502386982916864E-4</v>
      </c>
      <c r="N473">
        <f>LN('Compiled w Factors'!N473/'Compiled w Factors'!N474)</f>
        <v>-3.7916006004050436E-2</v>
      </c>
      <c r="O473">
        <f>LN('Compiled w Factors'!O473/'Compiled w Factors'!O474)</f>
        <v>-2.8127709325153735E-2</v>
      </c>
      <c r="P473">
        <f>LN('Compiled w Factors'!P473/'Compiled w Factors'!P474)</f>
        <v>-2.1489979617105061E-3</v>
      </c>
      <c r="Q473">
        <f>LN('Compiled w Factors'!Q473/'Compiled w Factors'!Q474)</f>
        <v>-1.6990575021978788E-2</v>
      </c>
    </row>
    <row r="474" spans="1:17" x14ac:dyDescent="0.25">
      <c r="A474" s="1">
        <v>35338</v>
      </c>
      <c r="B474">
        <v>6</v>
      </c>
      <c r="C474">
        <f>LN('Compiled w Factors'!C474/'Compiled w Factors'!C475)</f>
        <v>6.1437307883200856E-2</v>
      </c>
      <c r="D474">
        <f>LN('Compiled w Factors'!D474)</f>
        <v>6.1943261621797044E-2</v>
      </c>
      <c r="E474">
        <f>STANDARDIZE('Compiled w Factors'!E474,'Compiled w Factors'!$E$724,'Compiled w Factors'!$E$725)</f>
        <v>-0.13937594870128245</v>
      </c>
      <c r="F474">
        <f>LN('Compiled w Factors'!F474)</f>
        <v>2.9798264438702144</v>
      </c>
      <c r="G474">
        <f>STANDARDIZE('Compiled w Factors'!G474,'Compiled w Factors'!$G$724,'Compiled w Factors'!$G$725)</f>
        <v>-0.2975313288702176</v>
      </c>
      <c r="H474">
        <f>LN('Compiled w Factors'!H474/'Compiled w Factors'!H475)</f>
        <v>0.15305748485640319</v>
      </c>
      <c r="I474">
        <f>LN('Compiled w Factors'!I474/'Compiled w Factors'!I475)</f>
        <v>-0.27369583047704105</v>
      </c>
      <c r="J474">
        <f>LN('Compiled w Factors'!J474/'Compiled w Factors'!J475)-('T-Bill Yield'!B79/100)</f>
        <v>-1.3768868745663874E-2</v>
      </c>
      <c r="K474">
        <f>LN('Compiled w Factors'!K474/'Compiled w Factors'!K475)</f>
        <v>-3.9042674138237599E-4</v>
      </c>
      <c r="L474">
        <f>LN('Compiled w Factors'!L474/'Compiled w Factors'!L475)</f>
        <v>8.0821479070530434E-3</v>
      </c>
      <c r="M474">
        <f>LN('Compiled w Factors'!M474/'Compiled w Factors'!M475)</f>
        <v>2.4105410450558132E-3</v>
      </c>
      <c r="N474">
        <f>LN('Compiled w Factors'!N474/'Compiled w Factors'!N475)</f>
        <v>-1.5145942067139425E-2</v>
      </c>
      <c r="O474">
        <f>LN('Compiled w Factors'!O474/'Compiled w Factors'!O475)</f>
        <v>-5.5418166285668966E-2</v>
      </c>
      <c r="P474">
        <f>LN('Compiled w Factors'!P474/'Compiled w Factors'!P475)</f>
        <v>-1.9135948908708855E-2</v>
      </c>
      <c r="Q474">
        <f>LN('Compiled w Factors'!Q474/'Compiled w Factors'!Q475)</f>
        <v>-1.6907514882902933E-2</v>
      </c>
    </row>
    <row r="475" spans="1:17" x14ac:dyDescent="0.25">
      <c r="A475" s="1">
        <v>35244</v>
      </c>
      <c r="B475">
        <v>6</v>
      </c>
      <c r="D475">
        <f>LN('Compiled w Factors'!D475)</f>
        <v>7.6965913512250392E-2</v>
      </c>
      <c r="E475">
        <f>STANDARDIZE('Compiled w Factors'!E475,'Compiled w Factors'!$E$724,'Compiled w Factors'!$E$725)</f>
        <v>-6.1468208416920259E-2</v>
      </c>
      <c r="F475">
        <f>LN('Compiled w Factors'!F475)</f>
        <v>2.9222956144807508</v>
      </c>
      <c r="G475">
        <f>STANDARDIZE('Compiled w Factors'!G475,'Compiled w Factors'!$G$724,'Compiled w Factors'!$G$725)</f>
        <v>-0.35341283004906177</v>
      </c>
    </row>
    <row r="476" spans="1:17" x14ac:dyDescent="0.25">
      <c r="A476" s="1">
        <v>42369</v>
      </c>
      <c r="B476">
        <v>7</v>
      </c>
      <c r="C476">
        <f>LN('Compiled w Factors'!C476/'Compiled w Factors'!C477)</f>
        <v>2.1832364500832799E-2</v>
      </c>
      <c r="D476">
        <f>LN('Compiled w Factors'!D476)</f>
        <v>-0.17283623408725396</v>
      </c>
      <c r="E476">
        <f>STANDARDIZE('Compiled w Factors'!E476,'Compiled w Factors'!$E$726,'Compiled w Factors'!$E$727)</f>
        <v>-0.62540148566356857</v>
      </c>
      <c r="F476">
        <f>LN('Compiled w Factors'!F476)</f>
        <v>3.532862867898908</v>
      </c>
      <c r="G476">
        <f>STANDARDIZE('Compiled w Factors'!G476,'Compiled w Factors'!$G$726,'Compiled w Factors'!$G$727)</f>
        <v>-5.2673579549249085</v>
      </c>
      <c r="H476">
        <f>LN('Compiled w Factors'!H476/'Compiled w Factors'!H477)</f>
        <v>-0.19666208265501428</v>
      </c>
      <c r="I476">
        <f>LN('Compiled w Factors'!I476/'Compiled w Factors'!I477)</f>
        <v>-7.6976889122245706E-2</v>
      </c>
      <c r="J476">
        <f>LN('Compiled w Factors'!J476/'Compiled w Factors'!J477)-('T-Bill Yield'!B2/100)</f>
        <v>6.4731661611476518E-2</v>
      </c>
      <c r="K476">
        <f>LN('Compiled w Factors'!K476/'Compiled w Factors'!K477)</f>
        <v>-2.8587635790820826E-2</v>
      </c>
      <c r="L476">
        <f>LN('Compiled w Factors'!L476/'Compiled w Factors'!L477)</f>
        <v>-2.6253851843205306E-2</v>
      </c>
      <c r="M476">
        <f>LN('Compiled w Factors'!M476/'Compiled w Factors'!M477)</f>
        <v>-2.1329345149979518E-2</v>
      </c>
      <c r="N476">
        <f>LN('Compiled w Factors'!N476/'Compiled w Factors'!N477)</f>
        <v>-3.1216257789870067E-3</v>
      </c>
      <c r="O476">
        <f>LN('Compiled w Factors'!O476/'Compiled w Factors'!O477)</f>
        <v>-0.10980318710689167</v>
      </c>
      <c r="P476">
        <f>LN('Compiled w Factors'!P476/'Compiled w Factors'!P477)</f>
        <v>-9.9490196365621814E-3</v>
      </c>
      <c r="Q476">
        <f>LN('Compiled w Factors'!Q476/'Compiled w Factors'!Q477)</f>
        <v>-3.1633082922151541E-3</v>
      </c>
    </row>
    <row r="477" spans="1:17" x14ac:dyDescent="0.25">
      <c r="A477" s="1">
        <v>42277</v>
      </c>
      <c r="B477">
        <v>7</v>
      </c>
      <c r="C477">
        <f>LN('Compiled w Factors'!C477/'Compiled w Factors'!C478)</f>
        <v>-0.16183096151580201</v>
      </c>
      <c r="D477">
        <f>LN('Compiled w Factors'!D477)</f>
        <v>-8.590199939075685E-3</v>
      </c>
      <c r="E477">
        <f>STANDARDIZE('Compiled w Factors'!E477,'Compiled w Factors'!$E$726,'Compiled w Factors'!$E$727)</f>
        <v>0.2910247346724551</v>
      </c>
      <c r="F477">
        <f>LN('Compiled w Factors'!F477)</f>
        <v>3.3280171841206427</v>
      </c>
      <c r="G477">
        <f>STANDARDIZE('Compiled w Factors'!G477,'Compiled w Factors'!$G$726,'Compiled w Factors'!$G$727)</f>
        <v>-2.9284522486251281</v>
      </c>
      <c r="H477">
        <f>LN('Compiled w Factors'!H477/'Compiled w Factors'!H478)</f>
        <v>-0.27681149128550936</v>
      </c>
      <c r="I477">
        <f>LN('Compiled w Factors'!I477/'Compiled w Factors'!I478)</f>
        <v>-0.11513823115250657</v>
      </c>
      <c r="J477">
        <f>LN('Compiled w Factors'!J477/'Compiled w Factors'!J478)-('T-Bill Yield'!B3/100)</f>
        <v>-8.0790794115838074E-2</v>
      </c>
      <c r="K477">
        <f>LN('Compiled w Factors'!K477/'Compiled w Factors'!K478)</f>
        <v>2.6876919959880072E-3</v>
      </c>
      <c r="L477">
        <f>LN('Compiled w Factors'!L477/'Compiled w Factors'!L478)</f>
        <v>-3.7877420255953712E-2</v>
      </c>
      <c r="M477">
        <f>LN('Compiled w Factors'!M477/'Compiled w Factors'!M478)</f>
        <v>-2.3619188419644731E-2</v>
      </c>
      <c r="N477">
        <f>LN('Compiled w Factors'!N477/'Compiled w Factors'!N478)</f>
        <v>2.1691247305534699E-2</v>
      </c>
      <c r="O477">
        <f>LN('Compiled w Factors'!O477/'Compiled w Factors'!O478)</f>
        <v>-0.16705408466316621</v>
      </c>
      <c r="P477">
        <f>LN('Compiled w Factors'!P477/'Compiled w Factors'!P478)</f>
        <v>-3.028480035376865E-2</v>
      </c>
      <c r="Q477">
        <f>LN('Compiled w Factors'!Q477/'Compiled w Factors'!Q478)</f>
        <v>-0.24059791373524436</v>
      </c>
    </row>
    <row r="478" spans="1:17" x14ac:dyDescent="0.25">
      <c r="A478" s="1">
        <v>42185</v>
      </c>
      <c r="B478">
        <v>7</v>
      </c>
      <c r="C478">
        <f>LN('Compiled w Factors'!C478/'Compiled w Factors'!C479)</f>
        <v>6.3295380266674015E-2</v>
      </c>
      <c r="D478">
        <f>LN('Compiled w Factors'!D478)</f>
        <v>-8.7989962834623847E-2</v>
      </c>
      <c r="E478">
        <f>STANDARDIZE('Compiled w Factors'!E478,'Compiled w Factors'!$E$726,'Compiled w Factors'!$E$727)</f>
        <v>5.7471482244014882E-2</v>
      </c>
      <c r="F478">
        <f>LN('Compiled w Factors'!F478)</f>
        <v>3.2194156791206674</v>
      </c>
      <c r="G478">
        <f>STANDARDIZE('Compiled w Factors'!G478,'Compiled w Factors'!$G$726,'Compiled w Factors'!$G$727)</f>
        <v>-0.39289273439979172</v>
      </c>
      <c r="H478">
        <f>LN('Compiled w Factors'!H478/'Compiled w Factors'!H479)</f>
        <v>0.222639222481128</v>
      </c>
      <c r="I478">
        <f>LN('Compiled w Factors'!I478/'Compiled w Factors'!I479)</f>
        <v>7.0204258673248351E-2</v>
      </c>
      <c r="J478">
        <f>LN('Compiled w Factors'!J478/'Compiled w Factors'!J479)-('T-Bill Yield'!B4/100)</f>
        <v>-1.0499172735813547E-2</v>
      </c>
      <c r="K478">
        <f>LN('Compiled w Factors'!K478/'Compiled w Factors'!K479)</f>
        <v>3.8033654462496104E-2</v>
      </c>
      <c r="L478">
        <f>LN('Compiled w Factors'!L478/'Compiled w Factors'!L479)</f>
        <v>5.8582093617644888E-2</v>
      </c>
      <c r="M478">
        <f>LN('Compiled w Factors'!M478/'Compiled w Factors'!M479)</f>
        <v>-1.3028509458377004E-3</v>
      </c>
      <c r="N478">
        <f>LN('Compiled w Factors'!N478/'Compiled w Factors'!N479)</f>
        <v>-1.953116006216904E-2</v>
      </c>
      <c r="O478">
        <f>LN('Compiled w Factors'!O478/'Compiled w Factors'!O479)</f>
        <v>5.050718804802766E-2</v>
      </c>
      <c r="P478">
        <f>LN('Compiled w Factors'!P478/'Compiled w Factors'!P479)</f>
        <v>-2.0523225848014939E-2</v>
      </c>
      <c r="Q478">
        <f>LN('Compiled w Factors'!Q478/'Compiled w Factors'!Q479)</f>
        <v>2.9608462071717981E-2</v>
      </c>
    </row>
    <row r="479" spans="1:17" x14ac:dyDescent="0.25">
      <c r="A479" s="1">
        <v>42094</v>
      </c>
      <c r="B479">
        <v>7</v>
      </c>
      <c r="C479">
        <f>LN('Compiled w Factors'!C479/'Compiled w Factors'!C480)</f>
        <v>-9.9162963286589148E-2</v>
      </c>
      <c r="D479">
        <f>LN('Compiled w Factors'!D479)</f>
        <v>-4.9044553756749744E-2</v>
      </c>
      <c r="E479">
        <f>STANDARDIZE('Compiled w Factors'!E479,'Compiled w Factors'!$E$726,'Compiled w Factors'!$E$727)</f>
        <v>0.42714526587534313</v>
      </c>
      <c r="F479">
        <f>LN('Compiled w Factors'!F479)</f>
        <v>2.996636864288396</v>
      </c>
      <c r="G479">
        <f>STANDARDIZE('Compiled w Factors'!G479,'Compiled w Factors'!$G$726,'Compiled w Factors'!$G$727)</f>
        <v>-0.75160384700474059</v>
      </c>
      <c r="H479">
        <f>LN('Compiled w Factors'!H479/'Compiled w Factors'!H480)</f>
        <v>-0.11254055969153351</v>
      </c>
      <c r="I479">
        <f>LN('Compiled w Factors'!I479/'Compiled w Factors'!I480)</f>
        <v>-9.0131504325873454E-2</v>
      </c>
      <c r="J479">
        <f>LN('Compiled w Factors'!J479/'Compiled w Factors'!J480)-('T-Bill Yield'!B5/100)</f>
        <v>-2.4877019938435072E-3</v>
      </c>
      <c r="K479">
        <f>LN('Compiled w Factors'!K479/'Compiled w Factors'!K480)</f>
        <v>-0.1199034007397321</v>
      </c>
      <c r="L479">
        <f>LN('Compiled w Factors'!L479/'Compiled w Factors'!L480)</f>
        <v>-4.9952809350003673E-2</v>
      </c>
      <c r="M479">
        <f>LN('Compiled w Factors'!M479/'Compiled w Factors'!M480)</f>
        <v>9.9249434361356969E-4</v>
      </c>
      <c r="N479">
        <f>LN('Compiled w Factors'!N479/'Compiled w Factors'!N480)</f>
        <v>-3.7172535159690711E-3</v>
      </c>
      <c r="O479">
        <f>LN('Compiled w Factors'!O479/'Compiled w Factors'!O480)</f>
        <v>-2.9061339837287798E-3</v>
      </c>
      <c r="P479">
        <f>LN('Compiled w Factors'!P479/'Compiled w Factors'!P480)</f>
        <v>1.475184467840013E-2</v>
      </c>
      <c r="Q479">
        <f>LN('Compiled w Factors'!Q479/'Compiled w Factors'!Q480)</f>
        <v>-0.18747661829910872</v>
      </c>
    </row>
    <row r="480" spans="1:17" x14ac:dyDescent="0.25">
      <c r="A480" s="1">
        <v>42004</v>
      </c>
      <c r="B480">
        <v>7</v>
      </c>
      <c r="C480">
        <f>LN('Compiled w Factors'!C480/'Compiled w Factors'!C481)</f>
        <v>-0.13508350763232468</v>
      </c>
      <c r="D480">
        <f>LN('Compiled w Factors'!D480)</f>
        <v>-9.9079060846152117E-2</v>
      </c>
      <c r="E480">
        <f>STANDARDIZE('Compiled w Factors'!E480,'Compiled w Factors'!$E$726,'Compiled w Factors'!$E$727)</f>
        <v>7.163556625009343E-2</v>
      </c>
      <c r="F480">
        <f>LN('Compiled w Factors'!F480)</f>
        <v>2.9734917770680402</v>
      </c>
      <c r="G480">
        <f>STANDARDIZE('Compiled w Factors'!G480,'Compiled w Factors'!$G$726,'Compiled w Factors'!$G$727)</f>
        <v>-3.6604414225702522</v>
      </c>
      <c r="H480">
        <f>LN('Compiled w Factors'!H480/'Compiled w Factors'!H481)</f>
        <v>-0.53724288344857574</v>
      </c>
      <c r="I480">
        <f>LN('Compiled w Factors'!I480/'Compiled w Factors'!I481)</f>
        <v>-0.35518543087258209</v>
      </c>
      <c r="J480">
        <f>LN('Compiled w Factors'!J480/'Compiled w Factors'!J481)-('T-Bill Yield'!B6/100)</f>
        <v>4.467999082910197E-2</v>
      </c>
      <c r="K480">
        <f>LN('Compiled w Factors'!K480/'Compiled w Factors'!K481)</f>
        <v>-4.3113960107115636E-2</v>
      </c>
      <c r="L480">
        <f>LN('Compiled w Factors'!L480/'Compiled w Factors'!L481)</f>
        <v>-4.0017922223463238E-2</v>
      </c>
      <c r="M480">
        <f>LN('Compiled w Factors'!M480/'Compiled w Factors'!M481)</f>
        <v>-1.092502302252178E-2</v>
      </c>
      <c r="N480">
        <f>LN('Compiled w Factors'!N480/'Compiled w Factors'!N481)</f>
        <v>-8.7609642038883037E-2</v>
      </c>
      <c r="O480">
        <f>LN('Compiled w Factors'!O480/'Compiled w Factors'!O481)</f>
        <v>-0.38257006638250696</v>
      </c>
      <c r="P480">
        <f>LN('Compiled w Factors'!P480/'Compiled w Factors'!P481)</f>
        <v>-2.1149580715196483E-2</v>
      </c>
      <c r="Q480">
        <f>LN('Compiled w Factors'!Q480/'Compiled w Factors'!Q481)</f>
        <v>-8.0674529072536805E-2</v>
      </c>
    </row>
    <row r="481" spans="1:17" x14ac:dyDescent="0.25">
      <c r="A481" s="1">
        <v>41912</v>
      </c>
      <c r="B481">
        <v>7</v>
      </c>
      <c r="C481">
        <f>LN('Compiled w Factors'!C481/'Compiled w Factors'!C482)</f>
        <v>-6.5220674587576882E-2</v>
      </c>
      <c r="D481">
        <f>LN('Compiled w Factors'!D481)</f>
        <v>-4.1732143319206126E-2</v>
      </c>
      <c r="E481">
        <f>STANDARDIZE('Compiled w Factors'!E481,'Compiled w Factors'!$E$726,'Compiled w Factors'!$E$727)</f>
        <v>0.28960272012881128</v>
      </c>
      <c r="F481">
        <f>LN('Compiled w Factors'!F481)</f>
        <v>2.9515609262085873</v>
      </c>
      <c r="G481">
        <f>STANDARDIZE('Compiled w Factors'!G481,'Compiled w Factors'!$G$726,'Compiled w Factors'!$G$727)</f>
        <v>0.54667545902230774</v>
      </c>
      <c r="H481">
        <f>LN('Compiled w Factors'!H481/'Compiled w Factors'!H482)</f>
        <v>-0.14486176123395283</v>
      </c>
      <c r="I481">
        <f>LN('Compiled w Factors'!I481/'Compiled w Factors'!I482)</f>
        <v>-7.9277103789447426E-2</v>
      </c>
      <c r="J481">
        <f>LN('Compiled w Factors'!J481/'Compiled w Factors'!J482)-('T-Bill Yield'!B7/100)</f>
        <v>1.2542727122432817E-2</v>
      </c>
      <c r="K481">
        <f>LN('Compiled w Factors'!K481/'Compiled w Factors'!K482)</f>
        <v>-8.0657610876100752E-2</v>
      </c>
      <c r="L481">
        <f>LN('Compiled w Factors'!L481/'Compiled w Factors'!L482)</f>
        <v>-5.3615889590657821E-2</v>
      </c>
      <c r="M481">
        <f>LN('Compiled w Factors'!M481/'Compiled w Factors'!M482)</f>
        <v>1.0676807073372692E-2</v>
      </c>
      <c r="N481">
        <f>LN('Compiled w Factors'!N481/'Compiled w Factors'!N482)</f>
        <v>-7.8928727103630067E-2</v>
      </c>
      <c r="O481">
        <f>LN('Compiled w Factors'!O481/'Compiled w Factors'!O482)</f>
        <v>-0.15245259825094643</v>
      </c>
      <c r="P481">
        <f>LN('Compiled w Factors'!P481/'Compiled w Factors'!P482)</f>
        <v>-3.0728504389266907E-2</v>
      </c>
      <c r="Q481">
        <f>LN('Compiled w Factors'!Q481/'Compiled w Factors'!Q482)</f>
        <v>-9.9524447991101134E-2</v>
      </c>
    </row>
    <row r="482" spans="1:17" x14ac:dyDescent="0.25">
      <c r="A482" s="1">
        <v>41820</v>
      </c>
      <c r="B482">
        <v>7</v>
      </c>
      <c r="C482">
        <f>LN('Compiled w Factors'!C482/'Compiled w Factors'!C483)</f>
        <v>7.4205803486331434E-2</v>
      </c>
      <c r="D482">
        <f>LN('Compiled w Factors'!D482)</f>
        <v>-0.12952004285527208</v>
      </c>
      <c r="E482">
        <f>STANDARDIZE('Compiled w Factors'!E482,'Compiled w Factors'!$E$726,'Compiled w Factors'!$E$727)</f>
        <v>-4.4716372557079144E-2</v>
      </c>
      <c r="F482">
        <f>LN('Compiled w Factors'!F482)</f>
        <v>2.7473157850436545</v>
      </c>
      <c r="G482">
        <f>STANDARDIZE('Compiled w Factors'!G482,'Compiled w Factors'!$G$726,'Compiled w Factors'!$G$727)</f>
        <v>0.749702307019525</v>
      </c>
      <c r="H482">
        <f>LN('Compiled w Factors'!H482/'Compiled w Factors'!H483)</f>
        <v>3.6631300238337376E-2</v>
      </c>
      <c r="I482">
        <f>LN('Compiled w Factors'!I482/'Compiled w Factors'!I483)</f>
        <v>2.03811402649502E-2</v>
      </c>
      <c r="J482">
        <f>LN('Compiled w Factors'!J482/'Compiled w Factors'!J483)-('T-Bill Yield'!B8/100)</f>
        <v>2.1759945267987271E-2</v>
      </c>
      <c r="K482">
        <f>LN('Compiled w Factors'!K482/'Compiled w Factors'!K483)</f>
        <v>-5.6079677942964395E-3</v>
      </c>
      <c r="L482">
        <f>LN('Compiled w Factors'!L482/'Compiled w Factors'!L483)</f>
        <v>2.6298601605872437E-2</v>
      </c>
      <c r="M482">
        <f>LN('Compiled w Factors'!M482/'Compiled w Factors'!M483)</f>
        <v>2.0496265055533419E-3</v>
      </c>
      <c r="N482">
        <f>LN('Compiled w Factors'!N482/'Compiled w Factors'!N483)</f>
        <v>1.8613750745622278E-2</v>
      </c>
      <c r="O482">
        <f>LN('Compiled w Factors'!O482/'Compiled w Factors'!O483)</f>
        <v>3.1069119627196339E-2</v>
      </c>
      <c r="P482">
        <f>LN('Compiled w Factors'!P482/'Compiled w Factors'!P483)</f>
        <v>-2.6982477770664637E-3</v>
      </c>
      <c r="Q482">
        <f>LN('Compiled w Factors'!Q482/'Compiled w Factors'!Q483)</f>
        <v>2.5783291272194569E-2</v>
      </c>
    </row>
    <row r="483" spans="1:17" x14ac:dyDescent="0.25">
      <c r="A483" s="1">
        <v>41729</v>
      </c>
      <c r="B483">
        <v>7</v>
      </c>
      <c r="C483">
        <f>LN('Compiled w Factors'!C483/'Compiled w Factors'!C484)</f>
        <v>1.9952829473142736E-3</v>
      </c>
      <c r="D483">
        <f>LN('Compiled w Factors'!D483)</f>
        <v>-7.755126482407311E-2</v>
      </c>
      <c r="E483">
        <f>STANDARDIZE('Compiled w Factors'!E483,'Compiled w Factors'!$E$726,'Compiled w Factors'!$E$727)</f>
        <v>0.19813997542812214</v>
      </c>
      <c r="F483">
        <f>LN('Compiled w Factors'!F483)</f>
        <v>2.763604736824425</v>
      </c>
      <c r="G483">
        <f>STANDARDIZE('Compiled w Factors'!G483,'Compiled w Factors'!$G$726,'Compiled w Factors'!$G$727)</f>
        <v>0.71237450088550747</v>
      </c>
      <c r="H483">
        <f>LN('Compiled w Factors'!H483/'Compiled w Factors'!H484)</f>
        <v>3.160262993526676E-2</v>
      </c>
      <c r="I483">
        <f>LN('Compiled w Factors'!I483/'Compiled w Factors'!I484)</f>
        <v>3.278982282299097E-2</v>
      </c>
      <c r="J483">
        <f>LN('Compiled w Factors'!J483/'Compiled w Factors'!J484)-('T-Bill Yield'!B9/100)</f>
        <v>-7.3846595628519369E-3</v>
      </c>
      <c r="K483">
        <f>LN('Compiled w Factors'!K483/'Compiled w Factors'!K484)</f>
        <v>1.8900848895204122E-3</v>
      </c>
      <c r="L483">
        <f>LN('Compiled w Factors'!L483/'Compiled w Factors'!L484)</f>
        <v>6.3217044272435895E-3</v>
      </c>
      <c r="M483">
        <f>LN('Compiled w Factors'!M483/'Compiled w Factors'!M484)</f>
        <v>-2.6322960445823673E-2</v>
      </c>
      <c r="N483">
        <f>LN('Compiled w Factors'!N483/'Compiled w Factors'!N484)</f>
        <v>1.9808821183432378E-2</v>
      </c>
      <c r="O483">
        <f>LN('Compiled w Factors'!O483/'Compiled w Factors'!O484)</f>
        <v>-6.3508011382606547E-2</v>
      </c>
      <c r="P483">
        <f>LN('Compiled w Factors'!P483/'Compiled w Factors'!P484)</f>
        <v>3.2560308245312995E-2</v>
      </c>
      <c r="Q483">
        <f>LN('Compiled w Factors'!Q483/'Compiled w Factors'!Q484)</f>
        <v>3.9847755035686411E-2</v>
      </c>
    </row>
    <row r="484" spans="1:17" x14ac:dyDescent="0.25">
      <c r="A484" s="1">
        <v>41639</v>
      </c>
      <c r="B484">
        <v>7</v>
      </c>
      <c r="C484">
        <f>LN('Compiled w Factors'!C484/'Compiled w Factors'!C485)</f>
        <v>1.6539551465776813E-2</v>
      </c>
      <c r="D484">
        <f>LN('Compiled w Factors'!D484)</f>
        <v>-8.6255145715161255E-2</v>
      </c>
      <c r="E484">
        <f>STANDARDIZE('Compiled w Factors'!E484,'Compiled w Factors'!$E$726,'Compiled w Factors'!$E$727)</f>
        <v>0.14943888779516676</v>
      </c>
      <c r="F484">
        <f>LN('Compiled w Factors'!F484)</f>
        <v>2.7725137194271405</v>
      </c>
      <c r="G484">
        <f>STANDARDIZE('Compiled w Factors'!G484,'Compiled w Factors'!$G$726,'Compiled w Factors'!$G$727)</f>
        <v>0.9427143777612742</v>
      </c>
      <c r="H484">
        <f>LN('Compiled w Factors'!H484/'Compiled w Factors'!H485)</f>
        <v>-3.89588496608319E-2</v>
      </c>
      <c r="I484">
        <f>LN('Compiled w Factors'!I484/'Compiled w Factors'!I485)</f>
        <v>0.17244144819424767</v>
      </c>
      <c r="J484">
        <f>LN('Compiled w Factors'!J484/'Compiled w Factors'!J485)-('T-Bill Yield'!B10/100)</f>
        <v>9.1107965295907034E-2</v>
      </c>
      <c r="K484">
        <f>LN('Compiled w Factors'!K484/'Compiled w Factors'!K485)</f>
        <v>1.5841915465657923E-2</v>
      </c>
      <c r="L484">
        <f>LN('Compiled w Factors'!L484/'Compiled w Factors'!L485)</f>
        <v>2.266230205196362E-2</v>
      </c>
      <c r="M484">
        <f>LN('Compiled w Factors'!M484/'Compiled w Factors'!M485)</f>
        <v>1.0593061432164668E-2</v>
      </c>
      <c r="N484">
        <f>LN('Compiled w Factors'!N484/'Compiled w Factors'!N485)</f>
        <v>-6.9449051861561223E-2</v>
      </c>
      <c r="O484">
        <f>LN('Compiled w Factors'!O484/'Compiled w Factors'!O485)</f>
        <v>-1.6642576974998043E-2</v>
      </c>
      <c r="P484">
        <f>LN('Compiled w Factors'!P484/'Compiled w Factors'!P485)</f>
        <v>1.1009970328319348E-2</v>
      </c>
      <c r="Q484">
        <f>LN('Compiled w Factors'!Q484/'Compiled w Factors'!Q485)</f>
        <v>-6.274951932237087E-2</v>
      </c>
    </row>
    <row r="485" spans="1:17" x14ac:dyDescent="0.25">
      <c r="A485" s="1">
        <v>41547</v>
      </c>
      <c r="B485">
        <v>7</v>
      </c>
      <c r="C485">
        <f>LN('Compiled w Factors'!C485/'Compiled w Factors'!C486)</f>
        <v>4.7172411807052894E-2</v>
      </c>
      <c r="D485">
        <f>LN('Compiled w Factors'!D485)</f>
        <v>-8.2372062088459402E-2</v>
      </c>
      <c r="E485">
        <f>STANDARDIZE('Compiled w Factors'!E485,'Compiled w Factors'!$E$726,'Compiled w Factors'!$E$727)</f>
        <v>0.12589732361352851</v>
      </c>
      <c r="F485">
        <f>LN('Compiled w Factors'!F485)</f>
        <v>2.8677170673313586</v>
      </c>
      <c r="G485">
        <f>STANDARDIZE('Compiled w Factors'!G485,'Compiled w Factors'!$G$726,'Compiled w Factors'!$G$727)</f>
        <v>0.88808832000417537</v>
      </c>
      <c r="H485">
        <f>LN('Compiled w Factors'!H485/'Compiled w Factors'!H486)</f>
        <v>5.8038308309387956E-2</v>
      </c>
      <c r="I485">
        <f>LN('Compiled w Factors'!I485/'Compiled w Factors'!I486)</f>
        <v>-1.4035090023200867E-3</v>
      </c>
      <c r="J485">
        <f>LN('Compiled w Factors'!J485/'Compiled w Factors'!J486)-('T-Bill Yield'!B11/100)</f>
        <v>1.4322415806504037E-2</v>
      </c>
      <c r="K485">
        <f>LN('Compiled w Factors'!K485/'Compiled w Factors'!K486)</f>
        <v>3.8969395582642959E-2</v>
      </c>
      <c r="L485">
        <f>LN('Compiled w Factors'!L485/'Compiled w Factors'!L486)</f>
        <v>6.1996345592518445E-2</v>
      </c>
      <c r="M485">
        <f>LN('Compiled w Factors'!M485/'Compiled w Factors'!M486)</f>
        <v>2.8193203278687471E-3</v>
      </c>
      <c r="N485">
        <f>LN('Compiled w Factors'!N485/'Compiled w Factors'!N486)</f>
        <v>9.2766874678431969E-3</v>
      </c>
      <c r="O485">
        <f>LN('Compiled w Factors'!O485/'Compiled w Factors'!O486)</f>
        <v>1.4341836436684057E-2</v>
      </c>
      <c r="P485">
        <f>LN('Compiled w Factors'!P485/'Compiled w Factors'!P486)</f>
        <v>-4.6858280340196644E-2</v>
      </c>
      <c r="Q485">
        <f>LN('Compiled w Factors'!Q485/'Compiled w Factors'!Q486)</f>
        <v>5.1185156815661192E-3</v>
      </c>
    </row>
    <row r="486" spans="1:17" x14ac:dyDescent="0.25">
      <c r="A486" s="1">
        <v>41453</v>
      </c>
      <c r="B486">
        <v>7</v>
      </c>
      <c r="C486">
        <f>LN('Compiled w Factors'!C486/'Compiled w Factors'!C487)</f>
        <v>0.12977598439343216</v>
      </c>
      <c r="D486">
        <f>LN('Compiled w Factors'!D486)</f>
        <v>-6.4281484179642606E-2</v>
      </c>
      <c r="E486">
        <f>STANDARDIZE('Compiled w Factors'!E486,'Compiled w Factors'!$E$726,'Compiled w Factors'!$E$727)</f>
        <v>0.21913600974597675</v>
      </c>
      <c r="F486">
        <f>LN('Compiled w Factors'!F486)</f>
        <v>2.9026406309750405</v>
      </c>
      <c r="G486">
        <f>STANDARDIZE('Compiled w Factors'!G486,'Compiled w Factors'!$G$726,'Compiled w Factors'!$G$727)</f>
        <v>0.65046496876079551</v>
      </c>
      <c r="H486">
        <f>LN('Compiled w Factors'!H486/'Compiled w Factors'!H487)</f>
        <v>-6.9147290322896602E-3</v>
      </c>
      <c r="I486">
        <f>LN('Compiled w Factors'!I486/'Compiled w Factors'!I487)</f>
        <v>-0.12111237893117885</v>
      </c>
      <c r="J486">
        <f>LN('Compiled w Factors'!J486/'Compiled w Factors'!J487)-('T-Bill Yield'!B12/100)</f>
        <v>2.1774716392079018E-2</v>
      </c>
      <c r="K486">
        <f>LN('Compiled w Factors'!K486/'Compiled w Factors'!K487)</f>
        <v>1.4789847194416138E-2</v>
      </c>
      <c r="L486">
        <f>LN('Compiled w Factors'!L486/'Compiled w Factors'!L487)</f>
        <v>9.8648523339867717E-4</v>
      </c>
      <c r="M486">
        <f>LN('Compiled w Factors'!M486/'Compiled w Factors'!M487)</f>
        <v>1.1854185858016428E-2</v>
      </c>
      <c r="N486">
        <f>LN('Compiled w Factors'!N486/'Compiled w Factors'!N487)</f>
        <v>-5.10255607511697E-2</v>
      </c>
      <c r="O486">
        <f>LN('Compiled w Factors'!O486/'Compiled w Factors'!O487)</f>
        <v>-5.4930794097221403E-2</v>
      </c>
      <c r="P486">
        <f>LN('Compiled w Factors'!P486/'Compiled w Factors'!P487)</f>
        <v>-9.1314251959239409E-2</v>
      </c>
      <c r="Q486">
        <f>LN('Compiled w Factors'!Q486/'Compiled w Factors'!Q487)</f>
        <v>-9.830758969594014E-2</v>
      </c>
    </row>
    <row r="487" spans="1:17" x14ac:dyDescent="0.25">
      <c r="A487" s="1">
        <v>41361</v>
      </c>
      <c r="B487">
        <v>7</v>
      </c>
      <c r="C487">
        <f>LN('Compiled w Factors'!C487/'Compiled w Factors'!C488)</f>
        <v>2.2713955244682036E-2</v>
      </c>
      <c r="D487">
        <f>LN('Compiled w Factors'!D487)</f>
        <v>4.165699301017721E-2</v>
      </c>
      <c r="E487">
        <f>STANDARDIZE('Compiled w Factors'!E487,'Compiled w Factors'!$E$726,'Compiled w Factors'!$E$727)</f>
        <v>0.72635464984129794</v>
      </c>
      <c r="F487">
        <f>LN('Compiled w Factors'!F487)</f>
        <v>2.9243651572055747</v>
      </c>
      <c r="G487">
        <f>STANDARDIZE('Compiled w Factors'!G487,'Compiled w Factors'!$G$726,'Compiled w Factors'!$G$727)</f>
        <v>0.68050930052719982</v>
      </c>
      <c r="H487">
        <f>LN('Compiled w Factors'!H487/'Compiled w Factors'!H488)</f>
        <v>5.7249167000489778E-2</v>
      </c>
      <c r="I487">
        <f>LN('Compiled w Factors'!I487/'Compiled w Factors'!I488)</f>
        <v>0.18301762404226476</v>
      </c>
      <c r="J487">
        <f>LN('Compiled w Factors'!J487/'Compiled w Factors'!J488)-('T-Bill Yield'!B13/100)</f>
        <v>0.10654237357791289</v>
      </c>
      <c r="K487">
        <f>LN('Compiled w Factors'!K487/'Compiled w Factors'!K488)</f>
        <v>-2.8757940571641848E-2</v>
      </c>
      <c r="L487">
        <f>LN('Compiled w Factors'!L487/'Compiled w Factors'!L488)</f>
        <v>-6.7236713508275425E-2</v>
      </c>
      <c r="M487">
        <f>LN('Compiled w Factors'!M487/'Compiled w Factors'!M488)</f>
        <v>3.3594656455786659E-3</v>
      </c>
      <c r="N487">
        <f>LN('Compiled w Factors'!N487/'Compiled w Factors'!N488)</f>
        <v>-8.2778449875264434E-2</v>
      </c>
      <c r="O487">
        <f>LN('Compiled w Factors'!O487/'Compiled w Factors'!O488)</f>
        <v>-1.6946946948852005E-2</v>
      </c>
      <c r="P487">
        <f>LN('Compiled w Factors'!P487/'Compiled w Factors'!P488)</f>
        <v>6.6133107973180977E-3</v>
      </c>
      <c r="Q487">
        <f>LN('Compiled w Factors'!Q487/'Compiled w Factors'!Q488)</f>
        <v>1.4051753455650287E-2</v>
      </c>
    </row>
    <row r="488" spans="1:17" x14ac:dyDescent="0.25">
      <c r="A488" s="1">
        <v>41274</v>
      </c>
      <c r="B488">
        <v>7</v>
      </c>
      <c r="C488">
        <f>LN('Compiled w Factors'!C488/'Compiled w Factors'!C489)</f>
        <v>-0.11631747123432337</v>
      </c>
      <c r="D488">
        <f>LN('Compiled w Factors'!D488)</f>
        <v>3.9705732422520165E-2</v>
      </c>
      <c r="E488">
        <f>STANDARDIZE('Compiled w Factors'!E488,'Compiled w Factors'!$E$726,'Compiled w Factors'!$E$727)</f>
        <v>0.73054746593532749</v>
      </c>
      <c r="F488">
        <f>LN('Compiled w Factors'!F488)</f>
        <v>2.9462636292689712</v>
      </c>
      <c r="G488">
        <f>STANDARDIZE('Compiled w Factors'!G488,'Compiled w Factors'!$G$726,'Compiled w Factors'!$G$727)</f>
        <v>-0.24722324704752821</v>
      </c>
      <c r="H488">
        <f>LN('Compiled w Factors'!H488/'Compiled w Factors'!H489)</f>
        <v>-4.0215259894270704E-3</v>
      </c>
      <c r="I488">
        <f>LN('Compiled w Factors'!I488/'Compiled w Factors'!I489)</f>
        <v>9.2940258267761571E-3</v>
      </c>
      <c r="J488">
        <f>LN('Compiled w Factors'!J488/'Compiled w Factors'!J489)-('T-Bill Yield'!B14/100)</f>
        <v>-2.5423559810742319E-2</v>
      </c>
      <c r="K488">
        <f>LN('Compiled w Factors'!K488/'Compiled w Factors'!K489)</f>
        <v>2.5564667092166152E-2</v>
      </c>
      <c r="L488">
        <f>LN('Compiled w Factors'!L488/'Compiled w Factors'!L489)</f>
        <v>5.4284261363992704E-3</v>
      </c>
      <c r="M488">
        <f>LN('Compiled w Factors'!M488/'Compiled w Factors'!M489)</f>
        <v>8.636929394120068E-3</v>
      </c>
      <c r="N488">
        <f>LN('Compiled w Factors'!N488/'Compiled w Factors'!N489)</f>
        <v>-0.10683384434657732</v>
      </c>
      <c r="O488">
        <f>LN('Compiled w Factors'!O488/'Compiled w Factors'!O489)</f>
        <v>2.0371074808025687E-2</v>
      </c>
      <c r="P488">
        <f>LN('Compiled w Factors'!P488/'Compiled w Factors'!P489)</f>
        <v>-3.634610099394104E-2</v>
      </c>
      <c r="Q488">
        <f>LN('Compiled w Factors'!Q488/'Compiled w Factors'!Q489)</f>
        <v>-1.1419373683072834E-2</v>
      </c>
    </row>
    <row r="489" spans="1:17" x14ac:dyDescent="0.25">
      <c r="A489" s="1">
        <v>41180</v>
      </c>
      <c r="B489">
        <v>7</v>
      </c>
      <c r="C489">
        <f>LN('Compiled w Factors'!C489/'Compiled w Factors'!C490)</f>
        <v>3.3756596505412884E-3</v>
      </c>
      <c r="D489">
        <f>LN('Compiled w Factors'!D489)</f>
        <v>-6.0593998871366656E-2</v>
      </c>
      <c r="E489">
        <f>STANDARDIZE('Compiled w Factors'!E489,'Compiled w Factors'!$E$726,'Compiled w Factors'!$E$727)</f>
        <v>0.20700471968554085</v>
      </c>
      <c r="F489">
        <f>LN('Compiled w Factors'!F489)</f>
        <v>2.9355469302406254</v>
      </c>
      <c r="G489">
        <f>STANDARDIZE('Compiled w Factors'!G489,'Compiled w Factors'!$G$726,'Compiled w Factors'!$G$727)</f>
        <v>0.69871798644623284</v>
      </c>
      <c r="H489">
        <f>LN('Compiled w Factors'!H489/'Compiled w Factors'!H490)</f>
        <v>8.1671107316874283E-2</v>
      </c>
      <c r="I489">
        <f>LN('Compiled w Factors'!I489/'Compiled w Factors'!I490)</f>
        <v>0.16181046329740154</v>
      </c>
      <c r="J489">
        <f>LN('Compiled w Factors'!J489/'Compiled w Factors'!J490)-('T-Bill Yield'!B15/100)</f>
        <v>4.1599062395634323E-2</v>
      </c>
      <c r="K489">
        <f>LN('Compiled w Factors'!K489/'Compiled w Factors'!K490)</f>
        <v>1.5121532307978004E-2</v>
      </c>
      <c r="L489">
        <f>LN('Compiled w Factors'!L489/'Compiled w Factors'!L490)</f>
        <v>2.8865654758574052E-2</v>
      </c>
      <c r="M489">
        <f>LN('Compiled w Factors'!M489/'Compiled w Factors'!M490)</f>
        <v>1.0997456306732576E-2</v>
      </c>
      <c r="N489">
        <f>LN('Compiled w Factors'!N489/'Compiled w Factors'!N490)</f>
        <v>2.3660409719568117E-2</v>
      </c>
      <c r="O489">
        <f>LN('Compiled w Factors'!O489/'Compiled w Factors'!O490)</f>
        <v>3.7488506774573216E-2</v>
      </c>
      <c r="P489">
        <f>LN('Compiled w Factors'!P489/'Compiled w Factors'!P490)</f>
        <v>4.632110861571468E-2</v>
      </c>
      <c r="Q489">
        <f>LN('Compiled w Factors'!Q489/'Compiled w Factors'!Q490)</f>
        <v>-7.8764418104375743E-3</v>
      </c>
    </row>
    <row r="490" spans="1:17" x14ac:dyDescent="0.25">
      <c r="A490" s="1">
        <v>41089</v>
      </c>
      <c r="B490">
        <v>7</v>
      </c>
      <c r="C490">
        <f>LN('Compiled w Factors'!C490/'Compiled w Factors'!C491)</f>
        <v>-0.10462611822585019</v>
      </c>
      <c r="D490">
        <f>LN('Compiled w Factors'!D490)</f>
        <v>-7.7588094026502338E-2</v>
      </c>
      <c r="E490">
        <f>STANDARDIZE('Compiled w Factors'!E490,'Compiled w Factors'!$E$726,'Compiled w Factors'!$E$727)</f>
        <v>0.12162399828483267</v>
      </c>
      <c r="F490">
        <f>LN('Compiled w Factors'!F490)</f>
        <v>2.958383407401501</v>
      </c>
      <c r="G490">
        <f>STANDARDIZE('Compiled w Factors'!G490,'Compiled w Factors'!$G$726,'Compiled w Factors'!$G$727)</f>
        <v>0.65592757453650541</v>
      </c>
      <c r="H490">
        <f>LN('Compiled w Factors'!H490/'Compiled w Factors'!H491)</f>
        <v>-0.19274258664381055</v>
      </c>
      <c r="I490">
        <f>LN('Compiled w Factors'!I490/'Compiled w Factors'!I491)</f>
        <v>0.28391203971123941</v>
      </c>
      <c r="J490">
        <f>LN('Compiled w Factors'!J490/'Compiled w Factors'!J491)-('T-Bill Yield'!B16/100)</f>
        <v>-2.5875826845237405E-2</v>
      </c>
      <c r="K490">
        <f>LN('Compiled w Factors'!K490/'Compiled w Factors'!K491)</f>
        <v>-5.1991716258788297E-2</v>
      </c>
      <c r="L490">
        <f>LN('Compiled w Factors'!L490/'Compiled w Factors'!L491)</f>
        <v>-1.898212442053706E-2</v>
      </c>
      <c r="M490">
        <f>LN('Compiled w Factors'!M490/'Compiled w Factors'!M491)</f>
        <v>-9.6136342215164643E-3</v>
      </c>
      <c r="N490">
        <f>LN('Compiled w Factors'!N490/'Compiled w Factors'!N491)</f>
        <v>3.7568447611162147E-2</v>
      </c>
      <c r="O490">
        <f>LN('Compiled w Factors'!O490/'Compiled w Factors'!O491)</f>
        <v>-9.9451215692987913E-2</v>
      </c>
      <c r="P490">
        <f>LN('Compiled w Factors'!P490/'Compiled w Factors'!P491)</f>
        <v>-8.3483514574520773E-2</v>
      </c>
      <c r="Q490">
        <f>LN('Compiled w Factors'!Q490/'Compiled w Factors'!Q491)</f>
        <v>-9.6388583505951766E-2</v>
      </c>
    </row>
    <row r="491" spans="1:17" x14ac:dyDescent="0.25">
      <c r="A491" s="1">
        <v>40998</v>
      </c>
      <c r="B491">
        <v>7</v>
      </c>
      <c r="C491">
        <f>LN('Compiled w Factors'!C491/'Compiled w Factors'!C492)</f>
        <v>1.6197424914652609E-2</v>
      </c>
      <c r="D491">
        <f>LN('Compiled w Factors'!D491)</f>
        <v>-0.22587197209810669</v>
      </c>
      <c r="E491">
        <f>STANDARDIZE('Compiled w Factors'!E491,'Compiled w Factors'!$E$726,'Compiled w Factors'!$E$727)</f>
        <v>-0.39563868314245931</v>
      </c>
      <c r="F491">
        <f>LN('Compiled w Factors'!F491)</f>
        <v>2.7184822640886379</v>
      </c>
      <c r="G491">
        <f>STANDARDIZE('Compiled w Factors'!G491,'Compiled w Factors'!$G$726,'Compiled w Factors'!$G$727)</f>
        <v>0.86623789690133579</v>
      </c>
      <c r="H491">
        <f>LN('Compiled w Factors'!H491/'Compiled w Factors'!H492)</f>
        <v>4.1521941749346543E-2</v>
      </c>
      <c r="I491">
        <f>LN('Compiled w Factors'!I491/'Compiled w Factors'!I492)</f>
        <v>-0.3406966033820446</v>
      </c>
      <c r="J491">
        <f>LN('Compiled w Factors'!J491/'Compiled w Factors'!J492)-('T-Bill Yield'!B17/100)</f>
        <v>7.7314273936221506E-2</v>
      </c>
      <c r="K491">
        <f>LN('Compiled w Factors'!K491/'Compiled w Factors'!K492)</f>
        <v>2.904705431904557E-2</v>
      </c>
      <c r="L491">
        <f>LN('Compiled w Factors'!L491/'Compiled w Factors'!L492)</f>
        <v>2.947822078067127E-2</v>
      </c>
      <c r="M491">
        <f>LN('Compiled w Factors'!M491/'Compiled w Factors'!M492)</f>
        <v>9.4461419536952739E-4</v>
      </c>
      <c r="N491">
        <f>LN('Compiled w Factors'!N491/'Compiled w Factors'!N492)</f>
        <v>-7.4468956283216967E-2</v>
      </c>
      <c r="O491">
        <f>LN('Compiled w Factors'!O491/'Compiled w Factors'!O492)</f>
        <v>9.3319197124031639E-2</v>
      </c>
      <c r="P491">
        <f>LN('Compiled w Factors'!P491/'Compiled w Factors'!P492)</f>
        <v>4.1879770867345886E-2</v>
      </c>
      <c r="Q491">
        <f>LN('Compiled w Factors'!Q491/'Compiled w Factors'!Q492)</f>
        <v>2.0486090617699279E-2</v>
      </c>
    </row>
    <row r="492" spans="1:17" x14ac:dyDescent="0.25">
      <c r="A492" s="1">
        <v>40907</v>
      </c>
      <c r="B492">
        <v>7</v>
      </c>
      <c r="C492">
        <f>LN('Compiled w Factors'!C492/'Compiled w Factors'!C493)</f>
        <v>0.27040002064780982</v>
      </c>
      <c r="D492">
        <f>LN('Compiled w Factors'!D492)</f>
        <v>-0.23554453493987459</v>
      </c>
      <c r="E492">
        <f>STANDARDIZE('Compiled w Factors'!E492,'Compiled w Factors'!$E$726,'Compiled w Factors'!$E$727)</f>
        <v>-0.44611528271842349</v>
      </c>
      <c r="F492">
        <f>LN('Compiled w Factors'!F492)</f>
        <v>2.7476618634659147</v>
      </c>
      <c r="G492">
        <f>STANDARDIZE('Compiled w Factors'!G492,'Compiled w Factors'!$G$726,'Compiled w Factors'!$G$727)</f>
        <v>0.93452046909770947</v>
      </c>
      <c r="H492">
        <f>LN('Compiled w Factors'!H492/'Compiled w Factors'!H493)</f>
        <v>0.22142490356771238</v>
      </c>
      <c r="I492">
        <f>LN('Compiled w Factors'!I492/'Compiled w Factors'!I493)</f>
        <v>-0.20416226611571253</v>
      </c>
      <c r="J492">
        <f>LN('Compiled w Factors'!J492/'Compiled w Factors'!J493)-('T-Bill Yield'!B18/100)</f>
        <v>0.11204470175786953</v>
      </c>
      <c r="K492">
        <f>LN('Compiled w Factors'!K492/'Compiled w Factors'!K493)</f>
        <v>-3.2339238362522657E-2</v>
      </c>
      <c r="L492">
        <f>LN('Compiled w Factors'!L492/'Compiled w Factors'!L493)</f>
        <v>-2.6343703994183838E-3</v>
      </c>
      <c r="M492">
        <f>LN('Compiled w Factors'!M492/'Compiled w Factors'!M493)</f>
        <v>1.3063791597470245E-2</v>
      </c>
      <c r="N492">
        <f>LN('Compiled w Factors'!N492/'Compiled w Factors'!N493)</f>
        <v>1.3854682019152872E-3</v>
      </c>
      <c r="O492">
        <f>LN('Compiled w Factors'!O492/'Compiled w Factors'!O493)</f>
        <v>2.5773210143005408E-3</v>
      </c>
      <c r="P492">
        <f>LN('Compiled w Factors'!P492/'Compiled w Factors'!P493)</f>
        <v>-8.1831156732343355E-2</v>
      </c>
      <c r="Q492">
        <f>LN('Compiled w Factors'!Q492/'Compiled w Factors'!Q493)</f>
        <v>8.426227179960017E-3</v>
      </c>
    </row>
    <row r="493" spans="1:17" x14ac:dyDescent="0.25">
      <c r="A493" s="1">
        <v>40816</v>
      </c>
      <c r="B493">
        <v>7</v>
      </c>
      <c r="C493">
        <f>LN('Compiled w Factors'!C493/'Compiled w Factors'!C494)</f>
        <v>-0.37507729101877135</v>
      </c>
      <c r="D493">
        <f>LN('Compiled w Factors'!D493)</f>
        <v>-1.3859338333561903E-2</v>
      </c>
      <c r="E493">
        <f>STANDARDIZE('Compiled w Factors'!E493,'Compiled w Factors'!$E$726,'Compiled w Factors'!$E$727)</f>
        <v>0.5739554078303305</v>
      </c>
      <c r="F493">
        <f>LN('Compiled w Factors'!F493)</f>
        <v>2.7782849677846611</v>
      </c>
      <c r="G493">
        <f>STANDARDIZE('Compiled w Factors'!G493,'Compiled w Factors'!$G$726,'Compiled w Factors'!$G$727)</f>
        <v>1.0592499676430851</v>
      </c>
      <c r="H493">
        <f>LN('Compiled w Factors'!H493/'Compiled w Factors'!H494)</f>
        <v>-0.18631190126758071</v>
      </c>
      <c r="I493">
        <f>LN('Compiled w Factors'!I493/'Compiled w Factors'!I494)</f>
        <v>-0.17657677283706283</v>
      </c>
      <c r="J493">
        <f>LN('Compiled w Factors'!J493/'Compiled w Factors'!J494)-('T-Bill Yield'!B19/100)</f>
        <v>-0.12955269666823893</v>
      </c>
      <c r="K493">
        <f>LN('Compiled w Factors'!K493/'Compiled w Factors'!K494)</f>
        <v>-8.0002484145640249E-2</v>
      </c>
      <c r="L493">
        <f>LN('Compiled w Factors'!L493/'Compiled w Factors'!L494)</f>
        <v>-2.9651001097097889E-2</v>
      </c>
      <c r="M493">
        <f>LN('Compiled w Factors'!M493/'Compiled w Factors'!M494)</f>
        <v>1.2525455208115164E-2</v>
      </c>
      <c r="N493">
        <f>LN('Compiled w Factors'!N493/'Compiled w Factors'!N494)</f>
        <v>4.4896498844305473E-2</v>
      </c>
      <c r="O493">
        <f>LN('Compiled w Factors'!O493/'Compiled w Factors'!O494)</f>
        <v>-0.14591408705904499</v>
      </c>
      <c r="P493">
        <f>LN('Compiled w Factors'!P493/'Compiled w Factors'!P494)</f>
        <v>-9.269435458451189E-2</v>
      </c>
      <c r="Q493">
        <f>LN('Compiled w Factors'!Q493/'Compiled w Factors'!Q494)</f>
        <v>-0.18473183764717244</v>
      </c>
    </row>
    <row r="494" spans="1:17" x14ac:dyDescent="0.25">
      <c r="A494" s="1">
        <v>40724</v>
      </c>
      <c r="B494">
        <v>7</v>
      </c>
      <c r="C494">
        <f>LN('Compiled w Factors'!C494/'Compiled w Factors'!C495)</f>
        <v>-4.316326880900564E-3</v>
      </c>
      <c r="D494">
        <f>LN('Compiled w Factors'!D494)</f>
        <v>-0.43752685500012145</v>
      </c>
      <c r="E494">
        <f>STANDARDIZE('Compiled w Factors'!E494,'Compiled w Factors'!$E$726,'Compiled w Factors'!$E$727)</f>
        <v>-1.0520549730278941</v>
      </c>
      <c r="F494">
        <f>LN('Compiled w Factors'!F494)</f>
        <v>2.4919484645770464</v>
      </c>
      <c r="G494">
        <f>STANDARDIZE('Compiled w Factors'!G494,'Compiled w Factors'!$G$726,'Compiled w Factors'!$G$727)</f>
        <v>1.1011299452568608</v>
      </c>
      <c r="H494">
        <f>LN('Compiled w Factors'!H494/'Compiled w Factors'!H495)</f>
        <v>-0.11192038207935256</v>
      </c>
      <c r="I494">
        <f>LN('Compiled w Factors'!I494/'Compiled w Factors'!I495)</f>
        <v>-3.4234884515210286E-3</v>
      </c>
      <c r="J494">
        <f>LN('Compiled w Factors'!J494/'Compiled w Factors'!J495)-('T-Bill Yield'!B20/100)</f>
        <v>7.5202137680116729E-3</v>
      </c>
      <c r="K494">
        <f>LN('Compiled w Factors'!K494/'Compiled w Factors'!K495)</f>
        <v>2.4006735597403413E-2</v>
      </c>
      <c r="L494">
        <f>LN('Compiled w Factors'!L494/'Compiled w Factors'!L495)</f>
        <v>1.558555223379174E-3</v>
      </c>
      <c r="M494">
        <f>LN('Compiled w Factors'!M494/'Compiled w Factors'!M495)</f>
        <v>1.2946217313484998E-2</v>
      </c>
      <c r="N494">
        <f>LN('Compiled w Factors'!N494/'Compiled w Factors'!N495)</f>
        <v>3.1423909521875189E-2</v>
      </c>
      <c r="O494">
        <f>LN('Compiled w Factors'!O494/'Compiled w Factors'!O495)</f>
        <v>1.8003299191044965E-2</v>
      </c>
      <c r="P494">
        <f>LN('Compiled w Factors'!P494/'Compiled w Factors'!P495)</f>
        <v>-7.5826850797487211E-4</v>
      </c>
      <c r="Q494">
        <f>LN('Compiled w Factors'!Q494/'Compiled w Factors'!Q495)</f>
        <v>4.3287122057417138E-2</v>
      </c>
    </row>
    <row r="495" spans="1:17" x14ac:dyDescent="0.25">
      <c r="A495" s="1">
        <v>40633</v>
      </c>
      <c r="B495">
        <v>7</v>
      </c>
      <c r="C495">
        <f>LN('Compiled w Factors'!C495/'Compiled w Factors'!C496)</f>
        <v>6.3104207843215313E-2</v>
      </c>
      <c r="D495">
        <f>LN('Compiled w Factors'!D495)</f>
        <v>-0.45172594350868583</v>
      </c>
      <c r="E495">
        <f>STANDARDIZE('Compiled w Factors'!E495,'Compiled w Factors'!$E$726,'Compiled w Factors'!$E$727)</f>
        <v>-1.2013422879496154</v>
      </c>
      <c r="F495">
        <f>LN('Compiled w Factors'!F495)</f>
        <v>2.6466427729728466</v>
      </c>
      <c r="G495">
        <f>STANDARDIZE('Compiled w Factors'!G495,'Compiled w Factors'!$G$726,'Compiled w Factors'!$G$727)</f>
        <v>0.85713355394181934</v>
      </c>
      <c r="H495">
        <f>LN('Compiled w Factors'!H495/'Compiled w Factors'!H496)</f>
        <v>0.15518194603218821</v>
      </c>
      <c r="I495">
        <f>LN('Compiled w Factors'!I495/'Compiled w Factors'!I496)</f>
        <v>-3.6388486820459268E-3</v>
      </c>
      <c r="J495">
        <f>LN('Compiled w Factors'!J495/'Compiled w Factors'!J496)-('T-Bill Yield'!B21/100)</f>
        <v>6.1907619164079448E-2</v>
      </c>
      <c r="K495">
        <f>LN('Compiled w Factors'!K495/'Compiled w Factors'!K496)</f>
        <v>5.6219871667474552E-2</v>
      </c>
      <c r="L495">
        <f>LN('Compiled w Factors'!L495/'Compiled w Factors'!L496)</f>
        <v>2.6297343455529639E-2</v>
      </c>
      <c r="M495">
        <f>LN('Compiled w Factors'!M495/'Compiled w Factors'!M496)</f>
        <v>8.020554468068276E-3</v>
      </c>
      <c r="N495">
        <f>LN('Compiled w Factors'!N495/'Compiled w Factors'!N496)</f>
        <v>-2.4147033944050569E-2</v>
      </c>
      <c r="O495">
        <f>LN('Compiled w Factors'!O495/'Compiled w Factors'!O496)</f>
        <v>7.2384529642423007E-2</v>
      </c>
      <c r="P495">
        <f>LN('Compiled w Factors'!P495/'Compiled w Factors'!P496)</f>
        <v>2.8129413766146577E-3</v>
      </c>
      <c r="Q495">
        <f>LN('Compiled w Factors'!Q495/'Compiled w Factors'!Q496)</f>
        <v>1.6790517912991035E-2</v>
      </c>
    </row>
    <row r="496" spans="1:17" x14ac:dyDescent="0.25">
      <c r="A496" s="1">
        <v>40543</v>
      </c>
      <c r="B496">
        <v>7</v>
      </c>
      <c r="C496">
        <f>LN('Compiled w Factors'!C496/'Compiled w Factors'!C497)</f>
        <v>0.22544023994697382</v>
      </c>
      <c r="D496">
        <f>LN('Compiled w Factors'!D496)</f>
        <v>-0.41919362990004633</v>
      </c>
      <c r="E496">
        <f>STANDARDIZE('Compiled w Factors'!E496,'Compiled w Factors'!$E$726,'Compiled w Factors'!$E$727)</f>
        <v>-1.1162546295526408</v>
      </c>
      <c r="F496">
        <f>LN('Compiled w Factors'!F496)</f>
        <v>2.7558176202239579</v>
      </c>
      <c r="G496">
        <f>STANDARDIZE('Compiled w Factors'!G496,'Compiled w Factors'!$G$726,'Compiled w Factors'!$G$727)</f>
        <v>0.55031719620611441</v>
      </c>
      <c r="H496">
        <f>LN('Compiled w Factors'!H496/'Compiled w Factors'!H497)</f>
        <v>0.13337507179132696</v>
      </c>
      <c r="I496">
        <f>LN('Compiled w Factors'!I496/'Compiled w Factors'!I497)</f>
        <v>0.12896908997381235</v>
      </c>
      <c r="J496">
        <f>LN('Compiled w Factors'!J496/'Compiled w Factors'!J497)-('T-Bill Yield'!B22/100)</f>
        <v>7.0475383070601347E-2</v>
      </c>
      <c r="K496">
        <f>LN('Compiled w Factors'!K496/'Compiled w Factors'!K497)</f>
        <v>-1.8506709256070585E-2</v>
      </c>
      <c r="L496">
        <f>LN('Compiled w Factors'!L496/'Compiled w Factors'!L497)</f>
        <v>-6.639452377844887E-3</v>
      </c>
      <c r="M496">
        <f>LN('Compiled w Factors'!M496/'Compiled w Factors'!M497)</f>
        <v>1.342302033214055E-2</v>
      </c>
      <c r="N496">
        <f>LN('Compiled w Factors'!N496/'Compiled w Factors'!N497)</f>
        <v>2.8813320221279633E-2</v>
      </c>
      <c r="O496">
        <f>LN('Compiled w Factors'!O496/'Compiled w Factors'!O497)</f>
        <v>2.1383848075154557E-3</v>
      </c>
      <c r="P496">
        <f>LN('Compiled w Factors'!P496/'Compiled w Factors'!P497)</f>
        <v>4.9754691493026594E-3</v>
      </c>
      <c r="Q496">
        <f>LN('Compiled w Factors'!Q496/'Compiled w Factors'!Q497)</f>
        <v>1.6064602503806841E-2</v>
      </c>
    </row>
    <row r="497" spans="1:17" x14ac:dyDescent="0.25">
      <c r="A497" s="1">
        <v>40451</v>
      </c>
      <c r="B497">
        <v>7</v>
      </c>
      <c r="C497">
        <f>LN('Compiled w Factors'!C497/'Compiled w Factors'!C498)</f>
        <v>1.4795591892496322E-2</v>
      </c>
      <c r="D497">
        <f>LN('Compiled w Factors'!D497)</f>
        <v>-0.29222097607547354</v>
      </c>
      <c r="E497">
        <f>STANDARDIZE('Compiled w Factors'!E497,'Compiled w Factors'!$E$726,'Compiled w Factors'!$E$727)</f>
        <v>-0.40455388362899225</v>
      </c>
      <c r="F497">
        <f>LN('Compiled w Factors'!F497)</f>
        <v>2.0654060027153713</v>
      </c>
      <c r="G497">
        <f>STANDARDIZE('Compiled w Factors'!G497,'Compiled w Factors'!$G$726,'Compiled w Factors'!$G$727)</f>
        <v>0.53119807599112978</v>
      </c>
      <c r="H497">
        <f>LN('Compiled w Factors'!H497/'Compiled w Factors'!H498)</f>
        <v>5.5798534475860355E-2</v>
      </c>
      <c r="I497">
        <f>LN('Compiled w Factors'!I497/'Compiled w Factors'!I498)</f>
        <v>-0.17575735979146781</v>
      </c>
      <c r="J497">
        <f>LN('Compiled w Factors'!J497/'Compiled w Factors'!J498)-('T-Bill Yield'!B23/100)</f>
        <v>9.7771194955117754E-2</v>
      </c>
      <c r="K497">
        <f>LN('Compiled w Factors'!K497/'Compiled w Factors'!K498)</f>
        <v>0.10802080790024471</v>
      </c>
      <c r="L497">
        <f>LN('Compiled w Factors'!L497/'Compiled w Factors'!L498)</f>
        <v>5.0302505960312244E-2</v>
      </c>
      <c r="M497">
        <f>LN('Compiled w Factors'!M497/'Compiled w Factors'!M498)</f>
        <v>1.3605652055778678E-2</v>
      </c>
      <c r="N497">
        <f>LN('Compiled w Factors'!N497/'Compiled w Factors'!N498)</f>
        <v>5.7143674903362439E-2</v>
      </c>
      <c r="O497">
        <f>LN('Compiled w Factors'!O497/'Compiled w Factors'!O498)</f>
        <v>2.1951723941781118E-2</v>
      </c>
      <c r="P497">
        <f>LN('Compiled w Factors'!P497/'Compiled w Factors'!P498)</f>
        <v>3.3213806523198983E-2</v>
      </c>
      <c r="Q497">
        <f>LN('Compiled w Factors'!Q497/'Compiled w Factors'!Q498)</f>
        <v>6.7692387234593213E-2</v>
      </c>
    </row>
    <row r="498" spans="1:17" x14ac:dyDescent="0.25">
      <c r="A498" s="1">
        <v>40359</v>
      </c>
      <c r="B498">
        <v>7</v>
      </c>
      <c r="C498">
        <f>LN('Compiled w Factors'!C498/'Compiled w Factors'!C499)</f>
        <v>-9.1472905929774875E-2</v>
      </c>
      <c r="D498">
        <f>LN('Compiled w Factors'!D498)</f>
        <v>-0.30354056909961019</v>
      </c>
      <c r="E498">
        <f>STANDARDIZE('Compiled w Factors'!E498,'Compiled w Factors'!$E$726,'Compiled w Factors'!$E$727)</f>
        <v>-0.45958689452480883</v>
      </c>
      <c r="F498">
        <f>LN('Compiled w Factors'!F498)</f>
        <v>2.0994769850095145</v>
      </c>
      <c r="G498">
        <f>STANDARDIZE('Compiled w Factors'!G498,'Compiled w Factors'!$G$726,'Compiled w Factors'!$G$727)</f>
        <v>0.414662486109319</v>
      </c>
      <c r="H498">
        <f>LN('Compiled w Factors'!H498/'Compiled w Factors'!H499)</f>
        <v>-0.1021025366943434</v>
      </c>
      <c r="I498">
        <f>LN('Compiled w Factors'!I498/'Compiled w Factors'!I499)</f>
        <v>0.17653245348742255</v>
      </c>
      <c r="J498">
        <f>LN('Compiled w Factors'!J498/'Compiled w Factors'!J499)-('T-Bill Yield'!B24/100)</f>
        <v>-0.10629810818220792</v>
      </c>
      <c r="K498">
        <f>LN('Compiled w Factors'!K498/'Compiled w Factors'!K499)</f>
        <v>-9.8884286931758714E-2</v>
      </c>
      <c r="L498">
        <f>LN('Compiled w Factors'!L498/'Compiled w Factors'!L499)</f>
        <v>-1.5865446131670857E-2</v>
      </c>
      <c r="M498">
        <f>LN('Compiled w Factors'!M498/'Compiled w Factors'!M499)</f>
        <v>6.5997858198259393E-3</v>
      </c>
      <c r="N498">
        <f>LN('Compiled w Factors'!N498/'Compiled w Factors'!N499)</f>
        <v>5.5266698363483434E-2</v>
      </c>
      <c r="O498">
        <f>LN('Compiled w Factors'!O498/'Compiled w Factors'!O499)</f>
        <v>-6.0054428211065998E-2</v>
      </c>
      <c r="P498">
        <f>LN('Compiled w Factors'!P498/'Compiled w Factors'!P499)</f>
        <v>-3.5547739360035413E-2</v>
      </c>
      <c r="Q498">
        <f>LN('Compiled w Factors'!Q498/'Compiled w Factors'!Q499)</f>
        <v>-1.5226447331291351E-2</v>
      </c>
    </row>
    <row r="499" spans="1:17" x14ac:dyDescent="0.25">
      <c r="A499" s="1">
        <v>40268</v>
      </c>
      <c r="B499">
        <v>7</v>
      </c>
      <c r="C499">
        <f>LN('Compiled w Factors'!C499/'Compiled w Factors'!C500)</f>
        <v>3.846405636456153E-2</v>
      </c>
      <c r="D499">
        <f>LN('Compiled w Factors'!D499)</f>
        <v>-0.41078608430364277</v>
      </c>
      <c r="E499">
        <f>STANDARDIZE('Compiled w Factors'!E499,'Compiled w Factors'!$E$726,'Compiled w Factors'!$E$727)</f>
        <v>-0.88636507291947531</v>
      </c>
      <c r="F499">
        <f>LN('Compiled w Factors'!F499)</f>
        <v>2.1559395126525609</v>
      </c>
      <c r="G499">
        <f>STANDARDIZE('Compiled w Factors'!G499,'Compiled w Factors'!$G$726,'Compiled w Factors'!$G$727)</f>
        <v>0.41557292040527066</v>
      </c>
      <c r="H499">
        <f>LN('Compiled w Factors'!H499/'Compiled w Factors'!H500)</f>
        <v>5.3961103585664041E-2</v>
      </c>
      <c r="I499">
        <f>LN('Compiled w Factors'!I499/'Compiled w Factors'!I500)</f>
        <v>-0.36475798019918348</v>
      </c>
      <c r="J499">
        <f>LN('Compiled w Factors'!J499/'Compiled w Factors'!J500)-('T-Bill Yield'!B25/100)</f>
        <v>3.8696662430181689E-2</v>
      </c>
      <c r="K499">
        <f>LN('Compiled w Factors'!K499/'Compiled w Factors'!K500)</f>
        <v>-5.8296839524457938E-2</v>
      </c>
      <c r="L499">
        <f>LN('Compiled w Factors'!L499/'Compiled w Factors'!L500)</f>
        <v>-6.2915431721443468E-2</v>
      </c>
      <c r="M499">
        <f>LN('Compiled w Factors'!M499/'Compiled w Factors'!M500)</f>
        <v>1.3653741146296892E-4</v>
      </c>
      <c r="N499">
        <f>LN('Compiled w Factors'!N499/'Compiled w Factors'!N500)</f>
        <v>-4.9410439405288623E-3</v>
      </c>
      <c r="O499">
        <f>LN('Compiled w Factors'!O499/'Compiled w Factors'!O500)</f>
        <v>2.0220730585558885E-2</v>
      </c>
      <c r="P499">
        <f>LN('Compiled w Factors'!P499/'Compiled w Factors'!P500)</f>
        <v>3.7128399847206388E-2</v>
      </c>
      <c r="Q499">
        <f>LN('Compiled w Factors'!Q499/'Compiled w Factors'!Q500)</f>
        <v>-1.9889769468689152E-2</v>
      </c>
    </row>
    <row r="500" spans="1:17" x14ac:dyDescent="0.25">
      <c r="A500" s="1">
        <v>40178</v>
      </c>
      <c r="B500">
        <v>7</v>
      </c>
      <c r="C500">
        <f>LN('Compiled w Factors'!C500/'Compiled w Factors'!C501)</f>
        <v>3.6935929668867495E-2</v>
      </c>
      <c r="D500">
        <f>LN('Compiled w Factors'!D500)</f>
        <v>-0.40303727616742735</v>
      </c>
      <c r="E500">
        <f>STANDARDIZE('Compiled w Factors'!E500,'Compiled w Factors'!$E$726,'Compiled w Factors'!$E$727)</f>
        <v>-0.86255093483024281</v>
      </c>
      <c r="F500">
        <f>LN('Compiled w Factors'!F500)</f>
        <v>2.2605957507217838</v>
      </c>
      <c r="G500">
        <f>STANDARDIZE('Compiled w Factors'!G500,'Compiled w Factors'!$G$726,'Compiled w Factors'!$G$727)</f>
        <v>0.30085819911536316</v>
      </c>
      <c r="H500">
        <f>LN('Compiled w Factors'!H500/'Compiled w Factors'!H501)</f>
        <v>0.1168226854483618</v>
      </c>
      <c r="I500">
        <f>LN('Compiled w Factors'!I500/'Compiled w Factors'!I501)</f>
        <v>0.14063274496000186</v>
      </c>
      <c r="J500">
        <f>LN('Compiled w Factors'!J500/'Compiled w Factors'!J501)-('T-Bill Yield'!B26/100)</f>
        <v>6.9358226628464331E-2</v>
      </c>
      <c r="K500">
        <f>LN('Compiled w Factors'!K500/'Compiled w Factors'!K501)</f>
        <v>-2.2030517036599986E-2</v>
      </c>
      <c r="L500">
        <f>LN('Compiled w Factors'!L500/'Compiled w Factors'!L501)</f>
        <v>1.169458463674445E-2</v>
      </c>
      <c r="M500">
        <f>LN('Compiled w Factors'!M500/'Compiled w Factors'!M501)</f>
        <v>-2.0479912690622557E-4</v>
      </c>
      <c r="N500">
        <f>LN('Compiled w Factors'!N500/'Compiled w Factors'!N501)</f>
        <v>-3.6254712497738505E-2</v>
      </c>
      <c r="O500">
        <f>LN('Compiled w Factors'!O500/'Compiled w Factors'!O501)</f>
        <v>-6.0060061865469341E-4</v>
      </c>
      <c r="P500">
        <f>LN('Compiled w Factors'!P500/'Compiled w Factors'!P501)</f>
        <v>3.3303300060161856E-2</v>
      </c>
      <c r="Q500">
        <f>LN('Compiled w Factors'!Q500/'Compiled w Factors'!Q501)</f>
        <v>1.3863519398786245E-2</v>
      </c>
    </row>
    <row r="501" spans="1:17" x14ac:dyDescent="0.25">
      <c r="A501" s="1">
        <v>40086</v>
      </c>
      <c r="B501">
        <v>7</v>
      </c>
      <c r="C501">
        <f>LN('Compiled w Factors'!C501/'Compiled w Factors'!C502)</f>
        <v>0.17505197718873544</v>
      </c>
      <c r="D501">
        <f>LN('Compiled w Factors'!D501)</f>
        <v>-0.41040717390085124</v>
      </c>
      <c r="E501">
        <f>STANDARDIZE('Compiled w Factors'!E501,'Compiled w Factors'!$E$726,'Compiled w Factors'!$E$727)</f>
        <v>-0.80445488748503124</v>
      </c>
      <c r="F501">
        <f>LN('Compiled w Factors'!F501)</f>
        <v>2.2823925897060975</v>
      </c>
      <c r="G501">
        <f>STANDARDIZE('Compiled w Factors'!G501,'Compiled w Factors'!$G$726,'Compiled w Factors'!$G$727)</f>
        <v>0.29084342185989503</v>
      </c>
      <c r="H501">
        <f>LN('Compiled w Factors'!H501/'Compiled w Factors'!H502)</f>
        <v>1.0249200039217763E-2</v>
      </c>
      <c r="I501">
        <f>LN('Compiled w Factors'!I501/'Compiled w Factors'!I502)</f>
        <v>0.23295187613833776</v>
      </c>
      <c r="J501">
        <f>LN('Compiled w Factors'!J501/'Compiled w Factors'!J502)-('T-Bill Yield'!B27/100)</f>
        <v>0.13802971546921231</v>
      </c>
      <c r="K501">
        <f>LN('Compiled w Factors'!K501/'Compiled w Factors'!K502)</f>
        <v>4.2345809764166839E-2</v>
      </c>
      <c r="L501">
        <f>LN('Compiled w Factors'!L501/'Compiled w Factors'!L502)</f>
        <v>-2.9348592231250088E-2</v>
      </c>
      <c r="M501">
        <f>LN('Compiled w Factors'!M501/'Compiled w Factors'!M502)</f>
        <v>6.8282692991072967E-4</v>
      </c>
      <c r="N501">
        <f>LN('Compiled w Factors'!N501/'Compiled w Factors'!N502)</f>
        <v>7.1847679282986313E-2</v>
      </c>
      <c r="O501">
        <f>LN('Compiled w Factors'!O501/'Compiled w Factors'!O502)</f>
        <v>3.7001622069618184E-2</v>
      </c>
      <c r="P501">
        <f>LN('Compiled w Factors'!P501/'Compiled w Factors'!P502)</f>
        <v>-4.128270071942222E-3</v>
      </c>
      <c r="Q501">
        <f>LN('Compiled w Factors'!Q501/'Compiled w Factors'!Q502)</f>
        <v>9.9897465679973374E-2</v>
      </c>
    </row>
    <row r="502" spans="1:17" x14ac:dyDescent="0.25">
      <c r="A502" s="1">
        <v>39994</v>
      </c>
      <c r="B502">
        <v>7</v>
      </c>
      <c r="C502">
        <f>LN('Compiled w Factors'!C502/'Compiled w Factors'!C503)</f>
        <v>0.16769080072804854</v>
      </c>
      <c r="D502">
        <f>LN('Compiled w Factors'!D502)</f>
        <v>-0.24327517254356207</v>
      </c>
      <c r="E502">
        <f>STANDARDIZE('Compiled w Factors'!E502,'Compiled w Factors'!$E$726,'Compiled w Factors'!$E$727)</f>
        <v>-0.23516815241214248</v>
      </c>
      <c r="F502">
        <f>LN('Compiled w Factors'!F502)</f>
        <v>2.5254806135511703</v>
      </c>
      <c r="G502">
        <f>STANDARDIZE('Compiled w Factors'!G502,'Compiled w Factors'!$G$726,'Compiled w Factors'!$G$727)</f>
        <v>6.778701935174157E-2</v>
      </c>
      <c r="H502">
        <f>LN('Compiled w Factors'!H502/'Compiled w Factors'!H503)</f>
        <v>0.34172279740901723</v>
      </c>
      <c r="I502">
        <f>LN('Compiled w Factors'!I502/'Compiled w Factors'!I503)</f>
        <v>1.5504186535965254E-2</v>
      </c>
      <c r="J502">
        <f>LN('Compiled w Factors'!J502/'Compiled w Factors'!J503)-('T-Bill Yield'!B28/100)</f>
        <v>0.1039601054714047</v>
      </c>
      <c r="K502">
        <f>LN('Compiled w Factors'!K502/'Compiled w Factors'!K503)</f>
        <v>5.7414146336767481E-2</v>
      </c>
      <c r="L502">
        <f>LN('Compiled w Factors'!L502/'Compiled w Factors'!L503)</f>
        <v>0.13894504438579316</v>
      </c>
      <c r="M502">
        <f>LN('Compiled w Factors'!M502/'Compiled w Factors'!M503)</f>
        <v>4.0992007132726314E-4</v>
      </c>
      <c r="N502">
        <f>LN('Compiled w Factors'!N502/'Compiled w Factors'!N503)</f>
        <v>2.6660433574951431E-2</v>
      </c>
      <c r="O502">
        <f>LN('Compiled w Factors'!O502/'Compiled w Factors'!O503)</f>
        <v>8.6162120038374326E-2</v>
      </c>
      <c r="P502">
        <f>LN('Compiled w Factors'!P502/'Compiled w Factors'!P503)</f>
        <v>5.7324683385809858E-2</v>
      </c>
      <c r="Q502">
        <f>LN('Compiled w Factors'!Q502/'Compiled w Factors'!Q503)</f>
        <v>0.17403727862395071</v>
      </c>
    </row>
    <row r="503" spans="1:17" x14ac:dyDescent="0.25">
      <c r="A503" s="1">
        <v>39903</v>
      </c>
      <c r="B503">
        <v>7</v>
      </c>
      <c r="C503">
        <f>LN('Compiled w Factors'!C503/'Compiled w Factors'!C504)</f>
        <v>-7.5097115464610523E-2</v>
      </c>
      <c r="D503">
        <f>LN('Compiled w Factors'!D503)</f>
        <v>-0.10481144840441201</v>
      </c>
      <c r="E503">
        <f>STANDARDIZE('Compiled w Factors'!E503,'Compiled w Factors'!$E$726,'Compiled w Factors'!$E$727)</f>
        <v>0.42464422054440765</v>
      </c>
      <c r="F503">
        <f>LN('Compiled w Factors'!F503)</f>
        <v>2.3000719376630192</v>
      </c>
      <c r="G503">
        <f>STANDARDIZE('Compiled w Factors'!G503,'Compiled w Factors'!$G$726,'Compiled w Factors'!$G$727)</f>
        <v>-0.21808934957707551</v>
      </c>
      <c r="H503">
        <f>LN('Compiled w Factors'!H503/'Compiled w Factors'!H504)</f>
        <v>0.10746592105400209</v>
      </c>
      <c r="I503">
        <f>LN('Compiled w Factors'!I503/'Compiled w Factors'!I504)</f>
        <v>-0.39802222420108591</v>
      </c>
      <c r="J503">
        <f>LN('Compiled w Factors'!J503/'Compiled w Factors'!J504)-('T-Bill Yield'!B29/100)</f>
        <v>-0.14387391809170166</v>
      </c>
      <c r="K503">
        <f>LN('Compiled w Factors'!K503/'Compiled w Factors'!K504)</f>
        <v>-5.2986200236118684E-2</v>
      </c>
      <c r="L503">
        <f>LN('Compiled w Factors'!L503/'Compiled w Factors'!L504)</f>
        <v>-1.8675324887880724E-2</v>
      </c>
      <c r="M503">
        <f>LN('Compiled w Factors'!M503/'Compiled w Factors'!M504)</f>
        <v>-1.4339857010175934E-3</v>
      </c>
      <c r="N503">
        <f>LN('Compiled w Factors'!N503/'Compiled w Factors'!N504)</f>
        <v>-8.6871158661214865E-2</v>
      </c>
      <c r="O503">
        <f>LN('Compiled w Factors'!O503/'Compiled w Factors'!O504)</f>
        <v>-0.14396068892150835</v>
      </c>
      <c r="P503">
        <f>LN('Compiled w Factors'!P503/'Compiled w Factors'!P504)</f>
        <v>-4.1146617149302803E-2</v>
      </c>
      <c r="Q503">
        <f>LN('Compiled w Factors'!Q503/'Compiled w Factors'!Q504)</f>
        <v>-4.1744030933334487E-3</v>
      </c>
    </row>
    <row r="504" spans="1:17" x14ac:dyDescent="0.25">
      <c r="A504" s="1">
        <v>39813</v>
      </c>
      <c r="B504">
        <v>7</v>
      </c>
      <c r="C504">
        <f>LN('Compiled w Factors'!C504/'Compiled w Factors'!C505)</f>
        <v>-0.16072507819334525</v>
      </c>
      <c r="D504">
        <f>LN('Compiled w Factors'!D504)</f>
        <v>-0.15717682222627091</v>
      </c>
      <c r="E504">
        <f>STANDARDIZE('Compiled w Factors'!E504,'Compiled w Factors'!$E$726,'Compiled w Factors'!$E$727)</f>
        <v>6.6947376998894553E-2</v>
      </c>
      <c r="F504">
        <f>LN('Compiled w Factors'!F504)</f>
        <v>2.3078810446532283</v>
      </c>
      <c r="G504">
        <f>STANDARDIZE('Compiled w Factors'!G504,'Compiled w Factors'!$G$726,'Compiled w Factors'!$G$727)</f>
        <v>-0.14980677738070203</v>
      </c>
      <c r="H504">
        <f>LN('Compiled w Factors'!H504/'Compiled w Factors'!H505)</f>
        <v>-0.81381593392611196</v>
      </c>
      <c r="I504">
        <f>LN('Compiled w Factors'!I504/'Compiled w Factors'!I505)</f>
        <v>-0.2799145230185382</v>
      </c>
      <c r="J504">
        <f>LN('Compiled w Factors'!J504/'Compiled w Factors'!J505)-('T-Bill Yield'!B30/100)</f>
        <v>-0.21404074626386085</v>
      </c>
      <c r="K504">
        <f>LN('Compiled w Factors'!K504/'Compiled w Factors'!K505)</f>
        <v>-8.6235078106413517E-3</v>
      </c>
      <c r="L504">
        <f>LN('Compiled w Factors'!L504/'Compiled w Factors'!L505)</f>
        <v>-0.19893735504413224</v>
      </c>
      <c r="M504">
        <f>LN('Compiled w Factors'!M504/'Compiled w Factors'!M505)</f>
        <v>3.6915546434288394E-3</v>
      </c>
      <c r="N504">
        <f>LN('Compiled w Factors'!N504/'Compiled w Factors'!N505)</f>
        <v>0.15654291680017401</v>
      </c>
      <c r="O504">
        <f>LN('Compiled w Factors'!O504/'Compiled w Factors'!O505)</f>
        <v>-0.13665060397540191</v>
      </c>
      <c r="P504">
        <f>LN('Compiled w Factors'!P504/'Compiled w Factors'!P505)</f>
        <v>-3.5769329174976036E-2</v>
      </c>
      <c r="Q504">
        <f>LN('Compiled w Factors'!Q504/'Compiled w Factors'!Q505)</f>
        <v>-0.19474121965373628</v>
      </c>
    </row>
    <row r="505" spans="1:17" x14ac:dyDescent="0.25">
      <c r="A505" s="1">
        <v>39721</v>
      </c>
      <c r="B505">
        <v>7</v>
      </c>
      <c r="C505">
        <f>LN('Compiled w Factors'!C505/'Compiled w Factors'!C506)</f>
        <v>-0.24334885115355029</v>
      </c>
      <c r="D505">
        <f>LN('Compiled w Factors'!D505)</f>
        <v>-0.292434610464467</v>
      </c>
      <c r="E505">
        <f>STANDARDIZE('Compiled w Factors'!E505,'Compiled w Factors'!$E$726,'Compiled w Factors'!$E$727)</f>
        <v>-0.61732938707164597</v>
      </c>
      <c r="F505">
        <f>LN('Compiled w Factors'!F505)</f>
        <v>1.8820571072088357</v>
      </c>
      <c r="G505">
        <f>STANDARDIZE('Compiled w Factors'!G505,'Compiled w Factors'!$G$726,'Compiled w Factors'!$G$727)</f>
        <v>1.5144671156189085</v>
      </c>
      <c r="H505">
        <f>LN('Compiled w Factors'!H505/'Compiled w Factors'!H506)</f>
        <v>-0.3300926296571739</v>
      </c>
      <c r="I505">
        <f>LN('Compiled w Factors'!I505/'Compiled w Factors'!I506)</f>
        <v>-0.5851390831989487</v>
      </c>
      <c r="J505">
        <f>LN('Compiled w Factors'!J505/'Compiled w Factors'!J506)-('T-Bill Yield'!B31/100)</f>
        <v>-4.7052717354774815E-2</v>
      </c>
      <c r="K505">
        <f>LN('Compiled w Factors'!K505/'Compiled w Factors'!K506)</f>
        <v>-0.11155051473024671</v>
      </c>
      <c r="L505">
        <f>LN('Compiled w Factors'!L505/'Compiled w Factors'!L506)</f>
        <v>-0.11239552649694522</v>
      </c>
      <c r="M505">
        <f>LN('Compiled w Factors'!M505/'Compiled w Factors'!M506)</f>
        <v>7.5365698473270218E-4</v>
      </c>
      <c r="N505">
        <f>LN('Compiled w Factors'!N505/'Compiled w Factors'!N506)</f>
        <v>9.5546480011515756E-4</v>
      </c>
      <c r="O505">
        <f>LN('Compiled w Factors'!O505/'Compiled w Factors'!O506)</f>
        <v>-8.9722070943182297E-2</v>
      </c>
      <c r="P505">
        <f>LN('Compiled w Factors'!P505/'Compiled w Factors'!P506)</f>
        <v>-8.6094948177826924E-2</v>
      </c>
      <c r="Q505">
        <f>LN('Compiled w Factors'!Q505/'Compiled w Factors'!Q506)</f>
        <v>-0.1717901047416128</v>
      </c>
    </row>
    <row r="506" spans="1:17" x14ac:dyDescent="0.25">
      <c r="A506" s="1">
        <v>39629</v>
      </c>
      <c r="B506">
        <v>7</v>
      </c>
      <c r="C506">
        <f>LN('Compiled w Factors'!C506/'Compiled w Factors'!C507)</f>
        <v>0.20546729905330213</v>
      </c>
      <c r="D506">
        <f>LN('Compiled w Factors'!D506)</f>
        <v>-0.57188882701178989</v>
      </c>
      <c r="E506">
        <f>STANDARDIZE('Compiled w Factors'!E506,'Compiled w Factors'!$E$726,'Compiled w Factors'!$E$727)</f>
        <v>-1.6084783294932861</v>
      </c>
      <c r="F506">
        <f>LN('Compiled w Factors'!F506)</f>
        <v>1.9527155113867531</v>
      </c>
      <c r="G506">
        <f>STANDARDIZE('Compiled w Factors'!G506,'Compiled w Factors'!$G$726,'Compiled w Factors'!$G$727)</f>
        <v>1.5381384073136513</v>
      </c>
      <c r="H506">
        <f>LN('Compiled w Factors'!H506/'Compiled w Factors'!H507)</f>
        <v>0.3207957572362054</v>
      </c>
      <c r="I506">
        <f>LN('Compiled w Factors'!I506/'Compiled w Factors'!I507)</f>
        <v>0.27910664985477979</v>
      </c>
      <c r="J506">
        <f>LN('Compiled w Factors'!J506/'Compiled w Factors'!J507)-('T-Bill Yield'!B32/100)</f>
        <v>-7.8169003682789326E-2</v>
      </c>
      <c r="K506">
        <f>LN('Compiled w Factors'!K506/'Compiled w Factors'!K507)</f>
        <v>-2.0923825913627867E-3</v>
      </c>
      <c r="L506">
        <f>LN('Compiled w Factors'!L506/'Compiled w Factors'!L507)</f>
        <v>4.3259624807147363E-3</v>
      </c>
      <c r="M506">
        <f>LN('Compiled w Factors'!M506/'Compiled w Factors'!M507)</f>
        <v>2.2807823780064563E-2</v>
      </c>
      <c r="N506">
        <f>LN('Compiled w Factors'!N506/'Compiled w Factors'!N507)</f>
        <v>-6.3376135792232433E-2</v>
      </c>
      <c r="O506">
        <f>LN('Compiled w Factors'!O506/'Compiled w Factors'!O507)</f>
        <v>2.1124289042992721E-3</v>
      </c>
      <c r="P506">
        <f>LN('Compiled w Factors'!P506/'Compiled w Factors'!P507)</f>
        <v>-7.1833415682251475E-2</v>
      </c>
      <c r="Q506">
        <f>LN('Compiled w Factors'!Q506/'Compiled w Factors'!Q507)</f>
        <v>9.2714897913149019E-2</v>
      </c>
    </row>
    <row r="507" spans="1:17" x14ac:dyDescent="0.25">
      <c r="A507" s="1">
        <v>39538</v>
      </c>
      <c r="B507">
        <v>7</v>
      </c>
      <c r="C507">
        <f>LN('Compiled w Factors'!C507/'Compiled w Factors'!C508)</f>
        <v>-5.0889796454767863E-2</v>
      </c>
      <c r="D507">
        <f>LN('Compiled w Factors'!D507)</f>
        <v>-0.44492889543589248</v>
      </c>
      <c r="E507">
        <f>STANDARDIZE('Compiled w Factors'!E507,'Compiled w Factors'!$E$726,'Compiled w Factors'!$E$727)</f>
        <v>-1.1788143208449096</v>
      </c>
      <c r="F507">
        <f>LN('Compiled w Factors'!F507)</f>
        <v>2.0187622308679853</v>
      </c>
      <c r="G507">
        <f>STANDARDIZE('Compiled w Factors'!G507,'Compiled w Factors'!$G$726,'Compiled w Factors'!$G$727)</f>
        <v>1.1275325398394584</v>
      </c>
      <c r="H507">
        <f>LN('Compiled w Factors'!H507/'Compiled w Factors'!H508)</f>
        <v>5.6706828942999436E-2</v>
      </c>
      <c r="I507">
        <f>LN('Compiled w Factors'!I507/'Compiled w Factors'!I508)</f>
        <v>0.30000064774882573</v>
      </c>
      <c r="J507">
        <f>LN('Compiled w Factors'!J507/'Compiled w Factors'!J508)-('T-Bill Yield'!B33/100)</f>
        <v>-8.7637789286641787E-2</v>
      </c>
      <c r="K507">
        <f>LN('Compiled w Factors'!K507/'Compiled w Factors'!K508)</f>
        <v>7.8982337710842149E-2</v>
      </c>
      <c r="L507">
        <f>LN('Compiled w Factors'!L507/'Compiled w Factors'!L508)</f>
        <v>-6.5512638722791067E-4</v>
      </c>
      <c r="M507">
        <f>LN('Compiled w Factors'!M507/'Compiled w Factors'!M508)</f>
        <v>4.0789856103010821E-2</v>
      </c>
      <c r="N507">
        <f>LN('Compiled w Factors'!N507/'Compiled w Factors'!N508)</f>
        <v>0.1142502542734649</v>
      </c>
      <c r="O507">
        <f>LN('Compiled w Factors'!O507/'Compiled w Factors'!O508)</f>
        <v>4.7393114182582553E-2</v>
      </c>
      <c r="P507">
        <f>LN('Compiled w Factors'!P507/'Compiled w Factors'!P508)</f>
        <v>-1.7653130182939979E-2</v>
      </c>
      <c r="Q507">
        <f>LN('Compiled w Factors'!Q507/'Compiled w Factors'!Q508)</f>
        <v>8.4836139778152984E-3</v>
      </c>
    </row>
    <row r="508" spans="1:17" x14ac:dyDescent="0.25">
      <c r="A508" s="1">
        <v>39447</v>
      </c>
      <c r="B508">
        <v>7</v>
      </c>
      <c r="C508">
        <f>LN('Compiled w Factors'!C508/'Compiled w Factors'!C509)</f>
        <v>0.18354230422986506</v>
      </c>
      <c r="D508">
        <f>LN('Compiled w Factors'!D508)</f>
        <v>-0.55436260604716925</v>
      </c>
      <c r="E508">
        <f>STANDARDIZE('Compiled w Factors'!E508,'Compiled w Factors'!$E$726,'Compiled w Factors'!$E$727)</f>
        <v>-1.482039356101573</v>
      </c>
      <c r="F508">
        <f>LN('Compiled w Factors'!F508)</f>
        <v>2.0569658449146511</v>
      </c>
      <c r="G508">
        <f>STANDARDIZE('Compiled w Factors'!G508,'Compiled w Factors'!$G$726,'Compiled w Factors'!$G$727)</f>
        <v>0.76882142723450964</v>
      </c>
      <c r="H508">
        <f>LN('Compiled w Factors'!H508/'Compiled w Factors'!H509)</f>
        <v>0.16157555053866979</v>
      </c>
      <c r="I508">
        <f>LN('Compiled w Factors'!I508/'Compiled w Factors'!I509)</f>
        <v>8.5469674863963355E-2</v>
      </c>
      <c r="J508">
        <f>LN('Compiled w Factors'!J508/'Compiled w Factors'!J509)-('T-Bill Yield'!B34/100)</f>
        <v>-6.3818984263292522E-2</v>
      </c>
      <c r="K508">
        <f>LN('Compiled w Factors'!K508/'Compiled w Factors'!K509)</f>
        <v>2.2318641957081144E-2</v>
      </c>
      <c r="L508">
        <f>LN('Compiled w Factors'!L508/'Compiled w Factors'!L509)</f>
        <v>-3.0902937737242096E-2</v>
      </c>
      <c r="M508">
        <f>LN('Compiled w Factors'!M508/'Compiled w Factors'!M509)</f>
        <v>2.7321878660631328E-2</v>
      </c>
      <c r="N508">
        <f>LN('Compiled w Factors'!N508/'Compiled w Factors'!N509)</f>
        <v>2.6958252763471597E-2</v>
      </c>
      <c r="O508">
        <f>LN('Compiled w Factors'!O508/'Compiled w Factors'!O509)</f>
        <v>8.6602050593227193E-3</v>
      </c>
      <c r="P508">
        <f>LN('Compiled w Factors'!P508/'Compiled w Factors'!P509)</f>
        <v>8.9466571975919985E-3</v>
      </c>
      <c r="Q508">
        <f>LN('Compiled w Factors'!Q508/'Compiled w Factors'!Q509)</f>
        <v>3.210374891301996E-2</v>
      </c>
    </row>
    <row r="509" spans="1:17" x14ac:dyDescent="0.25">
      <c r="A509" s="1">
        <v>39353</v>
      </c>
      <c r="B509">
        <v>7</v>
      </c>
      <c r="C509">
        <f>LN('Compiled w Factors'!C509/'Compiled w Factors'!C510)</f>
        <v>0.10176171979139617</v>
      </c>
      <c r="D509">
        <f>LN('Compiled w Factors'!D509)</f>
        <v>-0.44510277028625933</v>
      </c>
      <c r="E509">
        <f>STANDARDIZE('Compiled w Factors'!E509,'Compiled w Factors'!$E$726,'Compiled w Factors'!$E$727)</f>
        <v>-1.0623214814592175</v>
      </c>
      <c r="F509">
        <f>LN('Compiled w Factors'!F509)</f>
        <v>2.1578136238661743</v>
      </c>
      <c r="G509">
        <f>STANDARDIZE('Compiled w Factors'!G509,'Compiled w Factors'!$G$726,'Compiled w Factors'!$G$727)</f>
        <v>0.65228583735269885</v>
      </c>
      <c r="H509">
        <f>LN('Compiled w Factors'!H509/'Compiled w Factors'!H510)</f>
        <v>0.14440163843993384</v>
      </c>
      <c r="I509">
        <f>LN('Compiled w Factors'!I509/'Compiled w Factors'!I510)</f>
        <v>1.4219986001491526E-2</v>
      </c>
      <c r="J509">
        <f>LN('Compiled w Factors'!J509/'Compiled w Factors'!J510)-('T-Bill Yield'!B35/100)</f>
        <v>2.2466618496253518E-2</v>
      </c>
      <c r="K509">
        <f>LN('Compiled w Factors'!K509/'Compiled w Factors'!K510)</f>
        <v>5.2227058131990446E-2</v>
      </c>
      <c r="L509">
        <f>LN('Compiled w Factors'!L509/'Compiled w Factors'!L510)</f>
        <v>1.903410521803027E-2</v>
      </c>
      <c r="M509">
        <f>LN('Compiled w Factors'!M509/'Compiled w Factors'!M510)</f>
        <v>1.4517115676282848E-2</v>
      </c>
      <c r="N509">
        <f>LN('Compiled w Factors'!N509/'Compiled w Factors'!N510)</f>
        <v>7.0264796984102249E-2</v>
      </c>
      <c r="O509">
        <f>LN('Compiled w Factors'!O509/'Compiled w Factors'!O510)</f>
        <v>3.5668382047907732E-2</v>
      </c>
      <c r="P509">
        <f>LN('Compiled w Factors'!P509/'Compiled w Factors'!P510)</f>
        <v>2.3496414053661849E-2</v>
      </c>
      <c r="Q509">
        <f>LN('Compiled w Factors'!Q509/'Compiled w Factors'!Q510)</f>
        <v>5.1138961491187414E-2</v>
      </c>
    </row>
    <row r="510" spans="1:17" x14ac:dyDescent="0.25">
      <c r="A510" s="1">
        <v>39262</v>
      </c>
      <c r="B510">
        <v>7</v>
      </c>
      <c r="C510">
        <f>LN('Compiled w Factors'!C510/'Compiled w Factors'!C511)</f>
        <v>0.16024437656064619</v>
      </c>
      <c r="D510">
        <f>LN('Compiled w Factors'!D510)</f>
        <v>-0.35627209165948315</v>
      </c>
      <c r="E510">
        <f>STANDARDIZE('Compiled w Factors'!E510,'Compiled w Factors'!$E$726,'Compiled w Factors'!$E$727)</f>
        <v>-0.81418586977117413</v>
      </c>
      <c r="F510">
        <f>LN('Compiled w Factors'!F510)</f>
        <v>2.1689051179031238</v>
      </c>
      <c r="G510">
        <f>STANDARDIZE('Compiled w Factors'!G510,'Compiled w Factors'!$G$726,'Compiled w Factors'!$G$727)</f>
        <v>0.73240405539644371</v>
      </c>
      <c r="H510">
        <f>LN('Compiled w Factors'!H510/'Compiled w Factors'!H511)</f>
        <v>7.0479544798894178E-2</v>
      </c>
      <c r="I510">
        <f>LN('Compiled w Factors'!I510/'Compiled w Factors'!I511)</f>
        <v>-0.13216474236656411</v>
      </c>
      <c r="J510">
        <f>LN('Compiled w Factors'!J510/'Compiled w Factors'!J511)-('T-Bill Yield'!B36/100)</f>
        <v>4.9469555943397268E-2</v>
      </c>
      <c r="K510">
        <f>LN('Compiled w Factors'!K510/'Compiled w Factors'!K511)</f>
        <v>1.3906154565010031E-2</v>
      </c>
      <c r="L510">
        <f>LN('Compiled w Factors'!L510/'Compiled w Factors'!L511)</f>
        <v>2.0571579208837527E-2</v>
      </c>
      <c r="M510">
        <f>LN('Compiled w Factors'!M510/'Compiled w Factors'!M511)</f>
        <v>1.4421851679630447E-2</v>
      </c>
      <c r="N510">
        <f>LN('Compiled w Factors'!N510/'Compiled w Factors'!N511)</f>
        <v>-4.4328587107230435E-2</v>
      </c>
      <c r="O510">
        <f>LN('Compiled w Factors'!O510/'Compiled w Factors'!O511)</f>
        <v>9.054517946070182E-3</v>
      </c>
      <c r="P510">
        <f>LN('Compiled w Factors'!P510/'Compiled w Factors'!P511)</f>
        <v>6.6744720035979643E-2</v>
      </c>
      <c r="Q510">
        <f>LN('Compiled w Factors'!Q510/'Compiled w Factors'!Q511)</f>
        <v>6.5155995686365598E-2</v>
      </c>
    </row>
    <row r="511" spans="1:17" x14ac:dyDescent="0.25">
      <c r="A511" s="1">
        <v>39171</v>
      </c>
      <c r="B511">
        <v>7</v>
      </c>
      <c r="C511">
        <f>LN('Compiled w Factors'!C511/'Compiled w Factors'!C512)</f>
        <v>9.7812133922328733E-3</v>
      </c>
      <c r="D511">
        <f>LN('Compiled w Factors'!D511)</f>
        <v>-0.22342609874909194</v>
      </c>
      <c r="E511">
        <f>STANDARDIZE('Compiled w Factors'!E511,'Compiled w Factors'!$E$726,'Compiled w Factors'!$E$727)</f>
        <v>-0.4045328386037107</v>
      </c>
      <c r="F511">
        <f>LN('Compiled w Factors'!F511)</f>
        <v>2.3417577280685178</v>
      </c>
      <c r="G511">
        <f>STANDARDIZE('Compiled w Factors'!G511,'Compiled w Factors'!$G$726,'Compiled w Factors'!$G$727)</f>
        <v>0.55031719620611441</v>
      </c>
      <c r="H511">
        <f>LN('Compiled w Factors'!H511/'Compiled w Factors'!H512)</f>
        <v>7.5989902095888018E-2</v>
      </c>
      <c r="I511">
        <f>LN('Compiled w Factors'!I511/'Compiled w Factors'!I512)</f>
        <v>0.20471797195953856</v>
      </c>
      <c r="J511">
        <f>LN('Compiled w Factors'!J511/'Compiled w Factors'!J512)-('T-Bill Yield'!B37/100)</f>
        <v>-4.6778062619898628E-2</v>
      </c>
      <c r="K511">
        <f>LN('Compiled w Factors'!K511/'Compiled w Factors'!K512)</f>
        <v>1.1826434400984482E-2</v>
      </c>
      <c r="L511">
        <f>LN('Compiled w Factors'!L511/'Compiled w Factors'!L512)</f>
        <v>4.5841266035026584E-3</v>
      </c>
      <c r="M511">
        <f>LN('Compiled w Factors'!M511/'Compiled w Factors'!M512)</f>
        <v>1.1032665709502969E-2</v>
      </c>
      <c r="N511">
        <f>LN('Compiled w Factors'!N511/'Compiled w Factors'!N512)</f>
        <v>1.0422929844049678E-2</v>
      </c>
      <c r="O511">
        <f>LN('Compiled w Factors'!O511/'Compiled w Factors'!O512)</f>
        <v>1.3078920413365993E-2</v>
      </c>
      <c r="P511">
        <f>LN('Compiled w Factors'!P511/'Compiled w Factors'!P512)</f>
        <v>1.6808593567929943E-2</v>
      </c>
      <c r="Q511">
        <f>LN('Compiled w Factors'!Q511/'Compiled w Factors'!Q512)</f>
        <v>3.7977919753785852E-2</v>
      </c>
    </row>
    <row r="512" spans="1:17" x14ac:dyDescent="0.25">
      <c r="A512" s="1">
        <v>39080</v>
      </c>
      <c r="B512">
        <v>7</v>
      </c>
      <c r="C512">
        <f>LN('Compiled w Factors'!C512/'Compiled w Factors'!C513)</f>
        <v>1.4855745826350695E-2</v>
      </c>
      <c r="D512">
        <f>LN('Compiled w Factors'!D512)</f>
        <v>-0.23477925206889136</v>
      </c>
      <c r="E512">
        <f>STANDARDIZE('Compiled w Factors'!E512,'Compiled w Factors'!$E$726,'Compiled w Factors'!$E$727)</f>
        <v>-0.57656013587803467</v>
      </c>
      <c r="F512">
        <f>LN('Compiled w Factors'!F512)</f>
        <v>2.6554788974261183</v>
      </c>
      <c r="G512">
        <f>STANDARDIZE('Compiled w Factors'!G512,'Compiled w Factors'!$G$726,'Compiled w Factors'!$G$727)</f>
        <v>0.29357472474774998</v>
      </c>
      <c r="H512">
        <f>LN('Compiled w Factors'!H512/'Compiled w Factors'!H513)</f>
        <v>-3.0011933025224539E-2</v>
      </c>
      <c r="I512">
        <f>LN('Compiled w Factors'!I512/'Compiled w Factors'!I513)</f>
        <v>0.11405922673419232</v>
      </c>
      <c r="J512">
        <f>LN('Compiled w Factors'!J512/'Compiled w Factors'!J513)-('T-Bill Yield'!B38/100)</f>
        <v>1.690793945495607E-2</v>
      </c>
      <c r="K512">
        <f>LN('Compiled w Factors'!K512/'Compiled w Factors'!K513)</f>
        <v>4.0436880133367235E-2</v>
      </c>
      <c r="L512">
        <f>LN('Compiled w Factors'!L512/'Compiled w Factors'!L513)</f>
        <v>4.5271245413939572E-2</v>
      </c>
      <c r="M512">
        <f>LN('Compiled w Factors'!M512/'Compiled w Factors'!M513)</f>
        <v>1.1629865482169098E-2</v>
      </c>
      <c r="N512">
        <f>LN('Compiled w Factors'!N512/'Compiled w Factors'!N513)</f>
        <v>-7.4729011543856784E-3</v>
      </c>
      <c r="O512">
        <f>LN('Compiled w Factors'!O512/'Compiled w Factors'!O513)</f>
        <v>1.7530329404996679E-2</v>
      </c>
      <c r="P512">
        <f>LN('Compiled w Factors'!P512/'Compiled w Factors'!P513)</f>
        <v>3.7103902291289542E-2</v>
      </c>
      <c r="Q512">
        <f>LN('Compiled w Factors'!Q512/'Compiled w Factors'!Q513)</f>
        <v>1.682161726883229E-2</v>
      </c>
    </row>
    <row r="513" spans="1:17" x14ac:dyDescent="0.25">
      <c r="A513" s="1">
        <v>38989</v>
      </c>
      <c r="B513">
        <v>7</v>
      </c>
      <c r="C513">
        <f>LN('Compiled w Factors'!C513/'Compiled w Factors'!C514)</f>
        <v>-6.3713005463508943E-2</v>
      </c>
      <c r="D513">
        <f>LN('Compiled w Factors'!D513)</f>
        <v>-0.24407713177097984</v>
      </c>
      <c r="E513">
        <f>STANDARDIZE('Compiled w Factors'!E513,'Compiled w Factors'!$E$726,'Compiled w Factors'!$E$727)</f>
        <v>-0.60069266300350099</v>
      </c>
      <c r="F513">
        <f>LN('Compiled w Factors'!F513)</f>
        <v>2.7118230748547081</v>
      </c>
      <c r="G513">
        <f>STANDARDIZE('Compiled w Factors'!G513,'Compiled w Factors'!$G$726,'Compiled w Factors'!$G$727)</f>
        <v>0.51207895577614526</v>
      </c>
      <c r="H513">
        <f>LN('Compiled w Factors'!H513/'Compiled w Factors'!H514)</f>
        <v>-0.1614135659870706</v>
      </c>
      <c r="I513">
        <f>LN('Compiled w Factors'!I513/'Compiled w Factors'!I514)</f>
        <v>-8.2612630076556171E-2</v>
      </c>
      <c r="J513">
        <f>LN('Compiled w Factors'!J513/'Compiled w Factors'!J514)-('T-Bill Yield'!B39/100)</f>
        <v>-3.9908777108718652E-3</v>
      </c>
      <c r="K513">
        <f>LN('Compiled w Factors'!K513/'Compiled w Factors'!K514)</f>
        <v>-9.1891477159307556E-3</v>
      </c>
      <c r="L513">
        <f>LN('Compiled w Factors'!L513/'Compiled w Factors'!L514)</f>
        <v>1.2794497725587932E-2</v>
      </c>
      <c r="M513">
        <f>LN('Compiled w Factors'!M513/'Compiled w Factors'!M514)</f>
        <v>1.1286980964582726E-2</v>
      </c>
      <c r="N513">
        <f>LN('Compiled w Factors'!N513/'Compiled w Factors'!N514)</f>
        <v>-3.2210214347531456E-2</v>
      </c>
      <c r="O513">
        <f>LN('Compiled w Factors'!O513/'Compiled w Factors'!O514)</f>
        <v>1.8774311535745649E-3</v>
      </c>
      <c r="P513">
        <f>LN('Compiled w Factors'!P513/'Compiled w Factors'!P514)</f>
        <v>2.7135810603186885E-3</v>
      </c>
      <c r="Q513">
        <f>LN('Compiled w Factors'!Q513/'Compiled w Factors'!Q514)</f>
        <v>-4.7732787526577709E-3</v>
      </c>
    </row>
    <row r="514" spans="1:17" x14ac:dyDescent="0.25">
      <c r="A514" s="1">
        <v>38898</v>
      </c>
      <c r="B514">
        <v>7</v>
      </c>
      <c r="C514">
        <f>LN('Compiled w Factors'!C514/'Compiled w Factors'!C515)</f>
        <v>0.10152009225019788</v>
      </c>
      <c r="D514">
        <f>LN('Compiled w Factors'!D514)</f>
        <v>-0.32995483093896594</v>
      </c>
      <c r="E514">
        <f>STANDARDIZE('Compiled w Factors'!E514,'Compiled w Factors'!$E$726,'Compiled w Factors'!$E$727)</f>
        <v>-0.99959919840269262</v>
      </c>
      <c r="F514">
        <f>LN('Compiled w Factors'!F514)</f>
        <v>2.7573925937178232</v>
      </c>
      <c r="G514">
        <f>STANDARDIZE('Compiled w Factors'!G514,'Compiled w Factors'!$G$726,'Compiled w Factors'!$G$727)</f>
        <v>0.22984432403113469</v>
      </c>
      <c r="H514">
        <f>LN('Compiled w Factors'!H514/'Compiled w Factors'!H515)</f>
        <v>0.10396377299456315</v>
      </c>
      <c r="I514">
        <f>LN('Compiled w Factors'!I514/'Compiled w Factors'!I515)</f>
        <v>-0.16652465731470179</v>
      </c>
      <c r="J514">
        <f>LN('Compiled w Factors'!J514/'Compiled w Factors'!J515)-('T-Bill Yield'!B40/100)</f>
        <v>-4.6435167004576242E-2</v>
      </c>
      <c r="K514">
        <f>LN('Compiled w Factors'!K514/'Compiled w Factors'!K515)</f>
        <v>5.4049848094458688E-2</v>
      </c>
      <c r="L514">
        <f>LN('Compiled w Factors'!L514/'Compiled w Factors'!L515)</f>
        <v>6.1991676027967797E-2</v>
      </c>
      <c r="M514">
        <f>LN('Compiled w Factors'!M514/'Compiled w Factors'!M515)</f>
        <v>2.9620163352477515E-3</v>
      </c>
      <c r="N514">
        <f>LN('Compiled w Factors'!N514/'Compiled w Factors'!N515)</f>
        <v>2.8788987628180787E-2</v>
      </c>
      <c r="O514">
        <f>LN('Compiled w Factors'!O514/'Compiled w Factors'!O515)</f>
        <v>3.1082109536202024E-2</v>
      </c>
      <c r="P514">
        <f>LN('Compiled w Factors'!P514/'Compiled w Factors'!P515)</f>
        <v>-3.1640750241816354E-2</v>
      </c>
      <c r="Q514">
        <f>LN('Compiled w Factors'!Q514/'Compiled w Factors'!Q515)</f>
        <v>4.3299416134401087E-4</v>
      </c>
    </row>
    <row r="515" spans="1:17" x14ac:dyDescent="0.25">
      <c r="A515" s="1">
        <v>38807</v>
      </c>
      <c r="B515">
        <v>7</v>
      </c>
      <c r="C515">
        <f>LN('Compiled w Factors'!C515/'Compiled w Factors'!C516)</f>
        <v>0.14830371266205725</v>
      </c>
      <c r="D515">
        <f>LN('Compiled w Factors'!D515)</f>
        <v>-0.20885839261862849</v>
      </c>
      <c r="E515">
        <f>STANDARDIZE('Compiled w Factors'!E515,'Compiled w Factors'!$E$726,'Compiled w Factors'!$E$727)</f>
        <v>-0.70436251368718628</v>
      </c>
      <c r="F515">
        <f>LN('Compiled w Factors'!F515)</f>
        <v>2.9588348594501728</v>
      </c>
      <c r="G515">
        <f>STANDARDIZE('Compiled w Factors'!G515,'Compiled w Factors'!$G$726,'Compiled w Factors'!$G$727)</f>
        <v>0.56761544782919571</v>
      </c>
      <c r="H515">
        <f>LN('Compiled w Factors'!H515/'Compiled w Factors'!H516)</f>
        <v>8.7625539598244054E-2</v>
      </c>
      <c r="I515">
        <f>LN('Compiled w Factors'!I515/'Compiled w Factors'!I516)</f>
        <v>-0.44267448233146028</v>
      </c>
      <c r="J515">
        <f>LN('Compiled w Factors'!J515/'Compiled w Factors'!J516)-('T-Bill Yield'!B41/100)</f>
        <v>-1.2863523832239529E-2</v>
      </c>
      <c r="K515">
        <f>LN('Compiled w Factors'!K515/'Compiled w Factors'!K516)</f>
        <v>2.2448474688194362E-2</v>
      </c>
      <c r="L515">
        <f>LN('Compiled w Factors'!L515/'Compiled w Factors'!L516)</f>
        <v>8.2076641327372205E-3</v>
      </c>
      <c r="M515">
        <f>LN('Compiled w Factors'!M515/'Compiled w Factors'!M516)</f>
        <v>6.6766125025210319E-3</v>
      </c>
      <c r="N515">
        <f>LN('Compiled w Factors'!N515/'Compiled w Factors'!N516)</f>
        <v>-3.532528738529502E-4</v>
      </c>
      <c r="O515">
        <f>LN('Compiled w Factors'!O515/'Compiled w Factors'!O516)</f>
        <v>3.8102534892175195E-2</v>
      </c>
      <c r="P515">
        <f>LN('Compiled w Factors'!P515/'Compiled w Factors'!P516)</f>
        <v>9.2794569255363127E-3</v>
      </c>
      <c r="Q515">
        <f>LN('Compiled w Factors'!Q515/'Compiled w Factors'!Q516)</f>
        <v>7.6709881687531997E-2</v>
      </c>
    </row>
    <row r="516" spans="1:17" x14ac:dyDescent="0.25">
      <c r="A516" s="1">
        <v>38716</v>
      </c>
      <c r="B516">
        <v>7</v>
      </c>
      <c r="C516">
        <f>LN('Compiled w Factors'!C516/'Compiled w Factors'!C517)</f>
        <v>-6.7171606884815008E-2</v>
      </c>
      <c r="D516">
        <f>LN('Compiled w Factors'!D516)</f>
        <v>-0.20727463250814848</v>
      </c>
      <c r="E516">
        <f>STANDARDIZE('Compiled w Factors'!E516,'Compiled w Factors'!$E$726,'Compiled w Factors'!$E$727)</f>
        <v>-0.57220294620590384</v>
      </c>
      <c r="F516">
        <f>LN('Compiled w Factors'!F516)</f>
        <v>2.9438651303361647</v>
      </c>
      <c r="G516">
        <f>STANDARDIZE('Compiled w Factors'!G516,'Compiled w Factors'!$G$726,'Compiled w Factors'!$G$727)</f>
        <v>0.49569113844901558</v>
      </c>
      <c r="H516">
        <f>LN('Compiled w Factors'!H516/'Compiled w Factors'!H517)</f>
        <v>-8.1755123100802587E-2</v>
      </c>
      <c r="I516">
        <f>LN('Compiled w Factors'!I516/'Compiled w Factors'!I517)</f>
        <v>-0.21525505777811219</v>
      </c>
      <c r="J516">
        <f>LN('Compiled w Factors'!J516/'Compiled w Factors'!J517)-('T-Bill Yield'!B42/100)</f>
        <v>-3.5828883235122649E-2</v>
      </c>
      <c r="K516">
        <f>LN('Compiled w Factors'!K516/'Compiled w Factors'!K517)</f>
        <v>-1.4827496782773893E-2</v>
      </c>
      <c r="L516">
        <f>LN('Compiled w Factors'!L516/'Compiled w Factors'!L517)</f>
        <v>-2.3687053606090271E-2</v>
      </c>
      <c r="M516">
        <f>LN('Compiled w Factors'!M516/'Compiled w Factors'!M517)</f>
        <v>2.7479205847156449E-3</v>
      </c>
      <c r="N516">
        <f>LN('Compiled w Factors'!N516/'Compiled w Factors'!N517)</f>
        <v>-3.6754397049017319E-2</v>
      </c>
      <c r="O516">
        <f>LN('Compiled w Factors'!O516/'Compiled w Factors'!O517)</f>
        <v>-7.7375368122041405E-3</v>
      </c>
      <c r="P516">
        <f>LN('Compiled w Factors'!P516/'Compiled w Factors'!P517)</f>
        <v>-2.297314102503574E-2</v>
      </c>
      <c r="Q516">
        <f>LN('Compiled w Factors'!Q516/'Compiled w Factors'!Q517)</f>
        <v>-4.7263675965141923E-2</v>
      </c>
    </row>
    <row r="517" spans="1:17" x14ac:dyDescent="0.25">
      <c r="A517" s="1">
        <v>38625</v>
      </c>
      <c r="B517">
        <v>7</v>
      </c>
      <c r="C517">
        <f>LN('Compiled w Factors'!C517/'Compiled w Factors'!C518)</f>
        <v>0.10480151247983235</v>
      </c>
      <c r="D517">
        <f>LN('Compiled w Factors'!D517)</f>
        <v>-0.31364249733372623</v>
      </c>
      <c r="E517">
        <f>STANDARDIZE('Compiled w Factors'!E517,'Compiled w Factors'!$E$726,'Compiled w Factors'!$E$727)</f>
        <v>-1.0610891119118222</v>
      </c>
      <c r="F517">
        <f>LN('Compiled w Factors'!F517)</f>
        <v>3.0197417260143431</v>
      </c>
      <c r="G517">
        <f>STANDARDIZE('Compiled w Factors'!G517,'Compiled w Factors'!$G$726,'Compiled w Factors'!$G$727)</f>
        <v>1.0373995445402455</v>
      </c>
      <c r="H517">
        <f>LN('Compiled w Factors'!H517/'Compiled w Factors'!H518)</f>
        <v>0.15904387192460887</v>
      </c>
      <c r="I517">
        <f>LN('Compiled w Factors'!I517/'Compiled w Factors'!I518)</f>
        <v>0.69020631841816582</v>
      </c>
      <c r="J517">
        <f>LN('Compiled w Factors'!J517/'Compiled w Factors'!J518)-('T-Bill Yield'!B43/100)</f>
        <v>-1.7884037944888843E-2</v>
      </c>
      <c r="K517">
        <f>LN('Compiled w Factors'!K517/'Compiled w Factors'!K518)</f>
        <v>-6.7954185420954051E-3</v>
      </c>
      <c r="L517">
        <f>LN('Compiled w Factors'!L517/'Compiled w Factors'!L518)</f>
        <v>-1.5299246610988635E-2</v>
      </c>
      <c r="M517">
        <f>LN('Compiled w Factors'!M517/'Compiled w Factors'!M518)</f>
        <v>2.2838957763097162E-2</v>
      </c>
      <c r="N517">
        <f>LN('Compiled w Factors'!N517/'Compiled w Factors'!N518)</f>
        <v>-2.2775427715183906E-2</v>
      </c>
      <c r="O517">
        <f>LN('Compiled w Factors'!O517/'Compiled w Factors'!O518)</f>
        <v>2.8587783906548155E-3</v>
      </c>
      <c r="P517">
        <f>LN('Compiled w Factors'!P517/'Compiled w Factors'!P518)</f>
        <v>-1.1074019457083325E-2</v>
      </c>
      <c r="Q517">
        <f>LN('Compiled w Factors'!Q517/'Compiled w Factors'!Q518)</f>
        <v>4.4928317594073369E-2</v>
      </c>
    </row>
    <row r="518" spans="1:17" x14ac:dyDescent="0.25">
      <c r="A518" s="1">
        <v>38533</v>
      </c>
      <c r="B518">
        <v>7</v>
      </c>
      <c r="C518">
        <f>LN('Compiled w Factors'!C518/'Compiled w Factors'!C519)</f>
        <v>7.7823696095234873E-2</v>
      </c>
      <c r="D518">
        <f>LN('Compiled w Factors'!D518)</f>
        <v>-0.24971634484688865</v>
      </c>
      <c r="E518">
        <f>STANDARDIZE('Compiled w Factors'!E518,'Compiled w Factors'!$E$726,'Compiled w Factors'!$E$727)</f>
        <v>-0.98157242353650198</v>
      </c>
      <c r="F518">
        <f>LN('Compiled w Factors'!F518)</f>
        <v>3.2466388408931524</v>
      </c>
      <c r="G518">
        <f>STANDARDIZE('Compiled w Factors'!G518,'Compiled w Factors'!$G$726,'Compiled w Factors'!$G$727)</f>
        <v>0.84529790809444794</v>
      </c>
      <c r="H518">
        <f>LN('Compiled w Factors'!H518/'Compiled w Factors'!H519)</f>
        <v>1.9661044399157192E-2</v>
      </c>
      <c r="I518">
        <f>LN('Compiled w Factors'!I518/'Compiled w Factors'!I519)</f>
        <v>-9.1905554839519718E-2</v>
      </c>
      <c r="J518">
        <f>LN('Compiled w Factors'!J518/'Compiled w Factors'!J519)-('T-Bill Yield'!B44/100)</f>
        <v>-6.2812447630768764E-2</v>
      </c>
      <c r="K518">
        <f>LN('Compiled w Factors'!K518/'Compiled w Factors'!K519)</f>
        <v>-6.8309894119828601E-2</v>
      </c>
      <c r="L518">
        <f>LN('Compiled w Factors'!L518/'Compiled w Factors'!L519)</f>
        <v>-5.3788086585979077E-2</v>
      </c>
      <c r="M518">
        <f>LN('Compiled w Factors'!M518/'Compiled w Factors'!M519)</f>
        <v>-4.1392442331131209E-4</v>
      </c>
      <c r="N518">
        <f>LN('Compiled w Factors'!N518/'Compiled w Factors'!N519)</f>
        <v>-3.4666649928328928E-2</v>
      </c>
      <c r="O518">
        <f>LN('Compiled w Factors'!O518/'Compiled w Factors'!O519)</f>
        <v>-2.6555232725450555E-2</v>
      </c>
      <c r="P518">
        <f>LN('Compiled w Factors'!P518/'Compiled w Factors'!P519)</f>
        <v>5.1497015263260925E-3</v>
      </c>
      <c r="Q518">
        <f>LN('Compiled w Factors'!Q518/'Compiled w Factors'!Q519)</f>
        <v>0.141863519330785</v>
      </c>
    </row>
    <row r="519" spans="1:17" x14ac:dyDescent="0.25">
      <c r="A519" s="1">
        <v>38442</v>
      </c>
      <c r="B519">
        <v>7</v>
      </c>
      <c r="C519">
        <f>LN('Compiled w Factors'!C519/'Compiled w Factors'!C520)</f>
        <v>0.19844150700895369</v>
      </c>
      <c r="D519">
        <f>LN('Compiled w Factors'!D519)</f>
        <v>-0.2408456134848147</v>
      </c>
      <c r="E519">
        <f>STANDARDIZE('Compiled w Factors'!E519,'Compiled w Factors'!$E$726,'Compiled w Factors'!$E$727)</f>
        <v>-1.1052320270241636</v>
      </c>
      <c r="F519">
        <f>LN('Compiled w Factors'!F519)</f>
        <v>3.368629423114355</v>
      </c>
      <c r="G519">
        <f>STANDARDIZE('Compiled w Factors'!G519,'Compiled w Factors'!$G$726,'Compiled w Factors'!$G$727)</f>
        <v>0.21709824388781165</v>
      </c>
      <c r="H519">
        <f>LN('Compiled w Factors'!H519/'Compiled w Factors'!H520)</f>
        <v>0.24296874204183697</v>
      </c>
      <c r="I519">
        <f>LN('Compiled w Factors'!I519/'Compiled w Factors'!I520)</f>
        <v>0.21880826085645144</v>
      </c>
      <c r="J519">
        <f>LN('Compiled w Factors'!J519/'Compiled w Factors'!J520)-('T-Bill Yield'!B45/100)</f>
        <v>-6.1668458984429547E-2</v>
      </c>
      <c r="K519">
        <f>LN('Compiled w Factors'!K519/'Compiled w Factors'!K520)</f>
        <v>-4.4505421434620177E-2</v>
      </c>
      <c r="L519">
        <f>LN('Compiled w Factors'!L519/'Compiled w Factors'!L520)</f>
        <v>-1.4545901962863093E-2</v>
      </c>
      <c r="M519">
        <f>LN('Compiled w Factors'!M519/'Compiled w Factors'!M520)</f>
        <v>0</v>
      </c>
      <c r="N519">
        <f>LN('Compiled w Factors'!N519/'Compiled w Factors'!N520)</f>
        <v>-4.3095204383931558E-2</v>
      </c>
      <c r="O519">
        <f>LN('Compiled w Factors'!O519/'Compiled w Factors'!O520)</f>
        <v>-5.2829262309801112E-3</v>
      </c>
      <c r="P519">
        <f>LN('Compiled w Factors'!P519/'Compiled w Factors'!P520)</f>
        <v>-6.2808249393653797E-3</v>
      </c>
      <c r="Q519">
        <f>LN('Compiled w Factors'!Q519/'Compiled w Factors'!Q520)</f>
        <v>-1.3086045999943185E-2</v>
      </c>
    </row>
    <row r="520" spans="1:17" x14ac:dyDescent="0.25">
      <c r="A520" s="1">
        <v>38352</v>
      </c>
      <c r="B520">
        <v>7</v>
      </c>
      <c r="C520">
        <f>LN('Compiled w Factors'!C520/'Compiled w Factors'!C521)</f>
        <v>4.25304127035969E-2</v>
      </c>
      <c r="D520">
        <f>LN('Compiled w Factors'!D520)</f>
        <v>-7.9154628836087232E-2</v>
      </c>
      <c r="E520">
        <f>STANDARDIZE('Compiled w Factors'!E520,'Compiled w Factors'!$E$726,'Compiled w Factors'!$E$727)</f>
        <v>-0.63928606447615266</v>
      </c>
      <c r="F520">
        <f>LN('Compiled w Factors'!F520)</f>
        <v>3.5545734758611216</v>
      </c>
      <c r="G520">
        <f>STANDARDIZE('Compiled w Factors'!G520,'Compiled w Factors'!$G$726,'Compiled w Factors'!$G$727)</f>
        <v>0.12241307710884038</v>
      </c>
      <c r="H520">
        <f>LN('Compiled w Factors'!H520/'Compiled w Factors'!H521)</f>
        <v>-0.13318610862500535</v>
      </c>
      <c r="I520">
        <f>LN('Compiled w Factors'!I520/'Compiled w Factors'!I521)</f>
        <v>-9.9897580631774341E-2</v>
      </c>
      <c r="J520">
        <f>LN('Compiled w Factors'!J520/'Compiled w Factors'!J521)-('T-Bill Yield'!B46/100)</f>
        <v>3.6181699286427532E-2</v>
      </c>
      <c r="K520">
        <f>LN('Compiled w Factors'!K520/'Compiled w Factors'!K521)</f>
        <v>8.60862145174138E-2</v>
      </c>
      <c r="L520">
        <f>LN('Compiled w Factors'!L520/'Compiled w Factors'!L521)</f>
        <v>5.695603869092606E-2</v>
      </c>
      <c r="M520">
        <f>LN('Compiled w Factors'!M520/'Compiled w Factors'!M521)</f>
        <v>0</v>
      </c>
      <c r="N520">
        <f>LN('Compiled w Factors'!N520/'Compiled w Factors'!N521)</f>
        <v>6.9806890254331289E-2</v>
      </c>
      <c r="O520">
        <f>LN('Compiled w Factors'!O520/'Compiled w Factors'!O521)</f>
        <v>5.2373949311123789E-2</v>
      </c>
      <c r="P520">
        <f>LN('Compiled w Factors'!P520/'Compiled w Factors'!P521)</f>
        <v>5.5791003233796162E-2</v>
      </c>
      <c r="Q520">
        <f>LN('Compiled w Factors'!Q520/'Compiled w Factors'!Q521)</f>
        <v>7.519025649170924E-2</v>
      </c>
    </row>
    <row r="521" spans="1:17" x14ac:dyDescent="0.25">
      <c r="A521" s="1">
        <v>38260</v>
      </c>
      <c r="B521">
        <v>7</v>
      </c>
      <c r="C521">
        <f>LN('Compiled w Factors'!C521/'Compiled w Factors'!C522)</f>
        <v>0.14439609735171194</v>
      </c>
      <c r="D521">
        <f>LN('Compiled w Factors'!D521)</f>
        <v>-8.0168698649088085E-2</v>
      </c>
      <c r="E521">
        <f>STANDARDIZE('Compiled w Factors'!E521,'Compiled w Factors'!$E$726,'Compiled w Factors'!$E$727)</f>
        <v>-0.72599820487413658</v>
      </c>
      <c r="F521">
        <f>LN('Compiled w Factors'!F521)</f>
        <v>3.6339453294136637</v>
      </c>
      <c r="G521">
        <f>STANDARDIZE('Compiled w Factors'!G521,'Compiled w Factors'!$G$726,'Compiled w Factors'!$G$727)</f>
        <v>0.13698002584406674</v>
      </c>
      <c r="H521">
        <f>LN('Compiled w Factors'!H521/'Compiled w Factors'!H522)</f>
        <v>0.29252860859431057</v>
      </c>
      <c r="I521">
        <f>LN('Compiled w Factors'!I521/'Compiled w Factors'!I522)</f>
        <v>9.892228796669017E-2</v>
      </c>
      <c r="J521">
        <f>LN('Compiled w Factors'!J521/'Compiled w Factors'!J522)-('T-Bill Yield'!B47/100)</f>
        <v>-6.2351490514149649E-2</v>
      </c>
      <c r="K521">
        <f>LN('Compiled w Factors'!K521/'Compiled w Factors'!K522)</f>
        <v>1.9159540457296662E-2</v>
      </c>
      <c r="L521">
        <f>LN('Compiled w Factors'!L521/'Compiled w Factors'!L522)</f>
        <v>-4.6250495395622699E-3</v>
      </c>
      <c r="M521">
        <f>LN('Compiled w Factors'!M521/'Compiled w Factors'!M522)</f>
        <v>0</v>
      </c>
      <c r="N521">
        <f>LN('Compiled w Factors'!N521/'Compiled w Factors'!N522)</f>
        <v>-1.170627667082645E-2</v>
      </c>
      <c r="O521">
        <f>LN('Compiled w Factors'!O521/'Compiled w Factors'!O522)</f>
        <v>-5.2462959153051908E-3</v>
      </c>
      <c r="P521">
        <f>LN('Compiled w Factors'!P521/'Compiled w Factors'!P522)</f>
        <v>4.597595458382747E-5</v>
      </c>
      <c r="Q521">
        <f>LN('Compiled w Factors'!Q521/'Compiled w Factors'!Q522)</f>
        <v>7.5120630468108324E-2</v>
      </c>
    </row>
    <row r="522" spans="1:17" x14ac:dyDescent="0.25">
      <c r="A522" s="1">
        <v>38168</v>
      </c>
      <c r="B522">
        <v>7</v>
      </c>
      <c r="C522">
        <f>LN('Compiled w Factors'!C522/'Compiled w Factors'!C523)</f>
        <v>4.9978284913135114E-2</v>
      </c>
      <c r="D522">
        <f>LN('Compiled w Factors'!D522)</f>
        <v>1.9991073482166086E-2</v>
      </c>
      <c r="E522">
        <f>STANDARDIZE('Compiled w Factors'!E522,'Compiled w Factors'!$E$726,'Compiled w Factors'!$E$727)</f>
        <v>-0.46235898747559412</v>
      </c>
      <c r="F522">
        <f>LN('Compiled w Factors'!F522)</f>
        <v>3.7488803520432978</v>
      </c>
      <c r="G522">
        <f>STANDARDIZE('Compiled w Factors'!G522,'Compiled w Factors'!$G$726,'Compiled w Factors'!$G$727)</f>
        <v>-2.4166844539374756E-2</v>
      </c>
      <c r="H522">
        <f>LN('Compiled w Factors'!H522/'Compiled w Factors'!H523)</f>
        <v>3.5438401436782493E-2</v>
      </c>
      <c r="I522">
        <f>LN('Compiled w Factors'!I522/'Compiled w Factors'!I523)</f>
        <v>3.6734772359910607E-2</v>
      </c>
      <c r="J522">
        <f>LN('Compiled w Factors'!J522/'Compiled w Factors'!J523)-('T-Bill Yield'!B48/100)</f>
        <v>-1.4688665949039826E-2</v>
      </c>
      <c r="K522">
        <f>LN('Compiled w Factors'!K522/'Compiled w Factors'!K523)</f>
        <v>-9.4632783230431429E-3</v>
      </c>
      <c r="L522">
        <f>LN('Compiled w Factors'!L522/'Compiled w Factors'!L523)</f>
        <v>-1.4073215413564266E-2</v>
      </c>
      <c r="M522">
        <f>LN('Compiled w Factors'!M522/'Compiled w Factors'!M523)</f>
        <v>8.2771179122585278E-5</v>
      </c>
      <c r="N522">
        <f>LN('Compiled w Factors'!N522/'Compiled w Factors'!N523)</f>
        <v>-4.2274061361777839E-2</v>
      </c>
      <c r="O522">
        <f>LN('Compiled w Factors'!O522/'Compiled w Factors'!O523)</f>
        <v>-2.0144566092467463E-2</v>
      </c>
      <c r="P522">
        <f>LN('Compiled w Factors'!P522/'Compiled w Factors'!P523)</f>
        <v>-5.5880458394456614E-2</v>
      </c>
      <c r="Q522">
        <f>LN('Compiled w Factors'!Q522/'Compiled w Factors'!Q523)</f>
        <v>-6.3034152399306029E-2</v>
      </c>
    </row>
    <row r="523" spans="1:17" x14ac:dyDescent="0.25">
      <c r="A523" s="1">
        <v>38077</v>
      </c>
      <c r="B523">
        <v>7</v>
      </c>
      <c r="C523">
        <f>LN('Compiled w Factors'!C523/'Compiled w Factors'!C524)</f>
        <v>8.6357142402218187E-2</v>
      </c>
      <c r="D523">
        <f>LN('Compiled w Factors'!D523)</f>
        <v>3.5542940580822455E-2</v>
      </c>
      <c r="E523">
        <f>STANDARDIZE('Compiled w Factors'!E523,'Compiled w Factors'!$E$726,'Compiled w Factors'!$E$727)</f>
        <v>-0.50087198600935501</v>
      </c>
      <c r="F523">
        <f>LN('Compiled w Factors'!F523)</f>
        <v>3.8281608462607184</v>
      </c>
      <c r="G523">
        <f>STANDARDIZE('Compiled w Factors'!G523,'Compiled w Factors'!$G$726,'Compiled w Factors'!$G$727)</f>
        <v>-0.10974766835882956</v>
      </c>
      <c r="H523">
        <f>LN('Compiled w Factors'!H523/'Compiled w Factors'!H524)</f>
        <v>9.4974665625703336E-2</v>
      </c>
      <c r="I523">
        <f>LN('Compiled w Factors'!I523/'Compiled w Factors'!I524)</f>
        <v>-4.2243535480718304E-2</v>
      </c>
      <c r="J523">
        <f>LN('Compiled w Factors'!J523/'Compiled w Factors'!J524)-('T-Bill Yield'!B49/100)</f>
        <v>-2.6296823226304299E-2</v>
      </c>
      <c r="K523">
        <f>LN('Compiled w Factors'!K523/'Compiled w Factors'!K524)</f>
        <v>-2.2400679742319612E-2</v>
      </c>
      <c r="L523">
        <f>LN('Compiled w Factors'!L523/'Compiled w Factors'!L524)</f>
        <v>3.3262978472935023E-2</v>
      </c>
      <c r="M523">
        <f>LN('Compiled w Factors'!M523/'Compiled w Factors'!M524)</f>
        <v>-8.2771179122636317E-5</v>
      </c>
      <c r="N523">
        <f>LN('Compiled w Factors'!N523/'Compiled w Factors'!N524)</f>
        <v>2.7911739001087697E-2</v>
      </c>
      <c r="O523">
        <f>LN('Compiled w Factors'!O523/'Compiled w Factors'!O524)</f>
        <v>2.5975486403260521E-2</v>
      </c>
      <c r="P523">
        <f>LN('Compiled w Factors'!P523/'Compiled w Factors'!P524)</f>
        <v>4.9007579106694607E-2</v>
      </c>
      <c r="Q523">
        <f>LN('Compiled w Factors'!Q523/'Compiled w Factors'!Q524)</f>
        <v>-1.7356093451460007E-3</v>
      </c>
    </row>
    <row r="524" spans="1:17" x14ac:dyDescent="0.25">
      <c r="A524" s="1">
        <v>37986</v>
      </c>
      <c r="B524">
        <v>7</v>
      </c>
      <c r="C524">
        <f>LN('Compiled w Factors'!C524/'Compiled w Factors'!C525)</f>
        <v>0.18147193781321802</v>
      </c>
      <c r="D524">
        <f>LN('Compiled w Factors'!D524)</f>
        <v>0.10550072926438743</v>
      </c>
      <c r="E524">
        <f>STANDARDIZE('Compiled w Factors'!E524,'Compiled w Factors'!$E$726,'Compiled w Factors'!$E$727)</f>
        <v>-0.37719233482994341</v>
      </c>
      <c r="F524">
        <f>LN('Compiled w Factors'!F524)</f>
        <v>3.9932139766715875</v>
      </c>
      <c r="G524">
        <f>STANDARDIZE('Compiled w Factors'!G524,'Compiled w Factors'!$G$726,'Compiled w Factors'!$G$727)</f>
        <v>-0.20534326943375247</v>
      </c>
      <c r="H524">
        <f>LN('Compiled w Factors'!H524/'Compiled w Factors'!H525)</f>
        <v>0.10768657540537391</v>
      </c>
      <c r="I524">
        <f>LN('Compiled w Factors'!I524/'Compiled w Factors'!I525)</f>
        <v>0.24792705509274307</v>
      </c>
      <c r="J524">
        <f>LN('Compiled w Factors'!J524/'Compiled w Factors'!J525)-('T-Bill Yield'!B50/100)</f>
        <v>0.10698795021300098</v>
      </c>
      <c r="K524">
        <f>LN('Compiled w Factors'!K524/'Compiled w Factors'!K525)</f>
        <v>7.7393051866878254E-2</v>
      </c>
      <c r="L524">
        <f>LN('Compiled w Factors'!L524/'Compiled w Factors'!L525)</f>
        <v>7.1965141852235098E-2</v>
      </c>
      <c r="M524">
        <f>LN('Compiled w Factors'!M524/'Compiled w Factors'!M525)</f>
        <v>8.2771179122585278E-5</v>
      </c>
      <c r="N524">
        <f>LN('Compiled w Factors'!N524/'Compiled w Factors'!N525)</f>
        <v>3.9250733974867578E-2</v>
      </c>
      <c r="O524">
        <f>LN('Compiled w Factors'!O524/'Compiled w Factors'!O525)</f>
        <v>4.7913355695897664E-2</v>
      </c>
      <c r="P524">
        <f>LN('Compiled w Factors'!P524/'Compiled w Factors'!P525)</f>
        <v>2.2857152808558609E-3</v>
      </c>
      <c r="Q524">
        <f>LN('Compiled w Factors'!Q524/'Compiled w Factors'!Q525)</f>
        <v>3.4742362681862726E-3</v>
      </c>
    </row>
    <row r="525" spans="1:17" x14ac:dyDescent="0.25">
      <c r="A525" s="1">
        <v>37894</v>
      </c>
      <c r="B525">
        <v>7</v>
      </c>
      <c r="C525">
        <f>LN('Compiled w Factors'!C525/'Compiled w Factors'!C526)</f>
        <v>4.886325630565333E-2</v>
      </c>
      <c r="D525">
        <f>LN('Compiled w Factors'!D525)</f>
        <v>0.26619289858617029</v>
      </c>
      <c r="E525">
        <f>STANDARDIZE('Compiled w Factors'!E525,'Compiled w Factors'!$E$726,'Compiled w Factors'!$E$727)</f>
        <v>0.17432559586921256</v>
      </c>
      <c r="F525">
        <f>LN('Compiled w Factors'!F525)</f>
        <v>4.0601257188354172</v>
      </c>
      <c r="G525">
        <f>STANDARDIZE('Compiled w Factors'!G525,'Compiled w Factors'!$G$726,'Compiled w Factors'!$G$727)</f>
        <v>-0.14707547449284708</v>
      </c>
      <c r="H525">
        <f>LN('Compiled w Factors'!H525/'Compiled w Factors'!H526)</f>
        <v>-3.3342034444511413E-2</v>
      </c>
      <c r="I525">
        <f>LN('Compiled w Factors'!I525/'Compiled w Factors'!I526)</f>
        <v>-0.11358745099611675</v>
      </c>
      <c r="J525">
        <f>LN('Compiled w Factors'!J525/'Compiled w Factors'!J526)-('T-Bill Yield'!B51/100)</f>
        <v>2.2293587932364418E-2</v>
      </c>
      <c r="K525">
        <f>LN('Compiled w Factors'!K525/'Compiled w Factors'!K526)</f>
        <v>1.2516888352628609E-2</v>
      </c>
      <c r="L525">
        <f>LN('Compiled w Factors'!L525/'Compiled w Factors'!L526)</f>
        <v>4.342064474798445E-3</v>
      </c>
      <c r="M525">
        <f>LN('Compiled w Factors'!M525/'Compiled w Factors'!M526)</f>
        <v>8.277803075778148E-5</v>
      </c>
      <c r="N525">
        <f>LN('Compiled w Factors'!N525/'Compiled w Factors'!N526)</f>
        <v>7.164069655490457E-2</v>
      </c>
      <c r="O525">
        <f>LN('Compiled w Factors'!O525/'Compiled w Factors'!O526)</f>
        <v>-9.1603693986642785E-3</v>
      </c>
      <c r="P525">
        <f>LN('Compiled w Factors'!P525/'Compiled w Factors'!P526)</f>
        <v>3.4927881059578433E-2</v>
      </c>
      <c r="Q525">
        <f>LN('Compiled w Factors'!Q525/'Compiled w Factors'!Q526)</f>
        <v>-2.0666636808558996E-2</v>
      </c>
    </row>
    <row r="526" spans="1:17" x14ac:dyDescent="0.25">
      <c r="A526" s="1">
        <v>37802</v>
      </c>
      <c r="B526">
        <v>7</v>
      </c>
      <c r="C526">
        <f>LN('Compiled w Factors'!C526/'Compiled w Factors'!C527)</f>
        <v>0.11317084849130039</v>
      </c>
      <c r="D526">
        <f>LN('Compiled w Factors'!D526)</f>
        <v>0.29097967813606063</v>
      </c>
      <c r="E526">
        <f>STANDARDIZE('Compiled w Factors'!E526,'Compiled w Factors'!$E$726,'Compiled w Factors'!$E$727)</f>
        <v>0.16265639549836541</v>
      </c>
      <c r="F526">
        <f>LN('Compiled w Factors'!F526)</f>
        <v>4.1208647720314957</v>
      </c>
      <c r="G526">
        <f>STANDARDIZE('Compiled w Factors'!G526,'Compiled w Factors'!$G$726,'Compiled w Factors'!$G$727)</f>
        <v>-0.21262674380136565</v>
      </c>
      <c r="H526">
        <f>LN('Compiled w Factors'!H526/'Compiled w Factors'!H527)</f>
        <v>-2.7765951596270468E-2</v>
      </c>
      <c r="I526">
        <f>LN('Compiled w Factors'!I526/'Compiled w Factors'!I527)</f>
        <v>6.7067435361223976E-2</v>
      </c>
      <c r="J526">
        <f>LN('Compiled w Factors'!J526/'Compiled w Factors'!J527)-('T-Bill Yield'!B52/100)</f>
        <v>0.1079281820626814</v>
      </c>
      <c r="K526">
        <f>LN('Compiled w Factors'!K526/'Compiled w Factors'!K527)</f>
        <v>5.325197958315963E-2</v>
      </c>
      <c r="L526">
        <f>LN('Compiled w Factors'!L526/'Compiled w Factors'!L527)</f>
        <v>4.4427038416845054E-2</v>
      </c>
      <c r="M526">
        <f>LN('Compiled w Factors'!M526/'Compiled w Factors'!M527)</f>
        <v>-8.2778030757911489E-5</v>
      </c>
      <c r="N526">
        <f>LN('Compiled w Factors'!N526/'Compiled w Factors'!N527)</f>
        <v>-1.403615288377762E-2</v>
      </c>
      <c r="O526">
        <f>LN('Compiled w Factors'!O526/'Compiled w Factors'!O527)</f>
        <v>3.0866647980527264E-2</v>
      </c>
      <c r="P526">
        <f>LN('Compiled w Factors'!P526/'Compiled w Factors'!P527)</f>
        <v>2.3724803536303955E-3</v>
      </c>
      <c r="Q526">
        <f>LN('Compiled w Factors'!Q526/'Compiled w Factors'!Q527)</f>
        <v>0.16586677326745888</v>
      </c>
    </row>
    <row r="527" spans="1:17" x14ac:dyDescent="0.25">
      <c r="A527" s="1">
        <v>37711</v>
      </c>
      <c r="B527">
        <v>7</v>
      </c>
      <c r="C527">
        <f>LN('Compiled w Factors'!C527/'Compiled w Factors'!C528)</f>
        <v>5.1712764780282632E-2</v>
      </c>
      <c r="D527">
        <f>LN('Compiled w Factors'!D527)</f>
        <v>0.39917071252984015</v>
      </c>
      <c r="E527">
        <f>STANDARDIZE('Compiled w Factors'!E527,'Compiled w Factors'!$E$726,'Compiled w Factors'!$E$727)</f>
        <v>0.78641647868069509</v>
      </c>
      <c r="F527">
        <f>LN('Compiled w Factors'!F527)</f>
        <v>3.9877963044407427</v>
      </c>
      <c r="G527">
        <f>STANDARDIZE('Compiled w Factors'!G527,'Compiled w Factors'!$G$726,'Compiled w Factors'!$G$727)</f>
        <v>-0.25723802430299636</v>
      </c>
      <c r="H527">
        <f>LN('Compiled w Factors'!H527/'Compiled w Factors'!H528)</f>
        <v>-5.1413995004186523E-3</v>
      </c>
      <c r="I527">
        <f>LN('Compiled w Factors'!I527/'Compiled w Factors'!I528)</f>
        <v>5.5044861938901908E-2</v>
      </c>
      <c r="J527">
        <f>LN('Compiled w Factors'!J527/'Compiled w Factors'!J528)-('T-Bill Yield'!B53/100)</f>
        <v>-5.2231333438893836E-2</v>
      </c>
      <c r="K527">
        <f>LN('Compiled w Factors'!K527/'Compiled w Factors'!K528)</f>
        <v>3.9524927997280079E-2</v>
      </c>
      <c r="L527">
        <f>LN('Compiled w Factors'!L527/'Compiled w Factors'!L528)</f>
        <v>-1.7101929639271318E-2</v>
      </c>
      <c r="M527">
        <f>LN('Compiled w Factors'!M527/'Compiled w Factors'!M528)</f>
        <v>0</v>
      </c>
      <c r="N527">
        <f>LN('Compiled w Factors'!N527/'Compiled w Factors'!N528)</f>
        <v>5.9234861033778258E-3</v>
      </c>
      <c r="O527">
        <f>LN('Compiled w Factors'!O527/'Compiled w Factors'!O528)</f>
        <v>1.8987912244691162E-2</v>
      </c>
      <c r="P527">
        <f>LN('Compiled w Factors'!P527/'Compiled w Factors'!P528)</f>
        <v>7.1514011576250865E-3</v>
      </c>
      <c r="Q527">
        <f>LN('Compiled w Factors'!Q527/'Compiled w Factors'!Q528)</f>
        <v>5.4085851744142557E-2</v>
      </c>
    </row>
    <row r="528" spans="1:17" x14ac:dyDescent="0.25">
      <c r="A528" s="1">
        <v>37621</v>
      </c>
      <c r="B528">
        <v>7</v>
      </c>
      <c r="C528">
        <f>LN('Compiled w Factors'!C528/'Compiled w Factors'!C529)</f>
        <v>2.4654229753286756E-3</v>
      </c>
      <c r="D528">
        <f>LN('Compiled w Factors'!D528)</f>
        <v>0.4313486103637903</v>
      </c>
      <c r="E528">
        <f>STANDARDIZE('Compiled w Factors'!E528,'Compiled w Factors'!$E$726,'Compiled w Factors'!$E$727)</f>
        <v>0.82266879155300898</v>
      </c>
      <c r="F528">
        <f>LN('Compiled w Factors'!F528)</f>
        <v>4.0800292520258452</v>
      </c>
      <c r="G528">
        <f>STANDARDIZE('Compiled w Factors'!G528,'Compiled w Factors'!$G$726,'Compiled w Factors'!$G$727)</f>
        <v>-0.25996932719085125</v>
      </c>
      <c r="H528">
        <f>LN('Compiled w Factors'!H528/'Compiled w Factors'!H529)</f>
        <v>2.4332100659530721E-2</v>
      </c>
      <c r="I528">
        <f>LN('Compiled w Factors'!I528/'Compiled w Factors'!I529)</f>
        <v>0.14610904203712091</v>
      </c>
      <c r="J528">
        <f>LN('Compiled w Factors'!J528/'Compiled w Factors'!J529)-('T-Bill Yield'!B54/100)</f>
        <v>8.5662799885820928E-2</v>
      </c>
      <c r="K528">
        <f>LN('Compiled w Factors'!K528/'Compiled w Factors'!K529)</f>
        <v>6.151855919308058E-2</v>
      </c>
      <c r="L528">
        <f>LN('Compiled w Factors'!L528/'Compiled w Factors'!L529)</f>
        <v>2.6178187560332234E-2</v>
      </c>
      <c r="M528">
        <f>LN('Compiled w Factors'!M528/'Compiled w Factors'!M529)</f>
        <v>0</v>
      </c>
      <c r="N528">
        <f>LN('Compiled w Factors'!N528/'Compiled w Factors'!N529)</f>
        <v>2.4172904506122646E-2</v>
      </c>
      <c r="O528">
        <f>LN('Compiled w Factors'!O528/'Compiled w Factors'!O529)</f>
        <v>-8.2723984315658267E-3</v>
      </c>
      <c r="P528">
        <f>LN('Compiled w Factors'!P528/'Compiled w Factors'!P529)</f>
        <v>1.1065785277088238E-2</v>
      </c>
      <c r="Q528">
        <f>LN('Compiled w Factors'!Q528/'Compiled w Factors'!Q529)</f>
        <v>5.4932885918652606E-2</v>
      </c>
    </row>
    <row r="529" spans="1:17" x14ac:dyDescent="0.25">
      <c r="A529" s="1">
        <v>37529</v>
      </c>
      <c r="B529">
        <v>7</v>
      </c>
      <c r="C529">
        <f>LN('Compiled w Factors'!C529/'Compiled w Factors'!C530)</f>
        <v>-5.5179808517252925E-2</v>
      </c>
      <c r="D529">
        <f>LN('Compiled w Factors'!D529)</f>
        <v>0.42351028790347012</v>
      </c>
      <c r="E529">
        <f>STANDARDIZE('Compiled w Factors'!E529,'Compiled w Factors'!$E$726,'Compiled w Factors'!$E$727)</f>
        <v>0.58364945037267235</v>
      </c>
      <c r="F529">
        <f>LN('Compiled w Factors'!F529)</f>
        <v>4.1184923109539611</v>
      </c>
      <c r="G529">
        <f>STANDARDIZE('Compiled w Factors'!G529,'Compiled w Factors'!$G$726,'Compiled w Factors'!$G$727)</f>
        <v>-0.18713458351471954</v>
      </c>
      <c r="H529">
        <f>LN('Compiled w Factors'!H529/'Compiled w Factors'!H530)</f>
        <v>0.12544780306081457</v>
      </c>
      <c r="I529">
        <f>LN('Compiled w Factors'!I529/'Compiled w Factors'!I530)</f>
        <v>0.24309722916729787</v>
      </c>
      <c r="J529">
        <f>LN('Compiled w Factors'!J529/'Compiled w Factors'!J530)-('T-Bill Yield'!B55/100)</f>
        <v>-0.20793879624893744</v>
      </c>
      <c r="K529">
        <f>LN('Compiled w Factors'!K529/'Compiled w Factors'!K530)</f>
        <v>-4.9542591602128412E-3</v>
      </c>
      <c r="L529">
        <f>LN('Compiled w Factors'!L529/'Compiled w Factors'!L530)</f>
        <v>2.2503286863870247E-2</v>
      </c>
      <c r="M529">
        <f>LN('Compiled w Factors'!M529/'Compiled w Factors'!M530)</f>
        <v>0</v>
      </c>
      <c r="N529">
        <f>LN('Compiled w Factors'!N529/'Compiled w Factors'!N530)</f>
        <v>-1.7855462910157334E-2</v>
      </c>
      <c r="O529">
        <f>LN('Compiled w Factors'!O529/'Compiled w Factors'!O530)</f>
        <v>-6.6319523037513687E-3</v>
      </c>
      <c r="P529">
        <f>LN('Compiled w Factors'!P529/'Compiled w Factors'!P530)</f>
        <v>1.0700491204866125E-2</v>
      </c>
      <c r="Q529">
        <f>LN('Compiled w Factors'!Q529/'Compiled w Factors'!Q530)</f>
        <v>-0.28309039498460786</v>
      </c>
    </row>
    <row r="530" spans="1:17" x14ac:dyDescent="0.25">
      <c r="A530" s="1">
        <v>37435</v>
      </c>
      <c r="B530">
        <v>7</v>
      </c>
      <c r="C530">
        <f>LN('Compiled w Factors'!C530/'Compiled w Factors'!C531)</f>
        <v>2.8410260530333718E-2</v>
      </c>
      <c r="D530">
        <f>LN('Compiled w Factors'!D530)</f>
        <v>0.37847099089526715</v>
      </c>
      <c r="E530">
        <f>STANDARDIZE('Compiled w Factors'!E530,'Compiled w Factors'!$E$726,'Compiled w Factors'!$E$727)</f>
        <v>0.20531317964565976</v>
      </c>
      <c r="F530">
        <f>LN('Compiled w Factors'!F530)</f>
        <v>4.1342493362241957</v>
      </c>
      <c r="G530">
        <f>STANDARDIZE('Compiled w Factors'!G530,'Compiled w Factors'!$G$726,'Compiled w Factors'!$G$727)</f>
        <v>-0.33462493945888633</v>
      </c>
      <c r="H530">
        <f>LN('Compiled w Factors'!H530/'Compiled w Factors'!H531)</f>
        <v>2.0689096042890213E-2</v>
      </c>
      <c r="I530">
        <f>LN('Compiled w Factors'!I530/'Compiled w Factors'!I531)</f>
        <v>-1.1642288363402194E-2</v>
      </c>
      <c r="J530">
        <f>LN('Compiled w Factors'!J530/'Compiled w Factors'!J531)-('T-Bill Yield'!B56/100)</f>
        <v>-0.13023994327485383</v>
      </c>
      <c r="K530">
        <f>LN('Compiled w Factors'!K530/'Compiled w Factors'!K531)</f>
        <v>0.12877361994232037</v>
      </c>
      <c r="L530">
        <f>LN('Compiled w Factors'!L530/'Compiled w Factors'!L531)</f>
        <v>7.2749511266232803E-2</v>
      </c>
      <c r="M530">
        <f>LN('Compiled w Factors'!M530/'Compiled w Factors'!M531)</f>
        <v>0</v>
      </c>
      <c r="N530">
        <f>LN('Compiled w Factors'!N530/'Compiled w Factors'!N531)</f>
        <v>0.1043911051295395</v>
      </c>
      <c r="O530">
        <f>LN('Compiled w Factors'!O530/'Compiled w Factors'!O531)</f>
        <v>-8.4626739187336538E-3</v>
      </c>
      <c r="P530">
        <f>LN('Compiled w Factors'!P530/'Compiled w Factors'!P531)</f>
        <v>-1.9540797619977458E-3</v>
      </c>
      <c r="Q530">
        <f>LN('Compiled w Factors'!Q530/'Compiled w Factors'!Q531)</f>
        <v>-0.1921816801372398</v>
      </c>
    </row>
    <row r="531" spans="1:17" x14ac:dyDescent="0.25">
      <c r="A531" s="1">
        <v>37343</v>
      </c>
      <c r="B531">
        <v>7</v>
      </c>
      <c r="C531">
        <f>LN('Compiled w Factors'!C531/'Compiled w Factors'!C532)</f>
        <v>9.4177854957771354E-2</v>
      </c>
      <c r="D531">
        <f>LN('Compiled w Factors'!D531)</f>
        <v>0.48288430623140505</v>
      </c>
      <c r="E531">
        <f>STANDARDIZE('Compiled w Factors'!E531,'Compiled w Factors'!$E$726,'Compiled w Factors'!$E$727)</f>
        <v>1.5497044650605167</v>
      </c>
      <c r="F531">
        <f>LN('Compiled w Factors'!F531)</f>
        <v>3.8922242981242832</v>
      </c>
      <c r="G531">
        <f>STANDARDIZE('Compiled w Factors'!G531,'Compiled w Factors'!$G$726,'Compiled w Factors'!$G$727)</f>
        <v>-0.53036831308849042</v>
      </c>
      <c r="H531">
        <f>LN('Compiled w Factors'!H531/'Compiled w Factors'!H532)</f>
        <v>0.28224899319547453</v>
      </c>
      <c r="I531">
        <f>LN('Compiled w Factors'!I531/'Compiled w Factors'!I532)</f>
        <v>0.24485173961232728</v>
      </c>
      <c r="J531">
        <f>LN('Compiled w Factors'!J531/'Compiled w Factors'!J532)-('T-Bill Yield'!B57/100)</f>
        <v>2.1931795505583794E-2</v>
      </c>
      <c r="K531">
        <f>LN('Compiled w Factors'!K531/'Compiled w Factors'!K532)</f>
        <v>-2.0214179088359395E-2</v>
      </c>
      <c r="L531">
        <f>LN('Compiled w Factors'!L531/'Compiled w Factors'!L532)</f>
        <v>-1.9927755432366866E-2</v>
      </c>
      <c r="M531">
        <f>LN('Compiled w Factors'!M531/'Compiled w Factors'!M532)</f>
        <v>-8.2771179122636317E-5</v>
      </c>
      <c r="N531">
        <f>LN('Compiled w Factors'!N531/'Compiled w Factors'!N532)</f>
        <v>-8.0640267778868853E-3</v>
      </c>
      <c r="O531">
        <f>LN('Compiled w Factors'!O531/'Compiled w Factors'!O532)</f>
        <v>-2.283345111552508E-2</v>
      </c>
      <c r="P531">
        <f>LN('Compiled w Factors'!P531/'Compiled w Factors'!P532)</f>
        <v>-1.1162455140473817E-2</v>
      </c>
      <c r="Q531">
        <f>LN('Compiled w Factors'!Q531/'Compiled w Factors'!Q532)</f>
        <v>-6.2579877425812417E-3</v>
      </c>
    </row>
    <row r="532" spans="1:17" x14ac:dyDescent="0.25">
      <c r="A532" s="1">
        <v>37256</v>
      </c>
      <c r="B532">
        <v>7</v>
      </c>
      <c r="C532">
        <f>LN('Compiled w Factors'!C532/'Compiled w Factors'!C533)</f>
        <v>8.6157263266317036E-2</v>
      </c>
      <c r="D532">
        <f>LN('Compiled w Factors'!D532)</f>
        <v>0.58688997797040565</v>
      </c>
      <c r="E532">
        <f>STANDARDIZE('Compiled w Factors'!E532,'Compiled w Factors'!$E$726,'Compiled w Factors'!$E$727)</f>
        <v>1.821704550993275</v>
      </c>
      <c r="F532">
        <f>LN('Compiled w Factors'!F532)</f>
        <v>4.0657736052340647</v>
      </c>
      <c r="G532">
        <f>STANDARDIZE('Compiled w Factors'!G532,'Compiled w Factors'!$G$726,'Compiled w Factors'!$G$727)</f>
        <v>-0.77800644158733834</v>
      </c>
      <c r="H532">
        <f>LN('Compiled w Factors'!H532/'Compiled w Factors'!H533)</f>
        <v>-0.16631715066297748</v>
      </c>
      <c r="I532">
        <f>LN('Compiled w Factors'!I532/'Compiled w Factors'!I533)</f>
        <v>0.13564591124667855</v>
      </c>
      <c r="J532">
        <f>LN('Compiled w Factors'!J532/'Compiled w Factors'!J533)-('T-Bill Yield'!B58/100)</f>
        <v>0.10774107026030146</v>
      </c>
      <c r="K532">
        <f>LN('Compiled w Factors'!K532/'Compiled w Factors'!K533)</f>
        <v>-2.4322371723892403E-2</v>
      </c>
      <c r="L532">
        <f>LN('Compiled w Factors'!L532/'Compiled w Factors'!L533)</f>
        <v>-1.352017863517322E-2</v>
      </c>
      <c r="M532">
        <f>LN('Compiled w Factors'!M532/'Compiled w Factors'!M533)</f>
        <v>8.2771179122585278E-5</v>
      </c>
      <c r="N532">
        <f>LN('Compiled w Factors'!N532/'Compiled w Factors'!N533)</f>
        <v>-9.6446645518650939E-2</v>
      </c>
      <c r="O532">
        <f>LN('Compiled w Factors'!O532/'Compiled w Factors'!O533)</f>
        <v>-3.4775686490396716E-2</v>
      </c>
      <c r="P532">
        <f>LN('Compiled w Factors'!P532/'Compiled w Factors'!P533)</f>
        <v>-8.1711581771921407E-3</v>
      </c>
      <c r="Q532">
        <f>LN('Compiled w Factors'!Q532/'Compiled w Factors'!Q533)</f>
        <v>0.14521811262188838</v>
      </c>
    </row>
    <row r="533" spans="1:17" x14ac:dyDescent="0.25">
      <c r="A533" s="1">
        <v>37162</v>
      </c>
      <c r="B533">
        <v>7</v>
      </c>
      <c r="C533">
        <f>LN('Compiled w Factors'!C533/'Compiled w Factors'!C534)</f>
        <v>-8.8418073724682952E-2</v>
      </c>
      <c r="D533">
        <f>LN('Compiled w Factors'!D533)</f>
        <v>0.72435674187936605</v>
      </c>
      <c r="E533">
        <f>STANDARDIZE('Compiled w Factors'!E533,'Compiled w Factors'!$E$726,'Compiled w Factors'!$E$727)</f>
        <v>2.9642350866835212</v>
      </c>
      <c r="F533">
        <f>LN('Compiled w Factors'!F533)</f>
        <v>3.8955297361610839</v>
      </c>
      <c r="G533">
        <f>STANDARDIZE('Compiled w Factors'!G533,'Compiled w Factors'!$G$726,'Compiled w Factors'!$G$727)</f>
        <v>-0.14889634308475036</v>
      </c>
      <c r="H533">
        <f>LN('Compiled w Factors'!H533/'Compiled w Factors'!H534)</f>
        <v>-0.11364873651792846</v>
      </c>
      <c r="I533">
        <f>LN('Compiled w Factors'!I533/'Compiled w Factors'!I534)</f>
        <v>-0.32185096806703084</v>
      </c>
      <c r="J533">
        <f>LN('Compiled w Factors'!J533/'Compiled w Factors'!J534)-('T-Bill Yield'!B59/100)</f>
        <v>-0.18923208768237681</v>
      </c>
      <c r="K533">
        <f>LN('Compiled w Factors'!K533/'Compiled w Factors'!K534)</f>
        <v>7.0922692518434971E-2</v>
      </c>
      <c r="L533">
        <f>LN('Compiled w Factors'!L533/'Compiled w Factors'!L534)</f>
        <v>4.0909604615820286E-2</v>
      </c>
      <c r="M533">
        <f>LN('Compiled w Factors'!M533/'Compiled w Factors'!M534)</f>
        <v>-8.2771179122636317E-5</v>
      </c>
      <c r="N533">
        <f>LN('Compiled w Factors'!N533/'Compiled w Factors'!N534)</f>
        <v>4.1873679181599587E-2</v>
      </c>
      <c r="O533">
        <f>LN('Compiled w Factors'!O533/'Compiled w Factors'!O534)</f>
        <v>-1.0551094365813973E-2</v>
      </c>
      <c r="P533">
        <f>LN('Compiled w Factors'!P533/'Compiled w Factors'!P534)</f>
        <v>-1.7556797345327536E-2</v>
      </c>
      <c r="Q533">
        <f>LN('Compiled w Factors'!Q533/'Compiled w Factors'!Q534)</f>
        <v>-0.14081842971140901</v>
      </c>
    </row>
    <row r="534" spans="1:17" x14ac:dyDescent="0.25">
      <c r="A534" s="1">
        <v>37071</v>
      </c>
      <c r="B534">
        <v>7</v>
      </c>
      <c r="C534">
        <f>LN('Compiled w Factors'!C534/'Compiled w Factors'!C535)</f>
        <v>7.1709041424676739E-2</v>
      </c>
      <c r="D534">
        <f>LN('Compiled w Factors'!D534)</f>
        <v>0.67448573139615675</v>
      </c>
      <c r="E534">
        <f>STANDARDIZE('Compiled w Factors'!E534,'Compiled w Factors'!$E$726,'Compiled w Factors'!$E$727)</f>
        <v>2.1499783807742765</v>
      </c>
      <c r="F534">
        <f>LN('Compiled w Factors'!F534)</f>
        <v>4.1075338663558494</v>
      </c>
      <c r="G534">
        <f>STANDARDIZE('Compiled w Factors'!G534,'Compiled w Factors'!$G$726,'Compiled w Factors'!$G$727)</f>
        <v>-0.12249374850215261</v>
      </c>
      <c r="H534">
        <f>LN('Compiled w Factors'!H534/'Compiled w Factors'!H535)</f>
        <v>-1.5226497041570745E-3</v>
      </c>
      <c r="I534">
        <f>LN('Compiled w Factors'!I534/'Compiled w Factors'!I535)</f>
        <v>-0.48431449821765876</v>
      </c>
      <c r="J534">
        <f>LN('Compiled w Factors'!J534/'Compiled w Factors'!J535)-('T-Bill Yield'!B60/100)</f>
        <v>4.3964780119682717E-2</v>
      </c>
      <c r="K534">
        <f>LN('Compiled w Factors'!K534/'Compiled w Factors'!K535)</f>
        <v>-3.2105672283192707E-2</v>
      </c>
      <c r="L534">
        <f>LN('Compiled w Factors'!L534/'Compiled w Factors'!L535)</f>
        <v>-5.6509148921975779E-4</v>
      </c>
      <c r="M534">
        <f>LN('Compiled w Factors'!M534/'Compiled w Factors'!M535)</f>
        <v>1.6554920988056979E-4</v>
      </c>
      <c r="N534">
        <f>LN('Compiled w Factors'!N534/'Compiled w Factors'!N535)</f>
        <v>1.3177074644468314E-2</v>
      </c>
      <c r="O534">
        <f>LN('Compiled w Factors'!O534/'Compiled w Factors'!O535)</f>
        <v>-1.3609591847875952E-2</v>
      </c>
      <c r="P534">
        <f>LN('Compiled w Factors'!P534/'Compiled w Factors'!P535)</f>
        <v>-8.8972724602240962E-3</v>
      </c>
      <c r="Q534">
        <f>LN('Compiled w Factors'!Q534/'Compiled w Factors'!Q535)</f>
        <v>-7.6376391608258973E-2</v>
      </c>
    </row>
    <row r="535" spans="1:17" x14ac:dyDescent="0.25">
      <c r="A535" s="1">
        <v>36980</v>
      </c>
      <c r="B535">
        <v>7</v>
      </c>
      <c r="C535">
        <f>LN('Compiled w Factors'!C535/'Compiled w Factors'!C536)</f>
        <v>2.0407829474672422E-2</v>
      </c>
      <c r="D535">
        <f>LN('Compiled w Factors'!D535)</f>
        <v>0.77399002468338374</v>
      </c>
      <c r="E535">
        <f>STANDARDIZE('Compiled w Factors'!E535,'Compiled w Factors'!$E$726,'Compiled w Factors'!$E$727)</f>
        <v>2.3283163732813055</v>
      </c>
      <c r="F535">
        <f>LN('Compiled w Factors'!F535)</f>
        <v>4.1999590456273879</v>
      </c>
      <c r="G535">
        <f>STANDARDIZE('Compiled w Factors'!G535,'Compiled w Factors'!$G$726,'Compiled w Factors'!$G$727)</f>
        <v>-0.11247897124668449</v>
      </c>
      <c r="H535">
        <f>LN('Compiled w Factors'!H535/'Compiled w Factors'!H536)</f>
        <v>-1.9213248775021223E-2</v>
      </c>
      <c r="I535">
        <f>LN('Compiled w Factors'!I535/'Compiled w Factors'!I536)</f>
        <v>-0.66540265192629011</v>
      </c>
      <c r="J535">
        <f>LN('Compiled w Factors'!J535/'Compiled w Factors'!J536)-('T-Bill Yield'!B61/100)</f>
        <v>-0.11164877731556699</v>
      </c>
      <c r="K535">
        <f>LN('Compiled w Factors'!K535/'Compiled w Factors'!K536)</f>
        <v>-7.2583239807564662E-2</v>
      </c>
      <c r="L535">
        <f>LN('Compiled w Factors'!L535/'Compiled w Factors'!L536)</f>
        <v>-5.288090431017739E-2</v>
      </c>
      <c r="M535">
        <f>LN('Compiled w Factors'!M535/'Compiled w Factors'!M536)</f>
        <v>-8.2778030757911489E-5</v>
      </c>
      <c r="N535">
        <f>LN('Compiled w Factors'!N535/'Compiled w Factors'!N536)</f>
        <v>-9.9138571858031752E-2</v>
      </c>
      <c r="O535">
        <f>LN('Compiled w Factors'!O535/'Compiled w Factors'!O536)</f>
        <v>-2.1059400935226465E-2</v>
      </c>
      <c r="P535">
        <f>LN('Compiled w Factors'!P535/'Compiled w Factors'!P536)</f>
        <v>1.8665427724346424E-3</v>
      </c>
      <c r="Q535">
        <f>LN('Compiled w Factors'!Q535/'Compiled w Factors'!Q536)</f>
        <v>-9.7633469376409002E-2</v>
      </c>
    </row>
    <row r="536" spans="1:17" x14ac:dyDescent="0.25">
      <c r="A536" s="1">
        <v>36889</v>
      </c>
      <c r="B536">
        <v>7</v>
      </c>
      <c r="C536">
        <f>LN('Compiled w Factors'!C536/'Compiled w Factors'!C537)</f>
        <v>0.10593482164491239</v>
      </c>
      <c r="D536">
        <f>LN('Compiled w Factors'!D536)</f>
        <v>0.77187335542866853</v>
      </c>
      <c r="E536">
        <f>STANDARDIZE('Compiled w Factors'!E536,'Compiled w Factors'!$E$726,'Compiled w Factors'!$E$727)</f>
        <v>2.1700745856840613</v>
      </c>
      <c r="F536">
        <f>LN('Compiled w Factors'!F536)</f>
        <v>4.283365847849911</v>
      </c>
      <c r="G536">
        <f>STANDARDIZE('Compiled w Factors'!G536,'Compiled w Factors'!$G$726,'Compiled w Factors'!$G$727)</f>
        <v>-0.24995454993538316</v>
      </c>
      <c r="H536">
        <f>LN('Compiled w Factors'!H536/'Compiled w Factors'!H537)</f>
        <v>-0.14041066117831771</v>
      </c>
      <c r="I536">
        <f>LN('Compiled w Factors'!I536/'Compiled w Factors'!I537)</f>
        <v>0.63386541875495683</v>
      </c>
      <c r="J536">
        <f>LN('Compiled w Factors'!J536/'Compiled w Factors'!J537)-('T-Bill Yield'!B62/100)</f>
        <v>-2.3878473731528668E-2</v>
      </c>
      <c r="K536">
        <f>LN('Compiled w Factors'!K536/'Compiled w Factors'!K537)</f>
        <v>6.5649424019523284E-2</v>
      </c>
      <c r="L536">
        <f>LN('Compiled w Factors'!L536/'Compiled w Factors'!L537)</f>
        <v>1.1858379088988477E-2</v>
      </c>
      <c r="M536">
        <f>LN('Compiled w Factors'!M536/'Compiled w Factors'!M537)</f>
        <v>3.3115324418865784E-4</v>
      </c>
      <c r="N536">
        <f>LN('Compiled w Factors'!N536/'Compiled w Factors'!N537)</f>
        <v>-5.6274574997150634E-2</v>
      </c>
      <c r="O536">
        <f>LN('Compiled w Factors'!O536/'Compiled w Factors'!O537)</f>
        <v>-1.342677513594284E-2</v>
      </c>
      <c r="P536">
        <f>LN('Compiled w Factors'!P536/'Compiled w Factors'!P537)</f>
        <v>-1.4835691666746875E-2</v>
      </c>
      <c r="Q536">
        <f>LN('Compiled w Factors'!Q536/'Compiled w Factors'!Q537)</f>
        <v>-5.5933448240554566E-2</v>
      </c>
    </row>
    <row r="537" spans="1:17" x14ac:dyDescent="0.25">
      <c r="A537" s="1">
        <v>36798</v>
      </c>
      <c r="B537">
        <v>7</v>
      </c>
      <c r="C537">
        <f>LN('Compiled w Factors'!C537/'Compiled w Factors'!C538)</f>
        <v>3.4987204935259641E-2</v>
      </c>
      <c r="D537">
        <f>LN('Compiled w Factors'!D537)</f>
        <v>0.89783033851063487</v>
      </c>
      <c r="E537">
        <f>STANDARDIZE('Compiled w Factors'!E537,'Compiled w Factors'!$E$726,'Compiled w Factors'!$E$727)</f>
        <v>2.6646409799887243</v>
      </c>
      <c r="F537">
        <f>LN('Compiled w Factors'!F537)</f>
        <v>4.4328979650471378</v>
      </c>
      <c r="G537">
        <f>STANDARDIZE('Compiled w Factors'!G537,'Compiled w Factors'!$G$726,'Compiled w Factors'!$G$727)</f>
        <v>-0.18713458351471954</v>
      </c>
      <c r="H537">
        <f>LN('Compiled w Factors'!H537/'Compiled w Factors'!H538)</f>
        <v>-5.2427540640563118E-2</v>
      </c>
      <c r="I537">
        <f>LN('Compiled w Factors'!I537/'Compiled w Factors'!I538)</f>
        <v>0.1472328966667939</v>
      </c>
      <c r="J537">
        <f>LN('Compiled w Factors'!J537/'Compiled w Factors'!J538)-('T-Bill Yield'!B63/100)</f>
        <v>-2.3614727877477301E-2</v>
      </c>
      <c r="K537">
        <f>LN('Compiled w Factors'!K537/'Compiled w Factors'!K538)</f>
        <v>-7.5991432618274693E-2</v>
      </c>
      <c r="L537">
        <f>LN('Compiled w Factors'!L537/'Compiled w Factors'!L538)</f>
        <v>-2.5892063564124445E-2</v>
      </c>
      <c r="M537">
        <f>LN('Compiled w Factors'!M537/'Compiled w Factors'!M538)</f>
        <v>-1.6559032990310052E-4</v>
      </c>
      <c r="N537">
        <f>LN('Compiled w Factors'!N537/'Compiled w Factors'!N538)</f>
        <v>-2.0232986949927024E-2</v>
      </c>
      <c r="O537">
        <f>LN('Compiled w Factors'!O537/'Compiled w Factors'!O538)</f>
        <v>1.0333844229423806E-2</v>
      </c>
      <c r="P537">
        <f>LN('Compiled w Factors'!P537/'Compiled w Factors'!P538)</f>
        <v>-2.9473908615440962E-2</v>
      </c>
      <c r="Q537">
        <f>LN('Compiled w Factors'!Q537/'Compiled w Factors'!Q538)</f>
        <v>-2.4229257033173697E-2</v>
      </c>
    </row>
    <row r="538" spans="1:17" x14ac:dyDescent="0.25">
      <c r="A538" s="1">
        <v>36707</v>
      </c>
      <c r="B538">
        <v>7</v>
      </c>
      <c r="C538">
        <f>LN('Compiled w Factors'!C538/'Compiled w Factors'!C539)</f>
        <v>1.4949690768846035E-2</v>
      </c>
      <c r="D538">
        <f>LN('Compiled w Factors'!D538)</f>
        <v>0.92307182768750562</v>
      </c>
      <c r="E538">
        <f>STANDARDIZE('Compiled w Factors'!E538,'Compiled w Factors'!$E$726,'Compiled w Factors'!$E$727)</f>
        <v>2.6058509998405426</v>
      </c>
      <c r="F538">
        <f>LN('Compiled w Factors'!F538)</f>
        <v>4.5762592638269162</v>
      </c>
      <c r="G538">
        <f>STANDARDIZE('Compiled w Factors'!G538,'Compiled w Factors'!$G$726,'Compiled w Factors'!$G$727)</f>
        <v>-3.9644227570552755E-2</v>
      </c>
      <c r="H538">
        <f>LN('Compiled w Factors'!H538/'Compiled w Factors'!H539)</f>
        <v>0.18911380272789838</v>
      </c>
      <c r="I538">
        <f>LN('Compiled w Factors'!I538/'Compiled w Factors'!I539)</f>
        <v>0.41862097334612891</v>
      </c>
      <c r="J538">
        <f>LN('Compiled w Factors'!J538/'Compiled w Factors'!J539)-('T-Bill Yield'!B64/100)</f>
        <v>-0.10332169334836816</v>
      </c>
      <c r="K538">
        <f>LN('Compiled w Factors'!K538/'Compiled w Factors'!K539)</f>
        <v>-3.1446566794717194E-3</v>
      </c>
      <c r="L538">
        <f>LN('Compiled w Factors'!L538/'Compiled w Factors'!L539)</f>
        <v>-4.9604397899484454E-2</v>
      </c>
      <c r="M538">
        <f>LN('Compiled w Factors'!M538/'Compiled w Factors'!M539)</f>
        <v>0</v>
      </c>
      <c r="N538">
        <f>LN('Compiled w Factors'!N538/'Compiled w Factors'!N539)</f>
        <v>-3.0476163678382674E-2</v>
      </c>
      <c r="O538">
        <f>LN('Compiled w Factors'!O538/'Compiled w Factors'!O539)</f>
        <v>2.070702266283278E-2</v>
      </c>
      <c r="P538">
        <f>LN('Compiled w Factors'!P538/'Compiled w Factors'!P539)</f>
        <v>-2.4278393986033864E-2</v>
      </c>
      <c r="Q538">
        <f>LN('Compiled w Factors'!Q538/'Compiled w Factors'!Q539)</f>
        <v>-3.6059049815702522E-2</v>
      </c>
    </row>
    <row r="539" spans="1:17" x14ac:dyDescent="0.25">
      <c r="A539" s="1">
        <v>36616</v>
      </c>
      <c r="B539">
        <v>7</v>
      </c>
      <c r="C539">
        <f>LN('Compiled w Factors'!C539/'Compiled w Factors'!C540)</f>
        <v>-4.1296952548440166E-2</v>
      </c>
      <c r="D539">
        <f>LN('Compiled w Factors'!D539)</f>
        <v>0.62869117694523657</v>
      </c>
      <c r="E539">
        <f>STANDARDIZE('Compiled w Factors'!E539,'Compiled w Factors'!$E$726,'Compiled w Factors'!$E$727)</f>
        <v>0.23187865359880361</v>
      </c>
      <c r="F539">
        <f>LN('Compiled w Factors'!F539)</f>
        <v>4.6277571686607697</v>
      </c>
      <c r="G539">
        <f>STANDARDIZE('Compiled w Factors'!G539,'Compiled w Factors'!$G$726,'Compiled w Factors'!$G$727)</f>
        <v>-0.30640147628438524</v>
      </c>
      <c r="H539">
        <f>LN('Compiled w Factors'!H539/'Compiled w Factors'!H540)</f>
        <v>4.9533935122276419E-2</v>
      </c>
      <c r="I539">
        <f>LN('Compiled w Factors'!I539/'Compiled w Factors'!I540)</f>
        <v>0.23466982620134591</v>
      </c>
      <c r="J539">
        <f>LN('Compiled w Factors'!J539/'Compiled w Factors'!J540)-('T-Bill Yield'!B65/100)</f>
        <v>-0.11341387459573096</v>
      </c>
      <c r="K539">
        <f>LN('Compiled w Factors'!K539/'Compiled w Factors'!K540)</f>
        <v>-5.1701374376890416E-2</v>
      </c>
      <c r="L539">
        <f>LN('Compiled w Factors'!L539/'Compiled w Factors'!L540)</f>
        <v>-1.6888819459928494E-2</v>
      </c>
      <c r="M539">
        <f>LN('Compiled w Factors'!M539/'Compiled w Factors'!M540)</f>
        <v>8.2791737431917058E-5</v>
      </c>
      <c r="N539">
        <f>LN('Compiled w Factors'!N539/'Compiled w Factors'!N540)</f>
        <v>-2.7716488512632442E-3</v>
      </c>
      <c r="O539">
        <f>LN('Compiled w Factors'!O539/'Compiled w Factors'!O540)</f>
        <v>-3.9341966026296409E-2</v>
      </c>
      <c r="P539">
        <f>LN('Compiled w Factors'!P539/'Compiled w Factors'!P540)</f>
        <v>-1.3074745815527249E-3</v>
      </c>
      <c r="Q539">
        <f>LN('Compiled w Factors'!Q539/'Compiled w Factors'!Q540)</f>
        <v>3.5519238736467403E-2</v>
      </c>
    </row>
    <row r="540" spans="1:17" x14ac:dyDescent="0.25">
      <c r="A540" s="1">
        <v>36525</v>
      </c>
      <c r="B540">
        <v>7</v>
      </c>
      <c r="C540">
        <f>LN('Compiled w Factors'!C540/'Compiled w Factors'!C541)</f>
        <v>-6.7070432409048225E-2</v>
      </c>
      <c r="D540">
        <f>LN('Compiled w Factors'!D540)</f>
        <v>0.57399685195281025</v>
      </c>
      <c r="E540">
        <f>STANDARDIZE('Compiled w Factors'!E540,'Compiled w Factors'!$E$726,'Compiled w Factors'!$E$727)</f>
        <v>-0.13646500043109061</v>
      </c>
      <c r="F540">
        <f>LN('Compiled w Factors'!F540)</f>
        <v>4.6377254651788427</v>
      </c>
      <c r="G540">
        <f>STANDARDIZE('Compiled w Factors'!G540,'Compiled w Factors'!$G$726,'Compiled w Factors'!$G$727)</f>
        <v>-0.20443283513780083</v>
      </c>
      <c r="H540">
        <f>LN('Compiled w Factors'!H540/'Compiled w Factors'!H541)</f>
        <v>4.3511153945495637E-2</v>
      </c>
      <c r="I540">
        <f>LN('Compiled w Factors'!I540/'Compiled w Factors'!I541)</f>
        <v>-0.1639777189614347</v>
      </c>
      <c r="J540">
        <f>LN('Compiled w Factors'!J540/'Compiled w Factors'!J541)-('T-Bill Yield'!B66/100)</f>
        <v>4.7830747238368186E-2</v>
      </c>
      <c r="K540">
        <f>LN('Compiled w Factors'!K540/'Compiled w Factors'!K541)</f>
        <v>-5.9981343178587623E-2</v>
      </c>
      <c r="L540">
        <f>LN('Compiled w Factors'!L540/'Compiled w Factors'!L541)</f>
        <v>-1.7823163579197294E-2</v>
      </c>
      <c r="M540">
        <f>LN('Compiled w Factors'!M540/'Compiled w Factors'!M541)</f>
        <v>-1.6557662095951795E-4</v>
      </c>
      <c r="N540">
        <f>LN('Compiled w Factors'!N540/'Compiled w Factors'!N541)</f>
        <v>3.6538511322080774E-2</v>
      </c>
      <c r="O540">
        <f>LN('Compiled w Factors'!O540/'Compiled w Factors'!O541)</f>
        <v>-8.7791820045425933E-2</v>
      </c>
      <c r="P540">
        <f>LN('Compiled w Factors'!P540/'Compiled w Factors'!P541)</f>
        <v>1.7436796048268374E-3</v>
      </c>
      <c r="Q540">
        <f>LN('Compiled w Factors'!Q540/'Compiled w Factors'!Q541)</f>
        <v>7.4287876804742248E-2</v>
      </c>
    </row>
    <row r="541" spans="1:17" x14ac:dyDescent="0.25">
      <c r="A541" s="1">
        <v>36433</v>
      </c>
      <c r="B541">
        <v>7</v>
      </c>
      <c r="C541">
        <f>LN('Compiled w Factors'!C541/'Compiled w Factors'!C542)</f>
        <v>9.0462285075974341E-2</v>
      </c>
      <c r="D541">
        <f>LN('Compiled w Factors'!D541)</f>
        <v>0.50855945158129912</v>
      </c>
      <c r="E541">
        <f>STANDARDIZE('Compiled w Factors'!E541,'Compiled w Factors'!$E$726,'Compiled w Factors'!$E$727)</f>
        <v>-0.6602496820321111</v>
      </c>
      <c r="F541">
        <f>LN('Compiled w Factors'!F541)</f>
        <v>4.8704363896003864</v>
      </c>
      <c r="G541">
        <f>STANDARDIZE('Compiled w Factors'!G541,'Compiled w Factors'!$G$726,'Compiled w Factors'!$G$727)</f>
        <v>-0.43841444919737405</v>
      </c>
      <c r="H541">
        <f>LN('Compiled w Factors'!H541/'Compiled w Factors'!H542)</f>
        <v>0.23949437062238368</v>
      </c>
      <c r="I541">
        <f>LN('Compiled w Factors'!I541/'Compiled w Factors'!I542)</f>
        <v>0.13645110272785732</v>
      </c>
      <c r="J541">
        <f>LN('Compiled w Factors'!J541/'Compiled w Factors'!J542)-('T-Bill Yield'!B67/100)</f>
        <v>-0.1182222873163554</v>
      </c>
      <c r="K541">
        <f>LN('Compiled w Factors'!K541/'Compiled w Factors'!K542)</f>
        <v>3.1664161846101498E-2</v>
      </c>
      <c r="L541">
        <f>LN('Compiled w Factors'!L541/'Compiled w Factors'!L542)</f>
        <v>4.3106112291947371E-2</v>
      </c>
      <c r="M541">
        <f>LN('Compiled w Factors'!M541/'Compiled w Factors'!M542)</f>
        <v>8.2784883527706765E-5</v>
      </c>
      <c r="N541">
        <f>LN('Compiled w Factors'!N541/'Compiled w Factors'!N542)</f>
        <v>0.13005903528909529</v>
      </c>
      <c r="O541">
        <f>LN('Compiled w Factors'!O541/'Compiled w Factors'!O542)</f>
        <v>-3.9589534191907992E-2</v>
      </c>
      <c r="P541">
        <f>LN('Compiled w Factors'!P541/'Compiled w Factors'!P542)</f>
        <v>-5.6558775961188098E-3</v>
      </c>
      <c r="Q541">
        <f>LN('Compiled w Factors'!Q541/'Compiled w Factors'!Q542)</f>
        <v>-6.1797896354849294E-2</v>
      </c>
    </row>
    <row r="542" spans="1:17" x14ac:dyDescent="0.25">
      <c r="A542" s="1">
        <v>36341</v>
      </c>
      <c r="B542">
        <v>7</v>
      </c>
      <c r="C542">
        <f>LN('Compiled w Factors'!C542/'Compiled w Factors'!C543)</f>
        <v>0.16008349623675047</v>
      </c>
      <c r="D542">
        <f>LN('Compiled w Factors'!D542)</f>
        <v>0.66312630270121031</v>
      </c>
      <c r="E542">
        <f>STANDARDIZE('Compiled w Factors'!E542,'Compiled w Factors'!$E$726,'Compiled w Factors'!$E$727)</f>
        <v>-0.21169656116522739</v>
      </c>
      <c r="F542">
        <f>LN('Compiled w Factors'!F542)</f>
        <v>4.9272573083390467</v>
      </c>
      <c r="G542">
        <f>STANDARDIZE('Compiled w Factors'!G542,'Compiled w Factors'!$G$726,'Compiled w Factors'!$G$727)</f>
        <v>-0.54493526182371677</v>
      </c>
      <c r="H542">
        <f>LN('Compiled w Factors'!H542/'Compiled w Factors'!H543)</f>
        <v>0.14059173186370064</v>
      </c>
      <c r="I542">
        <f>LN('Compiled w Factors'!I542/'Compiled w Factors'!I543)</f>
        <v>0.17333946047812698</v>
      </c>
      <c r="J542">
        <f>LN('Compiled w Factors'!J542/'Compiled w Factors'!J543)-('T-Bill Yield'!B68/100)</f>
        <v>6.0988966679687694E-2</v>
      </c>
      <c r="K542">
        <f>LN('Compiled w Factors'!K542/'Compiled w Factors'!K543)</f>
        <v>-3.8938277665614897E-2</v>
      </c>
      <c r="L542">
        <f>LN('Compiled w Factors'!L542/'Compiled w Factors'!L543)</f>
        <v>-2.0947771303308521E-2</v>
      </c>
      <c r="M542">
        <f>LN('Compiled w Factors'!M542/'Compiled w Factors'!M543)</f>
        <v>1.6559032990304736E-4</v>
      </c>
      <c r="N542">
        <f>LN('Compiled w Factors'!N542/'Compiled w Factors'!N543)</f>
        <v>-1.8595701104778106E-2</v>
      </c>
      <c r="O542">
        <f>LN('Compiled w Factors'!O542/'Compiled w Factors'!O543)</f>
        <v>2.5056579837337688E-2</v>
      </c>
      <c r="P542">
        <f>LN('Compiled w Factors'!P542/'Compiled w Factors'!P543)</f>
        <v>-2.1884589340728441E-2</v>
      </c>
      <c r="Q542">
        <f>LN('Compiled w Factors'!Q542/'Compiled w Factors'!Q543)</f>
        <v>-5.871558980199218E-2</v>
      </c>
    </row>
    <row r="543" spans="1:17" x14ac:dyDescent="0.25">
      <c r="A543" s="1">
        <v>36250</v>
      </c>
      <c r="B543">
        <v>7</v>
      </c>
      <c r="C543">
        <f>LN('Compiled w Factors'!C543/'Compiled w Factors'!C544)</f>
        <v>6.454160999313481E-2</v>
      </c>
      <c r="D543">
        <f>LN('Compiled w Factors'!D543)</f>
        <v>0.80339810204057205</v>
      </c>
      <c r="E543">
        <f>STANDARDIZE('Compiled w Factors'!E543,'Compiled w Factors'!$E$726,'Compiled w Factors'!$E$727)</f>
        <v>0.31551100481965083</v>
      </c>
      <c r="F543">
        <f>LN('Compiled w Factors'!F543)</f>
        <v>4.9919382554116929</v>
      </c>
      <c r="G543">
        <f>STANDARDIZE('Compiled w Factors'!G543,'Compiled w Factors'!$G$726,'Compiled w Factors'!$G$727)</f>
        <v>-0.61685957120389678</v>
      </c>
      <c r="H543">
        <f>LN('Compiled w Factors'!H543/'Compiled w Factors'!H544)</f>
        <v>0.32993043511727294</v>
      </c>
      <c r="I543">
        <f>LN('Compiled w Factors'!I543/'Compiled w Factors'!I544)</f>
        <v>3.4364169587244892E-2</v>
      </c>
      <c r="J543">
        <f>LN('Compiled w Factors'!J543/'Compiled w Factors'!J544)-('T-Bill Yield'!B69/100)</f>
        <v>1.5276176699409408E-2</v>
      </c>
      <c r="K543">
        <f>LN('Compiled w Factors'!K543/'Compiled w Factors'!K544)</f>
        <v>-8.6639629773452603E-2</v>
      </c>
      <c r="L543">
        <f>LN('Compiled w Factors'!L543/'Compiled w Factors'!L544)</f>
        <v>-2.9838359386291022E-2</v>
      </c>
      <c r="M543">
        <f>LN('Compiled w Factors'!M543/'Compiled w Factors'!M544)</f>
        <v>-8.2798592471248591E-5</v>
      </c>
      <c r="N543">
        <f>LN('Compiled w Factors'!N543/'Compiled w Factors'!N544)</f>
        <v>-4.2584377375395215E-2</v>
      </c>
      <c r="O543">
        <f>LN('Compiled w Factors'!O543/'Compiled w Factors'!O544)</f>
        <v>-0.18749059549228544</v>
      </c>
      <c r="P543">
        <f>LN('Compiled w Factors'!P543/'Compiled w Factors'!P544)</f>
        <v>1.2741560441148472E-3</v>
      </c>
      <c r="Q543">
        <f>LN('Compiled w Factors'!Q543/'Compiled w Factors'!Q544)</f>
        <v>-0.35171591455986495</v>
      </c>
    </row>
    <row r="544" spans="1:17" x14ac:dyDescent="0.25">
      <c r="A544" s="1">
        <v>36160</v>
      </c>
      <c r="B544">
        <v>7</v>
      </c>
      <c r="C544">
        <f>LN('Compiled w Factors'!C544/'Compiled w Factors'!C545)</f>
        <v>-0.24222494224044624</v>
      </c>
      <c r="D544">
        <f>LN('Compiled w Factors'!D544)</f>
        <v>0.95522941687559659</v>
      </c>
      <c r="E544">
        <f>STANDARDIZE('Compiled w Factors'!E544,'Compiled w Factors'!$E$726,'Compiled w Factors'!$E$727)</f>
        <v>0.15075121616646669</v>
      </c>
      <c r="F544">
        <f>LN('Compiled w Factors'!F544)</f>
        <v>5.308818040983895</v>
      </c>
      <c r="G544">
        <f>STANDARDIZE('Compiled w Factors'!G544,'Compiled w Factors'!$G$726,'Compiled w Factors'!$G$727)</f>
        <v>-0.58772567373344409</v>
      </c>
      <c r="H544">
        <f>LN('Compiled w Factors'!H544/'Compiled w Factors'!H545)</f>
        <v>-0.29223600290513868</v>
      </c>
      <c r="I544">
        <f>LN('Compiled w Factors'!I544/'Compiled w Factors'!I545)</f>
        <v>-0.22386308673097602</v>
      </c>
      <c r="J544">
        <f>LN('Compiled w Factors'!J544/'Compiled w Factors'!J545)-('T-Bill Yield'!B70/100)</f>
        <v>0.10982000371259962</v>
      </c>
      <c r="K544">
        <f>LN('Compiled w Factors'!K544/'Compiled w Factors'!K545)</f>
        <v>2.5595099716513156E-3</v>
      </c>
      <c r="L544">
        <f>LN('Compiled w Factors'!L544/'Compiled w Factors'!L545)</f>
        <v>-2.3163380437280178E-2</v>
      </c>
      <c r="M544">
        <f>LN('Compiled w Factors'!M544/'Compiled w Factors'!M545)</f>
        <v>-1.6557662095951795E-4</v>
      </c>
      <c r="N544">
        <f>LN('Compiled w Factors'!N544/'Compiled w Factors'!N545)</f>
        <v>0.18065987857224258</v>
      </c>
      <c r="O544">
        <f>LN('Compiled w Factors'!O544/'Compiled w Factors'!O545)</f>
        <v>-0.25939334391899554</v>
      </c>
      <c r="P544">
        <f>LN('Compiled w Factors'!P544/'Compiled w Factors'!P545)</f>
        <v>-8.4961772315575142E-4</v>
      </c>
      <c r="Q544">
        <f>LN('Compiled w Factors'!Q544/'Compiled w Factors'!Q545)</f>
        <v>-1.9029956114635069E-2</v>
      </c>
    </row>
    <row r="545" spans="1:17" x14ac:dyDescent="0.25">
      <c r="A545" s="1">
        <v>36068</v>
      </c>
      <c r="B545">
        <v>7</v>
      </c>
      <c r="C545">
        <f>LN('Compiled w Factors'!C545/'Compiled w Factors'!C546)</f>
        <v>-0.22778177586085274</v>
      </c>
      <c r="D545">
        <f>LN('Compiled w Factors'!D545)</f>
        <v>0.7242164635925985</v>
      </c>
      <c r="E545">
        <f>STANDARDIZE('Compiled w Factors'!E545,'Compiled w Factors'!$E$726,'Compiled w Factors'!$E$727)</f>
        <v>-0.64746074328615855</v>
      </c>
      <c r="F545">
        <f>LN('Compiled w Factors'!F545)</f>
        <v>5.3387949817765499</v>
      </c>
      <c r="G545">
        <f>STANDARDIZE('Compiled w Factors'!G545,'Compiled w Factors'!$G$726,'Compiled w Factors'!$G$727)</f>
        <v>-0.51853266724111902</v>
      </c>
      <c r="H545">
        <f>LN('Compiled w Factors'!H545/'Compiled w Factors'!H546)</f>
        <v>0.12946814173782131</v>
      </c>
      <c r="I545">
        <f>LN('Compiled w Factors'!I545/'Compiled w Factors'!I546)</f>
        <v>-1.4688146561656901E-2</v>
      </c>
      <c r="J545">
        <f>LN('Compiled w Factors'!J545/'Compiled w Factors'!J546)-('T-Bill Yield'!B71/100)</f>
        <v>-0.17705512586895228</v>
      </c>
      <c r="K545">
        <f>LN('Compiled w Factors'!K545/'Compiled w Factors'!K546)</f>
        <v>7.5844289230958734E-2</v>
      </c>
      <c r="L545">
        <f>LN('Compiled w Factors'!L545/'Compiled w Factors'!L546)</f>
        <v>1.8415632704741669E-2</v>
      </c>
      <c r="M545">
        <f>LN('Compiled w Factors'!M545/'Compiled w Factors'!M546)</f>
        <v>2.4837521343067201E-4</v>
      </c>
      <c r="N545">
        <f>LN('Compiled w Factors'!N545/'Compiled w Factors'!N546)</f>
        <v>1.6788615045927727E-2</v>
      </c>
      <c r="O545">
        <f>LN('Compiled w Factors'!O545/'Compiled w Factors'!O546)</f>
        <v>-0.94276300447257189</v>
      </c>
      <c r="P545">
        <f>LN('Compiled w Factors'!P545/'Compiled w Factors'!P546)</f>
        <v>-8.4889648561299721E-4</v>
      </c>
      <c r="Q545">
        <f>LN('Compiled w Factors'!Q545/'Compiled w Factors'!Q546)</f>
        <v>-2.4822723980361536E-2</v>
      </c>
    </row>
    <row r="546" spans="1:17" x14ac:dyDescent="0.25">
      <c r="A546" s="1">
        <v>35976</v>
      </c>
      <c r="B546">
        <v>7</v>
      </c>
      <c r="C546">
        <f>LN('Compiled w Factors'!C546/'Compiled w Factors'!C547)</f>
        <v>-7.7905554481845482E-2</v>
      </c>
      <c r="D546">
        <f>LN('Compiled w Factors'!D546)</f>
        <v>0.48864269042156649</v>
      </c>
      <c r="E546">
        <f>STANDARDIZE('Compiled w Factors'!E546,'Compiled w Factors'!$E$726,'Compiled w Factors'!$E$727)</f>
        <v>-1.235993113308828</v>
      </c>
      <c r="F546">
        <f>LN('Compiled w Factors'!F546)</f>
        <v>5.2392985172884901</v>
      </c>
      <c r="G546">
        <f>STANDARDIZE('Compiled w Factors'!G546,'Compiled w Factors'!$G$726,'Compiled w Factors'!$G$727)</f>
        <v>-0.38378839144027527</v>
      </c>
      <c r="H546">
        <f>LN('Compiled w Factors'!H546/'Compiled w Factors'!H547)</f>
        <v>-9.6079213423359289E-2</v>
      </c>
      <c r="I546">
        <f>LN('Compiled w Factors'!I546/'Compiled w Factors'!I547)</f>
        <v>-2.1239027179685514E-2</v>
      </c>
      <c r="J546">
        <f>LN('Compiled w Factors'!J546/'Compiled w Factors'!J547)-('T-Bill Yield'!B72/100)</f>
        <v>-2.7370905875353419E-2</v>
      </c>
      <c r="K546">
        <f>LN('Compiled w Factors'!K546/'Compiled w Factors'!K547)</f>
        <v>2.4441515189753286E-2</v>
      </c>
      <c r="L546">
        <f>LN('Compiled w Factors'!L546/'Compiled w Factors'!L547)</f>
        <v>-2.7541629192561756E-3</v>
      </c>
      <c r="M546">
        <f>LN('Compiled w Factors'!M546/'Compiled w Factors'!M547)</f>
        <v>-8.2798592471248591E-5</v>
      </c>
      <c r="N546">
        <f>LN('Compiled w Factors'!N546/'Compiled w Factors'!N547)</f>
        <v>-4.1987010879036411E-2</v>
      </c>
      <c r="O546">
        <f>LN('Compiled w Factors'!O546/'Compiled w Factors'!O547)</f>
        <v>-1.4949064952947505E-2</v>
      </c>
      <c r="P546">
        <f>LN('Compiled w Factors'!P546/'Compiled w Factors'!P547)</f>
        <v>-7.1619880327935578E-2</v>
      </c>
      <c r="Q546">
        <f>LN('Compiled w Factors'!Q546/'Compiled w Factors'!Q547)</f>
        <v>-1.6970938211228203E-2</v>
      </c>
    </row>
    <row r="547" spans="1:17" x14ac:dyDescent="0.25">
      <c r="A547" s="1">
        <v>35885</v>
      </c>
      <c r="B547">
        <v>7</v>
      </c>
      <c r="C547">
        <f>LN('Compiled w Factors'!C547/'Compiled w Factors'!C548)</f>
        <v>-4.2697486983571927E-3</v>
      </c>
      <c r="D547">
        <f>LN('Compiled w Factors'!D547)</f>
        <v>0.43884757373317346</v>
      </c>
      <c r="E547">
        <f>STANDARDIZE('Compiled w Factors'!E547,'Compiled w Factors'!$E$726,'Compiled w Factors'!$E$727)</f>
        <v>-1.3422102938030973</v>
      </c>
      <c r="F547">
        <f>LN('Compiled w Factors'!F547)</f>
        <v>5.2021302023052494</v>
      </c>
      <c r="G547">
        <f>STANDARDIZE('Compiled w Factors'!G547,'Compiled w Factors'!$G$726,'Compiled w Factors'!$G$727)</f>
        <v>-0.39198230010384005</v>
      </c>
      <c r="H547">
        <f>LN('Compiled w Factors'!H547/'Compiled w Factors'!H548)</f>
        <v>-0.12225731605130459</v>
      </c>
      <c r="I547">
        <f>LN('Compiled w Factors'!I547/'Compiled w Factors'!I548)</f>
        <v>0.10791907720179124</v>
      </c>
      <c r="J547">
        <f>LN('Compiled w Factors'!J547/'Compiled w Factors'!J548)-('T-Bill Yield'!B73/100)</f>
        <v>6.3213740091659518E-2</v>
      </c>
      <c r="K547">
        <f>LN('Compiled w Factors'!K547/'Compiled w Factors'!K548)</f>
        <v>-2.9772410167302303E-2</v>
      </c>
      <c r="L547">
        <f>LN('Compiled w Factors'!L547/'Compiled w Factors'!L548)</f>
        <v>1.6457555646114543E-2</v>
      </c>
      <c r="M547">
        <f>LN('Compiled w Factors'!M547/'Compiled w Factors'!M548)</f>
        <v>0</v>
      </c>
      <c r="N547">
        <f>LN('Compiled w Factors'!N547/'Compiled w Factors'!N548)</f>
        <v>-1.8849829850164947E-2</v>
      </c>
      <c r="O547">
        <f>LN('Compiled w Factors'!O547/'Compiled w Factors'!O548)</f>
        <v>-2.4548140186211105E-2</v>
      </c>
      <c r="P547">
        <f>LN('Compiled w Factors'!P547/'Compiled w Factors'!P548)</f>
        <v>-7.4759348777447216E-3</v>
      </c>
      <c r="Q547">
        <f>LN('Compiled w Factors'!Q547/'Compiled w Factors'!Q548)</f>
        <v>-1.8698449712560999E-2</v>
      </c>
    </row>
    <row r="548" spans="1:17" x14ac:dyDescent="0.25">
      <c r="A548" s="1">
        <v>35795</v>
      </c>
      <c r="B548">
        <v>7</v>
      </c>
      <c r="C548">
        <f>LN('Compiled w Factors'!C548/'Compiled w Factors'!C549)</f>
        <v>0.12232248283883022</v>
      </c>
      <c r="D548">
        <f>LN('Compiled w Factors'!D548)</f>
        <v>0.42416496499840251</v>
      </c>
      <c r="E548">
        <f>STANDARDIZE('Compiled w Factors'!E548,'Compiled w Factors'!$E$726,'Compiled w Factors'!$E$727)</f>
        <v>-0.95392508629389228</v>
      </c>
      <c r="F548">
        <f>LN('Compiled w Factors'!F548)</f>
        <v>4.7524308986968622</v>
      </c>
      <c r="G548">
        <f>STANDARDIZE('Compiled w Factors'!G548,'Compiled w Factors'!$G$726,'Compiled w Factors'!$G$727)</f>
        <v>-1.3579530881085373</v>
      </c>
      <c r="H548">
        <f>LN('Compiled w Factors'!H548/'Compiled w Factors'!H549)</f>
        <v>-0.18288828959461509</v>
      </c>
      <c r="I548">
        <f>LN('Compiled w Factors'!I548/'Compiled w Factors'!I549)</f>
        <v>-0.3084455765569874</v>
      </c>
      <c r="J548">
        <f>LN('Compiled w Factors'!J548/'Compiled w Factors'!J549)-('T-Bill Yield'!B74/100)</f>
        <v>-5.5449011963145001E-2</v>
      </c>
      <c r="K548">
        <f>LN('Compiled w Factors'!K548/'Compiled w Factors'!K549)</f>
        <v>-1.7897366203795832E-2</v>
      </c>
      <c r="L548">
        <f>LN('Compiled w Factors'!L548/'Compiled w Factors'!L549)</f>
        <v>1.815555266701125E-2</v>
      </c>
      <c r="M548">
        <f>LN('Compiled w Factors'!M548/'Compiled w Factors'!M549)</f>
        <v>6.6258077626933773E-4</v>
      </c>
      <c r="N548">
        <f>LN('Compiled w Factors'!N548/'Compiled w Factors'!N549)</f>
        <v>-8.0263668855573414E-2</v>
      </c>
      <c r="O548">
        <f>LN('Compiled w Factors'!O548/'Compiled w Factors'!O549)</f>
        <v>-1.6369105338831048E-2</v>
      </c>
      <c r="P548">
        <f>LN('Compiled w Factors'!P548/'Compiled w Factors'!P549)</f>
        <v>-8.091679408289211E-2</v>
      </c>
      <c r="Q548">
        <f>LN('Compiled w Factors'!Q548/'Compiled w Factors'!Q549)</f>
        <v>-1.8026476520059183E-2</v>
      </c>
    </row>
    <row r="549" spans="1:17" x14ac:dyDescent="0.25">
      <c r="A549" s="1">
        <v>35703</v>
      </c>
      <c r="B549">
        <v>7</v>
      </c>
      <c r="C549">
        <f>LN('Compiled w Factors'!C549/'Compiled w Factors'!C550)</f>
        <v>3.4319638772528582E-2</v>
      </c>
      <c r="D549">
        <f>LN('Compiled w Factors'!D549)</f>
        <v>0.69297825914214328</v>
      </c>
      <c r="E549">
        <f>STANDARDIZE('Compiled w Factors'!E549,'Compiled w Factors'!$E$726,'Compiled w Factors'!$E$727)</f>
        <v>0.43024992845301047</v>
      </c>
      <c r="F549">
        <f>LN('Compiled w Factors'!F549)</f>
        <v>4.4976707177346169</v>
      </c>
      <c r="G549">
        <f>STANDARDIZE('Compiled w Factors'!G549,'Compiled w Factors'!$G$726,'Compiled w Factors'!$G$727)</f>
        <v>-0.41019098602287302</v>
      </c>
      <c r="H549">
        <f>LN('Compiled w Factors'!H549/'Compiled w Factors'!H550)</f>
        <v>6.7375402472770754E-2</v>
      </c>
      <c r="I549">
        <f>LN('Compiled w Factors'!I549/'Compiled w Factors'!I550)</f>
        <v>0.36524030679765529</v>
      </c>
      <c r="J549">
        <f>LN('Compiled w Factors'!J549/'Compiled w Factors'!J550)-('T-Bill Yield'!B75/100)</f>
        <v>-1.630603830092258E-2</v>
      </c>
      <c r="K549">
        <f>LN('Compiled w Factors'!K549/'Compiled w Factors'!K550)</f>
        <v>-1.3326971539280053E-2</v>
      </c>
      <c r="L549">
        <f>LN('Compiled w Factors'!L549/'Compiled w Factors'!L550)</f>
        <v>-3.0479014171446626E-2</v>
      </c>
      <c r="M549">
        <f>LN('Compiled w Factors'!M549/'Compiled w Factors'!M550)</f>
        <v>7.4592850833434443E-4</v>
      </c>
      <c r="N549">
        <f>LN('Compiled w Factors'!N549/'Compiled w Factors'!N550)</f>
        <v>-5.0521726620093521E-2</v>
      </c>
      <c r="O549">
        <f>LN('Compiled w Factors'!O549/'Compiled w Factors'!O550)</f>
        <v>-1.3622285396359629E-2</v>
      </c>
      <c r="P549">
        <f>LN('Compiled w Factors'!P549/'Compiled w Factors'!P550)</f>
        <v>-9.7140537204732178E-3</v>
      </c>
      <c r="Q549">
        <f>LN('Compiled w Factors'!Q549/'Compiled w Factors'!Q550)</f>
        <v>-1.7922599983242114E-2</v>
      </c>
    </row>
    <row r="550" spans="1:17" x14ac:dyDescent="0.25">
      <c r="A550" s="1">
        <v>35611</v>
      </c>
      <c r="B550">
        <v>7</v>
      </c>
      <c r="C550">
        <f>LN('Compiled w Factors'!C550/'Compiled w Factors'!C551)</f>
        <v>1.7607625323363213E-2</v>
      </c>
      <c r="D550">
        <f>LN('Compiled w Factors'!D550)</f>
        <v>0.75566871026386429</v>
      </c>
      <c r="E550">
        <f>STANDARDIZE('Compiled w Factors'!E550,'Compiled w Factors'!$E$726,'Compiled w Factors'!$E$727)</f>
        <v>0.63667061733140751</v>
      </c>
      <c r="F550">
        <f>LN('Compiled w Factors'!F550)</f>
        <v>4.5139185591045665</v>
      </c>
      <c r="G550">
        <f>STANDARDIZE('Compiled w Factors'!G550,'Compiled w Factors'!$G$726,'Compiled w Factors'!$G$727)</f>
        <v>-0.40928055172692135</v>
      </c>
      <c r="H550">
        <f>LN('Compiled w Factors'!H550/'Compiled w Factors'!H551)</f>
        <v>-3.0343039121263893E-2</v>
      </c>
      <c r="I550">
        <f>LN('Compiled w Factors'!I550/'Compiled w Factors'!I551)</f>
        <v>0.10489311672433482</v>
      </c>
      <c r="J550">
        <f>LN('Compiled w Factors'!J550/'Compiled w Factors'!J551)-('T-Bill Yield'!B76/100)</f>
        <v>9.9648342168356344E-2</v>
      </c>
      <c r="K550">
        <f>LN('Compiled w Factors'!K550/'Compiled w Factors'!K551)</f>
        <v>-3.4836994362186909E-2</v>
      </c>
      <c r="L550">
        <f>LN('Compiled w Factors'!L550/'Compiled w Factors'!L551)</f>
        <v>1.7075800918356702E-2</v>
      </c>
      <c r="M550">
        <f>LN('Compiled w Factors'!M550/'Compiled w Factors'!M551)</f>
        <v>5.80551540253618E-4</v>
      </c>
      <c r="N550">
        <f>LN('Compiled w Factors'!N550/'Compiled w Factors'!N551)</f>
        <v>7.7391931389548585E-2</v>
      </c>
      <c r="O550">
        <f>LN('Compiled w Factors'!O550/'Compiled w Factors'!O551)</f>
        <v>-9.7241768585106629E-3</v>
      </c>
      <c r="P550">
        <f>LN('Compiled w Factors'!P550/'Compiled w Factors'!P551)</f>
        <v>2.1505384632285649E-3</v>
      </c>
      <c r="Q550">
        <f>LN('Compiled w Factors'!Q550/'Compiled w Factors'!Q551)</f>
        <v>-1.6019137937423565E-2</v>
      </c>
    </row>
    <row r="551" spans="1:17" x14ac:dyDescent="0.25">
      <c r="A551" s="1">
        <v>35520</v>
      </c>
      <c r="B551">
        <v>7</v>
      </c>
      <c r="C551">
        <f>LN('Compiled w Factors'!C551/'Compiled w Factors'!C552)</f>
        <v>5.2092621622190881E-2</v>
      </c>
      <c r="D551">
        <f>LN('Compiled w Factors'!D551)</f>
        <v>0.76963034844273837</v>
      </c>
      <c r="E551">
        <f>STANDARDIZE('Compiled w Factors'!E551,'Compiled w Factors'!$E$726,'Compiled w Factors'!$E$727)</f>
        <v>0.68012731857329856</v>
      </c>
      <c r="F551">
        <f>LN('Compiled w Factors'!F551)</f>
        <v>4.4995329653843159</v>
      </c>
      <c r="G551">
        <f>STANDARDIZE('Compiled w Factors'!G551,'Compiled w Factors'!$G$726,'Compiled w Factors'!$G$727)</f>
        <v>-0.39016143151193677</v>
      </c>
      <c r="H551">
        <f>LN('Compiled w Factors'!H551/'Compiled w Factors'!H552)</f>
        <v>-0.23898989466232062</v>
      </c>
      <c r="I551">
        <f>LN('Compiled w Factors'!I551/'Compiled w Factors'!I552)</f>
        <v>-0.35869781866572575</v>
      </c>
      <c r="J551">
        <f>LN('Compiled w Factors'!J551/'Compiled w Factors'!J552)-('T-Bill Yield'!B77/100)</f>
        <v>-3.0248365014822219E-2</v>
      </c>
      <c r="K551">
        <f>LN('Compiled w Factors'!K551/'Compiled w Factors'!K552)</f>
        <v>-8.721157432767393E-2</v>
      </c>
      <c r="L551">
        <f>LN('Compiled w Factors'!L551/'Compiled w Factors'!L552)</f>
        <v>-4.5720202215377322E-2</v>
      </c>
      <c r="M551">
        <f>LN('Compiled w Factors'!M551/'Compiled w Factors'!M552)</f>
        <v>3.3189512418827085E-4</v>
      </c>
      <c r="N551">
        <f>LN('Compiled w Factors'!N551/'Compiled w Factors'!N552)</f>
        <v>-6.7605427629279902E-2</v>
      </c>
      <c r="O551">
        <f>LN('Compiled w Factors'!O551/'Compiled w Factors'!O552)</f>
        <v>-3.1229638981605603E-2</v>
      </c>
      <c r="P551">
        <f>LN('Compiled w Factors'!P551/'Compiled w Factors'!P552)</f>
        <v>-7.1736014554083535E-4</v>
      </c>
      <c r="Q551">
        <f>LN('Compiled w Factors'!Q551/'Compiled w Factors'!Q552)</f>
        <v>-1.9929335915339554E-2</v>
      </c>
    </row>
    <row r="552" spans="1:17" x14ac:dyDescent="0.25">
      <c r="A552" s="1">
        <v>35430</v>
      </c>
      <c r="B552">
        <v>7</v>
      </c>
      <c r="C552">
        <f>LN('Compiled w Factors'!C552/'Compiled w Factors'!C553)</f>
        <v>0</v>
      </c>
      <c r="D552">
        <f>LN('Compiled w Factors'!D552)</f>
        <v>0.6661204284729153</v>
      </c>
      <c r="E552">
        <f>STANDARDIZE('Compiled w Factors'!E552,'Compiled w Factors'!$E$726,'Compiled w Factors'!$E$727)</f>
        <v>0.87533577514733951</v>
      </c>
      <c r="F552">
        <f>LN('Compiled w Factors'!F552)</f>
        <v>4.4850005546765566</v>
      </c>
      <c r="G552">
        <f>STANDARDIZE('Compiled w Factors'!G552,'Compiled w Factors'!$G$726,'Compiled w Factors'!$G$727)</f>
        <v>-0.40837011743096968</v>
      </c>
      <c r="H552">
        <f>LN('Compiled w Factors'!H552/'Compiled w Factors'!H553)</f>
        <v>6.1251747430948682E-2</v>
      </c>
      <c r="I552">
        <f>LN('Compiled w Factors'!I552/'Compiled w Factors'!I553)</f>
        <v>0.21934229775521469</v>
      </c>
      <c r="J552">
        <f>LN('Compiled w Factors'!J552/'Compiled w Factors'!J553)-('T-Bill Yield'!B78/100)</f>
        <v>4.0216285578095527E-2</v>
      </c>
      <c r="K552">
        <f>LN('Compiled w Factors'!K552/'Compiled w Factors'!K553)</f>
        <v>-6.8965790590603286E-3</v>
      </c>
      <c r="L552">
        <f>LN('Compiled w Factors'!L552/'Compiled w Factors'!L553)</f>
        <v>9.0752321263547972E-2</v>
      </c>
      <c r="M552">
        <f>LN('Compiled w Factors'!M552/'Compiled w Factors'!M553)</f>
        <v>4.1502386982916864E-4</v>
      </c>
      <c r="N552">
        <f>LN('Compiled w Factors'!N552/'Compiled w Factors'!N553)</f>
        <v>-3.7916006004050436E-2</v>
      </c>
      <c r="O552">
        <f>LN('Compiled w Factors'!O552/'Compiled w Factors'!O553)</f>
        <v>-2.8127709325153735E-2</v>
      </c>
      <c r="P552">
        <f>LN('Compiled w Factors'!P552/'Compiled w Factors'!P553)</f>
        <v>-2.1489979617105061E-3</v>
      </c>
      <c r="Q552">
        <f>LN('Compiled w Factors'!Q552/'Compiled w Factors'!Q553)</f>
        <v>-1.6990575021978788E-2</v>
      </c>
    </row>
    <row r="553" spans="1:17" x14ac:dyDescent="0.25">
      <c r="A553" s="1">
        <v>35338</v>
      </c>
      <c r="B553">
        <v>7</v>
      </c>
      <c r="C553">
        <f>LN('Compiled w Factors'!C553/'Compiled w Factors'!C554)</f>
        <v>-5.7159900447473017E-2</v>
      </c>
      <c r="D553">
        <f>LN('Compiled w Factors'!D553)</f>
        <v>0.81298302271715328</v>
      </c>
      <c r="E553">
        <f>STANDARDIZE('Compiled w Factors'!E553,'Compiled w Factors'!$E$726,'Compiled w Factors'!$E$727)</f>
        <v>0.80971724687633184</v>
      </c>
      <c r="F553">
        <f>LN('Compiled w Factors'!F553)</f>
        <v>4.5221146108507657</v>
      </c>
      <c r="G553">
        <f>STANDARDIZE('Compiled w Factors'!G553,'Compiled w Factors'!$G$726,'Compiled w Factors'!$G$727)</f>
        <v>-0.37650491707266209</v>
      </c>
      <c r="H553">
        <f>LN('Compiled w Factors'!H553/'Compiled w Factors'!H554)</f>
        <v>0.15305748485640319</v>
      </c>
      <c r="I553">
        <f>LN('Compiled w Factors'!I553/'Compiled w Factors'!I554)</f>
        <v>-0.27369583047704105</v>
      </c>
      <c r="J553">
        <f>LN('Compiled w Factors'!J553/'Compiled w Factors'!J554)-('T-Bill Yield'!B79/100)</f>
        <v>-1.3768868745663874E-2</v>
      </c>
      <c r="K553">
        <f>LN('Compiled w Factors'!K553/'Compiled w Factors'!K554)</f>
        <v>-3.9042674138237599E-4</v>
      </c>
      <c r="L553">
        <f>LN('Compiled w Factors'!L553/'Compiled w Factors'!L554)</f>
        <v>8.0821479070530434E-3</v>
      </c>
      <c r="M553">
        <f>LN('Compiled w Factors'!M553/'Compiled w Factors'!M554)</f>
        <v>2.4105410450558132E-3</v>
      </c>
      <c r="N553">
        <f>LN('Compiled w Factors'!N553/'Compiled w Factors'!N554)</f>
        <v>-1.5145942067139425E-2</v>
      </c>
      <c r="O553">
        <f>LN('Compiled w Factors'!O553/'Compiled w Factors'!O554)</f>
        <v>-5.5418166285668966E-2</v>
      </c>
      <c r="P553">
        <f>LN('Compiled w Factors'!P553/'Compiled w Factors'!P554)</f>
        <v>-1.9135948908708855E-2</v>
      </c>
      <c r="Q553">
        <f>LN('Compiled w Factors'!Q553/'Compiled w Factors'!Q554)</f>
        <v>-1.6907514882902933E-2</v>
      </c>
    </row>
    <row r="554" spans="1:17" x14ac:dyDescent="0.25">
      <c r="A554" s="1">
        <v>35244</v>
      </c>
      <c r="B554">
        <v>7</v>
      </c>
      <c r="D554">
        <f>LN('Compiled w Factors'!D554)</f>
        <v>0.78297461796582468</v>
      </c>
      <c r="E554">
        <f>STANDARDIZE('Compiled w Factors'!E554,'Compiled w Factors'!$E$726,'Compiled w Factors'!$E$727)</f>
        <v>0.39657732162709319</v>
      </c>
      <c r="F554">
        <f>LN('Compiled w Factors'!F554)</f>
        <v>4.627445244501768</v>
      </c>
      <c r="G554">
        <f>STANDARDIZE('Compiled w Factors'!G554,'Compiled w Factors'!$G$726,'Compiled w Factors'!$G$727)</f>
        <v>-0.38834056292003349</v>
      </c>
    </row>
    <row r="555" spans="1:17" x14ac:dyDescent="0.25">
      <c r="A555" s="1">
        <v>42369</v>
      </c>
      <c r="B555">
        <v>8</v>
      </c>
      <c r="C555">
        <f>LN('Compiled w Factors'!C555/'Compiled w Factors'!C556)</f>
        <v>7.3592180420103681E-3</v>
      </c>
      <c r="D555">
        <f>LN('Compiled w Factors'!D555)</f>
        <v>0.8838556953353488</v>
      </c>
      <c r="E555">
        <f>STANDARDIZE('Compiled w Factors'!E555,'Compiled w Factors'!$E$728,'Compiled w Factors'!$E$729)</f>
        <v>-0.4681894097049934</v>
      </c>
      <c r="F555">
        <f>LN('Compiled w Factors'!F555)</f>
        <v>4.6275586827264643</v>
      </c>
      <c r="G555">
        <f>STANDARDIZE('Compiled w Factors'!G555,'Compiled w Factors'!$G$728,'Compiled w Factors'!$G$729)</f>
        <v>-7.8215201559039979E-2</v>
      </c>
      <c r="H555">
        <f>LN('Compiled w Factors'!H555/'Compiled w Factors'!H556)</f>
        <v>-0.19666208265501428</v>
      </c>
      <c r="I555">
        <f>LN('Compiled w Factors'!I555/'Compiled w Factors'!I556)</f>
        <v>-7.6976889122245706E-2</v>
      </c>
      <c r="J555">
        <f>LN('Compiled w Factors'!J555/'Compiled w Factors'!J556)-('T-Bill Yield'!B2/100)</f>
        <v>6.4731661611476518E-2</v>
      </c>
      <c r="K555">
        <f>LN('Compiled w Factors'!K555/'Compiled w Factors'!K556)</f>
        <v>-2.8587635790820826E-2</v>
      </c>
      <c r="L555">
        <f>LN('Compiled w Factors'!L555/'Compiled w Factors'!L556)</f>
        <v>-2.6253851843205306E-2</v>
      </c>
      <c r="M555">
        <f>LN('Compiled w Factors'!M555/'Compiled w Factors'!M556)</f>
        <v>-2.1329345149979518E-2</v>
      </c>
      <c r="N555">
        <f>LN('Compiled w Factors'!N555/'Compiled w Factors'!N556)</f>
        <v>-3.1216257789870067E-3</v>
      </c>
      <c r="O555">
        <f>LN('Compiled w Factors'!O555/'Compiled w Factors'!O556)</f>
        <v>-0.10980318710689167</v>
      </c>
      <c r="P555">
        <f>LN('Compiled w Factors'!P555/'Compiled w Factors'!P556)</f>
        <v>-9.9490196365621814E-3</v>
      </c>
      <c r="Q555">
        <f>LN('Compiled w Factors'!Q555/'Compiled w Factors'!Q556)</f>
        <v>-3.1633082922151541E-3</v>
      </c>
    </row>
    <row r="556" spans="1:17" x14ac:dyDescent="0.25">
      <c r="A556" s="1">
        <v>42277</v>
      </c>
      <c r="B556">
        <v>8</v>
      </c>
      <c r="C556">
        <f>LN('Compiled w Factors'!C556/'Compiled w Factors'!C557)</f>
        <v>7.2652155911740873E-2</v>
      </c>
      <c r="D556">
        <f>LN('Compiled w Factors'!D556)</f>
        <v>0.87343278778616795</v>
      </c>
      <c r="E556">
        <f>STANDARDIZE('Compiled w Factors'!E556,'Compiled w Factors'!$E$728,'Compiled w Factors'!$E$729)</f>
        <v>-0.42526991922072827</v>
      </c>
      <c r="F556">
        <f>LN('Compiled w Factors'!F556)</f>
        <v>4.5814674832752251</v>
      </c>
      <c r="G556">
        <f>STANDARDIZE('Compiled w Factors'!G556,'Compiled w Factors'!$G$728,'Compiled w Factors'!$G$729)</f>
        <v>0.17100203673338438</v>
      </c>
      <c r="H556">
        <f>LN('Compiled w Factors'!H556/'Compiled w Factors'!H557)</f>
        <v>-0.27681149128550936</v>
      </c>
      <c r="I556">
        <f>LN('Compiled w Factors'!I556/'Compiled w Factors'!I557)</f>
        <v>-0.11513823115250657</v>
      </c>
      <c r="J556">
        <f>LN('Compiled w Factors'!J556/'Compiled w Factors'!J557)-('T-Bill Yield'!B3/100)</f>
        <v>-8.0790794115838074E-2</v>
      </c>
      <c r="K556">
        <f>LN('Compiled w Factors'!K556/'Compiled w Factors'!K557)</f>
        <v>2.6876919959880072E-3</v>
      </c>
      <c r="L556">
        <f>LN('Compiled w Factors'!L556/'Compiled w Factors'!L557)</f>
        <v>-3.7877420255953712E-2</v>
      </c>
      <c r="M556">
        <f>LN('Compiled w Factors'!M556/'Compiled w Factors'!M557)</f>
        <v>-2.3619188419644731E-2</v>
      </c>
      <c r="N556">
        <f>LN('Compiled w Factors'!N556/'Compiled w Factors'!N557)</f>
        <v>2.1691247305534699E-2</v>
      </c>
      <c r="O556">
        <f>LN('Compiled w Factors'!O556/'Compiled w Factors'!O557)</f>
        <v>-0.16705408466316621</v>
      </c>
      <c r="P556">
        <f>LN('Compiled w Factors'!P556/'Compiled w Factors'!P557)</f>
        <v>-3.028480035376865E-2</v>
      </c>
      <c r="Q556">
        <f>LN('Compiled w Factors'!Q556/'Compiled w Factors'!Q557)</f>
        <v>-0.24059791373524436</v>
      </c>
    </row>
    <row r="557" spans="1:17" x14ac:dyDescent="0.25">
      <c r="A557" s="1">
        <v>42185</v>
      </c>
      <c r="B557">
        <v>8</v>
      </c>
      <c r="C557">
        <f>LN('Compiled w Factors'!C557/'Compiled w Factors'!C558)</f>
        <v>-7.7752762039328641E-2</v>
      </c>
      <c r="D557">
        <f>LN('Compiled w Factors'!D557)</f>
        <v>0.95799831366591082</v>
      </c>
      <c r="E557">
        <f>STANDARDIZE('Compiled w Factors'!E557,'Compiled w Factors'!$E$728,'Compiled w Factors'!$E$729)</f>
        <v>-0.18679141835938318</v>
      </c>
      <c r="F557">
        <f>LN('Compiled w Factors'!F557)</f>
        <v>4.6227762850343446</v>
      </c>
      <c r="G557">
        <f>STANDARDIZE('Compiled w Factors'!G557,'Compiled w Factors'!$G$728,'Compiled w Factors'!$G$729)</f>
        <v>0.31010003019892357</v>
      </c>
      <c r="H557">
        <f>LN('Compiled w Factors'!H557/'Compiled w Factors'!H558)</f>
        <v>0.222639222481128</v>
      </c>
      <c r="I557">
        <f>LN('Compiled w Factors'!I557/'Compiled w Factors'!I558)</f>
        <v>7.0204258673248351E-2</v>
      </c>
      <c r="J557">
        <f>LN('Compiled w Factors'!J557/'Compiled w Factors'!J558)-('T-Bill Yield'!B4/100)</f>
        <v>-1.0499172735813547E-2</v>
      </c>
      <c r="K557">
        <f>LN('Compiled w Factors'!K557/'Compiled w Factors'!K558)</f>
        <v>3.8033654462496104E-2</v>
      </c>
      <c r="L557">
        <f>LN('Compiled w Factors'!L557/'Compiled w Factors'!L558)</f>
        <v>5.8582093617644888E-2</v>
      </c>
      <c r="M557">
        <f>LN('Compiled w Factors'!M557/'Compiled w Factors'!M558)</f>
        <v>-1.3028509458377004E-3</v>
      </c>
      <c r="N557">
        <f>LN('Compiled w Factors'!N557/'Compiled w Factors'!N558)</f>
        <v>-1.953116006216904E-2</v>
      </c>
      <c r="O557">
        <f>LN('Compiled w Factors'!O557/'Compiled w Factors'!O558)</f>
        <v>5.050718804802766E-2</v>
      </c>
      <c r="P557">
        <f>LN('Compiled w Factors'!P557/'Compiled w Factors'!P558)</f>
        <v>-2.0523225848014939E-2</v>
      </c>
      <c r="Q557">
        <f>LN('Compiled w Factors'!Q557/'Compiled w Factors'!Q558)</f>
        <v>2.9608462071717981E-2</v>
      </c>
    </row>
    <row r="558" spans="1:17" x14ac:dyDescent="0.25">
      <c r="A558" s="1">
        <v>42094</v>
      </c>
      <c r="B558">
        <v>8</v>
      </c>
      <c r="C558">
        <f>LN('Compiled w Factors'!C558/'Compiled w Factors'!C559)</f>
        <v>-3.1981966871073488E-3</v>
      </c>
      <c r="D558">
        <f>LN('Compiled w Factors'!D558)</f>
        <v>0.86683862906170461</v>
      </c>
      <c r="E558">
        <f>STANDARDIZE('Compiled w Factors'!E558,'Compiled w Factors'!$E$728,'Compiled w Factors'!$E$729)</f>
        <v>-0.56801203420933311</v>
      </c>
      <c r="F558">
        <f>LN('Compiled w Factors'!F558)</f>
        <v>4.602157652863383</v>
      </c>
      <c r="G558">
        <f>STANDARDIZE('Compiled w Factors'!G558,'Compiled w Factors'!$G$728,'Compiled w Factors'!$G$729)</f>
        <v>-0.22890469448004078</v>
      </c>
      <c r="H558">
        <f>LN('Compiled w Factors'!H558/'Compiled w Factors'!H559)</f>
        <v>-0.11254055969153351</v>
      </c>
      <c r="I558">
        <f>LN('Compiled w Factors'!I558/'Compiled w Factors'!I559)</f>
        <v>-9.0131504325873454E-2</v>
      </c>
      <c r="J558">
        <f>LN('Compiled w Factors'!J558/'Compiled w Factors'!J559)-('T-Bill Yield'!B5/100)</f>
        <v>-2.4877019938435072E-3</v>
      </c>
      <c r="K558">
        <f>LN('Compiled w Factors'!K558/'Compiled w Factors'!K559)</f>
        <v>-0.1199034007397321</v>
      </c>
      <c r="L558">
        <f>LN('Compiled w Factors'!L558/'Compiled w Factors'!L559)</f>
        <v>-4.9952809350003673E-2</v>
      </c>
      <c r="M558">
        <f>LN('Compiled w Factors'!M558/'Compiled w Factors'!M559)</f>
        <v>9.9249434361356969E-4</v>
      </c>
      <c r="N558">
        <f>LN('Compiled w Factors'!N558/'Compiled w Factors'!N559)</f>
        <v>-3.7172535159690711E-3</v>
      </c>
      <c r="O558">
        <f>LN('Compiled w Factors'!O558/'Compiled w Factors'!O559)</f>
        <v>-2.9061339837287798E-3</v>
      </c>
      <c r="P558">
        <f>LN('Compiled w Factors'!P558/'Compiled w Factors'!P559)</f>
        <v>1.475184467840013E-2</v>
      </c>
      <c r="Q558">
        <f>LN('Compiled w Factors'!Q558/'Compiled w Factors'!Q559)</f>
        <v>-0.18747661829910872</v>
      </c>
    </row>
    <row r="559" spans="1:17" x14ac:dyDescent="0.25">
      <c r="A559" s="1">
        <v>42004</v>
      </c>
      <c r="B559">
        <v>8</v>
      </c>
      <c r="C559">
        <f>LN('Compiled w Factors'!C559/'Compiled w Factors'!C560)</f>
        <v>0.16725900969547605</v>
      </c>
      <c r="D559">
        <f>LN('Compiled w Factors'!D559)</f>
        <v>0.86416836519271722</v>
      </c>
      <c r="E559">
        <f>STANDARDIZE('Compiled w Factors'!E559,'Compiled w Factors'!$E$728,'Compiled w Factors'!$E$729)</f>
        <v>-0.54012194265009605</v>
      </c>
      <c r="F559">
        <f>LN('Compiled w Factors'!F559)</f>
        <v>4.5851592970069524</v>
      </c>
      <c r="G559">
        <f>STANDARDIZE('Compiled w Factors'!G559,'Compiled w Factors'!$G$728,'Compiled w Factors'!$G$729)</f>
        <v>-8.2562013854838079E-2</v>
      </c>
      <c r="H559">
        <f>LN('Compiled w Factors'!H559/'Compiled w Factors'!H560)</f>
        <v>-0.53724288344857574</v>
      </c>
      <c r="I559">
        <f>LN('Compiled w Factors'!I559/'Compiled w Factors'!I560)</f>
        <v>-0.35518543087258209</v>
      </c>
      <c r="J559">
        <f>LN('Compiled w Factors'!J559/'Compiled w Factors'!J560)-('T-Bill Yield'!B6/100)</f>
        <v>4.467999082910197E-2</v>
      </c>
      <c r="K559">
        <f>LN('Compiled w Factors'!K559/'Compiled w Factors'!K560)</f>
        <v>-4.3113960107115636E-2</v>
      </c>
      <c r="L559">
        <f>LN('Compiled w Factors'!L559/'Compiled w Factors'!L560)</f>
        <v>-4.0017922223463238E-2</v>
      </c>
      <c r="M559">
        <f>LN('Compiled w Factors'!M559/'Compiled w Factors'!M560)</f>
        <v>-1.092502302252178E-2</v>
      </c>
      <c r="N559">
        <f>LN('Compiled w Factors'!N559/'Compiled w Factors'!N560)</f>
        <v>-8.7609642038883037E-2</v>
      </c>
      <c r="O559">
        <f>LN('Compiled w Factors'!O559/'Compiled w Factors'!O560)</f>
        <v>-0.38257006638250696</v>
      </c>
      <c r="P559">
        <f>LN('Compiled w Factors'!P559/'Compiled w Factors'!P560)</f>
        <v>-2.1149580715196483E-2</v>
      </c>
      <c r="Q559">
        <f>LN('Compiled w Factors'!Q559/'Compiled w Factors'!Q560)</f>
        <v>-8.0674529072536805E-2</v>
      </c>
    </row>
    <row r="560" spans="1:17" x14ac:dyDescent="0.25">
      <c r="A560" s="1">
        <v>41912</v>
      </c>
      <c r="B560">
        <v>8</v>
      </c>
      <c r="C560">
        <f>LN('Compiled w Factors'!C560/'Compiled w Factors'!C561)</f>
        <v>-6.4066606961672323E-2</v>
      </c>
      <c r="D560">
        <f>LN('Compiled w Factors'!D560)</f>
        <v>0.99631128269159708</v>
      </c>
      <c r="E560">
        <f>STANDARDIZE('Compiled w Factors'!E560,'Compiled w Factors'!$E$728,'Compiled w Factors'!$E$729)</f>
        <v>0.19944294032085169</v>
      </c>
      <c r="F560">
        <f>LN('Compiled w Factors'!F560)</f>
        <v>4.5374286740811973</v>
      </c>
      <c r="G560">
        <f>STANDARDIZE('Compiled w Factors'!G560,'Compiled w Factors'!$G$728,'Compiled w Factors'!$G$729)</f>
        <v>0.90126650242746509</v>
      </c>
      <c r="H560">
        <f>LN('Compiled w Factors'!H560/'Compiled w Factors'!H561)</f>
        <v>-0.14486176123395283</v>
      </c>
      <c r="I560">
        <f>LN('Compiled w Factors'!I560/'Compiled w Factors'!I561)</f>
        <v>-7.9277103789447426E-2</v>
      </c>
      <c r="J560">
        <f>LN('Compiled w Factors'!J560/'Compiled w Factors'!J561)-('T-Bill Yield'!B7/100)</f>
        <v>1.2542727122432817E-2</v>
      </c>
      <c r="K560">
        <f>LN('Compiled w Factors'!K560/'Compiled w Factors'!K561)</f>
        <v>-8.0657610876100752E-2</v>
      </c>
      <c r="L560">
        <f>LN('Compiled w Factors'!L560/'Compiled w Factors'!L561)</f>
        <v>-5.3615889590657821E-2</v>
      </c>
      <c r="M560">
        <f>LN('Compiled w Factors'!M560/'Compiled w Factors'!M561)</f>
        <v>1.0676807073372692E-2</v>
      </c>
      <c r="N560">
        <f>LN('Compiled w Factors'!N560/'Compiled w Factors'!N561)</f>
        <v>-7.8928727103630067E-2</v>
      </c>
      <c r="O560">
        <f>LN('Compiled w Factors'!O560/'Compiled w Factors'!O561)</f>
        <v>-0.15245259825094643</v>
      </c>
      <c r="P560">
        <f>LN('Compiled w Factors'!P560/'Compiled w Factors'!P561)</f>
        <v>-3.0728504389266907E-2</v>
      </c>
      <c r="Q560">
        <f>LN('Compiled w Factors'!Q560/'Compiled w Factors'!Q561)</f>
        <v>-9.9524447991101134E-2</v>
      </c>
    </row>
    <row r="561" spans="1:17" x14ac:dyDescent="0.25">
      <c r="A561" s="1">
        <v>41820</v>
      </c>
      <c r="B561">
        <v>8</v>
      </c>
      <c r="C561">
        <f>LN('Compiled w Factors'!C561/'Compiled w Factors'!C562)</f>
        <v>0.10577709554304252</v>
      </c>
      <c r="D561">
        <f>LN('Compiled w Factors'!D561)</f>
        <v>0.92487407030628999</v>
      </c>
      <c r="E561">
        <f>STANDARDIZE('Compiled w Factors'!E561,'Compiled w Factors'!$E$728,'Compiled w Factors'!$E$729)</f>
        <v>-0.26456429087996269</v>
      </c>
      <c r="F561">
        <f>LN('Compiled w Factors'!F561)</f>
        <v>4.6141606503762089</v>
      </c>
      <c r="G561">
        <f>STANDARDIZE('Compiled w Factors'!G561,'Compiled w Factors'!$G$728,'Compiled w Factors'!$G$729)</f>
        <v>0.11449347688800909</v>
      </c>
      <c r="H561">
        <f>LN('Compiled w Factors'!H561/'Compiled w Factors'!H562)</f>
        <v>3.6631300238337376E-2</v>
      </c>
      <c r="I561">
        <f>LN('Compiled w Factors'!I561/'Compiled w Factors'!I562)</f>
        <v>2.03811402649502E-2</v>
      </c>
      <c r="J561">
        <f>LN('Compiled w Factors'!J561/'Compiled w Factors'!J562)-('T-Bill Yield'!B8/100)</f>
        <v>2.1759945267987271E-2</v>
      </c>
      <c r="K561">
        <f>LN('Compiled w Factors'!K561/'Compiled w Factors'!K562)</f>
        <v>-5.6079677942964395E-3</v>
      </c>
      <c r="L561">
        <f>LN('Compiled w Factors'!L561/'Compiled w Factors'!L562)</f>
        <v>2.6298601605872437E-2</v>
      </c>
      <c r="M561">
        <f>LN('Compiled w Factors'!M561/'Compiled w Factors'!M562)</f>
        <v>2.0496265055533419E-3</v>
      </c>
      <c r="N561">
        <f>LN('Compiled w Factors'!N561/'Compiled w Factors'!N562)</f>
        <v>1.8613750745622278E-2</v>
      </c>
      <c r="O561">
        <f>LN('Compiled w Factors'!O561/'Compiled w Factors'!O562)</f>
        <v>3.1069119627196339E-2</v>
      </c>
      <c r="P561">
        <f>LN('Compiled w Factors'!P561/'Compiled w Factors'!P562)</f>
        <v>-2.6982477770664637E-3</v>
      </c>
      <c r="Q561">
        <f>LN('Compiled w Factors'!Q561/'Compiled w Factors'!Q562)</f>
        <v>2.5783291272194569E-2</v>
      </c>
    </row>
    <row r="562" spans="1:17" x14ac:dyDescent="0.25">
      <c r="A562" s="1">
        <v>41729</v>
      </c>
      <c r="B562">
        <v>8</v>
      </c>
      <c r="C562">
        <f>LN('Compiled w Factors'!C562/'Compiled w Factors'!C563)</f>
        <v>6.9985427399703037E-2</v>
      </c>
      <c r="D562">
        <f>LN('Compiled w Factors'!D562)</f>
        <v>1.026582728716132</v>
      </c>
      <c r="E562">
        <f>STANDARDIZE('Compiled w Factors'!E562,'Compiled w Factors'!$E$728,'Compiled w Factors'!$E$729)</f>
        <v>0.16483982000664427</v>
      </c>
      <c r="F562">
        <f>LN('Compiled w Factors'!F562)</f>
        <v>4.6026891106646062</v>
      </c>
      <c r="G562">
        <f>STANDARDIZE('Compiled w Factors'!G562,'Compiled w Factors'!$G$728,'Compiled w Factors'!$G$729)</f>
        <v>5.5087042178768399E-2</v>
      </c>
      <c r="H562">
        <f>LN('Compiled w Factors'!H562/'Compiled w Factors'!H563)</f>
        <v>3.160262993526676E-2</v>
      </c>
      <c r="I562">
        <f>LN('Compiled w Factors'!I562/'Compiled w Factors'!I563)</f>
        <v>3.278982282299097E-2</v>
      </c>
      <c r="J562">
        <f>LN('Compiled w Factors'!J562/'Compiled w Factors'!J563)-('T-Bill Yield'!B9/100)</f>
        <v>-7.3846595628519369E-3</v>
      </c>
      <c r="K562">
        <f>LN('Compiled w Factors'!K562/'Compiled w Factors'!K563)</f>
        <v>1.8900848895204122E-3</v>
      </c>
      <c r="L562">
        <f>LN('Compiled w Factors'!L562/'Compiled w Factors'!L563)</f>
        <v>6.3217044272435895E-3</v>
      </c>
      <c r="M562">
        <f>LN('Compiled w Factors'!M562/'Compiled w Factors'!M563)</f>
        <v>-2.6322960445823673E-2</v>
      </c>
      <c r="N562">
        <f>LN('Compiled w Factors'!N562/'Compiled w Factors'!N563)</f>
        <v>1.9808821183432378E-2</v>
      </c>
      <c r="O562">
        <f>LN('Compiled w Factors'!O562/'Compiled w Factors'!O563)</f>
        <v>-6.3508011382606547E-2</v>
      </c>
      <c r="P562">
        <f>LN('Compiled w Factors'!P562/'Compiled w Factors'!P563)</f>
        <v>3.2560308245312995E-2</v>
      </c>
      <c r="Q562">
        <f>LN('Compiled w Factors'!Q562/'Compiled w Factors'!Q563)</f>
        <v>3.9847755035686411E-2</v>
      </c>
    </row>
    <row r="563" spans="1:17" x14ac:dyDescent="0.25">
      <c r="A563" s="1">
        <v>41639</v>
      </c>
      <c r="B563">
        <v>8</v>
      </c>
      <c r="C563">
        <f>LN('Compiled w Factors'!C563/'Compiled w Factors'!C564)</f>
        <v>-1.5763873233064173E-2</v>
      </c>
      <c r="D563">
        <f>LN('Compiled w Factors'!D563)</f>
        <v>1.1062113773882851</v>
      </c>
      <c r="E563">
        <f>STANDARDIZE('Compiled w Factors'!E563,'Compiled w Factors'!$E$728,'Compiled w Factors'!$E$729)</f>
        <v>0.46963402124944009</v>
      </c>
      <c r="F563">
        <f>LN('Compiled w Factors'!F563)</f>
        <v>4.617834652023987</v>
      </c>
      <c r="G563">
        <f>STANDARDIZE('Compiled w Factors'!G563,'Compiled w Factors'!$G$728,'Compiled w Factors'!$G$729)</f>
        <v>-0.14776419829180959</v>
      </c>
      <c r="H563">
        <f>LN('Compiled w Factors'!H563/'Compiled w Factors'!H564)</f>
        <v>-3.89588496608319E-2</v>
      </c>
      <c r="I563">
        <f>LN('Compiled w Factors'!I563/'Compiled w Factors'!I564)</f>
        <v>0.17244144819424767</v>
      </c>
      <c r="J563">
        <f>LN('Compiled w Factors'!J563/'Compiled w Factors'!J564)-('T-Bill Yield'!B10/100)</f>
        <v>9.1107965295907034E-2</v>
      </c>
      <c r="K563">
        <f>LN('Compiled w Factors'!K563/'Compiled w Factors'!K564)</f>
        <v>1.5841915465657923E-2</v>
      </c>
      <c r="L563">
        <f>LN('Compiled w Factors'!L563/'Compiled w Factors'!L564)</f>
        <v>2.266230205196362E-2</v>
      </c>
      <c r="M563">
        <f>LN('Compiled w Factors'!M563/'Compiled w Factors'!M564)</f>
        <v>1.0593061432164668E-2</v>
      </c>
      <c r="N563">
        <f>LN('Compiled w Factors'!N563/'Compiled w Factors'!N564)</f>
        <v>-6.9449051861561223E-2</v>
      </c>
      <c r="O563">
        <f>LN('Compiled w Factors'!O563/'Compiled w Factors'!O564)</f>
        <v>-1.6642576974998043E-2</v>
      </c>
      <c r="P563">
        <f>LN('Compiled w Factors'!P563/'Compiled w Factors'!P564)</f>
        <v>1.1009970328319348E-2</v>
      </c>
      <c r="Q563">
        <f>LN('Compiled w Factors'!Q563/'Compiled w Factors'!Q564)</f>
        <v>-6.274951932237087E-2</v>
      </c>
    </row>
    <row r="564" spans="1:17" x14ac:dyDescent="0.25">
      <c r="A564" s="1">
        <v>41547</v>
      </c>
      <c r="B564">
        <v>8</v>
      </c>
      <c r="C564">
        <f>LN('Compiled w Factors'!C564/'Compiled w Factors'!C565)</f>
        <v>-0.11113559658653792</v>
      </c>
      <c r="D564">
        <f>LN('Compiled w Factors'!D564)</f>
        <v>1.1012433939655102</v>
      </c>
      <c r="E564">
        <f>STANDARDIZE('Compiled w Factors'!E564,'Compiled w Factors'!$E$728,'Compiled w Factors'!$E$729)</f>
        <v>0.36650278959858945</v>
      </c>
      <c r="F564">
        <f>LN('Compiled w Factors'!F564)</f>
        <v>4.5980619824620286</v>
      </c>
      <c r="G564">
        <f>STANDARDIZE('Compiled w Factors'!G564,'Compiled w Factors'!$G$728,'Compiled w Factors'!$G$729)</f>
        <v>-4.054282832878979E-2</v>
      </c>
      <c r="H564">
        <f>LN('Compiled w Factors'!H564/'Compiled w Factors'!H565)</f>
        <v>5.8038308309387956E-2</v>
      </c>
      <c r="I564">
        <f>LN('Compiled w Factors'!I564/'Compiled w Factors'!I565)</f>
        <v>-1.4035090023200867E-3</v>
      </c>
      <c r="J564">
        <f>LN('Compiled w Factors'!J564/'Compiled w Factors'!J565)-('T-Bill Yield'!B11/100)</f>
        <v>1.4322415806504037E-2</v>
      </c>
      <c r="K564">
        <f>LN('Compiled w Factors'!K564/'Compiled w Factors'!K565)</f>
        <v>3.8969395582642959E-2</v>
      </c>
      <c r="L564">
        <f>LN('Compiled w Factors'!L564/'Compiled w Factors'!L565)</f>
        <v>6.1996345592518445E-2</v>
      </c>
      <c r="M564">
        <f>LN('Compiled w Factors'!M564/'Compiled w Factors'!M565)</f>
        <v>2.8193203278687471E-3</v>
      </c>
      <c r="N564">
        <f>LN('Compiled w Factors'!N564/'Compiled w Factors'!N565)</f>
        <v>9.2766874678431969E-3</v>
      </c>
      <c r="O564">
        <f>LN('Compiled w Factors'!O564/'Compiled w Factors'!O565)</f>
        <v>1.4341836436684057E-2</v>
      </c>
      <c r="P564">
        <f>LN('Compiled w Factors'!P564/'Compiled w Factors'!P565)</f>
        <v>-4.6858280340196644E-2</v>
      </c>
      <c r="Q564">
        <f>LN('Compiled w Factors'!Q564/'Compiled w Factors'!Q565)</f>
        <v>5.1185156815661192E-3</v>
      </c>
    </row>
    <row r="565" spans="1:17" x14ac:dyDescent="0.25">
      <c r="A565" s="1">
        <v>41453</v>
      </c>
      <c r="B565">
        <v>8</v>
      </c>
      <c r="C565">
        <f>LN('Compiled w Factors'!C565/'Compiled w Factors'!C566)</f>
        <v>2.659141833635267E-2</v>
      </c>
      <c r="D565">
        <f>LN('Compiled w Factors'!D565)</f>
        <v>0.98252715191392559</v>
      </c>
      <c r="E565">
        <f>STANDARDIZE('Compiled w Factors'!E565,'Compiled w Factors'!$E$728,'Compiled w Factors'!$E$729)</f>
        <v>-0.14765900147924083</v>
      </c>
      <c r="F565">
        <f>LN('Compiled w Factors'!F565)</f>
        <v>4.6076451208087237</v>
      </c>
      <c r="G565">
        <f>STANDARDIZE('Compiled w Factors'!G565,'Compiled w Factors'!$G$728,'Compiled w Factors'!$G$729)</f>
        <v>0.20287866023590378</v>
      </c>
      <c r="H565">
        <f>LN('Compiled w Factors'!H565/'Compiled w Factors'!H566)</f>
        <v>-6.9147290322896602E-3</v>
      </c>
      <c r="I565">
        <f>LN('Compiled w Factors'!I565/'Compiled w Factors'!I566)</f>
        <v>-0.12111237893117885</v>
      </c>
      <c r="J565">
        <f>LN('Compiled w Factors'!J565/'Compiled w Factors'!J566)-('T-Bill Yield'!B12/100)</f>
        <v>2.1774716392079018E-2</v>
      </c>
      <c r="K565">
        <f>LN('Compiled w Factors'!K565/'Compiled w Factors'!K566)</f>
        <v>1.4789847194416138E-2</v>
      </c>
      <c r="L565">
        <f>LN('Compiled w Factors'!L565/'Compiled w Factors'!L566)</f>
        <v>9.8648523339867717E-4</v>
      </c>
      <c r="M565">
        <f>LN('Compiled w Factors'!M565/'Compiled w Factors'!M566)</f>
        <v>1.1854185858016428E-2</v>
      </c>
      <c r="N565">
        <f>LN('Compiled w Factors'!N565/'Compiled w Factors'!N566)</f>
        <v>-5.10255607511697E-2</v>
      </c>
      <c r="O565">
        <f>LN('Compiled w Factors'!O565/'Compiled w Factors'!O566)</f>
        <v>-5.4930794097221403E-2</v>
      </c>
      <c r="P565">
        <f>LN('Compiled w Factors'!P565/'Compiled w Factors'!P566)</f>
        <v>-9.1314251959239409E-2</v>
      </c>
      <c r="Q565">
        <f>LN('Compiled w Factors'!Q565/'Compiled w Factors'!Q566)</f>
        <v>-9.830758969594014E-2</v>
      </c>
    </row>
    <row r="566" spans="1:17" x14ac:dyDescent="0.25">
      <c r="A566" s="1">
        <v>41361</v>
      </c>
      <c r="B566">
        <v>8</v>
      </c>
      <c r="C566">
        <f>LN('Compiled w Factors'!C566/'Compiled w Factors'!C567)</f>
        <v>0.10279375994682267</v>
      </c>
      <c r="D566">
        <f>LN('Compiled w Factors'!D566)</f>
        <v>0.99285467233935465</v>
      </c>
      <c r="E566">
        <f>STANDARDIZE('Compiled w Factors'!E566,'Compiled w Factors'!$E$728,'Compiled w Factors'!$E$729)</f>
        <v>-9.3164249749150968E-2</v>
      </c>
      <c r="F566">
        <f>LN('Compiled w Factors'!F566)</f>
        <v>4.5744666187530632</v>
      </c>
      <c r="G566">
        <f>STANDARDIZE('Compiled w Factors'!G566,'Compiled w Factors'!$G$728,'Compiled w Factors'!$G$729)</f>
        <v>7.2474291361960791E-2</v>
      </c>
      <c r="H566">
        <f>LN('Compiled w Factors'!H566/'Compiled w Factors'!H567)</f>
        <v>5.7249167000489778E-2</v>
      </c>
      <c r="I566">
        <f>LN('Compiled w Factors'!I566/'Compiled w Factors'!I567)</f>
        <v>0.18301762404226476</v>
      </c>
      <c r="J566">
        <f>LN('Compiled w Factors'!J566/'Compiled w Factors'!J567)-('T-Bill Yield'!B13/100)</f>
        <v>0.10654237357791289</v>
      </c>
      <c r="K566">
        <f>LN('Compiled w Factors'!K566/'Compiled w Factors'!K567)</f>
        <v>-2.8757940571641848E-2</v>
      </c>
      <c r="L566">
        <f>LN('Compiled w Factors'!L566/'Compiled w Factors'!L567)</f>
        <v>-6.7236713508275425E-2</v>
      </c>
      <c r="M566">
        <f>LN('Compiled w Factors'!M566/'Compiled w Factors'!M567)</f>
        <v>3.3594656455786659E-3</v>
      </c>
      <c r="N566">
        <f>LN('Compiled w Factors'!N566/'Compiled w Factors'!N567)</f>
        <v>-8.2778449875264434E-2</v>
      </c>
      <c r="O566">
        <f>LN('Compiled w Factors'!O566/'Compiled w Factors'!O567)</f>
        <v>-1.6946946948852005E-2</v>
      </c>
      <c r="P566">
        <f>LN('Compiled w Factors'!P566/'Compiled w Factors'!P567)</f>
        <v>6.6133107973180977E-3</v>
      </c>
      <c r="Q566">
        <f>LN('Compiled w Factors'!Q566/'Compiled w Factors'!Q567)</f>
        <v>1.4051753455650287E-2</v>
      </c>
    </row>
    <row r="567" spans="1:17" x14ac:dyDescent="0.25">
      <c r="A567" s="1">
        <v>41274</v>
      </c>
      <c r="B567">
        <v>8</v>
      </c>
      <c r="C567">
        <f>LN('Compiled w Factors'!C567/'Compiled w Factors'!C568)</f>
        <v>-6.0126737813120293E-2</v>
      </c>
      <c r="D567">
        <f>LN('Compiled w Factors'!D567)</f>
        <v>1.1087729253381657</v>
      </c>
      <c r="E567">
        <f>STANDARDIZE('Compiled w Factors'!E567,'Compiled w Factors'!$E$728,'Compiled w Factors'!$E$729)</f>
        <v>0.32387961442772684</v>
      </c>
      <c r="F567">
        <f>LN('Compiled w Factors'!F567)</f>
        <v>4.6113788721456839</v>
      </c>
      <c r="G567">
        <f>STANDARDIZE('Compiled w Factors'!G567,'Compiled w Factors'!$G$728,'Compiled w Factors'!$G$729)</f>
        <v>-0.29120900405314687</v>
      </c>
      <c r="H567">
        <f>LN('Compiled w Factors'!H567/'Compiled w Factors'!H568)</f>
        <v>-4.0215259894270704E-3</v>
      </c>
      <c r="I567">
        <f>LN('Compiled w Factors'!I567/'Compiled w Factors'!I568)</f>
        <v>9.2940258267761571E-3</v>
      </c>
      <c r="J567">
        <f>LN('Compiled w Factors'!J567/'Compiled w Factors'!J568)-('T-Bill Yield'!B14/100)</f>
        <v>-2.5423559810742319E-2</v>
      </c>
      <c r="K567">
        <f>LN('Compiled w Factors'!K567/'Compiled w Factors'!K568)</f>
        <v>2.5564667092166152E-2</v>
      </c>
      <c r="L567">
        <f>LN('Compiled w Factors'!L567/'Compiled w Factors'!L568)</f>
        <v>5.4284261363992704E-3</v>
      </c>
      <c r="M567">
        <f>LN('Compiled w Factors'!M567/'Compiled w Factors'!M568)</f>
        <v>8.636929394120068E-3</v>
      </c>
      <c r="N567">
        <f>LN('Compiled w Factors'!N567/'Compiled w Factors'!N568)</f>
        <v>-0.10683384434657732</v>
      </c>
      <c r="O567">
        <f>LN('Compiled w Factors'!O567/'Compiled w Factors'!O568)</f>
        <v>2.0371074808025687E-2</v>
      </c>
      <c r="P567">
        <f>LN('Compiled w Factors'!P567/'Compiled w Factors'!P568)</f>
        <v>-3.634610099394104E-2</v>
      </c>
      <c r="Q567">
        <f>LN('Compiled w Factors'!Q567/'Compiled w Factors'!Q568)</f>
        <v>-1.1419373683072834E-2</v>
      </c>
    </row>
    <row r="568" spans="1:17" x14ac:dyDescent="0.25">
      <c r="A568" s="1">
        <v>41180</v>
      </c>
      <c r="B568">
        <v>8</v>
      </c>
      <c r="C568">
        <f>LN('Compiled w Factors'!C568/'Compiled w Factors'!C569)</f>
        <v>-5.9148464247958651E-2</v>
      </c>
      <c r="D568">
        <f>LN('Compiled w Factors'!D568)</f>
        <v>1.0212040733206467</v>
      </c>
      <c r="E568">
        <f>STANDARDIZE('Compiled w Factors'!E568,'Compiled w Factors'!$E$728,'Compiled w Factors'!$E$729)</f>
        <v>7.8067296012090406E-2</v>
      </c>
      <c r="F568">
        <f>LN('Compiled w Factors'!F568)</f>
        <v>4.6079303731642387</v>
      </c>
      <c r="G568">
        <f>STANDARDIZE('Compiled w Factors'!G568,'Compiled w Factors'!$G$728,'Compiled w Factors'!$G$729)</f>
        <v>0.24924465805775017</v>
      </c>
      <c r="H568">
        <f>LN('Compiled w Factors'!H568/'Compiled w Factors'!H569)</f>
        <v>8.1671107316874283E-2</v>
      </c>
      <c r="I568">
        <f>LN('Compiled w Factors'!I568/'Compiled w Factors'!I569)</f>
        <v>0.16181046329740154</v>
      </c>
      <c r="J568">
        <f>LN('Compiled w Factors'!J568/'Compiled w Factors'!J569)-('T-Bill Yield'!B15/100)</f>
        <v>4.1599062395634323E-2</v>
      </c>
      <c r="K568">
        <f>LN('Compiled w Factors'!K568/'Compiled w Factors'!K569)</f>
        <v>1.5121532307978004E-2</v>
      </c>
      <c r="L568">
        <f>LN('Compiled w Factors'!L568/'Compiled w Factors'!L569)</f>
        <v>2.8865654758574052E-2</v>
      </c>
      <c r="M568">
        <f>LN('Compiled w Factors'!M568/'Compiled w Factors'!M569)</f>
        <v>1.0997456306732576E-2</v>
      </c>
      <c r="N568">
        <f>LN('Compiled w Factors'!N568/'Compiled w Factors'!N569)</f>
        <v>2.3660409719568117E-2</v>
      </c>
      <c r="O568">
        <f>LN('Compiled w Factors'!O568/'Compiled w Factors'!O569)</f>
        <v>3.7488506774573216E-2</v>
      </c>
      <c r="P568">
        <f>LN('Compiled w Factors'!P568/'Compiled w Factors'!P569)</f>
        <v>4.632110861571468E-2</v>
      </c>
      <c r="Q568">
        <f>LN('Compiled w Factors'!Q568/'Compiled w Factors'!Q569)</f>
        <v>-7.8764418104375743E-3</v>
      </c>
    </row>
    <row r="569" spans="1:17" x14ac:dyDescent="0.25">
      <c r="A569" s="1">
        <v>41089</v>
      </c>
      <c r="B569">
        <v>8</v>
      </c>
      <c r="C569">
        <f>LN('Compiled w Factors'!C569/'Compiled w Factors'!C570)</f>
        <v>4.195473213636508E-2</v>
      </c>
      <c r="D569">
        <f>LN('Compiled w Factors'!D569)</f>
        <v>0.95499999607321595</v>
      </c>
      <c r="E569">
        <f>STANDARDIZE('Compiled w Factors'!E569,'Compiled w Factors'!$E$728,'Compiled w Factors'!$E$729)</f>
        <v>-0.25678211043370047</v>
      </c>
      <c r="F569">
        <f>LN('Compiled w Factors'!F569)</f>
        <v>4.6363916828564076</v>
      </c>
      <c r="G569">
        <f>STANDARDIZE('Compiled w Factors'!G569,'Compiled w Factors'!$G$728,'Compiled w Factors'!$G$729)</f>
        <v>6.8127479066162691E-2</v>
      </c>
      <c r="H569">
        <f>LN('Compiled w Factors'!H569/'Compiled w Factors'!H570)</f>
        <v>-0.19274258664381055</v>
      </c>
      <c r="I569">
        <f>LN('Compiled w Factors'!I569/'Compiled w Factors'!I570)</f>
        <v>0.28391203971123941</v>
      </c>
      <c r="J569">
        <f>LN('Compiled w Factors'!J569/'Compiled w Factors'!J570)-('T-Bill Yield'!B16/100)</f>
        <v>-2.5875826845237405E-2</v>
      </c>
      <c r="K569">
        <f>LN('Compiled w Factors'!K569/'Compiled w Factors'!K570)</f>
        <v>-5.1991716258788297E-2</v>
      </c>
      <c r="L569">
        <f>LN('Compiled w Factors'!L569/'Compiled w Factors'!L570)</f>
        <v>-1.898212442053706E-2</v>
      </c>
      <c r="M569">
        <f>LN('Compiled w Factors'!M569/'Compiled w Factors'!M570)</f>
        <v>-9.6136342215164643E-3</v>
      </c>
      <c r="N569">
        <f>LN('Compiled w Factors'!N569/'Compiled w Factors'!N570)</f>
        <v>3.7568447611162147E-2</v>
      </c>
      <c r="O569">
        <f>LN('Compiled w Factors'!O569/'Compiled w Factors'!O570)</f>
        <v>-9.9451215692987913E-2</v>
      </c>
      <c r="P569">
        <f>LN('Compiled w Factors'!P569/'Compiled w Factors'!P570)</f>
        <v>-8.3483514574520773E-2</v>
      </c>
      <c r="Q569">
        <f>LN('Compiled w Factors'!Q569/'Compiled w Factors'!Q570)</f>
        <v>-9.6388583505951766E-2</v>
      </c>
    </row>
    <row r="570" spans="1:17" x14ac:dyDescent="0.25">
      <c r="A570" s="1">
        <v>40998</v>
      </c>
      <c r="B570">
        <v>8</v>
      </c>
      <c r="C570">
        <f>LN('Compiled w Factors'!C570/'Compiled w Factors'!C571)</f>
        <v>5.1766253849189245E-2</v>
      </c>
      <c r="D570">
        <f>LN('Compiled w Factors'!D570)</f>
        <v>1.008362916243672</v>
      </c>
      <c r="E570">
        <f>STANDARDIZE('Compiled w Factors'!E570,'Compiled w Factors'!$E$728,'Compiled w Factors'!$E$729)</f>
        <v>-0.1142963414154869</v>
      </c>
      <c r="F570">
        <f>LN('Compiled w Factors'!F570)</f>
        <v>4.6603626686510715</v>
      </c>
      <c r="G570">
        <f>STANDARDIZE('Compiled w Factors'!G570,'Compiled w Factors'!$G$728,'Compiled w Factors'!$G$729)</f>
        <v>6.3780666770364591E-2</v>
      </c>
      <c r="H570">
        <f>LN('Compiled w Factors'!H570/'Compiled w Factors'!H571)</f>
        <v>4.1521941749346543E-2</v>
      </c>
      <c r="I570">
        <f>LN('Compiled w Factors'!I570/'Compiled w Factors'!I571)</f>
        <v>-0.3406966033820446</v>
      </c>
      <c r="J570">
        <f>LN('Compiled w Factors'!J570/'Compiled w Factors'!J571)-('T-Bill Yield'!B17/100)</f>
        <v>7.7314273936221506E-2</v>
      </c>
      <c r="K570">
        <f>LN('Compiled w Factors'!K570/'Compiled w Factors'!K571)</f>
        <v>2.904705431904557E-2</v>
      </c>
      <c r="L570">
        <f>LN('Compiled w Factors'!L570/'Compiled w Factors'!L571)</f>
        <v>2.947822078067127E-2</v>
      </c>
      <c r="M570">
        <f>LN('Compiled w Factors'!M570/'Compiled w Factors'!M571)</f>
        <v>9.4461419536952739E-4</v>
      </c>
      <c r="N570">
        <f>LN('Compiled w Factors'!N570/'Compiled w Factors'!N571)</f>
        <v>-7.4468956283216967E-2</v>
      </c>
      <c r="O570">
        <f>LN('Compiled w Factors'!O570/'Compiled w Factors'!O571)</f>
        <v>9.3319197124031639E-2</v>
      </c>
      <c r="P570">
        <f>LN('Compiled w Factors'!P570/'Compiled w Factors'!P571)</f>
        <v>4.1879770867345886E-2</v>
      </c>
      <c r="Q570">
        <f>LN('Compiled w Factors'!Q570/'Compiled w Factors'!Q571)</f>
        <v>2.0486090617699279E-2</v>
      </c>
    </row>
    <row r="571" spans="1:17" x14ac:dyDescent="0.25">
      <c r="A571" s="1">
        <v>40907</v>
      </c>
      <c r="B571">
        <v>8</v>
      </c>
      <c r="C571">
        <f>LN('Compiled w Factors'!C571/'Compiled w Factors'!C572)</f>
        <v>-2.5863510589919238E-2</v>
      </c>
      <c r="D571">
        <f>LN('Compiled w Factors'!D571)</f>
        <v>1.074195028115265</v>
      </c>
      <c r="E571">
        <f>STANDARDIZE('Compiled w Factors'!E571,'Compiled w Factors'!$E$728,'Compiled w Factors'!$E$729)</f>
        <v>5.5246105396834125E-2</v>
      </c>
      <c r="F571">
        <f>LN('Compiled w Factors'!F571)</f>
        <v>4.7221520118727405</v>
      </c>
      <c r="G571">
        <f>STANDARDIZE('Compiled w Factors'!G571,'Compiled w Factors'!$G$728,'Compiled w Factors'!$G$729)</f>
        <v>-0.15211101058760768</v>
      </c>
      <c r="H571">
        <f>LN('Compiled w Factors'!H571/'Compiled w Factors'!H572)</f>
        <v>0.22142490356771238</v>
      </c>
      <c r="I571">
        <f>LN('Compiled w Factors'!I571/'Compiled w Factors'!I572)</f>
        <v>-0.20416226611571253</v>
      </c>
      <c r="J571">
        <f>LN('Compiled w Factors'!J571/'Compiled w Factors'!J572)-('T-Bill Yield'!B18/100)</f>
        <v>0.11204470175786953</v>
      </c>
      <c r="K571">
        <f>LN('Compiled w Factors'!K571/'Compiled w Factors'!K572)</f>
        <v>-3.2339238362522657E-2</v>
      </c>
      <c r="L571">
        <f>LN('Compiled w Factors'!L571/'Compiled w Factors'!L572)</f>
        <v>-2.6343703994183838E-3</v>
      </c>
      <c r="M571">
        <f>LN('Compiled w Factors'!M571/'Compiled w Factors'!M572)</f>
        <v>1.3063791597470245E-2</v>
      </c>
      <c r="N571">
        <f>LN('Compiled w Factors'!N571/'Compiled w Factors'!N572)</f>
        <v>1.3854682019152872E-3</v>
      </c>
      <c r="O571">
        <f>LN('Compiled w Factors'!O571/'Compiled w Factors'!O572)</f>
        <v>2.5773210143005408E-3</v>
      </c>
      <c r="P571">
        <f>LN('Compiled w Factors'!P571/'Compiled w Factors'!P572)</f>
        <v>-8.1831156732343355E-2</v>
      </c>
      <c r="Q571">
        <f>LN('Compiled w Factors'!Q571/'Compiled w Factors'!Q572)</f>
        <v>8.426227179960017E-3</v>
      </c>
    </row>
    <row r="572" spans="1:17" x14ac:dyDescent="0.25">
      <c r="A572" s="1">
        <v>40816</v>
      </c>
      <c r="B572">
        <v>8</v>
      </c>
      <c r="C572">
        <f>LN('Compiled w Factors'!C572/'Compiled w Factors'!C573)</f>
        <v>6.4034370352067868E-3</v>
      </c>
      <c r="D572">
        <f>LN('Compiled w Factors'!D572)</f>
        <v>1.0197510680611228</v>
      </c>
      <c r="E572">
        <f>STANDARDIZE('Compiled w Factors'!E572,'Compiled w Factors'!$E$728,'Compiled w Factors'!$E$729)</f>
        <v>-3.4892552517448591E-2</v>
      </c>
      <c r="F572">
        <f>LN('Compiled w Factors'!F572)</f>
        <v>4.685395338556007</v>
      </c>
      <c r="G572">
        <f>STANDARDIZE('Compiled w Factors'!G572,'Compiled w Factors'!$G$728,'Compiled w Factors'!$G$729)</f>
        <v>1.5965731516585504E-2</v>
      </c>
      <c r="H572">
        <f>LN('Compiled w Factors'!H572/'Compiled w Factors'!H573)</f>
        <v>-0.18631190126758071</v>
      </c>
      <c r="I572">
        <f>LN('Compiled w Factors'!I572/'Compiled w Factors'!I573)</f>
        <v>-0.17657677283706283</v>
      </c>
      <c r="J572">
        <f>LN('Compiled w Factors'!J572/'Compiled w Factors'!J573)-('T-Bill Yield'!B19/100)</f>
        <v>-0.12955269666823893</v>
      </c>
      <c r="K572">
        <f>LN('Compiled w Factors'!K572/'Compiled w Factors'!K573)</f>
        <v>-8.0002484145640249E-2</v>
      </c>
      <c r="L572">
        <f>LN('Compiled w Factors'!L572/'Compiled w Factors'!L573)</f>
        <v>-2.9651001097097889E-2</v>
      </c>
      <c r="M572">
        <f>LN('Compiled w Factors'!M572/'Compiled w Factors'!M573)</f>
        <v>1.2525455208115164E-2</v>
      </c>
      <c r="N572">
        <f>LN('Compiled w Factors'!N572/'Compiled w Factors'!N573)</f>
        <v>4.4896498844305473E-2</v>
      </c>
      <c r="O572">
        <f>LN('Compiled w Factors'!O572/'Compiled w Factors'!O573)</f>
        <v>-0.14591408705904499</v>
      </c>
      <c r="P572">
        <f>LN('Compiled w Factors'!P572/'Compiled w Factors'!P573)</f>
        <v>-9.269435458451189E-2</v>
      </c>
      <c r="Q572">
        <f>LN('Compiled w Factors'!Q572/'Compiled w Factors'!Q573)</f>
        <v>-0.18473183764717244</v>
      </c>
    </row>
    <row r="573" spans="1:17" x14ac:dyDescent="0.25">
      <c r="A573" s="1">
        <v>40724</v>
      </c>
      <c r="B573">
        <v>8</v>
      </c>
      <c r="C573">
        <f>LN('Compiled w Factors'!C573/'Compiled w Factors'!C574)</f>
        <v>-4.9888548974945796E-2</v>
      </c>
      <c r="D573">
        <f>LN('Compiled w Factors'!D573)</f>
        <v>1.0306630123847114</v>
      </c>
      <c r="E573">
        <f>STANDARDIZE('Compiled w Factors'!E573,'Compiled w Factors'!$E$728,'Compiled w Factors'!$E$729)</f>
        <v>-3.0050924162259612E-2</v>
      </c>
      <c r="F573">
        <f>LN('Compiled w Factors'!F573)</f>
        <v>4.7092671036421141</v>
      </c>
      <c r="G573">
        <f>STANDARDIZE('Compiled w Factors'!G573,'Compiled w Factors'!$G$728,'Compiled w Factors'!$G$729)</f>
        <v>0.25214253292161559</v>
      </c>
      <c r="H573">
        <f>LN('Compiled w Factors'!H573/'Compiled w Factors'!H574)</f>
        <v>-0.11192038207935256</v>
      </c>
      <c r="I573">
        <f>LN('Compiled w Factors'!I573/'Compiled w Factors'!I574)</f>
        <v>-3.4234884515210286E-3</v>
      </c>
      <c r="J573">
        <f>LN('Compiled w Factors'!J573/'Compiled w Factors'!J574)-('T-Bill Yield'!B20/100)</f>
        <v>7.5202137680116729E-3</v>
      </c>
      <c r="K573">
        <f>LN('Compiled w Factors'!K573/'Compiled w Factors'!K574)</f>
        <v>2.4006735597403413E-2</v>
      </c>
      <c r="L573">
        <f>LN('Compiled w Factors'!L573/'Compiled w Factors'!L574)</f>
        <v>1.558555223379174E-3</v>
      </c>
      <c r="M573">
        <f>LN('Compiled w Factors'!M573/'Compiled w Factors'!M574)</f>
        <v>1.2946217313484998E-2</v>
      </c>
      <c r="N573">
        <f>LN('Compiled w Factors'!N573/'Compiled w Factors'!N574)</f>
        <v>3.1423909521875189E-2</v>
      </c>
      <c r="O573">
        <f>LN('Compiled w Factors'!O573/'Compiled w Factors'!O574)</f>
        <v>1.8003299191044965E-2</v>
      </c>
      <c r="P573">
        <f>LN('Compiled w Factors'!P573/'Compiled w Factors'!P574)</f>
        <v>-7.5826850797487211E-4</v>
      </c>
      <c r="Q573">
        <f>LN('Compiled w Factors'!Q573/'Compiled w Factors'!Q574)</f>
        <v>4.3287122057417138E-2</v>
      </c>
    </row>
    <row r="574" spans="1:17" x14ac:dyDescent="0.25">
      <c r="A574" s="1">
        <v>40633</v>
      </c>
      <c r="B574">
        <v>8</v>
      </c>
      <c r="C574">
        <f>LN('Compiled w Factors'!C574/'Compiled w Factors'!C575)</f>
        <v>-7.9589911650405215E-2</v>
      </c>
      <c r="D574">
        <f>LN('Compiled w Factors'!D574)</f>
        <v>0.96866111355694851</v>
      </c>
      <c r="E574">
        <f>STANDARDIZE('Compiled w Factors'!E574,'Compiled w Factors'!$E$728,'Compiled w Factors'!$E$729)</f>
        <v>-0.33495218263596999</v>
      </c>
      <c r="F574">
        <f>LN('Compiled w Factors'!F574)</f>
        <v>4.7312811149451282</v>
      </c>
      <c r="G574">
        <f>STANDARDIZE('Compiled w Factors'!G574,'Compiled w Factors'!$G$728,'Compiled w Factors'!$G$729)</f>
        <v>1.4516794084652803E-2</v>
      </c>
      <c r="H574">
        <f>LN('Compiled w Factors'!H574/'Compiled w Factors'!H575)</f>
        <v>0.15518194603218821</v>
      </c>
      <c r="I574">
        <f>LN('Compiled w Factors'!I574/'Compiled w Factors'!I575)</f>
        <v>-3.6388486820459268E-3</v>
      </c>
      <c r="J574">
        <f>LN('Compiled w Factors'!J574/'Compiled w Factors'!J575)-('T-Bill Yield'!B21/100)</f>
        <v>6.1907619164079448E-2</v>
      </c>
      <c r="K574">
        <f>LN('Compiled w Factors'!K574/'Compiled w Factors'!K575)</f>
        <v>5.6219871667474552E-2</v>
      </c>
      <c r="L574">
        <f>LN('Compiled w Factors'!L574/'Compiled w Factors'!L575)</f>
        <v>2.6297343455529639E-2</v>
      </c>
      <c r="M574">
        <f>LN('Compiled w Factors'!M574/'Compiled w Factors'!M575)</f>
        <v>8.020554468068276E-3</v>
      </c>
      <c r="N574">
        <f>LN('Compiled w Factors'!N574/'Compiled w Factors'!N575)</f>
        <v>-2.4147033944050569E-2</v>
      </c>
      <c r="O574">
        <f>LN('Compiled w Factors'!O574/'Compiled w Factors'!O575)</f>
        <v>7.2384529642423007E-2</v>
      </c>
      <c r="P574">
        <f>LN('Compiled w Factors'!P574/'Compiled w Factors'!P575)</f>
        <v>2.8129413766146577E-3</v>
      </c>
      <c r="Q574">
        <f>LN('Compiled w Factors'!Q574/'Compiled w Factors'!Q575)</f>
        <v>1.6790517912991035E-2</v>
      </c>
    </row>
    <row r="575" spans="1:17" x14ac:dyDescent="0.25">
      <c r="A575" s="1">
        <v>40543</v>
      </c>
      <c r="B575">
        <v>8</v>
      </c>
      <c r="C575">
        <f>LN('Compiled w Factors'!C575/'Compiled w Factors'!C576)</f>
        <v>5.1909572964964006E-2</v>
      </c>
      <c r="D575">
        <f>LN('Compiled w Factors'!D575)</f>
        <v>0.88961709371472775</v>
      </c>
      <c r="E575">
        <f>STANDARDIZE('Compiled w Factors'!E575,'Compiled w Factors'!$E$728,'Compiled w Factors'!$E$729)</f>
        <v>-0.67392606855350035</v>
      </c>
      <c r="F575">
        <f>LN('Compiled w Factors'!F575)</f>
        <v>4.7547524464603477</v>
      </c>
      <c r="G575">
        <f>STANDARDIZE('Compiled w Factors'!G575,'Compiled w Factors'!$G$728,'Compiled w Factors'!$G$729)</f>
        <v>8.986154054515319E-2</v>
      </c>
      <c r="H575">
        <f>LN('Compiled w Factors'!H575/'Compiled w Factors'!H576)</f>
        <v>0.13337507179132696</v>
      </c>
      <c r="I575">
        <f>LN('Compiled w Factors'!I575/'Compiled w Factors'!I576)</f>
        <v>0.12896908997381235</v>
      </c>
      <c r="J575">
        <f>LN('Compiled w Factors'!J575/'Compiled w Factors'!J576)-('T-Bill Yield'!B22/100)</f>
        <v>7.0475383070601347E-2</v>
      </c>
      <c r="K575">
        <f>LN('Compiled w Factors'!K575/'Compiled w Factors'!K576)</f>
        <v>-1.8506709256070585E-2</v>
      </c>
      <c r="L575">
        <f>LN('Compiled w Factors'!L575/'Compiled w Factors'!L576)</f>
        <v>-6.639452377844887E-3</v>
      </c>
      <c r="M575">
        <f>LN('Compiled w Factors'!M575/'Compiled w Factors'!M576)</f>
        <v>1.342302033214055E-2</v>
      </c>
      <c r="N575">
        <f>LN('Compiled w Factors'!N575/'Compiled w Factors'!N576)</f>
        <v>2.8813320221279633E-2</v>
      </c>
      <c r="O575">
        <f>LN('Compiled w Factors'!O575/'Compiled w Factors'!O576)</f>
        <v>2.1383848075154557E-3</v>
      </c>
      <c r="P575">
        <f>LN('Compiled w Factors'!P575/'Compiled w Factors'!P576)</f>
        <v>4.9754691493026594E-3</v>
      </c>
      <c r="Q575">
        <f>LN('Compiled w Factors'!Q575/'Compiled w Factors'!Q576)</f>
        <v>1.6064602503806841E-2</v>
      </c>
    </row>
    <row r="576" spans="1:17" x14ac:dyDescent="0.25">
      <c r="A576" s="1">
        <v>40451</v>
      </c>
      <c r="B576">
        <v>8</v>
      </c>
      <c r="C576">
        <f>LN('Compiled w Factors'!C576/'Compiled w Factors'!C577)</f>
        <v>9.9944415175223456E-2</v>
      </c>
      <c r="D576">
        <f>LN('Compiled w Factors'!D576)</f>
        <v>0.93400799323768402</v>
      </c>
      <c r="E576">
        <f>STANDARDIZE('Compiled w Factors'!E576,'Compiled w Factors'!$E$728,'Compiled w Factors'!$E$729)</f>
        <v>-0.52422364072236005</v>
      </c>
      <c r="F576">
        <f>LN('Compiled w Factors'!F576)</f>
        <v>4.7650688856800292</v>
      </c>
      <c r="G576">
        <f>STANDARDIZE('Compiled w Factors'!G576,'Compiled w Factors'!$G$728,'Compiled w Factors'!$G$729)</f>
        <v>0.1000041025686821</v>
      </c>
      <c r="H576">
        <f>LN('Compiled w Factors'!H576/'Compiled w Factors'!H577)</f>
        <v>5.5798534475860355E-2</v>
      </c>
      <c r="I576">
        <f>LN('Compiled w Factors'!I576/'Compiled w Factors'!I577)</f>
        <v>-0.17575735979146781</v>
      </c>
      <c r="J576">
        <f>LN('Compiled w Factors'!J576/'Compiled w Factors'!J577)-('T-Bill Yield'!B23/100)</f>
        <v>9.7771194955117754E-2</v>
      </c>
      <c r="K576">
        <f>LN('Compiled w Factors'!K576/'Compiled w Factors'!K577)</f>
        <v>0.10802080790024471</v>
      </c>
      <c r="L576">
        <f>LN('Compiled w Factors'!L576/'Compiled w Factors'!L577)</f>
        <v>5.0302505960312244E-2</v>
      </c>
      <c r="M576">
        <f>LN('Compiled w Factors'!M576/'Compiled w Factors'!M577)</f>
        <v>1.3605652055778678E-2</v>
      </c>
      <c r="N576">
        <f>LN('Compiled w Factors'!N576/'Compiled w Factors'!N577)</f>
        <v>5.7143674903362439E-2</v>
      </c>
      <c r="O576">
        <f>LN('Compiled w Factors'!O576/'Compiled w Factors'!O577)</f>
        <v>2.1951723941781118E-2</v>
      </c>
      <c r="P576">
        <f>LN('Compiled w Factors'!P576/'Compiled w Factors'!P577)</f>
        <v>3.3213806523198983E-2</v>
      </c>
      <c r="Q576">
        <f>LN('Compiled w Factors'!Q576/'Compiled w Factors'!Q577)</f>
        <v>6.7692387234593213E-2</v>
      </c>
    </row>
    <row r="577" spans="1:17" x14ac:dyDescent="0.25">
      <c r="A577" s="1">
        <v>40359</v>
      </c>
      <c r="B577">
        <v>8</v>
      </c>
      <c r="C577">
        <f>LN('Compiled w Factors'!C577/'Compiled w Factors'!C578)</f>
        <v>-3.1611827634347431E-2</v>
      </c>
      <c r="D577">
        <f>LN('Compiled w Factors'!D577)</f>
        <v>1.0144670866780972</v>
      </c>
      <c r="E577">
        <f>STANDARDIZE('Compiled w Factors'!E577,'Compiled w Factors'!$E$728,'Compiled w Factors'!$E$729)</f>
        <v>-0.15174834251329147</v>
      </c>
      <c r="F577">
        <f>LN('Compiled w Factors'!F577)</f>
        <v>4.7504326250305073</v>
      </c>
      <c r="G577">
        <f>STANDARDIZE('Compiled w Factors'!G577,'Compiled w Factors'!$G$728,'Compiled w Factors'!$G$729)</f>
        <v>0.21012334739556729</v>
      </c>
      <c r="H577">
        <f>LN('Compiled w Factors'!H577/'Compiled w Factors'!H578)</f>
        <v>-0.1021025366943434</v>
      </c>
      <c r="I577">
        <f>LN('Compiled w Factors'!I577/'Compiled w Factors'!I578)</f>
        <v>0.17653245348742255</v>
      </c>
      <c r="J577">
        <f>LN('Compiled w Factors'!J577/'Compiled w Factors'!J578)-('T-Bill Yield'!B24/100)</f>
        <v>-0.10629810818220792</v>
      </c>
      <c r="K577">
        <f>LN('Compiled w Factors'!K577/'Compiled w Factors'!K578)</f>
        <v>-9.8884286931758714E-2</v>
      </c>
      <c r="L577">
        <f>LN('Compiled w Factors'!L577/'Compiled w Factors'!L578)</f>
        <v>-1.5865446131670857E-2</v>
      </c>
      <c r="M577">
        <f>LN('Compiled w Factors'!M577/'Compiled w Factors'!M578)</f>
        <v>6.5997858198259393E-3</v>
      </c>
      <c r="N577">
        <f>LN('Compiled w Factors'!N577/'Compiled w Factors'!N578)</f>
        <v>5.5266698363483434E-2</v>
      </c>
      <c r="O577">
        <f>LN('Compiled w Factors'!O577/'Compiled w Factors'!O578)</f>
        <v>-6.0054428211065998E-2</v>
      </c>
      <c r="P577">
        <f>LN('Compiled w Factors'!P577/'Compiled w Factors'!P578)</f>
        <v>-3.5547739360035413E-2</v>
      </c>
      <c r="Q577">
        <f>LN('Compiled w Factors'!Q577/'Compiled w Factors'!Q578)</f>
        <v>-1.5226447331291351E-2</v>
      </c>
    </row>
    <row r="578" spans="1:17" x14ac:dyDescent="0.25">
      <c r="A578" s="1">
        <v>40268</v>
      </c>
      <c r="B578">
        <v>8</v>
      </c>
      <c r="C578">
        <f>LN('Compiled w Factors'!C578/'Compiled w Factors'!C579)</f>
        <v>-5.1234358185971572E-2</v>
      </c>
      <c r="D578">
        <f>LN('Compiled w Factors'!D578)</f>
        <v>1.0170126451730903</v>
      </c>
      <c r="E578">
        <f>STANDARDIZE('Compiled w Factors'!E578,'Compiled w Factors'!$E$728,'Compiled w Factors'!$E$729)</f>
        <v>-0.27198796527033853</v>
      </c>
      <c r="F578">
        <f>LN('Compiled w Factors'!F578)</f>
        <v>4.8145676918301845</v>
      </c>
      <c r="G578">
        <f>STANDARDIZE('Compiled w Factors'!G578,'Compiled w Factors'!$G$728,'Compiled w Factors'!$G$729)</f>
        <v>0.1000041025686821</v>
      </c>
      <c r="H578">
        <f>LN('Compiled w Factors'!H578/'Compiled w Factors'!H579)</f>
        <v>5.3961103585664041E-2</v>
      </c>
      <c r="I578">
        <f>LN('Compiled w Factors'!I578/'Compiled w Factors'!I579)</f>
        <v>-0.36475798019918348</v>
      </c>
      <c r="J578">
        <f>LN('Compiled w Factors'!J578/'Compiled w Factors'!J579)-('T-Bill Yield'!B25/100)</f>
        <v>3.8696662430181689E-2</v>
      </c>
      <c r="K578">
        <f>LN('Compiled w Factors'!K578/'Compiled w Factors'!K579)</f>
        <v>-5.8296839524457938E-2</v>
      </c>
      <c r="L578">
        <f>LN('Compiled w Factors'!L578/'Compiled w Factors'!L579)</f>
        <v>-6.2915431721443468E-2</v>
      </c>
      <c r="M578">
        <f>LN('Compiled w Factors'!M578/'Compiled w Factors'!M579)</f>
        <v>1.3653741146296892E-4</v>
      </c>
      <c r="N578">
        <f>LN('Compiled w Factors'!N578/'Compiled w Factors'!N579)</f>
        <v>-4.9410439405288623E-3</v>
      </c>
      <c r="O578">
        <f>LN('Compiled w Factors'!O578/'Compiled w Factors'!O579)</f>
        <v>2.0220730585558885E-2</v>
      </c>
      <c r="P578">
        <f>LN('Compiled w Factors'!P578/'Compiled w Factors'!P579)</f>
        <v>3.7128399847206388E-2</v>
      </c>
      <c r="Q578">
        <f>LN('Compiled w Factors'!Q578/'Compiled w Factors'!Q579)</f>
        <v>-1.9889769468689152E-2</v>
      </c>
    </row>
    <row r="579" spans="1:17" x14ac:dyDescent="0.25">
      <c r="A579" s="1">
        <v>40178</v>
      </c>
      <c r="B579">
        <v>8</v>
      </c>
      <c r="C579">
        <f>LN('Compiled w Factors'!C579/'Compiled w Factors'!C580)</f>
        <v>9.7799277278438193E-2</v>
      </c>
      <c r="D579">
        <f>LN('Compiled w Factors'!D579)</f>
        <v>0.95369274220370415</v>
      </c>
      <c r="E579">
        <f>STANDARDIZE('Compiled w Factors'!E579,'Compiled w Factors'!$E$728,'Compiled w Factors'!$E$729)</f>
        <v>-0.48894086935755254</v>
      </c>
      <c r="F579">
        <f>LN('Compiled w Factors'!F579)</f>
        <v>4.7927528787035172</v>
      </c>
      <c r="G579">
        <f>STANDARDIZE('Compiled w Factors'!G579,'Compiled w Factors'!$G$728,'Compiled w Factors'!$G$729)</f>
        <v>0.12318710147960529</v>
      </c>
      <c r="H579">
        <f>LN('Compiled w Factors'!H579/'Compiled w Factors'!H580)</f>
        <v>0.1168226854483618</v>
      </c>
      <c r="I579">
        <f>LN('Compiled w Factors'!I579/'Compiled w Factors'!I580)</f>
        <v>0.14063274496000186</v>
      </c>
      <c r="J579">
        <f>LN('Compiled w Factors'!J579/'Compiled w Factors'!J580)-('T-Bill Yield'!B26/100)</f>
        <v>6.9358226628464331E-2</v>
      </c>
      <c r="K579">
        <f>LN('Compiled w Factors'!K579/'Compiled w Factors'!K580)</f>
        <v>-2.2030517036599986E-2</v>
      </c>
      <c r="L579">
        <f>LN('Compiled w Factors'!L579/'Compiled w Factors'!L580)</f>
        <v>1.169458463674445E-2</v>
      </c>
      <c r="M579">
        <f>LN('Compiled w Factors'!M579/'Compiled w Factors'!M580)</f>
        <v>-2.0479912690622557E-4</v>
      </c>
      <c r="N579">
        <f>LN('Compiled w Factors'!N579/'Compiled w Factors'!N580)</f>
        <v>-3.6254712497738505E-2</v>
      </c>
      <c r="O579">
        <f>LN('Compiled w Factors'!O579/'Compiled w Factors'!O580)</f>
        <v>-6.0060061865469341E-4</v>
      </c>
      <c r="P579">
        <f>LN('Compiled w Factors'!P579/'Compiled w Factors'!P580)</f>
        <v>3.3303300060161856E-2</v>
      </c>
      <c r="Q579">
        <f>LN('Compiled w Factors'!Q579/'Compiled w Factors'!Q580)</f>
        <v>1.3863519398786245E-2</v>
      </c>
    </row>
    <row r="580" spans="1:17" x14ac:dyDescent="0.25">
      <c r="A580" s="1">
        <v>40086</v>
      </c>
      <c r="B580">
        <v>8</v>
      </c>
      <c r="C580">
        <f>LN('Compiled w Factors'!C580/'Compiled w Factors'!C581)</f>
        <v>5.1956445941978152E-2</v>
      </c>
      <c r="D580">
        <f>LN('Compiled w Factors'!D580)</f>
        <v>1.0415311117967425</v>
      </c>
      <c r="E580">
        <f>STANDARDIZE('Compiled w Factors'!E580,'Compiled w Factors'!$E$728,'Compiled w Factors'!$E$729)</f>
        <v>-0.15335479300861257</v>
      </c>
      <c r="F580">
        <f>LN('Compiled w Factors'!F580)</f>
        <v>4.7461757026302323</v>
      </c>
      <c r="G580">
        <f>STANDARDIZE('Compiled w Factors'!G580,'Compiled w Factors'!$G$728,'Compiled w Factors'!$G$729)</f>
        <v>0.18694034848464408</v>
      </c>
      <c r="H580">
        <f>LN('Compiled w Factors'!H580/'Compiled w Factors'!H581)</f>
        <v>1.0249200039217763E-2</v>
      </c>
      <c r="I580">
        <f>LN('Compiled w Factors'!I580/'Compiled w Factors'!I581)</f>
        <v>0.23295187613833776</v>
      </c>
      <c r="J580">
        <f>LN('Compiled w Factors'!J580/'Compiled w Factors'!J581)-('T-Bill Yield'!B27/100)</f>
        <v>0.13802971546921231</v>
      </c>
      <c r="K580">
        <f>LN('Compiled w Factors'!K580/'Compiled w Factors'!K581)</f>
        <v>4.2345809764166839E-2</v>
      </c>
      <c r="L580">
        <f>LN('Compiled w Factors'!L580/'Compiled w Factors'!L581)</f>
        <v>-2.9348592231250088E-2</v>
      </c>
      <c r="M580">
        <f>LN('Compiled w Factors'!M580/'Compiled w Factors'!M581)</f>
        <v>6.8282692991072967E-4</v>
      </c>
      <c r="N580">
        <f>LN('Compiled w Factors'!N580/'Compiled w Factors'!N581)</f>
        <v>7.1847679282986313E-2</v>
      </c>
      <c r="O580">
        <f>LN('Compiled w Factors'!O580/'Compiled w Factors'!O581)</f>
        <v>3.7001622069618184E-2</v>
      </c>
      <c r="P580">
        <f>LN('Compiled w Factors'!P580/'Compiled w Factors'!P581)</f>
        <v>-4.128270071942222E-3</v>
      </c>
      <c r="Q580">
        <f>LN('Compiled w Factors'!Q580/'Compiled w Factors'!Q581)</f>
        <v>9.9897465679973374E-2</v>
      </c>
    </row>
    <row r="581" spans="1:17" x14ac:dyDescent="0.25">
      <c r="A581" s="1">
        <v>39994</v>
      </c>
      <c r="B581">
        <v>8</v>
      </c>
      <c r="C581">
        <f>LN('Compiled w Factors'!C581/'Compiled w Factors'!C582)</f>
        <v>5.7396452899648375E-3</v>
      </c>
      <c r="D581">
        <f>LN('Compiled w Factors'!D581)</f>
        <v>1.0906387022639619</v>
      </c>
      <c r="E581">
        <f>STANDARDIZE('Compiled w Factors'!E581,'Compiled w Factors'!$E$728,'Compiled w Factors'!$E$729)</f>
        <v>7.4336606738157765E-3</v>
      </c>
      <c r="F581">
        <f>LN('Compiled w Factors'!F581)</f>
        <v>4.7955814328250987</v>
      </c>
      <c r="G581">
        <f>STANDARDIZE('Compiled w Factors'!G581,'Compiled w Factors'!$G$728,'Compiled w Factors'!$G$729)</f>
        <v>0.28981490615186578</v>
      </c>
      <c r="H581">
        <f>LN('Compiled w Factors'!H581/'Compiled w Factors'!H582)</f>
        <v>0.34172279740901723</v>
      </c>
      <c r="I581">
        <f>LN('Compiled w Factors'!I581/'Compiled w Factors'!I582)</f>
        <v>1.5504186535965254E-2</v>
      </c>
      <c r="J581">
        <f>LN('Compiled w Factors'!J581/'Compiled w Factors'!J582)-('T-Bill Yield'!B28/100)</f>
        <v>0.1039601054714047</v>
      </c>
      <c r="K581">
        <f>LN('Compiled w Factors'!K581/'Compiled w Factors'!K582)</f>
        <v>5.7414146336767481E-2</v>
      </c>
      <c r="L581">
        <f>LN('Compiled w Factors'!L581/'Compiled w Factors'!L582)</f>
        <v>0.13894504438579316</v>
      </c>
      <c r="M581">
        <f>LN('Compiled w Factors'!M581/'Compiled w Factors'!M582)</f>
        <v>4.0992007132726314E-4</v>
      </c>
      <c r="N581">
        <f>LN('Compiled w Factors'!N581/'Compiled w Factors'!N582)</f>
        <v>2.6660433574951431E-2</v>
      </c>
      <c r="O581">
        <f>LN('Compiled w Factors'!O581/'Compiled w Factors'!O582)</f>
        <v>8.6162120038374326E-2</v>
      </c>
      <c r="P581">
        <f>LN('Compiled w Factors'!P581/'Compiled w Factors'!P582)</f>
        <v>5.7324683385809858E-2</v>
      </c>
      <c r="Q581">
        <f>LN('Compiled w Factors'!Q581/'Compiled w Factors'!Q582)</f>
        <v>0.17403727862395071</v>
      </c>
    </row>
    <row r="582" spans="1:17" x14ac:dyDescent="0.25">
      <c r="A582" s="1">
        <v>39903</v>
      </c>
      <c r="B582">
        <v>8</v>
      </c>
      <c r="C582">
        <f>LN('Compiled w Factors'!C582/'Compiled w Factors'!C583)</f>
        <v>-1.2739025777429826E-2</v>
      </c>
      <c r="D582">
        <f>LN('Compiled w Factors'!D582)</f>
        <v>1.0825528954556749</v>
      </c>
      <c r="E582">
        <f>STANDARDIZE('Compiled w Factors'!E582,'Compiled w Factors'!$E$728,'Compiled w Factors'!$E$729)</f>
        <v>-8.5560631917257435E-2</v>
      </c>
      <c r="F582">
        <f>LN('Compiled w Factors'!F582)</f>
        <v>4.8067067791798479</v>
      </c>
      <c r="G582">
        <f>STANDARDIZE('Compiled w Factors'!G582,'Compiled w Factors'!$G$728,'Compiled w Factors'!$G$729)</f>
        <v>7.5372166225826195E-2</v>
      </c>
      <c r="H582">
        <f>LN('Compiled w Factors'!H582/'Compiled w Factors'!H583)</f>
        <v>0.10746592105400209</v>
      </c>
      <c r="I582">
        <f>LN('Compiled w Factors'!I582/'Compiled w Factors'!I583)</f>
        <v>-0.39802222420108591</v>
      </c>
      <c r="J582">
        <f>LN('Compiled w Factors'!J582/'Compiled w Factors'!J583)-('T-Bill Yield'!B29/100)</f>
        <v>-0.14387391809170166</v>
      </c>
      <c r="K582">
        <f>LN('Compiled w Factors'!K582/'Compiled w Factors'!K583)</f>
        <v>-5.2986200236118684E-2</v>
      </c>
      <c r="L582">
        <f>LN('Compiled w Factors'!L582/'Compiled w Factors'!L583)</f>
        <v>-1.8675324887880724E-2</v>
      </c>
      <c r="M582">
        <f>LN('Compiled w Factors'!M582/'Compiled w Factors'!M583)</f>
        <v>-1.4339857010175934E-3</v>
      </c>
      <c r="N582">
        <f>LN('Compiled w Factors'!N582/'Compiled w Factors'!N583)</f>
        <v>-8.6871158661214865E-2</v>
      </c>
      <c r="O582">
        <f>LN('Compiled w Factors'!O582/'Compiled w Factors'!O583)</f>
        <v>-0.14396068892150835</v>
      </c>
      <c r="P582">
        <f>LN('Compiled w Factors'!P582/'Compiled w Factors'!P583)</f>
        <v>-4.1146617149302803E-2</v>
      </c>
      <c r="Q582">
        <f>LN('Compiled w Factors'!Q582/'Compiled w Factors'!Q583)</f>
        <v>-4.1744030933334487E-3</v>
      </c>
    </row>
    <row r="583" spans="1:17" x14ac:dyDescent="0.25">
      <c r="A583" s="1">
        <v>39813</v>
      </c>
      <c r="B583">
        <v>8</v>
      </c>
      <c r="C583">
        <f>LN('Compiled w Factors'!C583/'Compiled w Factors'!C584)</f>
        <v>3.3091254626328212E-2</v>
      </c>
      <c r="D583">
        <f>LN('Compiled w Factors'!D583)</f>
        <v>1.1435269513789725</v>
      </c>
      <c r="E583">
        <f>STANDARDIZE('Compiled w Factors'!E583,'Compiled w Factors'!$E$728,'Compiled w Factors'!$E$729)</f>
        <v>0.13330410101813597</v>
      </c>
      <c r="F583">
        <f>LN('Compiled w Factors'!F583)</f>
        <v>4.8077272828938966</v>
      </c>
      <c r="G583">
        <f>STANDARDIZE('Compiled w Factors'!G583,'Compiled w Factors'!$G$728,'Compiled w Factors'!$G$729)</f>
        <v>0.47093208514345325</v>
      </c>
      <c r="H583">
        <f>LN('Compiled w Factors'!H583/'Compiled w Factors'!H584)</f>
        <v>-0.81381593392611196</v>
      </c>
      <c r="I583">
        <f>LN('Compiled w Factors'!I583/'Compiled w Factors'!I584)</f>
        <v>-0.2799145230185382</v>
      </c>
      <c r="J583">
        <f>LN('Compiled w Factors'!J583/'Compiled w Factors'!J584)-('T-Bill Yield'!B30/100)</f>
        <v>-0.21404074626386085</v>
      </c>
      <c r="K583">
        <f>LN('Compiled w Factors'!K583/'Compiled w Factors'!K584)</f>
        <v>-8.6235078106413517E-3</v>
      </c>
      <c r="L583">
        <f>LN('Compiled w Factors'!L583/'Compiled w Factors'!L584)</f>
        <v>-0.19893735504413224</v>
      </c>
      <c r="M583">
        <f>LN('Compiled w Factors'!M583/'Compiled w Factors'!M584)</f>
        <v>3.6915546434288394E-3</v>
      </c>
      <c r="N583">
        <f>LN('Compiled w Factors'!N583/'Compiled w Factors'!N584)</f>
        <v>0.15654291680017401</v>
      </c>
      <c r="O583">
        <f>LN('Compiled w Factors'!O583/'Compiled w Factors'!O584)</f>
        <v>-0.13665060397540191</v>
      </c>
      <c r="P583">
        <f>LN('Compiled w Factors'!P583/'Compiled w Factors'!P584)</f>
        <v>-3.5769329174976036E-2</v>
      </c>
      <c r="Q583">
        <f>LN('Compiled w Factors'!Q583/'Compiled w Factors'!Q584)</f>
        <v>-0.19474121965373628</v>
      </c>
    </row>
    <row r="584" spans="1:17" x14ac:dyDescent="0.25">
      <c r="A584" s="1">
        <v>39721</v>
      </c>
      <c r="B584">
        <v>8</v>
      </c>
      <c r="C584">
        <f>LN('Compiled w Factors'!C584/'Compiled w Factors'!C585)</f>
        <v>-5.8092556831745405E-2</v>
      </c>
      <c r="D584">
        <f>LN('Compiled w Factors'!D584)</f>
        <v>1.0640891508046346</v>
      </c>
      <c r="E584">
        <f>STANDARDIZE('Compiled w Factors'!E584,'Compiled w Factors'!$E$728,'Compiled w Factors'!$E$729)</f>
        <v>-0.11236176227463159</v>
      </c>
      <c r="F584">
        <f>LN('Compiled w Factors'!F584)</f>
        <v>4.801397113431233</v>
      </c>
      <c r="G584">
        <f>STANDARDIZE('Compiled w Factors'!G584,'Compiled w Factors'!$G$728,'Compiled w Factors'!$G$729)</f>
        <v>0.16230841214178818</v>
      </c>
      <c r="H584">
        <f>LN('Compiled w Factors'!H584/'Compiled w Factors'!H585)</f>
        <v>-0.3300926296571739</v>
      </c>
      <c r="I584">
        <f>LN('Compiled w Factors'!I584/'Compiled w Factors'!I585)</f>
        <v>-0.5851390831989487</v>
      </c>
      <c r="J584">
        <f>LN('Compiled w Factors'!J584/'Compiled w Factors'!J585)-('T-Bill Yield'!B31/100)</f>
        <v>-4.7052717354774815E-2</v>
      </c>
      <c r="K584">
        <f>LN('Compiled w Factors'!K584/'Compiled w Factors'!K585)</f>
        <v>-0.11155051473024671</v>
      </c>
      <c r="L584">
        <f>LN('Compiled w Factors'!L584/'Compiled w Factors'!L585)</f>
        <v>-0.11239552649694522</v>
      </c>
      <c r="M584">
        <f>LN('Compiled w Factors'!M584/'Compiled w Factors'!M585)</f>
        <v>7.5365698473270218E-4</v>
      </c>
      <c r="N584">
        <f>LN('Compiled w Factors'!N584/'Compiled w Factors'!N585)</f>
        <v>9.5546480011515756E-4</v>
      </c>
      <c r="O584">
        <f>LN('Compiled w Factors'!O584/'Compiled w Factors'!O585)</f>
        <v>-8.9722070943182297E-2</v>
      </c>
      <c r="P584">
        <f>LN('Compiled w Factors'!P584/'Compiled w Factors'!P585)</f>
        <v>-8.6094948177826924E-2</v>
      </c>
      <c r="Q584">
        <f>LN('Compiled w Factors'!Q584/'Compiled w Factors'!Q585)</f>
        <v>-0.1717901047416128</v>
      </c>
    </row>
    <row r="585" spans="1:17" x14ac:dyDescent="0.25">
      <c r="A585" s="1">
        <v>39629</v>
      </c>
      <c r="B585">
        <v>8</v>
      </c>
      <c r="C585">
        <f>LN('Compiled w Factors'!C585/'Compiled w Factors'!C586)</f>
        <v>7.5058090990042056E-2</v>
      </c>
      <c r="D585">
        <f>LN('Compiled w Factors'!D585)</f>
        <v>1.0041337694031318</v>
      </c>
      <c r="E585">
        <f>STANDARDIZE('Compiled w Factors'!E585,'Compiled w Factors'!$E$728,'Compiled w Factors'!$E$729)</f>
        <v>-0.44479594139610212</v>
      </c>
      <c r="F585">
        <f>LN('Compiled w Factors'!F585)</f>
        <v>4.718607793934237</v>
      </c>
      <c r="G585">
        <f>STANDARDIZE('Compiled w Factors'!G585,'Compiled w Factors'!$G$728,'Compiled w Factors'!$G$729)</f>
        <v>0.14637010039052847</v>
      </c>
      <c r="H585">
        <f>LN('Compiled w Factors'!H585/'Compiled w Factors'!H586)</f>
        <v>0.3207957572362054</v>
      </c>
      <c r="I585">
        <f>LN('Compiled w Factors'!I585/'Compiled w Factors'!I586)</f>
        <v>0.27910664985477979</v>
      </c>
      <c r="J585">
        <f>LN('Compiled w Factors'!J585/'Compiled w Factors'!J586)-('T-Bill Yield'!B32/100)</f>
        <v>-7.8169003682789326E-2</v>
      </c>
      <c r="K585">
        <f>LN('Compiled w Factors'!K585/'Compiled w Factors'!K586)</f>
        <v>-2.0923825913627867E-3</v>
      </c>
      <c r="L585">
        <f>LN('Compiled w Factors'!L585/'Compiled w Factors'!L586)</f>
        <v>4.3259624807147363E-3</v>
      </c>
      <c r="M585">
        <f>LN('Compiled w Factors'!M585/'Compiled w Factors'!M586)</f>
        <v>2.2807823780064563E-2</v>
      </c>
      <c r="N585">
        <f>LN('Compiled w Factors'!N585/'Compiled w Factors'!N586)</f>
        <v>-6.3376135792232433E-2</v>
      </c>
      <c r="O585">
        <f>LN('Compiled w Factors'!O585/'Compiled w Factors'!O586)</f>
        <v>2.1124289042992721E-3</v>
      </c>
      <c r="P585">
        <f>LN('Compiled w Factors'!P585/'Compiled w Factors'!P586)</f>
        <v>-7.1833415682251475E-2</v>
      </c>
      <c r="Q585">
        <f>LN('Compiled w Factors'!Q585/'Compiled w Factors'!Q586)</f>
        <v>9.2714897913149019E-2</v>
      </c>
    </row>
    <row r="586" spans="1:17" x14ac:dyDescent="0.25">
      <c r="A586" s="1">
        <v>39538</v>
      </c>
      <c r="B586">
        <v>8</v>
      </c>
      <c r="C586">
        <f>LN('Compiled w Factors'!C586/'Compiled w Factors'!C587)</f>
        <v>-0.15724977582281485</v>
      </c>
      <c r="D586">
        <f>LN('Compiled w Factors'!D586)</f>
        <v>1.0518421779458185</v>
      </c>
      <c r="E586">
        <f>STANDARDIZE('Compiled w Factors'!E586,'Compiled w Factors'!$E$728,'Compiled w Factors'!$E$729)</f>
        <v>-0.21323431962356709</v>
      </c>
      <c r="F586">
        <f>LN('Compiled w Factors'!F586)</f>
        <v>4.7559769955933904</v>
      </c>
      <c r="G586">
        <f>STANDARDIZE('Compiled w Factors'!G586,'Compiled w Factors'!$G$728,'Compiled w Factors'!$G$729)</f>
        <v>4.6393417587172199E-2</v>
      </c>
      <c r="H586">
        <f>LN('Compiled w Factors'!H586/'Compiled w Factors'!H587)</f>
        <v>5.6706828942999436E-2</v>
      </c>
      <c r="I586">
        <f>LN('Compiled w Factors'!I586/'Compiled w Factors'!I587)</f>
        <v>0.30000064774882573</v>
      </c>
      <c r="J586">
        <f>LN('Compiled w Factors'!J586/'Compiled w Factors'!J587)-('T-Bill Yield'!B33/100)</f>
        <v>-8.7637789286641787E-2</v>
      </c>
      <c r="K586">
        <f>LN('Compiled w Factors'!K586/'Compiled w Factors'!K587)</f>
        <v>7.8982337710842149E-2</v>
      </c>
      <c r="L586">
        <f>LN('Compiled w Factors'!L586/'Compiled w Factors'!L587)</f>
        <v>-6.5512638722791067E-4</v>
      </c>
      <c r="M586">
        <f>LN('Compiled w Factors'!M586/'Compiled w Factors'!M587)</f>
        <v>4.0789856103010821E-2</v>
      </c>
      <c r="N586">
        <f>LN('Compiled w Factors'!N586/'Compiled w Factors'!N587)</f>
        <v>0.1142502542734649</v>
      </c>
      <c r="O586">
        <f>LN('Compiled w Factors'!O586/'Compiled w Factors'!O587)</f>
        <v>4.7393114182582553E-2</v>
      </c>
      <c r="P586">
        <f>LN('Compiled w Factors'!P586/'Compiled w Factors'!P587)</f>
        <v>-1.7653130182939979E-2</v>
      </c>
      <c r="Q586">
        <f>LN('Compiled w Factors'!Q586/'Compiled w Factors'!Q587)</f>
        <v>8.4836139778152984E-3</v>
      </c>
    </row>
    <row r="587" spans="1:17" x14ac:dyDescent="0.25">
      <c r="A587" s="1">
        <v>39447</v>
      </c>
      <c r="B587">
        <v>8</v>
      </c>
      <c r="C587">
        <f>LN('Compiled w Factors'!C587/'Compiled w Factors'!C588)</f>
        <v>-0.10373468786966357</v>
      </c>
      <c r="D587">
        <f>LN('Compiled w Factors'!D587)</f>
        <v>0.87688184713820239</v>
      </c>
      <c r="E587">
        <f>STANDARDIZE('Compiled w Factors'!E587,'Compiled w Factors'!$E$728,'Compiled w Factors'!$E$729)</f>
        <v>-0.87554465281541882</v>
      </c>
      <c r="F587">
        <f>LN('Compiled w Factors'!F587)</f>
        <v>4.7931540151516447</v>
      </c>
      <c r="G587">
        <f>STANDARDIZE('Compiled w Factors'!G587,'Compiled w Factors'!$G$728,'Compiled w Factors'!$G$729)</f>
        <v>1.5965731516585504E-2</v>
      </c>
      <c r="H587">
        <f>LN('Compiled w Factors'!H587/'Compiled w Factors'!H588)</f>
        <v>0.16157555053866979</v>
      </c>
      <c r="I587">
        <f>LN('Compiled w Factors'!I587/'Compiled w Factors'!I588)</f>
        <v>8.5469674863963355E-2</v>
      </c>
      <c r="J587">
        <f>LN('Compiled w Factors'!J587/'Compiled w Factors'!J588)-('T-Bill Yield'!B34/100)</f>
        <v>-6.3818984263292522E-2</v>
      </c>
      <c r="K587">
        <f>LN('Compiled w Factors'!K587/'Compiled w Factors'!K588)</f>
        <v>2.2318641957081144E-2</v>
      </c>
      <c r="L587">
        <f>LN('Compiled w Factors'!L587/'Compiled w Factors'!L588)</f>
        <v>-3.0902937737242096E-2</v>
      </c>
      <c r="M587">
        <f>LN('Compiled w Factors'!M587/'Compiled w Factors'!M588)</f>
        <v>2.7321878660631328E-2</v>
      </c>
      <c r="N587">
        <f>LN('Compiled w Factors'!N587/'Compiled w Factors'!N588)</f>
        <v>2.6958252763471597E-2</v>
      </c>
      <c r="O587">
        <f>LN('Compiled w Factors'!O587/'Compiled w Factors'!O588)</f>
        <v>8.6602050593227193E-3</v>
      </c>
      <c r="P587">
        <f>LN('Compiled w Factors'!P587/'Compiled w Factors'!P588)</f>
        <v>8.9466571975919985E-3</v>
      </c>
      <c r="Q587">
        <f>LN('Compiled w Factors'!Q587/'Compiled w Factors'!Q588)</f>
        <v>3.210374891301996E-2</v>
      </c>
    </row>
    <row r="588" spans="1:17" x14ac:dyDescent="0.25">
      <c r="A588" s="1">
        <v>39353</v>
      </c>
      <c r="B588">
        <v>8</v>
      </c>
      <c r="C588">
        <f>LN('Compiled w Factors'!C588/'Compiled w Factors'!C589)</f>
        <v>5.3718607008422015E-2</v>
      </c>
      <c r="D588">
        <f>LN('Compiled w Factors'!D588)</f>
        <v>0.76173356730673081</v>
      </c>
      <c r="E588">
        <f>STANDARDIZE('Compiled w Factors'!E588,'Compiled w Factors'!$E$728,'Compiled w Factors'!$E$729)</f>
        <v>-1.2757571618163124</v>
      </c>
      <c r="F588">
        <f>LN('Compiled w Factors'!F588)</f>
        <v>4.8397623511093775</v>
      </c>
      <c r="G588">
        <f>STANDARDIZE('Compiled w Factors'!G588,'Compiled w Factors'!$G$728,'Compiled w Factors'!$G$729)</f>
        <v>0.12463603891153799</v>
      </c>
      <c r="H588">
        <f>LN('Compiled w Factors'!H588/'Compiled w Factors'!H589)</f>
        <v>0.14440163843993384</v>
      </c>
      <c r="I588">
        <f>LN('Compiled w Factors'!I588/'Compiled w Factors'!I589)</f>
        <v>1.4219986001491526E-2</v>
      </c>
      <c r="J588">
        <f>LN('Compiled w Factors'!J588/'Compiled w Factors'!J589)-('T-Bill Yield'!B35/100)</f>
        <v>2.2466618496253518E-2</v>
      </c>
      <c r="K588">
        <f>LN('Compiled w Factors'!K588/'Compiled w Factors'!K589)</f>
        <v>5.2227058131990446E-2</v>
      </c>
      <c r="L588">
        <f>LN('Compiled w Factors'!L588/'Compiled w Factors'!L589)</f>
        <v>1.903410521803027E-2</v>
      </c>
      <c r="M588">
        <f>LN('Compiled w Factors'!M588/'Compiled w Factors'!M589)</f>
        <v>1.4517115676282848E-2</v>
      </c>
      <c r="N588">
        <f>LN('Compiled w Factors'!N588/'Compiled w Factors'!N589)</f>
        <v>7.0264796984102249E-2</v>
      </c>
      <c r="O588">
        <f>LN('Compiled w Factors'!O588/'Compiled w Factors'!O589)</f>
        <v>3.5668382047907732E-2</v>
      </c>
      <c r="P588">
        <f>LN('Compiled w Factors'!P588/'Compiled w Factors'!P589)</f>
        <v>2.3496414053661849E-2</v>
      </c>
      <c r="Q588">
        <f>LN('Compiled w Factors'!Q588/'Compiled w Factors'!Q589)</f>
        <v>5.1138961491187414E-2</v>
      </c>
    </row>
    <row r="589" spans="1:17" x14ac:dyDescent="0.25">
      <c r="A589" s="1">
        <v>39262</v>
      </c>
      <c r="B589">
        <v>8</v>
      </c>
      <c r="C589">
        <f>LN('Compiled w Factors'!C589/'Compiled w Factors'!C590)</f>
        <v>-6.3503217183413327E-2</v>
      </c>
      <c r="D589">
        <f>LN('Compiled w Factors'!D589)</f>
        <v>0.80567247236429484</v>
      </c>
      <c r="E589">
        <f>STANDARDIZE('Compiled w Factors'!E589,'Compiled w Factors'!$E$728,'Compiled w Factors'!$E$729)</f>
        <v>-1.1502799233033087</v>
      </c>
      <c r="F589">
        <f>LN('Compiled w Factors'!F589)</f>
        <v>4.8236629390868737</v>
      </c>
      <c r="G589">
        <f>STANDARDIZE('Compiled w Factors'!G589,'Compiled w Factors'!$G$728,'Compiled w Factors'!$G$729)</f>
        <v>0.11159560202414369</v>
      </c>
      <c r="H589">
        <f>LN('Compiled w Factors'!H589/'Compiled w Factors'!H590)</f>
        <v>7.0479544798894178E-2</v>
      </c>
      <c r="I589">
        <f>LN('Compiled w Factors'!I589/'Compiled w Factors'!I590)</f>
        <v>-0.13216474236656411</v>
      </c>
      <c r="J589">
        <f>LN('Compiled w Factors'!J589/'Compiled w Factors'!J590)-('T-Bill Yield'!B36/100)</f>
        <v>4.9469555943397268E-2</v>
      </c>
      <c r="K589">
        <f>LN('Compiled w Factors'!K589/'Compiled w Factors'!K590)</f>
        <v>1.3906154565010031E-2</v>
      </c>
      <c r="L589">
        <f>LN('Compiled w Factors'!L589/'Compiled w Factors'!L590)</f>
        <v>2.0571579208837527E-2</v>
      </c>
      <c r="M589">
        <f>LN('Compiled w Factors'!M589/'Compiled w Factors'!M590)</f>
        <v>1.4421851679630447E-2</v>
      </c>
      <c r="N589">
        <f>LN('Compiled w Factors'!N589/'Compiled w Factors'!N590)</f>
        <v>-4.4328587107230435E-2</v>
      </c>
      <c r="O589">
        <f>LN('Compiled w Factors'!O589/'Compiled w Factors'!O590)</f>
        <v>9.054517946070182E-3</v>
      </c>
      <c r="P589">
        <f>LN('Compiled w Factors'!P589/'Compiled w Factors'!P590)</f>
        <v>6.6744720035979643E-2</v>
      </c>
      <c r="Q589">
        <f>LN('Compiled w Factors'!Q589/'Compiled w Factors'!Q590)</f>
        <v>6.5155995686365598E-2</v>
      </c>
    </row>
    <row r="590" spans="1:17" x14ac:dyDescent="0.25">
      <c r="A590" s="1">
        <v>39171</v>
      </c>
      <c r="B590">
        <v>8</v>
      </c>
      <c r="C590">
        <f>LN('Compiled w Factors'!C590/'Compiled w Factors'!C591)</f>
        <v>1.9665905754245008E-2</v>
      </c>
      <c r="D590">
        <f>LN('Compiled w Factors'!D590)</f>
        <v>0.72266343525185572</v>
      </c>
      <c r="E590">
        <f>STANDARDIZE('Compiled w Factors'!E590,'Compiled w Factors'!$E$728,'Compiled w Factors'!$E$729)</f>
        <v>-1.4392045724475464</v>
      </c>
      <c r="F590">
        <f>LN('Compiled w Factors'!F590)</f>
        <v>4.8120193011013042</v>
      </c>
      <c r="G590">
        <f>STANDARDIZE('Compiled w Factors'!G590,'Compiled w Factors'!$G$728,'Compiled w Factors'!$G$729)</f>
        <v>9.2759415409018595E-2</v>
      </c>
      <c r="H590">
        <f>LN('Compiled w Factors'!H590/'Compiled w Factors'!H591)</f>
        <v>7.5989902095888018E-2</v>
      </c>
      <c r="I590">
        <f>LN('Compiled w Factors'!I590/'Compiled w Factors'!I591)</f>
        <v>0.20471797195953856</v>
      </c>
      <c r="J590">
        <f>LN('Compiled w Factors'!J590/'Compiled w Factors'!J591)-('T-Bill Yield'!B37/100)</f>
        <v>-4.6778062619898628E-2</v>
      </c>
      <c r="K590">
        <f>LN('Compiled w Factors'!K590/'Compiled w Factors'!K591)</f>
        <v>1.1826434400984482E-2</v>
      </c>
      <c r="L590">
        <f>LN('Compiled w Factors'!L590/'Compiled w Factors'!L591)</f>
        <v>4.5841266035026584E-3</v>
      </c>
      <c r="M590">
        <f>LN('Compiled w Factors'!M590/'Compiled w Factors'!M591)</f>
        <v>1.1032665709502969E-2</v>
      </c>
      <c r="N590">
        <f>LN('Compiled w Factors'!N590/'Compiled w Factors'!N591)</f>
        <v>1.0422929844049678E-2</v>
      </c>
      <c r="O590">
        <f>LN('Compiled w Factors'!O590/'Compiled w Factors'!O591)</f>
        <v>1.3078920413365993E-2</v>
      </c>
      <c r="P590">
        <f>LN('Compiled w Factors'!P590/'Compiled w Factors'!P591)</f>
        <v>1.6808593567929943E-2</v>
      </c>
      <c r="Q590">
        <f>LN('Compiled w Factors'!Q590/'Compiled w Factors'!Q591)</f>
        <v>3.7977919753785852E-2</v>
      </c>
    </row>
    <row r="591" spans="1:17" x14ac:dyDescent="0.25">
      <c r="A591" s="1">
        <v>39080</v>
      </c>
      <c r="B591">
        <v>8</v>
      </c>
      <c r="C591">
        <f>LN('Compiled w Factors'!C591/'Compiled w Factors'!C592)</f>
        <v>0.12784297530530497</v>
      </c>
      <c r="D591">
        <f>LN('Compiled w Factors'!D591)</f>
        <v>0.67557473105218857</v>
      </c>
      <c r="E591">
        <f>STANDARDIZE('Compiled w Factors'!E591,'Compiled w Factors'!$E$728,'Compiled w Factors'!$E$729)</f>
        <v>-1.6389518497499282</v>
      </c>
      <c r="F591">
        <f>LN('Compiled w Factors'!F591)</f>
        <v>4.850319426271124</v>
      </c>
      <c r="G591">
        <f>STANDARDIZE('Compiled w Factors'!G591,'Compiled w Factors'!$G$728,'Compiled w Factors'!$G$729)</f>
        <v>-5.7930077511982189E-2</v>
      </c>
      <c r="H591">
        <f>LN('Compiled w Factors'!H591/'Compiled w Factors'!H592)</f>
        <v>-3.0011933025224539E-2</v>
      </c>
      <c r="I591">
        <f>LN('Compiled w Factors'!I591/'Compiled w Factors'!I592)</f>
        <v>0.11405922673419232</v>
      </c>
      <c r="J591">
        <f>LN('Compiled w Factors'!J591/'Compiled w Factors'!J592)-('T-Bill Yield'!B38/100)</f>
        <v>1.690793945495607E-2</v>
      </c>
      <c r="K591">
        <f>LN('Compiled w Factors'!K591/'Compiled w Factors'!K592)</f>
        <v>4.0436880133367235E-2</v>
      </c>
      <c r="L591">
        <f>LN('Compiled w Factors'!L591/'Compiled w Factors'!L592)</f>
        <v>4.5271245413939572E-2</v>
      </c>
      <c r="M591">
        <f>LN('Compiled w Factors'!M591/'Compiled w Factors'!M592)</f>
        <v>1.1629865482169098E-2</v>
      </c>
      <c r="N591">
        <f>LN('Compiled w Factors'!N591/'Compiled w Factors'!N592)</f>
        <v>-7.4729011543856784E-3</v>
      </c>
      <c r="O591">
        <f>LN('Compiled w Factors'!O591/'Compiled w Factors'!O592)</f>
        <v>1.7530329404996679E-2</v>
      </c>
      <c r="P591">
        <f>LN('Compiled w Factors'!P591/'Compiled w Factors'!P592)</f>
        <v>3.7103902291289542E-2</v>
      </c>
      <c r="Q591">
        <f>LN('Compiled w Factors'!Q591/'Compiled w Factors'!Q592)</f>
        <v>1.682161726883229E-2</v>
      </c>
    </row>
    <row r="592" spans="1:17" x14ac:dyDescent="0.25">
      <c r="A592" s="1">
        <v>38989</v>
      </c>
      <c r="B592">
        <v>8</v>
      </c>
      <c r="C592">
        <f>LN('Compiled w Factors'!C592/'Compiled w Factors'!C593)</f>
        <v>5.8585885126586509E-2</v>
      </c>
      <c r="D592">
        <f>LN('Compiled w Factors'!D592)</f>
        <v>0.87868390362435733</v>
      </c>
      <c r="E592">
        <f>STANDARDIZE('Compiled w Factors'!E592,'Compiled w Factors'!$E$728,'Compiled w Factors'!$E$729)</f>
        <v>-1.0240921108928942</v>
      </c>
      <c r="F592">
        <f>LN('Compiled w Factors'!F592)</f>
        <v>4.8260142956114489</v>
      </c>
      <c r="G592">
        <f>STANDARDIZE('Compiled w Factors'!G592,'Compiled w Factors'!$G$728,'Compiled w Factors'!$G$729)</f>
        <v>0.29126384358379848</v>
      </c>
      <c r="H592">
        <f>LN('Compiled w Factors'!H592/'Compiled w Factors'!H593)</f>
        <v>-0.1614135659870706</v>
      </c>
      <c r="I592">
        <f>LN('Compiled w Factors'!I592/'Compiled w Factors'!I593)</f>
        <v>-8.2612630076556171E-2</v>
      </c>
      <c r="J592">
        <f>LN('Compiled w Factors'!J592/'Compiled w Factors'!J593)-('T-Bill Yield'!B39/100)</f>
        <v>-3.9908777108718652E-3</v>
      </c>
      <c r="K592">
        <f>LN('Compiled w Factors'!K592/'Compiled w Factors'!K593)</f>
        <v>-9.1891477159307556E-3</v>
      </c>
      <c r="L592">
        <f>LN('Compiled w Factors'!L592/'Compiled w Factors'!L593)</f>
        <v>1.2794497725587932E-2</v>
      </c>
      <c r="M592">
        <f>LN('Compiled w Factors'!M592/'Compiled w Factors'!M593)</f>
        <v>1.1286980964582726E-2</v>
      </c>
      <c r="N592">
        <f>LN('Compiled w Factors'!N592/'Compiled w Factors'!N593)</f>
        <v>-3.2210214347531456E-2</v>
      </c>
      <c r="O592">
        <f>LN('Compiled w Factors'!O592/'Compiled w Factors'!O593)</f>
        <v>1.8774311535745649E-3</v>
      </c>
      <c r="P592">
        <f>LN('Compiled w Factors'!P592/'Compiled w Factors'!P593)</f>
        <v>2.7135810603186885E-3</v>
      </c>
      <c r="Q592">
        <f>LN('Compiled w Factors'!Q592/'Compiled w Factors'!Q593)</f>
        <v>-4.7732787526577709E-3</v>
      </c>
    </row>
    <row r="593" spans="1:17" x14ac:dyDescent="0.25">
      <c r="A593" s="1">
        <v>38898</v>
      </c>
      <c r="B593">
        <v>8</v>
      </c>
      <c r="C593">
        <f>LN('Compiled w Factors'!C593/'Compiled w Factors'!C594)</f>
        <v>9.7212328618646038E-3</v>
      </c>
      <c r="D593">
        <f>LN('Compiled w Factors'!D593)</f>
        <v>0.9155883667598016</v>
      </c>
      <c r="E593">
        <f>STANDARDIZE('Compiled w Factors'!E593,'Compiled w Factors'!$E$728,'Compiled w Factors'!$E$729)</f>
        <v>-0.940405653851206</v>
      </c>
      <c r="F593">
        <f>LN('Compiled w Factors'!F593)</f>
        <v>4.8736174499041036</v>
      </c>
      <c r="G593">
        <f>STANDARDIZE('Compiled w Factors'!G593,'Compiled w Factors'!$G$728,'Compiled w Factors'!$G$729)</f>
        <v>5.7984917042633796E-2</v>
      </c>
      <c r="H593">
        <f>LN('Compiled w Factors'!H593/'Compiled w Factors'!H594)</f>
        <v>0.10396377299456315</v>
      </c>
      <c r="I593">
        <f>LN('Compiled w Factors'!I593/'Compiled w Factors'!I594)</f>
        <v>-0.16652465731470179</v>
      </c>
      <c r="J593">
        <f>LN('Compiled w Factors'!J593/'Compiled w Factors'!J594)-('T-Bill Yield'!B40/100)</f>
        <v>-4.6435167004576242E-2</v>
      </c>
      <c r="K593">
        <f>LN('Compiled w Factors'!K593/'Compiled w Factors'!K594)</f>
        <v>5.4049848094458688E-2</v>
      </c>
      <c r="L593">
        <f>LN('Compiled w Factors'!L593/'Compiled w Factors'!L594)</f>
        <v>6.1991676027967797E-2</v>
      </c>
      <c r="M593">
        <f>LN('Compiled w Factors'!M593/'Compiled w Factors'!M594)</f>
        <v>2.9620163352477515E-3</v>
      </c>
      <c r="N593">
        <f>LN('Compiled w Factors'!N593/'Compiled w Factors'!N594)</f>
        <v>2.8788987628180787E-2</v>
      </c>
      <c r="O593">
        <f>LN('Compiled w Factors'!O593/'Compiled w Factors'!O594)</f>
        <v>3.1082109536202024E-2</v>
      </c>
      <c r="P593">
        <f>LN('Compiled w Factors'!P593/'Compiled w Factors'!P594)</f>
        <v>-3.1640750241816354E-2</v>
      </c>
      <c r="Q593">
        <f>LN('Compiled w Factors'!Q593/'Compiled w Factors'!Q594)</f>
        <v>4.3299416134401087E-4</v>
      </c>
    </row>
    <row r="594" spans="1:17" x14ac:dyDescent="0.25">
      <c r="A594" s="1">
        <v>38807</v>
      </c>
      <c r="B594">
        <v>8</v>
      </c>
      <c r="C594">
        <f>LN('Compiled w Factors'!C594/'Compiled w Factors'!C595)</f>
        <v>4.6838342706400804E-2</v>
      </c>
      <c r="D594">
        <f>LN('Compiled w Factors'!D594)</f>
        <v>0.92996345857058083</v>
      </c>
      <c r="E594">
        <f>STANDARDIZE('Compiled w Factors'!E594,'Compiled w Factors'!$E$728,'Compiled w Factors'!$E$729)</f>
        <v>-0.94871621417588137</v>
      </c>
      <c r="F594">
        <f>LN('Compiled w Factors'!F594)</f>
        <v>4.8804218196599614</v>
      </c>
      <c r="G594">
        <f>STANDARDIZE('Compiled w Factors'!G594,'Compiled w Factors'!$G$728,'Compiled w Factors'!$G$729)</f>
        <v>3.1904043267845204E-2</v>
      </c>
      <c r="H594">
        <f>LN('Compiled w Factors'!H594/'Compiled w Factors'!H595)</f>
        <v>8.7625539598244054E-2</v>
      </c>
      <c r="I594">
        <f>LN('Compiled w Factors'!I594/'Compiled w Factors'!I595)</f>
        <v>-0.44267448233146028</v>
      </c>
      <c r="J594">
        <f>LN('Compiled w Factors'!J594/'Compiled w Factors'!J595)-('T-Bill Yield'!B41/100)</f>
        <v>-1.2863523832239529E-2</v>
      </c>
      <c r="K594">
        <f>LN('Compiled w Factors'!K594/'Compiled w Factors'!K595)</f>
        <v>2.2448474688194362E-2</v>
      </c>
      <c r="L594">
        <f>LN('Compiled w Factors'!L594/'Compiled w Factors'!L595)</f>
        <v>8.2076641327372205E-3</v>
      </c>
      <c r="M594">
        <f>LN('Compiled w Factors'!M594/'Compiled w Factors'!M595)</f>
        <v>6.6766125025210319E-3</v>
      </c>
      <c r="N594">
        <f>LN('Compiled w Factors'!N594/'Compiled w Factors'!N595)</f>
        <v>-3.532528738529502E-4</v>
      </c>
      <c r="O594">
        <f>LN('Compiled w Factors'!O594/'Compiled w Factors'!O595)</f>
        <v>3.8102534892175195E-2</v>
      </c>
      <c r="P594">
        <f>LN('Compiled w Factors'!P594/'Compiled w Factors'!P595)</f>
        <v>9.2794569255363127E-3</v>
      </c>
      <c r="Q594">
        <f>LN('Compiled w Factors'!Q594/'Compiled w Factors'!Q595)</f>
        <v>7.6709881687531997E-2</v>
      </c>
    </row>
    <row r="595" spans="1:17" x14ac:dyDescent="0.25">
      <c r="A595" s="1">
        <v>38716</v>
      </c>
      <c r="B595">
        <v>8</v>
      </c>
      <c r="C595">
        <f>LN('Compiled w Factors'!C595/'Compiled w Factors'!C596)</f>
        <v>-5.579553631041767E-2</v>
      </c>
      <c r="D595">
        <f>LN('Compiled w Factors'!D595)</f>
        <v>0.98672983832613914</v>
      </c>
      <c r="E595">
        <f>STANDARDIZE('Compiled w Factors'!E595,'Compiled w Factors'!$E$728,'Compiled w Factors'!$E$729)</f>
        <v>-0.81080142704280078</v>
      </c>
      <c r="F595">
        <f>LN('Compiled w Factors'!F595)</f>
        <v>4.9370418562137361</v>
      </c>
      <c r="G595">
        <f>STANDARDIZE('Compiled w Factors'!G595,'Compiled w Factors'!$G$728,'Compiled w Factors'!$G$729)</f>
        <v>-1.7359829417866592E-2</v>
      </c>
      <c r="H595">
        <f>LN('Compiled w Factors'!H595/'Compiled w Factors'!H596)</f>
        <v>-8.1755123100802587E-2</v>
      </c>
      <c r="I595">
        <f>LN('Compiled w Factors'!I595/'Compiled w Factors'!I596)</f>
        <v>-0.21525505777811219</v>
      </c>
      <c r="J595">
        <f>LN('Compiled w Factors'!J595/'Compiled w Factors'!J596)-('T-Bill Yield'!B42/100)</f>
        <v>-3.5828883235122649E-2</v>
      </c>
      <c r="K595">
        <f>LN('Compiled w Factors'!K595/'Compiled w Factors'!K596)</f>
        <v>-1.4827496782773893E-2</v>
      </c>
      <c r="L595">
        <f>LN('Compiled w Factors'!L595/'Compiled w Factors'!L596)</f>
        <v>-2.3687053606090271E-2</v>
      </c>
      <c r="M595">
        <f>LN('Compiled w Factors'!M595/'Compiled w Factors'!M596)</f>
        <v>2.7479205847156449E-3</v>
      </c>
      <c r="N595">
        <f>LN('Compiled w Factors'!N595/'Compiled w Factors'!N596)</f>
        <v>-3.6754397049017319E-2</v>
      </c>
      <c r="O595">
        <f>LN('Compiled w Factors'!O595/'Compiled w Factors'!O596)</f>
        <v>-7.7375368122041405E-3</v>
      </c>
      <c r="P595">
        <f>LN('Compiled w Factors'!P595/'Compiled w Factors'!P596)</f>
        <v>-2.297314102503574E-2</v>
      </c>
      <c r="Q595">
        <f>LN('Compiled w Factors'!Q595/'Compiled w Factors'!Q596)</f>
        <v>-4.7263675965141923E-2</v>
      </c>
    </row>
    <row r="596" spans="1:17" x14ac:dyDescent="0.25">
      <c r="A596" s="1">
        <v>38625</v>
      </c>
      <c r="B596">
        <v>8</v>
      </c>
      <c r="C596">
        <f>LN('Compiled w Factors'!C596/'Compiled w Factors'!C597)</f>
        <v>4.4544413070054648E-2</v>
      </c>
      <c r="D596">
        <f>LN('Compiled w Factors'!D596)</f>
        <v>0.84653032032200237</v>
      </c>
      <c r="E596">
        <f>STANDARDIZE('Compiled w Factors'!E596,'Compiled w Factors'!$E$728,'Compiled w Factors'!$E$729)</f>
        <v>-0.86569158398534418</v>
      </c>
      <c r="F596">
        <f>LN('Compiled w Factors'!F596)</f>
        <v>4.7121205371873884</v>
      </c>
      <c r="G596">
        <f>STANDARDIZE('Compiled w Factors'!G596,'Compiled w Factors'!$G$728,'Compiled w Factors'!$G$729)</f>
        <v>8.69636656812878E-2</v>
      </c>
      <c r="H596">
        <f>LN('Compiled w Factors'!H596/'Compiled w Factors'!H597)</f>
        <v>0.15904387192460887</v>
      </c>
      <c r="I596">
        <f>LN('Compiled w Factors'!I596/'Compiled w Factors'!I597)</f>
        <v>0.69020631841816582</v>
      </c>
      <c r="J596">
        <f>LN('Compiled w Factors'!J596/'Compiled w Factors'!J597)-('T-Bill Yield'!B43/100)</f>
        <v>-1.7884037944888843E-2</v>
      </c>
      <c r="K596">
        <f>LN('Compiled w Factors'!K596/'Compiled w Factors'!K597)</f>
        <v>-6.7954185420954051E-3</v>
      </c>
      <c r="L596">
        <f>LN('Compiled w Factors'!L596/'Compiled w Factors'!L597)</f>
        <v>-1.5299246610988635E-2</v>
      </c>
      <c r="M596">
        <f>LN('Compiled w Factors'!M596/'Compiled w Factors'!M597)</f>
        <v>2.2838957763097162E-2</v>
      </c>
      <c r="N596">
        <f>LN('Compiled w Factors'!N596/'Compiled w Factors'!N597)</f>
        <v>-2.2775427715183906E-2</v>
      </c>
      <c r="O596">
        <f>LN('Compiled w Factors'!O596/'Compiled w Factors'!O597)</f>
        <v>2.8587783906548155E-3</v>
      </c>
      <c r="P596">
        <f>LN('Compiled w Factors'!P596/'Compiled w Factors'!P597)</f>
        <v>-1.1074019457083325E-2</v>
      </c>
      <c r="Q596">
        <f>LN('Compiled w Factors'!Q596/'Compiled w Factors'!Q597)</f>
        <v>4.4928317594073369E-2</v>
      </c>
    </row>
    <row r="597" spans="1:17" x14ac:dyDescent="0.25">
      <c r="A597" s="1">
        <v>38533</v>
      </c>
      <c r="B597">
        <v>8</v>
      </c>
      <c r="C597">
        <f>LN('Compiled w Factors'!C597/'Compiled w Factors'!C598)</f>
        <v>9.6109646868891618E-2</v>
      </c>
      <c r="D597">
        <f>LN('Compiled w Factors'!D597)</f>
        <v>0.90347611248139481</v>
      </c>
      <c r="E597">
        <f>STANDARDIZE('Compiled w Factors'!E597,'Compiled w Factors'!$E$728,'Compiled w Factors'!$E$729)</f>
        <v>-0.74382674679068839</v>
      </c>
      <c r="F597">
        <f>LN('Compiled w Factors'!F597)</f>
        <v>4.7634526041310634</v>
      </c>
      <c r="G597">
        <f>STANDARDIZE('Compiled w Factors'!G597,'Compiled w Factors'!$G$728,'Compiled w Factors'!$G$729)</f>
        <v>0.1086977271602783</v>
      </c>
      <c r="H597">
        <f>LN('Compiled w Factors'!H597/'Compiled w Factors'!H598)</f>
        <v>1.9661044399157192E-2</v>
      </c>
      <c r="I597">
        <f>LN('Compiled w Factors'!I597/'Compiled w Factors'!I598)</f>
        <v>-9.1905554839519718E-2</v>
      </c>
      <c r="J597">
        <f>LN('Compiled w Factors'!J597/'Compiled w Factors'!J598)-('T-Bill Yield'!B44/100)</f>
        <v>-6.2812447630768764E-2</v>
      </c>
      <c r="K597">
        <f>LN('Compiled w Factors'!K597/'Compiled w Factors'!K598)</f>
        <v>-6.8309894119828601E-2</v>
      </c>
      <c r="L597">
        <f>LN('Compiled w Factors'!L597/'Compiled w Factors'!L598)</f>
        <v>-5.3788086585979077E-2</v>
      </c>
      <c r="M597">
        <f>LN('Compiled w Factors'!M597/'Compiled w Factors'!M598)</f>
        <v>-4.1392442331131209E-4</v>
      </c>
      <c r="N597">
        <f>LN('Compiled w Factors'!N597/'Compiled w Factors'!N598)</f>
        <v>-3.4666649928328928E-2</v>
      </c>
      <c r="O597">
        <f>LN('Compiled w Factors'!O597/'Compiled w Factors'!O598)</f>
        <v>-2.6555232725450555E-2</v>
      </c>
      <c r="P597">
        <f>LN('Compiled w Factors'!P597/'Compiled w Factors'!P598)</f>
        <v>5.1497015263260925E-3</v>
      </c>
      <c r="Q597">
        <f>LN('Compiled w Factors'!Q597/'Compiled w Factors'!Q598)</f>
        <v>0.141863519330785</v>
      </c>
    </row>
    <row r="598" spans="1:17" x14ac:dyDescent="0.25">
      <c r="A598" s="1">
        <v>38442</v>
      </c>
      <c r="B598">
        <v>8</v>
      </c>
      <c r="C598">
        <f>LN('Compiled w Factors'!C598/'Compiled w Factors'!C599)</f>
        <v>2.4340768336463314E-2</v>
      </c>
      <c r="D598">
        <f>LN('Compiled w Factors'!D598)</f>
        <v>1.0081353574610949</v>
      </c>
      <c r="E598">
        <f>STANDARDIZE('Compiled w Factors'!E598,'Compiled w Factors'!$E$728,'Compiled w Factors'!$E$729)</f>
        <v>-0.45480105680080407</v>
      </c>
      <c r="F598">
        <f>LN('Compiled w Factors'!F598)</f>
        <v>4.8133259798938557</v>
      </c>
      <c r="G598">
        <f>STANDARDIZE('Compiled w Factors'!G598,'Compiled w Factors'!$G$728,'Compiled w Factors'!$G$729)</f>
        <v>3.7699792995575999E-2</v>
      </c>
      <c r="H598">
        <f>LN('Compiled w Factors'!H598/'Compiled w Factors'!H599)</f>
        <v>0.24296874204183697</v>
      </c>
      <c r="I598">
        <f>LN('Compiled w Factors'!I598/'Compiled w Factors'!I599)</f>
        <v>0.21880826085645144</v>
      </c>
      <c r="J598">
        <f>LN('Compiled w Factors'!J598/'Compiled w Factors'!J599)-('T-Bill Yield'!B45/100)</f>
        <v>-6.1668458984429547E-2</v>
      </c>
      <c r="K598">
        <f>LN('Compiled w Factors'!K598/'Compiled w Factors'!K599)</f>
        <v>-4.4505421434620177E-2</v>
      </c>
      <c r="L598">
        <f>LN('Compiled w Factors'!L598/'Compiled w Factors'!L599)</f>
        <v>-1.4545901962863093E-2</v>
      </c>
      <c r="M598">
        <f>LN('Compiled w Factors'!M598/'Compiled w Factors'!M599)</f>
        <v>0</v>
      </c>
      <c r="N598">
        <f>LN('Compiled w Factors'!N598/'Compiled w Factors'!N599)</f>
        <v>-4.3095204383931558E-2</v>
      </c>
      <c r="O598">
        <f>LN('Compiled w Factors'!O598/'Compiled w Factors'!O599)</f>
        <v>-5.2829262309801112E-3</v>
      </c>
      <c r="P598">
        <f>LN('Compiled w Factors'!P598/'Compiled w Factors'!P599)</f>
        <v>-6.2808249393653797E-3</v>
      </c>
      <c r="Q598">
        <f>LN('Compiled w Factors'!Q598/'Compiled w Factors'!Q599)</f>
        <v>-1.3086045999943185E-2</v>
      </c>
    </row>
    <row r="599" spans="1:17" x14ac:dyDescent="0.25">
      <c r="A599" s="1">
        <v>38352</v>
      </c>
      <c r="B599">
        <v>8</v>
      </c>
      <c r="C599">
        <f>LN('Compiled w Factors'!C599/'Compiled w Factors'!C600)</f>
        <v>9.0514007540831901E-2</v>
      </c>
      <c r="D599">
        <f>LN('Compiled w Factors'!D599)</f>
        <v>0.97276516359955667</v>
      </c>
      <c r="E599">
        <f>STANDARDIZE('Compiled w Factors'!E599,'Compiled w Factors'!$E$728,'Compiled w Factors'!$E$729)</f>
        <v>-0.21837524274979606</v>
      </c>
      <c r="F599">
        <f>LN('Compiled w Factors'!F599)</f>
        <v>4.654819980569405</v>
      </c>
      <c r="G599">
        <f>STANDARDIZE('Compiled w Factors'!G599,'Compiled w Factors'!$G$728,'Compiled w Factors'!$G$729)</f>
        <v>0.983855936047629</v>
      </c>
      <c r="H599">
        <f>LN('Compiled w Factors'!H599/'Compiled w Factors'!H600)</f>
        <v>-0.13318610862500535</v>
      </c>
      <c r="I599">
        <f>LN('Compiled w Factors'!I599/'Compiled w Factors'!I600)</f>
        <v>-9.9897580631774341E-2</v>
      </c>
      <c r="J599">
        <f>LN('Compiled w Factors'!J599/'Compiled w Factors'!J600)-('T-Bill Yield'!B46/100)</f>
        <v>3.6181699286427532E-2</v>
      </c>
      <c r="K599">
        <f>LN('Compiled w Factors'!K599/'Compiled w Factors'!K600)</f>
        <v>8.60862145174138E-2</v>
      </c>
      <c r="L599">
        <f>LN('Compiled w Factors'!L599/'Compiled w Factors'!L600)</f>
        <v>5.695603869092606E-2</v>
      </c>
      <c r="M599">
        <f>LN('Compiled w Factors'!M599/'Compiled w Factors'!M600)</f>
        <v>0</v>
      </c>
      <c r="N599">
        <f>LN('Compiled w Factors'!N599/'Compiled w Factors'!N600)</f>
        <v>6.9806890254331289E-2</v>
      </c>
      <c r="O599">
        <f>LN('Compiled w Factors'!O599/'Compiled w Factors'!O600)</f>
        <v>5.2373949311123789E-2</v>
      </c>
      <c r="P599">
        <f>LN('Compiled w Factors'!P599/'Compiled w Factors'!P600)</f>
        <v>5.5791003233796162E-2</v>
      </c>
      <c r="Q599">
        <f>LN('Compiled w Factors'!Q599/'Compiled w Factors'!Q600)</f>
        <v>7.519025649170924E-2</v>
      </c>
    </row>
    <row r="600" spans="1:17" x14ac:dyDescent="0.25">
      <c r="A600" s="1">
        <v>38260</v>
      </c>
      <c r="B600">
        <v>8</v>
      </c>
      <c r="C600">
        <f>LN('Compiled w Factors'!C600/'Compiled w Factors'!C601)</f>
        <v>8.4383254583360198E-2</v>
      </c>
      <c r="D600">
        <f>LN('Compiled w Factors'!D600)</f>
        <v>1.0646680146932774</v>
      </c>
      <c r="E600">
        <f>STANDARDIZE('Compiled w Factors'!E600,'Compiled w Factors'!$E$728,'Compiled w Factors'!$E$729)</f>
        <v>-0.24770513522147489</v>
      </c>
      <c r="F600">
        <f>LN('Compiled w Factors'!F600)</f>
        <v>4.8195248277382454</v>
      </c>
      <c r="G600">
        <f>STANDARDIZE('Compiled w Factors'!G600,'Compiled w Factors'!$G$728,'Compiled w Factors'!$G$729)</f>
        <v>5.2189167314903001E-2</v>
      </c>
      <c r="H600">
        <f>LN('Compiled w Factors'!H600/'Compiled w Factors'!H601)</f>
        <v>0.29252860859431057</v>
      </c>
      <c r="I600">
        <f>LN('Compiled w Factors'!I600/'Compiled w Factors'!I601)</f>
        <v>9.892228796669017E-2</v>
      </c>
      <c r="J600">
        <f>LN('Compiled w Factors'!J600/'Compiled w Factors'!J601)-('T-Bill Yield'!B47/100)</f>
        <v>-6.2351490514149649E-2</v>
      </c>
      <c r="K600">
        <f>LN('Compiled w Factors'!K600/'Compiled w Factors'!K601)</f>
        <v>1.9159540457296662E-2</v>
      </c>
      <c r="L600">
        <f>LN('Compiled w Factors'!L600/'Compiled w Factors'!L601)</f>
        <v>-4.6250495395622699E-3</v>
      </c>
      <c r="M600">
        <f>LN('Compiled w Factors'!M600/'Compiled w Factors'!M601)</f>
        <v>0</v>
      </c>
      <c r="N600">
        <f>LN('Compiled w Factors'!N600/'Compiled w Factors'!N601)</f>
        <v>-1.170627667082645E-2</v>
      </c>
      <c r="O600">
        <f>LN('Compiled w Factors'!O600/'Compiled w Factors'!O601)</f>
        <v>-5.2462959153051908E-3</v>
      </c>
      <c r="P600">
        <f>LN('Compiled w Factors'!P600/'Compiled w Factors'!P601)</f>
        <v>4.597595458382747E-5</v>
      </c>
      <c r="Q600">
        <f>LN('Compiled w Factors'!Q600/'Compiled w Factors'!Q601)</f>
        <v>7.5120630468108324E-2</v>
      </c>
    </row>
    <row r="601" spans="1:17" x14ac:dyDescent="0.25">
      <c r="A601" s="1">
        <v>38168</v>
      </c>
      <c r="B601">
        <v>8</v>
      </c>
      <c r="C601">
        <f>LN('Compiled w Factors'!C601/'Compiled w Factors'!C602)</f>
        <v>-3.6201457952443193E-2</v>
      </c>
      <c r="D601">
        <f>LN('Compiled w Factors'!D601)</f>
        <v>1.1447881593750606</v>
      </c>
      <c r="E601">
        <f>STANDARDIZE('Compiled w Factors'!E601,'Compiled w Factors'!$E$728,'Compiled w Factors'!$E$729)</f>
        <v>-2.5123682513398717E-3</v>
      </c>
      <c r="F601">
        <f>LN('Compiled w Factors'!F601)</f>
        <v>4.8591292253115652</v>
      </c>
      <c r="G601">
        <f>STANDARDIZE('Compiled w Factors'!G601,'Compiled w Factors'!$G$728,'Compiled w Factors'!$G$729)</f>
        <v>0.26083615751321176</v>
      </c>
      <c r="H601">
        <f>LN('Compiled w Factors'!H601/'Compiled w Factors'!H602)</f>
        <v>3.5438401436782493E-2</v>
      </c>
      <c r="I601">
        <f>LN('Compiled w Factors'!I601/'Compiled w Factors'!I602)</f>
        <v>3.6734772359910607E-2</v>
      </c>
      <c r="J601">
        <f>LN('Compiled w Factors'!J601/'Compiled w Factors'!J602)-('T-Bill Yield'!B48/100)</f>
        <v>-1.4688665949039826E-2</v>
      </c>
      <c r="K601">
        <f>LN('Compiled w Factors'!K601/'Compiled w Factors'!K602)</f>
        <v>-9.4632783230431429E-3</v>
      </c>
      <c r="L601">
        <f>LN('Compiled w Factors'!L601/'Compiled w Factors'!L602)</f>
        <v>-1.4073215413564266E-2</v>
      </c>
      <c r="M601">
        <f>LN('Compiled w Factors'!M601/'Compiled w Factors'!M602)</f>
        <v>8.2771179122585278E-5</v>
      </c>
      <c r="N601">
        <f>LN('Compiled w Factors'!N601/'Compiled w Factors'!N602)</f>
        <v>-4.2274061361777839E-2</v>
      </c>
      <c r="O601">
        <f>LN('Compiled w Factors'!O601/'Compiled w Factors'!O602)</f>
        <v>-2.0144566092467463E-2</v>
      </c>
      <c r="P601">
        <f>LN('Compiled w Factors'!P601/'Compiled w Factors'!P602)</f>
        <v>-5.5880458394456614E-2</v>
      </c>
      <c r="Q601">
        <f>LN('Compiled w Factors'!Q601/'Compiled w Factors'!Q602)</f>
        <v>-6.3034152399306029E-2</v>
      </c>
    </row>
    <row r="602" spans="1:17" x14ac:dyDescent="0.25">
      <c r="A602" s="1">
        <v>38077</v>
      </c>
      <c r="B602">
        <v>8</v>
      </c>
      <c r="C602">
        <f>LN('Compiled w Factors'!C602/'Compiled w Factors'!C603)</f>
        <v>4.2304510462550918E-2</v>
      </c>
      <c r="D602">
        <f>LN('Compiled w Factors'!D602)</f>
        <v>1.2988938954030991</v>
      </c>
      <c r="E602">
        <f>STANDARDIZE('Compiled w Factors'!E602,'Compiled w Factors'!$E$728,'Compiled w Factors'!$E$729)</f>
        <v>-0.35622261109687908</v>
      </c>
      <c r="F602">
        <f>LN('Compiled w Factors'!F602)</f>
        <v>5.4003164890486115</v>
      </c>
      <c r="G602">
        <f>STANDARDIZE('Compiled w Factors'!G602,'Compiled w Factors'!$G$728,'Compiled w Factors'!$G$729)</f>
        <v>4.1164586638861262</v>
      </c>
      <c r="H602">
        <f>LN('Compiled w Factors'!H602/'Compiled w Factors'!H603)</f>
        <v>9.4974665625703336E-2</v>
      </c>
      <c r="I602">
        <f>LN('Compiled w Factors'!I602/'Compiled w Factors'!I603)</f>
        <v>-4.2243535480718304E-2</v>
      </c>
      <c r="J602">
        <f>LN('Compiled w Factors'!J602/'Compiled w Factors'!J603)-('T-Bill Yield'!B49/100)</f>
        <v>-2.6296823226304299E-2</v>
      </c>
      <c r="K602">
        <f>LN('Compiled w Factors'!K602/'Compiled w Factors'!K603)</f>
        <v>-2.2400679742319612E-2</v>
      </c>
      <c r="L602">
        <f>LN('Compiled w Factors'!L602/'Compiled w Factors'!L603)</f>
        <v>3.3262978472935023E-2</v>
      </c>
      <c r="M602">
        <f>LN('Compiled w Factors'!M602/'Compiled w Factors'!M603)</f>
        <v>-8.2771179122636317E-5</v>
      </c>
      <c r="N602">
        <f>LN('Compiled w Factors'!N602/'Compiled w Factors'!N603)</f>
        <v>2.7911739001087697E-2</v>
      </c>
      <c r="O602">
        <f>LN('Compiled w Factors'!O602/'Compiled w Factors'!O603)</f>
        <v>2.5975486403260521E-2</v>
      </c>
      <c r="P602">
        <f>LN('Compiled w Factors'!P602/'Compiled w Factors'!P603)</f>
        <v>4.9007579106694607E-2</v>
      </c>
      <c r="Q602">
        <f>LN('Compiled w Factors'!Q602/'Compiled w Factors'!Q603)</f>
        <v>-1.7356093451460007E-3</v>
      </c>
    </row>
    <row r="603" spans="1:17" x14ac:dyDescent="0.25">
      <c r="A603" s="1">
        <v>37986</v>
      </c>
      <c r="B603">
        <v>8</v>
      </c>
      <c r="C603">
        <f>LN('Compiled w Factors'!C603/'Compiled w Factors'!C604)</f>
        <v>0.15007784238124317</v>
      </c>
      <c r="D603">
        <f>LN('Compiled w Factors'!D603)</f>
        <v>1.0216704965435335</v>
      </c>
      <c r="E603">
        <f>STANDARDIZE('Compiled w Factors'!E603,'Compiled w Factors'!$E$728,'Compiled w Factors'!$E$729)</f>
        <v>-1.8942107455699473</v>
      </c>
      <c r="F603">
        <f>LN('Compiled w Factors'!F603)</f>
        <v>5.4545289213129617</v>
      </c>
      <c r="G603">
        <f>STANDARDIZE('Compiled w Factors'!G603,'Compiled w Factors'!$G$728,'Compiled w Factors'!$G$729)</f>
        <v>-0.22455788218424266</v>
      </c>
      <c r="H603">
        <f>LN('Compiled w Factors'!H603/'Compiled w Factors'!H604)</f>
        <v>0.10768657540537391</v>
      </c>
      <c r="I603">
        <f>LN('Compiled w Factors'!I603/'Compiled w Factors'!I604)</f>
        <v>0.24792705509274307</v>
      </c>
      <c r="J603">
        <f>LN('Compiled w Factors'!J603/'Compiled w Factors'!J604)-('T-Bill Yield'!B50/100)</f>
        <v>0.10698795021300098</v>
      </c>
      <c r="K603">
        <f>LN('Compiled w Factors'!K603/'Compiled w Factors'!K604)</f>
        <v>7.7393051866878254E-2</v>
      </c>
      <c r="L603">
        <f>LN('Compiled w Factors'!L603/'Compiled w Factors'!L604)</f>
        <v>7.1965141852235098E-2</v>
      </c>
      <c r="M603">
        <f>LN('Compiled w Factors'!M603/'Compiled w Factors'!M604)</f>
        <v>8.2771179122585278E-5</v>
      </c>
      <c r="N603">
        <f>LN('Compiled w Factors'!N603/'Compiled w Factors'!N604)</f>
        <v>3.9250733974867578E-2</v>
      </c>
      <c r="O603">
        <f>LN('Compiled w Factors'!O603/'Compiled w Factors'!O604)</f>
        <v>4.7913355695897664E-2</v>
      </c>
      <c r="P603">
        <f>LN('Compiled w Factors'!P603/'Compiled w Factors'!P604)</f>
        <v>2.2857152808558609E-3</v>
      </c>
      <c r="Q603">
        <f>LN('Compiled w Factors'!Q603/'Compiled w Factors'!Q604)</f>
        <v>3.4742362681862726E-3</v>
      </c>
    </row>
    <row r="604" spans="1:17" x14ac:dyDescent="0.25">
      <c r="A604" s="1">
        <v>37894</v>
      </c>
      <c r="B604">
        <v>8</v>
      </c>
      <c r="C604">
        <f>LN('Compiled w Factors'!C604/'Compiled w Factors'!C605)</f>
        <v>0.12223855344517807</v>
      </c>
      <c r="D604">
        <f>LN('Compiled w Factors'!D604)</f>
        <v>1.095611794655871</v>
      </c>
      <c r="E604">
        <f>STANDARDIZE('Compiled w Factors'!E604,'Compiled w Factors'!$E$728,'Compiled w Factors'!$E$729)</f>
        <v>-1.5539592033463063</v>
      </c>
      <c r="F604">
        <f>LN('Compiled w Factors'!F604)</f>
        <v>5.4954831998775484</v>
      </c>
      <c r="G604">
        <f>STANDARDIZE('Compiled w Factors'!G604,'Compiled w Factors'!$G$728,'Compiled w Factors'!$G$729)</f>
        <v>0.46078952311992433</v>
      </c>
      <c r="H604">
        <f>LN('Compiled w Factors'!H604/'Compiled w Factors'!H605)</f>
        <v>-3.3342034444511413E-2</v>
      </c>
      <c r="I604">
        <f>LN('Compiled w Factors'!I604/'Compiled w Factors'!I605)</f>
        <v>-0.11358745099611675</v>
      </c>
      <c r="J604">
        <f>LN('Compiled w Factors'!J604/'Compiled w Factors'!J605)-('T-Bill Yield'!B51/100)</f>
        <v>2.2293587932364418E-2</v>
      </c>
      <c r="K604">
        <f>LN('Compiled w Factors'!K604/'Compiled w Factors'!K605)</f>
        <v>1.2516888352628609E-2</v>
      </c>
      <c r="L604">
        <f>LN('Compiled w Factors'!L604/'Compiled w Factors'!L605)</f>
        <v>4.342064474798445E-3</v>
      </c>
      <c r="M604">
        <f>LN('Compiled w Factors'!M604/'Compiled w Factors'!M605)</f>
        <v>8.277803075778148E-5</v>
      </c>
      <c r="N604">
        <f>LN('Compiled w Factors'!N604/'Compiled w Factors'!N605)</f>
        <v>7.164069655490457E-2</v>
      </c>
      <c r="O604">
        <f>LN('Compiled w Factors'!O604/'Compiled w Factors'!O605)</f>
        <v>-9.1603693986642785E-3</v>
      </c>
      <c r="P604">
        <f>LN('Compiled w Factors'!P604/'Compiled w Factors'!P605)</f>
        <v>3.4927881059578433E-2</v>
      </c>
      <c r="Q604">
        <f>LN('Compiled w Factors'!Q604/'Compiled w Factors'!Q605)</f>
        <v>-2.0666636808558996E-2</v>
      </c>
    </row>
    <row r="605" spans="1:17" x14ac:dyDescent="0.25">
      <c r="A605" s="1">
        <v>37802</v>
      </c>
      <c r="B605">
        <v>8</v>
      </c>
      <c r="C605">
        <f>LN('Compiled w Factors'!C605/'Compiled w Factors'!C606)</f>
        <v>0.45266079944443893</v>
      </c>
      <c r="D605">
        <f>LN('Compiled w Factors'!D605)</f>
        <v>1.4434841734576627</v>
      </c>
      <c r="E605">
        <f>STANDARDIZE('Compiled w Factors'!E605,'Compiled w Factors'!$E$728,'Compiled w Factors'!$E$729)</f>
        <v>-1.4340973539982704</v>
      </c>
      <c r="F605">
        <f>LN('Compiled w Factors'!F605)</f>
        <v>6.0121197520330156</v>
      </c>
      <c r="G605">
        <f>STANDARDIZE('Compiled w Factors'!G605,'Compiled w Factors'!$G$728,'Compiled w Factors'!$G$729)</f>
        <v>5.0740229882970299E-2</v>
      </c>
      <c r="H605">
        <f>LN('Compiled w Factors'!H605/'Compiled w Factors'!H606)</f>
        <v>-2.7765951596270468E-2</v>
      </c>
      <c r="I605">
        <f>LN('Compiled w Factors'!I605/'Compiled w Factors'!I606)</f>
        <v>6.7067435361223976E-2</v>
      </c>
      <c r="J605">
        <f>LN('Compiled w Factors'!J605/'Compiled w Factors'!J606)-('T-Bill Yield'!B52/100)</f>
        <v>0.1079281820626814</v>
      </c>
      <c r="K605">
        <f>LN('Compiled w Factors'!K605/'Compiled w Factors'!K606)</f>
        <v>5.325197958315963E-2</v>
      </c>
      <c r="L605">
        <f>LN('Compiled w Factors'!L605/'Compiled w Factors'!L606)</f>
        <v>4.4427038416845054E-2</v>
      </c>
      <c r="M605">
        <f>LN('Compiled w Factors'!M605/'Compiled w Factors'!M606)</f>
        <v>-8.2778030757911489E-5</v>
      </c>
      <c r="N605">
        <f>LN('Compiled w Factors'!N605/'Compiled w Factors'!N606)</f>
        <v>-1.403615288377762E-2</v>
      </c>
      <c r="O605">
        <f>LN('Compiled w Factors'!O605/'Compiled w Factors'!O606)</f>
        <v>3.0866647980527264E-2</v>
      </c>
      <c r="P605">
        <f>LN('Compiled w Factors'!P605/'Compiled w Factors'!P606)</f>
        <v>2.3724803536303955E-3</v>
      </c>
      <c r="Q605">
        <f>LN('Compiled w Factors'!Q605/'Compiled w Factors'!Q606)</f>
        <v>0.16586677326745888</v>
      </c>
    </row>
    <row r="606" spans="1:17" x14ac:dyDescent="0.25">
      <c r="A606" s="1">
        <v>37711</v>
      </c>
      <c r="B606">
        <v>8</v>
      </c>
      <c r="C606">
        <f>LN('Compiled w Factors'!C606/'Compiled w Factors'!C607)</f>
        <v>-3.2909734088797979E-2</v>
      </c>
      <c r="D606">
        <f>LN('Compiled w Factors'!D606)</f>
        <v>1.9197500823210993</v>
      </c>
      <c r="E606">
        <f>STANDARDIZE('Compiled w Factors'!E606,'Compiled w Factors'!$E$728,'Compiled w Factors'!$E$729)</f>
        <v>6.2170896171438346E-2</v>
      </c>
      <c r="F606">
        <f>LN('Compiled w Factors'!F606)</f>
        <v>6.0657335420111309</v>
      </c>
      <c r="G606">
        <f>STANDARDIZE('Compiled w Factors'!G606,'Compiled w Factors'!$G$728,'Compiled w Factors'!$G$729)</f>
        <v>-0.79109241806992825</v>
      </c>
      <c r="H606">
        <f>LN('Compiled w Factors'!H606/'Compiled w Factors'!H607)</f>
        <v>-5.1413995004186523E-3</v>
      </c>
      <c r="I606">
        <f>LN('Compiled w Factors'!I606/'Compiled w Factors'!I607)</f>
        <v>5.5044861938901908E-2</v>
      </c>
      <c r="J606">
        <f>LN('Compiled w Factors'!J606/'Compiled w Factors'!J607)-('T-Bill Yield'!B53/100)</f>
        <v>-5.2231333438893836E-2</v>
      </c>
      <c r="K606">
        <f>LN('Compiled w Factors'!K606/'Compiled w Factors'!K607)</f>
        <v>3.9524927997280079E-2</v>
      </c>
      <c r="L606">
        <f>LN('Compiled w Factors'!L606/'Compiled w Factors'!L607)</f>
        <v>-1.7101929639271318E-2</v>
      </c>
      <c r="M606">
        <f>LN('Compiled w Factors'!M606/'Compiled w Factors'!M607)</f>
        <v>0</v>
      </c>
      <c r="N606">
        <f>LN('Compiled w Factors'!N606/'Compiled w Factors'!N607)</f>
        <v>5.9234861033778258E-3</v>
      </c>
      <c r="O606">
        <f>LN('Compiled w Factors'!O606/'Compiled w Factors'!O607)</f>
        <v>1.8987912244691162E-2</v>
      </c>
      <c r="P606">
        <f>LN('Compiled w Factors'!P606/'Compiled w Factors'!P607)</f>
        <v>7.1514011576250865E-3</v>
      </c>
      <c r="Q606">
        <f>LN('Compiled w Factors'!Q606/'Compiled w Factors'!Q607)</f>
        <v>5.4085851744142557E-2</v>
      </c>
    </row>
    <row r="607" spans="1:17" x14ac:dyDescent="0.25">
      <c r="A607" s="1">
        <v>37621</v>
      </c>
      <c r="B607">
        <v>8</v>
      </c>
      <c r="C607">
        <f>LN('Compiled w Factors'!C607/'Compiled w Factors'!C608)</f>
        <v>0.21063221742510174</v>
      </c>
      <c r="D607">
        <f>LN('Compiled w Factors'!D607)</f>
        <v>1.8296315502708014</v>
      </c>
      <c r="E607">
        <f>STANDARDIZE('Compiled w Factors'!E607,'Compiled w Factors'!$E$728,'Compiled w Factors'!$E$729)</f>
        <v>0.33319042583878367</v>
      </c>
      <c r="F607">
        <f>LN('Compiled w Factors'!F607)</f>
        <v>5.598413070069979</v>
      </c>
      <c r="G607">
        <f>STANDARDIZE('Compiled w Factors'!G607,'Compiled w Factors'!$G$728,'Compiled w Factors'!$G$729)</f>
        <v>-3.4498926056664323</v>
      </c>
      <c r="H607">
        <f>LN('Compiled w Factors'!H607/'Compiled w Factors'!H608)</f>
        <v>2.4332100659530721E-2</v>
      </c>
      <c r="I607">
        <f>LN('Compiled w Factors'!I607/'Compiled w Factors'!I608)</f>
        <v>0.14610904203712091</v>
      </c>
      <c r="J607">
        <f>LN('Compiled w Factors'!J607/'Compiled w Factors'!J608)-('T-Bill Yield'!B54/100)</f>
        <v>8.5662799885820928E-2</v>
      </c>
      <c r="K607">
        <f>LN('Compiled w Factors'!K607/'Compiled w Factors'!K608)</f>
        <v>6.151855919308058E-2</v>
      </c>
      <c r="L607">
        <f>LN('Compiled w Factors'!L607/'Compiled w Factors'!L608)</f>
        <v>2.6178187560332234E-2</v>
      </c>
      <c r="M607">
        <f>LN('Compiled w Factors'!M607/'Compiled w Factors'!M608)</f>
        <v>0</v>
      </c>
      <c r="N607">
        <f>LN('Compiled w Factors'!N607/'Compiled w Factors'!N608)</f>
        <v>2.4172904506122646E-2</v>
      </c>
      <c r="O607">
        <f>LN('Compiled w Factors'!O607/'Compiled w Factors'!O608)</f>
        <v>-8.2723984315658267E-3</v>
      </c>
      <c r="P607">
        <f>LN('Compiled w Factors'!P607/'Compiled w Factors'!P608)</f>
        <v>1.1065785277088238E-2</v>
      </c>
      <c r="Q607">
        <f>LN('Compiled w Factors'!Q607/'Compiled w Factors'!Q608)</f>
        <v>5.4932885918652606E-2</v>
      </c>
    </row>
    <row r="608" spans="1:17" x14ac:dyDescent="0.25">
      <c r="A608" s="1">
        <v>37529</v>
      </c>
      <c r="B608">
        <v>8</v>
      </c>
      <c r="C608">
        <f>LN('Compiled w Factors'!C608/'Compiled w Factors'!C609)</f>
        <v>-0.46298527480908352</v>
      </c>
      <c r="D608">
        <f>LN('Compiled w Factors'!D608)</f>
        <v>2.1495971938691012</v>
      </c>
      <c r="E608">
        <f>STANDARDIZE('Compiled w Factors'!E608,'Compiled w Factors'!$E$728,'Compiled w Factors'!$E$729)</f>
        <v>4.4650083837586472</v>
      </c>
      <c r="F608">
        <f>LN('Compiled w Factors'!F608)</f>
        <v>5.5246574036538254</v>
      </c>
      <c r="G608">
        <f>STANDARDIZE('Compiled w Factors'!G608,'Compiled w Factors'!$G$728,'Compiled w Factors'!$G$729)</f>
        <v>0.39703627611488557</v>
      </c>
      <c r="H608">
        <f>LN('Compiled w Factors'!H608/'Compiled w Factors'!H609)</f>
        <v>0.12544780306081457</v>
      </c>
      <c r="I608">
        <f>LN('Compiled w Factors'!I608/'Compiled w Factors'!I609)</f>
        <v>0.24309722916729787</v>
      </c>
      <c r="J608">
        <f>LN('Compiled w Factors'!J608/'Compiled w Factors'!J609)-('T-Bill Yield'!B55/100)</f>
        <v>-0.20793879624893744</v>
      </c>
      <c r="K608">
        <f>LN('Compiled w Factors'!K608/'Compiled w Factors'!K609)</f>
        <v>-4.9542591602128412E-3</v>
      </c>
      <c r="L608">
        <f>LN('Compiled w Factors'!L608/'Compiled w Factors'!L609)</f>
        <v>2.2503286863870247E-2</v>
      </c>
      <c r="M608">
        <f>LN('Compiled w Factors'!M608/'Compiled w Factors'!M609)</f>
        <v>0</v>
      </c>
      <c r="N608">
        <f>LN('Compiled w Factors'!N608/'Compiled w Factors'!N609)</f>
        <v>-1.7855462910157334E-2</v>
      </c>
      <c r="O608">
        <f>LN('Compiled w Factors'!O608/'Compiled w Factors'!O609)</f>
        <v>-6.6319523037513687E-3</v>
      </c>
      <c r="P608">
        <f>LN('Compiled w Factors'!P608/'Compiled w Factors'!P609)</f>
        <v>1.0700491204866125E-2</v>
      </c>
      <c r="Q608">
        <f>LN('Compiled w Factors'!Q608/'Compiled w Factors'!Q609)</f>
        <v>-0.28309039498460786</v>
      </c>
    </row>
    <row r="609" spans="1:17" x14ac:dyDescent="0.25">
      <c r="A609" s="1">
        <v>37435</v>
      </c>
      <c r="B609">
        <v>8</v>
      </c>
      <c r="C609">
        <f>LN('Compiled w Factors'!C609/'Compiled w Factors'!C610)</f>
        <v>-0.2753084612627581</v>
      </c>
      <c r="D609">
        <f>LN('Compiled w Factors'!D609)</f>
        <v>1.7233557116626006</v>
      </c>
      <c r="E609">
        <f>STANDARDIZE('Compiled w Factors'!E609,'Compiled w Factors'!$E$728,'Compiled w Factors'!$E$729)</f>
        <v>0.9213262879007923</v>
      </c>
      <c r="F609">
        <f>LN('Compiled w Factors'!F609)</f>
        <v>5.6295979354687349</v>
      </c>
      <c r="G609">
        <f>STANDARDIZE('Compiled w Factors'!G609,'Compiled w Factors'!$G$728,'Compiled w Factors'!$G$729)</f>
        <v>3.7699792995575999E-2</v>
      </c>
      <c r="H609">
        <f>LN('Compiled w Factors'!H609/'Compiled w Factors'!H610)</f>
        <v>2.0689096042890213E-2</v>
      </c>
      <c r="I609">
        <f>LN('Compiled w Factors'!I609/'Compiled w Factors'!I610)</f>
        <v>-1.1642288363402194E-2</v>
      </c>
      <c r="J609">
        <f>LN('Compiled w Factors'!J609/'Compiled w Factors'!J610)-('T-Bill Yield'!B56/100)</f>
        <v>-0.13023994327485383</v>
      </c>
      <c r="K609">
        <f>LN('Compiled w Factors'!K609/'Compiled w Factors'!K610)</f>
        <v>0.12877361994232037</v>
      </c>
      <c r="L609">
        <f>LN('Compiled w Factors'!L609/'Compiled w Factors'!L610)</f>
        <v>7.2749511266232803E-2</v>
      </c>
      <c r="M609">
        <f>LN('Compiled w Factors'!M609/'Compiled w Factors'!M610)</f>
        <v>0</v>
      </c>
      <c r="N609">
        <f>LN('Compiled w Factors'!N609/'Compiled w Factors'!N610)</f>
        <v>0.1043911051295395</v>
      </c>
      <c r="O609">
        <f>LN('Compiled w Factors'!O609/'Compiled w Factors'!O610)</f>
        <v>-8.4626739187336538E-3</v>
      </c>
      <c r="P609">
        <f>LN('Compiled w Factors'!P609/'Compiled w Factors'!P610)</f>
        <v>-1.9540797619977458E-3</v>
      </c>
      <c r="Q609">
        <f>LN('Compiled w Factors'!Q609/'Compiled w Factors'!Q610)</f>
        <v>-0.1921816801372398</v>
      </c>
    </row>
    <row r="610" spans="1:17" x14ac:dyDescent="0.25">
      <c r="A610" s="1">
        <v>37343</v>
      </c>
      <c r="B610">
        <v>8</v>
      </c>
      <c r="C610">
        <f>LN('Compiled w Factors'!C610/'Compiled w Factors'!C611)</f>
        <v>0.20255891354582553</v>
      </c>
      <c r="D610">
        <f>LN('Compiled w Factors'!D610)</f>
        <v>1.4398401040920381</v>
      </c>
      <c r="E610">
        <f>STANDARDIZE('Compiled w Factors'!E610,'Compiled w Factors'!$E$728,'Compiled w Factors'!$E$729)</f>
        <v>-0.3563392214848537</v>
      </c>
      <c r="F610">
        <f>LN('Compiled w Factors'!F610)</f>
        <v>5.5997566234928957</v>
      </c>
      <c r="G610">
        <f>STANDARDIZE('Compiled w Factors'!G610,'Compiled w Factors'!$G$728,'Compiled w Factors'!$G$729)</f>
        <v>0.63611095238378101</v>
      </c>
      <c r="H610">
        <f>LN('Compiled w Factors'!H610/'Compiled w Factors'!H611)</f>
        <v>0.28224899319547453</v>
      </c>
      <c r="I610">
        <f>LN('Compiled w Factors'!I610/'Compiled w Factors'!I611)</f>
        <v>0.24485173961232728</v>
      </c>
      <c r="J610">
        <f>LN('Compiled w Factors'!J610/'Compiled w Factors'!J611)-('T-Bill Yield'!B57/100)</f>
        <v>2.1931795505583794E-2</v>
      </c>
      <c r="K610">
        <f>LN('Compiled w Factors'!K610/'Compiled w Factors'!K611)</f>
        <v>-2.0214179088359395E-2</v>
      </c>
      <c r="L610">
        <f>LN('Compiled w Factors'!L610/'Compiled w Factors'!L611)</f>
        <v>-1.9927755432366866E-2</v>
      </c>
      <c r="M610">
        <f>LN('Compiled w Factors'!M610/'Compiled w Factors'!M611)</f>
        <v>-8.2771179122636317E-5</v>
      </c>
      <c r="N610">
        <f>LN('Compiled w Factors'!N610/'Compiled w Factors'!N611)</f>
        <v>-8.0640267778868853E-3</v>
      </c>
      <c r="O610">
        <f>LN('Compiled w Factors'!O610/'Compiled w Factors'!O611)</f>
        <v>-2.283345111552508E-2</v>
      </c>
      <c r="P610">
        <f>LN('Compiled w Factors'!P610/'Compiled w Factors'!P611)</f>
        <v>-1.1162455140473817E-2</v>
      </c>
      <c r="Q610">
        <f>LN('Compiled w Factors'!Q610/'Compiled w Factors'!Q611)</f>
        <v>-6.2579877425812417E-3</v>
      </c>
    </row>
    <row r="611" spans="1:17" x14ac:dyDescent="0.25">
      <c r="A611" s="1">
        <v>37256</v>
      </c>
      <c r="B611">
        <v>8</v>
      </c>
      <c r="C611">
        <f>LN('Compiled w Factors'!C611/'Compiled w Factors'!C612)</f>
        <v>0.23569601738532978</v>
      </c>
      <c r="D611">
        <f>LN('Compiled w Factors'!D611)</f>
        <v>1.6330602120481672</v>
      </c>
      <c r="E611">
        <f>STANDARDIZE('Compiled w Factors'!E611,'Compiled w Factors'!$E$728,'Compiled w Factors'!$E$729)</f>
        <v>0.41122804068259955</v>
      </c>
      <c r="F611">
        <f>LN('Compiled w Factors'!F611)</f>
        <v>5.2092511525534206</v>
      </c>
      <c r="G611">
        <f>STANDARDIZE('Compiled w Factors'!G611,'Compiled w Factors'!$G$728,'Compiled w Factors'!$G$729)</f>
        <v>0.48831933432664565</v>
      </c>
      <c r="H611">
        <f>LN('Compiled w Factors'!H611/'Compiled w Factors'!H612)</f>
        <v>-0.16631715066297748</v>
      </c>
      <c r="I611">
        <f>LN('Compiled w Factors'!I611/'Compiled w Factors'!I612)</f>
        <v>0.13564591124667855</v>
      </c>
      <c r="J611">
        <f>LN('Compiled w Factors'!J611/'Compiled w Factors'!J612)-('T-Bill Yield'!B58/100)</f>
        <v>0.10774107026030146</v>
      </c>
      <c r="K611">
        <f>LN('Compiled w Factors'!K611/'Compiled w Factors'!K612)</f>
        <v>-2.4322371723892403E-2</v>
      </c>
      <c r="L611">
        <f>LN('Compiled w Factors'!L611/'Compiled w Factors'!L612)</f>
        <v>-1.352017863517322E-2</v>
      </c>
      <c r="M611">
        <f>LN('Compiled w Factors'!M611/'Compiled w Factors'!M612)</f>
        <v>8.2771179122585278E-5</v>
      </c>
      <c r="N611">
        <f>LN('Compiled w Factors'!N611/'Compiled w Factors'!N612)</f>
        <v>-9.6446645518650939E-2</v>
      </c>
      <c r="O611">
        <f>LN('Compiled w Factors'!O611/'Compiled w Factors'!O612)</f>
        <v>-3.4775686490396716E-2</v>
      </c>
      <c r="P611">
        <f>LN('Compiled w Factors'!P611/'Compiled w Factors'!P612)</f>
        <v>-8.1711581771921407E-3</v>
      </c>
      <c r="Q611">
        <f>LN('Compiled w Factors'!Q611/'Compiled w Factors'!Q612)</f>
        <v>0.14521811262188838</v>
      </c>
    </row>
    <row r="612" spans="1:17" x14ac:dyDescent="0.25">
      <c r="A612" s="1">
        <v>37162</v>
      </c>
      <c r="B612">
        <v>8</v>
      </c>
      <c r="C612">
        <f>LN('Compiled w Factors'!C612/'Compiled w Factors'!C613)</f>
        <v>0.30538164955118191</v>
      </c>
      <c r="D612">
        <f>LN('Compiled w Factors'!D612)</f>
        <v>1.8078863887436154</v>
      </c>
      <c r="E612">
        <f>STANDARDIZE('Compiled w Factors'!E612,'Compiled w Factors'!$E$728,'Compiled w Factors'!$E$729)</f>
        <v>0.24280494798432734</v>
      </c>
      <c r="F612">
        <f>LN('Compiled w Factors'!F612)</f>
        <v>5.3462986322187014</v>
      </c>
      <c r="G612">
        <f>STANDARDIZE('Compiled w Factors'!G612,'Compiled w Factors'!$G$728,'Compiled w Factors'!$G$729)</f>
        <v>0.83896219285435902</v>
      </c>
      <c r="H612">
        <f>LN('Compiled w Factors'!H612/'Compiled w Factors'!H613)</f>
        <v>-0.11364873651792846</v>
      </c>
      <c r="I612">
        <f>LN('Compiled w Factors'!I612/'Compiled w Factors'!I613)</f>
        <v>-0.32185096806703084</v>
      </c>
      <c r="J612">
        <f>LN('Compiled w Factors'!J612/'Compiled w Factors'!J613)-('T-Bill Yield'!B59/100)</f>
        <v>-0.18923208768237681</v>
      </c>
      <c r="K612">
        <f>LN('Compiled w Factors'!K612/'Compiled w Factors'!K613)</f>
        <v>7.0922692518434971E-2</v>
      </c>
      <c r="L612">
        <f>LN('Compiled w Factors'!L612/'Compiled w Factors'!L613)</f>
        <v>4.0909604615820286E-2</v>
      </c>
      <c r="M612">
        <f>LN('Compiled w Factors'!M612/'Compiled w Factors'!M613)</f>
        <v>-8.2771179122636317E-5</v>
      </c>
      <c r="N612">
        <f>LN('Compiled w Factors'!N612/'Compiled w Factors'!N613)</f>
        <v>4.1873679181599587E-2</v>
      </c>
      <c r="O612">
        <f>LN('Compiled w Factors'!O612/'Compiled w Factors'!O613)</f>
        <v>-1.0551094365813973E-2</v>
      </c>
      <c r="P612">
        <f>LN('Compiled w Factors'!P612/'Compiled w Factors'!P613)</f>
        <v>-1.7556797345327536E-2</v>
      </c>
      <c r="Q612">
        <f>LN('Compiled w Factors'!Q612/'Compiled w Factors'!Q613)</f>
        <v>-0.14081842971140901</v>
      </c>
    </row>
    <row r="613" spans="1:17" x14ac:dyDescent="0.25">
      <c r="A613" s="1">
        <v>37071</v>
      </c>
      <c r="B613">
        <v>8</v>
      </c>
      <c r="C613">
        <f>LN('Compiled w Factors'!C613/'Compiled w Factors'!C614)</f>
        <v>-5.6414089280091333E-2</v>
      </c>
      <c r="D613">
        <f>LN('Compiled w Factors'!D613)</f>
        <v>2.1630407375609124</v>
      </c>
      <c r="E613">
        <f>STANDARDIZE('Compiled w Factors'!E613,'Compiled w Factors'!$E$728,'Compiled w Factors'!$E$729)</f>
        <v>0.65078817524157173</v>
      </c>
      <c r="F613">
        <f>LN('Compiled w Factors'!F613)</f>
        <v>5.5436215471989012</v>
      </c>
      <c r="G613">
        <f>STANDARDIZE('Compiled w Factors'!G613,'Compiled w Factors'!$G$728,'Compiled w Factors'!$G$729)</f>
        <v>0.80853450678377226</v>
      </c>
      <c r="H613">
        <f>LN('Compiled w Factors'!H613/'Compiled w Factors'!H614)</f>
        <v>-1.5226497041570745E-3</v>
      </c>
      <c r="I613">
        <f>LN('Compiled w Factors'!I613/'Compiled w Factors'!I614)</f>
        <v>-0.48431449821765876</v>
      </c>
      <c r="J613">
        <f>LN('Compiled w Factors'!J613/'Compiled w Factors'!J614)-('T-Bill Yield'!B60/100)</f>
        <v>4.3964780119682717E-2</v>
      </c>
      <c r="K613">
        <f>LN('Compiled w Factors'!K613/'Compiled w Factors'!K614)</f>
        <v>-3.2105672283192707E-2</v>
      </c>
      <c r="L613">
        <f>LN('Compiled w Factors'!L613/'Compiled w Factors'!L614)</f>
        <v>-5.6509148921975779E-4</v>
      </c>
      <c r="M613">
        <f>LN('Compiled w Factors'!M613/'Compiled w Factors'!M614)</f>
        <v>1.6554920988056979E-4</v>
      </c>
      <c r="N613">
        <f>LN('Compiled w Factors'!N613/'Compiled w Factors'!N614)</f>
        <v>1.3177074644468314E-2</v>
      </c>
      <c r="O613">
        <f>LN('Compiled w Factors'!O613/'Compiled w Factors'!O614)</f>
        <v>-1.3609591847875952E-2</v>
      </c>
      <c r="P613">
        <f>LN('Compiled w Factors'!P613/'Compiled w Factors'!P614)</f>
        <v>-8.8972724602240962E-3</v>
      </c>
      <c r="Q613">
        <f>LN('Compiled w Factors'!Q613/'Compiled w Factors'!Q614)</f>
        <v>-7.6376391608258973E-2</v>
      </c>
    </row>
    <row r="614" spans="1:17" x14ac:dyDescent="0.25">
      <c r="A614" s="1">
        <v>36980</v>
      </c>
      <c r="B614">
        <v>8</v>
      </c>
      <c r="C614">
        <f>LN('Compiled w Factors'!C614/'Compiled w Factors'!C615)</f>
        <v>-0.52340440597285076</v>
      </c>
      <c r="D614">
        <f>LN('Compiled w Factors'!D614)</f>
        <v>2.0949878804747044</v>
      </c>
      <c r="E614">
        <f>STANDARDIZE('Compiled w Factors'!E614,'Compiled w Factors'!$E$728,'Compiled w Factors'!$E$729)</f>
        <v>-0.58800715585495755</v>
      </c>
      <c r="F614">
        <f>LN('Compiled w Factors'!F614)</f>
        <v>6.2155756302123191</v>
      </c>
      <c r="G614">
        <f>STANDARDIZE('Compiled w Factors'!G614,'Compiled w Factors'!$G$728,'Compiled w Factors'!$G$729)</f>
        <v>-1.6561080649337501</v>
      </c>
      <c r="H614">
        <f>LN('Compiled w Factors'!H614/'Compiled w Factors'!H615)</f>
        <v>-1.9213248775021223E-2</v>
      </c>
      <c r="I614">
        <f>LN('Compiled w Factors'!I614/'Compiled w Factors'!I615)</f>
        <v>-0.66540265192629011</v>
      </c>
      <c r="J614">
        <f>LN('Compiled w Factors'!J614/'Compiled w Factors'!J615)-('T-Bill Yield'!B61/100)</f>
        <v>-0.11164877731556699</v>
      </c>
      <c r="K614">
        <f>LN('Compiled w Factors'!K614/'Compiled w Factors'!K615)</f>
        <v>-7.2583239807564662E-2</v>
      </c>
      <c r="L614">
        <f>LN('Compiled w Factors'!L614/'Compiled w Factors'!L615)</f>
        <v>-5.288090431017739E-2</v>
      </c>
      <c r="M614">
        <f>LN('Compiled w Factors'!M614/'Compiled w Factors'!M615)</f>
        <v>-8.2778030757911489E-5</v>
      </c>
      <c r="N614">
        <f>LN('Compiled w Factors'!N614/'Compiled w Factors'!N615)</f>
        <v>-9.9138571858031752E-2</v>
      </c>
      <c r="O614">
        <f>LN('Compiled w Factors'!O614/'Compiled w Factors'!O615)</f>
        <v>-2.1059400935226465E-2</v>
      </c>
      <c r="P614">
        <f>LN('Compiled w Factors'!P614/'Compiled w Factors'!P615)</f>
        <v>1.8665427724346424E-3</v>
      </c>
      <c r="Q614">
        <f>LN('Compiled w Factors'!Q614/'Compiled w Factors'!Q615)</f>
        <v>-9.7633469376409002E-2</v>
      </c>
    </row>
    <row r="615" spans="1:17" x14ac:dyDescent="0.25">
      <c r="A615" s="1">
        <v>36889</v>
      </c>
      <c r="B615">
        <v>8</v>
      </c>
      <c r="C615">
        <f>LN('Compiled w Factors'!C615/'Compiled w Factors'!C616)</f>
        <v>-0.19091370500843252</v>
      </c>
      <c r="D615">
        <f>LN('Compiled w Factors'!D615)</f>
        <v>1.5802073645742118</v>
      </c>
      <c r="E615">
        <f>STANDARDIZE('Compiled w Factors'!E615,'Compiled w Factors'!$E$728,'Compiled w Factors'!$E$729)</f>
        <v>-0.75230398475258486</v>
      </c>
      <c r="F615">
        <f>LN('Compiled w Factors'!F615)</f>
        <v>5.7749635724509059</v>
      </c>
      <c r="G615">
        <f>STANDARDIZE('Compiled w Factors'!G615,'Compiled w Factors'!$G$728,'Compiled w Factors'!$G$729)</f>
        <v>-6.2434439744326768</v>
      </c>
      <c r="H615">
        <f>LN('Compiled w Factors'!H615/'Compiled w Factors'!H616)</f>
        <v>-0.14041066117831771</v>
      </c>
      <c r="I615">
        <f>LN('Compiled w Factors'!I615/'Compiled w Factors'!I616)</f>
        <v>0.63386541875495683</v>
      </c>
      <c r="J615">
        <f>LN('Compiled w Factors'!J615/'Compiled w Factors'!J616)-('T-Bill Yield'!B62/100)</f>
        <v>-2.3878473731528668E-2</v>
      </c>
      <c r="K615">
        <f>LN('Compiled w Factors'!K615/'Compiled w Factors'!K616)</f>
        <v>6.5649424019523284E-2</v>
      </c>
      <c r="L615">
        <f>LN('Compiled w Factors'!L615/'Compiled w Factors'!L616)</f>
        <v>1.1858379088988477E-2</v>
      </c>
      <c r="M615">
        <f>LN('Compiled w Factors'!M615/'Compiled w Factors'!M616)</f>
        <v>3.3115324418865784E-4</v>
      </c>
      <c r="N615">
        <f>LN('Compiled w Factors'!N615/'Compiled w Factors'!N616)</f>
        <v>-5.6274574997150634E-2</v>
      </c>
      <c r="O615">
        <f>LN('Compiled w Factors'!O615/'Compiled w Factors'!O616)</f>
        <v>-1.342677513594284E-2</v>
      </c>
      <c r="P615">
        <f>LN('Compiled w Factors'!P615/'Compiled w Factors'!P616)</f>
        <v>-1.4835691666746875E-2</v>
      </c>
      <c r="Q615">
        <f>LN('Compiled w Factors'!Q615/'Compiled w Factors'!Q616)</f>
        <v>-5.5933448240554566E-2</v>
      </c>
    </row>
    <row r="616" spans="1:17" x14ac:dyDescent="0.25">
      <c r="A616" s="1">
        <v>36798</v>
      </c>
      <c r="B616">
        <v>8</v>
      </c>
      <c r="C616">
        <f>LN('Compiled w Factors'!C616/'Compiled w Factors'!C617)</f>
        <v>-1.7116208495729063E-2</v>
      </c>
      <c r="D616">
        <f>LN('Compiled w Factors'!D616)</f>
        <v>1.2866016751281701</v>
      </c>
      <c r="E616">
        <f>STANDARDIZE('Compiled w Factors'!E616,'Compiled w Factors'!$E$728,'Compiled w Factors'!$E$729)</f>
        <v>0.96743322779628649</v>
      </c>
      <c r="F616">
        <f>LN('Compiled w Factors'!F616)</f>
        <v>4.9555615293940196</v>
      </c>
      <c r="G616">
        <f>STANDARDIZE('Compiled w Factors'!G616,'Compiled w Factors'!$G$728,'Compiled w Factors'!$G$729)</f>
        <v>4.7842355019104901E-2</v>
      </c>
      <c r="H616">
        <f>LN('Compiled w Factors'!H616/'Compiled w Factors'!H617)</f>
        <v>-5.2427540640563118E-2</v>
      </c>
      <c r="I616">
        <f>LN('Compiled w Factors'!I616/'Compiled w Factors'!I617)</f>
        <v>0.1472328966667939</v>
      </c>
      <c r="J616">
        <f>LN('Compiled w Factors'!J616/'Compiled w Factors'!J617)-('T-Bill Yield'!B63/100)</f>
        <v>-2.3614727877477301E-2</v>
      </c>
      <c r="K616">
        <f>LN('Compiled w Factors'!K616/'Compiled w Factors'!K617)</f>
        <v>-7.5991432618274693E-2</v>
      </c>
      <c r="L616">
        <f>LN('Compiled w Factors'!L616/'Compiled w Factors'!L617)</f>
        <v>-2.5892063564124445E-2</v>
      </c>
      <c r="M616">
        <f>LN('Compiled w Factors'!M616/'Compiled w Factors'!M617)</f>
        <v>-1.6559032990310052E-4</v>
      </c>
      <c r="N616">
        <f>LN('Compiled w Factors'!N616/'Compiled w Factors'!N617)</f>
        <v>-2.0232986949927024E-2</v>
      </c>
      <c r="O616">
        <f>LN('Compiled w Factors'!O616/'Compiled w Factors'!O617)</f>
        <v>1.0333844229423806E-2</v>
      </c>
      <c r="P616">
        <f>LN('Compiled w Factors'!P616/'Compiled w Factors'!P617)</f>
        <v>-2.9473908615440962E-2</v>
      </c>
      <c r="Q616">
        <f>LN('Compiled w Factors'!Q616/'Compiled w Factors'!Q617)</f>
        <v>-2.4229257033173697E-2</v>
      </c>
    </row>
    <row r="617" spans="1:17" x14ac:dyDescent="0.25">
      <c r="A617" s="1">
        <v>36707</v>
      </c>
      <c r="B617">
        <v>8</v>
      </c>
      <c r="C617">
        <f>LN('Compiled w Factors'!C617/'Compiled w Factors'!C618)</f>
        <v>0.15923974933472962</v>
      </c>
      <c r="D617">
        <f>LN('Compiled w Factors'!D617)</f>
        <v>1.1910727532707566</v>
      </c>
      <c r="E617">
        <f>STANDARDIZE('Compiled w Factors'!E617,'Compiled w Factors'!$E$728,'Compiled w Factors'!$E$729)</f>
        <v>0.79067741493376564</v>
      </c>
      <c r="F617">
        <f>LN('Compiled w Factors'!F617)</f>
        <v>4.8566928148159816</v>
      </c>
      <c r="G617">
        <f>STANDARDIZE('Compiled w Factors'!G617,'Compiled w Factors'!$G$728,'Compiled w Factors'!$G$729)</f>
        <v>8.1167915953556991E-2</v>
      </c>
      <c r="H617">
        <f>LN('Compiled w Factors'!H617/'Compiled w Factors'!H618)</f>
        <v>0.18911380272789838</v>
      </c>
      <c r="I617">
        <f>LN('Compiled w Factors'!I617/'Compiled w Factors'!I618)</f>
        <v>0.41862097334612891</v>
      </c>
      <c r="J617">
        <f>LN('Compiled w Factors'!J617/'Compiled w Factors'!J618)-('T-Bill Yield'!B64/100)</f>
        <v>-0.10332169334836816</v>
      </c>
      <c r="K617">
        <f>LN('Compiled w Factors'!K617/'Compiled w Factors'!K618)</f>
        <v>-3.1446566794717194E-3</v>
      </c>
      <c r="L617">
        <f>LN('Compiled w Factors'!L617/'Compiled w Factors'!L618)</f>
        <v>-4.9604397899484454E-2</v>
      </c>
      <c r="M617">
        <f>LN('Compiled w Factors'!M617/'Compiled w Factors'!M618)</f>
        <v>0</v>
      </c>
      <c r="N617">
        <f>LN('Compiled w Factors'!N617/'Compiled w Factors'!N618)</f>
        <v>-3.0476163678382674E-2</v>
      </c>
      <c r="O617">
        <f>LN('Compiled w Factors'!O617/'Compiled w Factors'!O618)</f>
        <v>2.070702266283278E-2</v>
      </c>
      <c r="P617">
        <f>LN('Compiled w Factors'!P617/'Compiled w Factors'!P618)</f>
        <v>-2.4278393986033864E-2</v>
      </c>
      <c r="Q617">
        <f>LN('Compiled w Factors'!Q617/'Compiled w Factors'!Q618)</f>
        <v>-3.6059049815702522E-2</v>
      </c>
    </row>
    <row r="618" spans="1:17" x14ac:dyDescent="0.25">
      <c r="A618" s="1">
        <v>36616</v>
      </c>
      <c r="B618">
        <v>8</v>
      </c>
      <c r="C618">
        <f>LN('Compiled w Factors'!C618/'Compiled w Factors'!C619)</f>
        <v>2.4097551579060524E-2</v>
      </c>
      <c r="D618">
        <f>LN('Compiled w Factors'!D618)</f>
        <v>1.2843654356396852</v>
      </c>
      <c r="E618">
        <f>STANDARDIZE('Compiled w Factors'!E618,'Compiled w Factors'!$E$728,'Compiled w Factors'!$E$729)</f>
        <v>1.5921505362549819</v>
      </c>
      <c r="F618">
        <f>LN('Compiled w Factors'!F618)</f>
        <v>4.878223274739649</v>
      </c>
      <c r="G618">
        <f>STANDARDIZE('Compiled w Factors'!G618,'Compiled w Factors'!$G$728,'Compiled w Factors'!$G$729)</f>
        <v>0.12753391377540338</v>
      </c>
      <c r="H618">
        <f>LN('Compiled w Factors'!H618/'Compiled w Factors'!H619)</f>
        <v>4.9533935122276419E-2</v>
      </c>
      <c r="I618">
        <f>LN('Compiled w Factors'!I618/'Compiled w Factors'!I619)</f>
        <v>0.23466982620134591</v>
      </c>
      <c r="J618">
        <f>LN('Compiled w Factors'!J618/'Compiled w Factors'!J619)-('T-Bill Yield'!B65/100)</f>
        <v>-0.11341387459573096</v>
      </c>
      <c r="K618">
        <f>LN('Compiled w Factors'!K618/'Compiled w Factors'!K619)</f>
        <v>-5.1701374376890416E-2</v>
      </c>
      <c r="L618">
        <f>LN('Compiled w Factors'!L618/'Compiled w Factors'!L619)</f>
        <v>-1.6888819459928494E-2</v>
      </c>
      <c r="M618">
        <f>LN('Compiled w Factors'!M618/'Compiled w Factors'!M619)</f>
        <v>8.2791737431917058E-5</v>
      </c>
      <c r="N618">
        <f>LN('Compiled w Factors'!N618/'Compiled w Factors'!N619)</f>
        <v>-2.7716488512632442E-3</v>
      </c>
      <c r="O618">
        <f>LN('Compiled w Factors'!O618/'Compiled w Factors'!O619)</f>
        <v>-3.9341966026296409E-2</v>
      </c>
      <c r="P618">
        <f>LN('Compiled w Factors'!P618/'Compiled w Factors'!P619)</f>
        <v>-1.3074745815527249E-3</v>
      </c>
      <c r="Q618">
        <f>LN('Compiled w Factors'!Q618/'Compiled w Factors'!Q619)</f>
        <v>3.5519238736467403E-2</v>
      </c>
    </row>
    <row r="619" spans="1:17" x14ac:dyDescent="0.25">
      <c r="A619" s="1">
        <v>36525</v>
      </c>
      <c r="B619">
        <v>8</v>
      </c>
      <c r="C619">
        <f>LN('Compiled w Factors'!C619/'Compiled w Factors'!C620)</f>
        <v>-0.23285236544117069</v>
      </c>
      <c r="D619">
        <f>LN('Compiled w Factors'!D619)</f>
        <v>1.3912380096013099</v>
      </c>
      <c r="E619">
        <f>STANDARDIZE('Compiled w Factors'!E619,'Compiled w Factors'!$E$728,'Compiled w Factors'!$E$729)</f>
        <v>2.3183234715845522</v>
      </c>
      <c r="F619">
        <f>LN('Compiled w Factors'!F619)</f>
        <v>4.9480589355468627</v>
      </c>
      <c r="G619">
        <f>STANDARDIZE('Compiled w Factors'!G619,'Compiled w Factors'!$G$728,'Compiled w Factors'!$G$729)</f>
        <v>-1.1359395268699108</v>
      </c>
      <c r="H619">
        <f>LN('Compiled w Factors'!H619/'Compiled w Factors'!H620)</f>
        <v>4.3511153945495637E-2</v>
      </c>
      <c r="I619">
        <f>LN('Compiled w Factors'!I619/'Compiled w Factors'!I620)</f>
        <v>-0.1639777189614347</v>
      </c>
      <c r="J619">
        <f>LN('Compiled w Factors'!J619/'Compiled w Factors'!J620)-('T-Bill Yield'!B66/100)</f>
        <v>4.7830747238368186E-2</v>
      </c>
      <c r="K619">
        <f>LN('Compiled w Factors'!K619/'Compiled w Factors'!K620)</f>
        <v>-5.9981343178587623E-2</v>
      </c>
      <c r="L619">
        <f>LN('Compiled w Factors'!L619/'Compiled w Factors'!L620)</f>
        <v>-1.7823163579197294E-2</v>
      </c>
      <c r="M619">
        <f>LN('Compiled w Factors'!M619/'Compiled w Factors'!M620)</f>
        <v>-1.6557662095951795E-4</v>
      </c>
      <c r="N619">
        <f>LN('Compiled w Factors'!N619/'Compiled w Factors'!N620)</f>
        <v>3.6538511322080774E-2</v>
      </c>
      <c r="O619">
        <f>LN('Compiled w Factors'!O619/'Compiled w Factors'!O620)</f>
        <v>-8.7791820045425933E-2</v>
      </c>
      <c r="P619">
        <f>LN('Compiled w Factors'!P619/'Compiled w Factors'!P620)</f>
        <v>1.7436796048268374E-3</v>
      </c>
      <c r="Q619">
        <f>LN('Compiled w Factors'!Q619/'Compiled w Factors'!Q620)</f>
        <v>7.4287876804742248E-2</v>
      </c>
    </row>
    <row r="620" spans="1:17" x14ac:dyDescent="0.25">
      <c r="A620" s="1">
        <v>36433</v>
      </c>
      <c r="B620">
        <v>8</v>
      </c>
      <c r="C620">
        <f>LN('Compiled w Factors'!C620/'Compiled w Factors'!C621)</f>
        <v>-0.22603790934057419</v>
      </c>
      <c r="D620">
        <f>LN('Compiled w Factors'!D620)</f>
        <v>1.153292541077843</v>
      </c>
      <c r="E620">
        <f>STANDARDIZE('Compiled w Factors'!E620,'Compiled w Factors'!$E$728,'Compiled w Factors'!$E$729)</f>
        <v>0.88780647399552137</v>
      </c>
      <c r="F620">
        <f>LN('Compiled w Factors'!F620)</f>
        <v>4.8330274104690574</v>
      </c>
      <c r="G620">
        <f>STANDARDIZE('Compiled w Factors'!G620,'Compiled w Factors'!$G$728,'Compiled w Factors'!$G$729)</f>
        <v>-1.0115142258203095E-2</v>
      </c>
      <c r="H620">
        <f>LN('Compiled w Factors'!H620/'Compiled w Factors'!H621)</f>
        <v>0.23949437062238368</v>
      </c>
      <c r="I620">
        <f>LN('Compiled w Factors'!I620/'Compiled w Factors'!I621)</f>
        <v>0.13645110272785732</v>
      </c>
      <c r="J620">
        <f>LN('Compiled w Factors'!J620/'Compiled w Factors'!J621)-('T-Bill Yield'!B67/100)</f>
        <v>-0.1182222873163554</v>
      </c>
      <c r="K620">
        <f>LN('Compiled w Factors'!K620/'Compiled w Factors'!K621)</f>
        <v>3.1664161846101498E-2</v>
      </c>
      <c r="L620">
        <f>LN('Compiled w Factors'!L620/'Compiled w Factors'!L621)</f>
        <v>4.3106112291947371E-2</v>
      </c>
      <c r="M620">
        <f>LN('Compiled w Factors'!M620/'Compiled w Factors'!M621)</f>
        <v>8.2784883527706765E-5</v>
      </c>
      <c r="N620">
        <f>LN('Compiled w Factors'!N620/'Compiled w Factors'!N621)</f>
        <v>0.13005903528909529</v>
      </c>
      <c r="O620">
        <f>LN('Compiled w Factors'!O620/'Compiled w Factors'!O621)</f>
        <v>-3.9589534191907992E-2</v>
      </c>
      <c r="P620">
        <f>LN('Compiled w Factors'!P620/'Compiled w Factors'!P621)</f>
        <v>-5.6558775961188098E-3</v>
      </c>
      <c r="Q620">
        <f>LN('Compiled w Factors'!Q620/'Compiled w Factors'!Q621)</f>
        <v>-6.1797896354849294E-2</v>
      </c>
    </row>
    <row r="621" spans="1:17" x14ac:dyDescent="0.25">
      <c r="A621" s="1">
        <v>36341</v>
      </c>
      <c r="B621">
        <v>8</v>
      </c>
      <c r="C621">
        <f>LN('Compiled w Factors'!C621/'Compiled w Factors'!C622)</f>
        <v>4.3313857069259977E-2</v>
      </c>
      <c r="D621">
        <f>LN('Compiled w Factors'!D621)</f>
        <v>0.92556336005474349</v>
      </c>
      <c r="E621">
        <f>STANDARDIZE('Compiled w Factors'!E621,'Compiled w Factors'!$E$728,'Compiled w Factors'!$E$729)</f>
        <v>-0.22444298185134529</v>
      </c>
      <c r="F621">
        <f>LN('Compiled w Factors'!F621)</f>
        <v>4.843756285015556</v>
      </c>
      <c r="G621">
        <f>STANDARDIZE('Compiled w Factors'!G621,'Compiled w Factors'!$G$728,'Compiled w Factors'!$G$729)</f>
        <v>-1.4461954554001193E-2</v>
      </c>
      <c r="H621">
        <f>LN('Compiled w Factors'!H621/'Compiled w Factors'!H622)</f>
        <v>0.14059173186370064</v>
      </c>
      <c r="I621">
        <f>LN('Compiled w Factors'!I621/'Compiled w Factors'!I622)</f>
        <v>0.17333946047812698</v>
      </c>
      <c r="J621">
        <f>LN('Compiled w Factors'!J621/'Compiled w Factors'!J622)-('T-Bill Yield'!B68/100)</f>
        <v>6.0988966679687694E-2</v>
      </c>
      <c r="K621">
        <f>LN('Compiled w Factors'!K621/'Compiled w Factors'!K622)</f>
        <v>-3.8938277665614897E-2</v>
      </c>
      <c r="L621">
        <f>LN('Compiled w Factors'!L621/'Compiled w Factors'!L622)</f>
        <v>-2.0947771303308521E-2</v>
      </c>
      <c r="M621">
        <f>LN('Compiled w Factors'!M621/'Compiled w Factors'!M622)</f>
        <v>1.6559032990304736E-4</v>
      </c>
      <c r="N621">
        <f>LN('Compiled w Factors'!N621/'Compiled w Factors'!N622)</f>
        <v>-1.8595701104778106E-2</v>
      </c>
      <c r="O621">
        <f>LN('Compiled w Factors'!O621/'Compiled w Factors'!O622)</f>
        <v>2.5056579837337688E-2</v>
      </c>
      <c r="P621">
        <f>LN('Compiled w Factors'!P621/'Compiled w Factors'!P622)</f>
        <v>-2.1884589340728441E-2</v>
      </c>
      <c r="Q621">
        <f>LN('Compiled w Factors'!Q621/'Compiled w Factors'!Q622)</f>
        <v>-5.871558980199218E-2</v>
      </c>
    </row>
    <row r="622" spans="1:17" x14ac:dyDescent="0.25">
      <c r="A622" s="1">
        <v>36250</v>
      </c>
      <c r="B622">
        <v>8</v>
      </c>
      <c r="C622">
        <f>LN('Compiled w Factors'!C622/'Compiled w Factors'!C623)</f>
        <v>-1.3986241974739839E-2</v>
      </c>
      <c r="D622">
        <f>LN('Compiled w Factors'!D622)</f>
        <v>1.0517690167048761</v>
      </c>
      <c r="E622">
        <f>STANDARDIZE('Compiled w Factors'!E622,'Compiled w Factors'!$E$728,'Compiled w Factors'!$E$729)</f>
        <v>-7.7780915502436834E-2</v>
      </c>
      <c r="F622">
        <f>LN('Compiled w Factors'!F622)</f>
        <v>4.9538194098216515</v>
      </c>
      <c r="G622">
        <f>STANDARDIZE('Compiled w Factors'!G622,'Compiled w Factors'!$G$728,'Compiled w Factors'!$G$729)</f>
        <v>-3.0400266305260892E-2</v>
      </c>
      <c r="H622">
        <f>LN('Compiled w Factors'!H622/'Compiled w Factors'!H623)</f>
        <v>0.32993043511727294</v>
      </c>
      <c r="I622">
        <f>LN('Compiled w Factors'!I622/'Compiled w Factors'!I623)</f>
        <v>3.4364169587244892E-2</v>
      </c>
      <c r="J622">
        <f>LN('Compiled w Factors'!J622/'Compiled w Factors'!J623)-('T-Bill Yield'!B69/100)</f>
        <v>1.5276176699409408E-2</v>
      </c>
      <c r="K622">
        <f>LN('Compiled w Factors'!K622/'Compiled w Factors'!K623)</f>
        <v>-8.6639629773452603E-2</v>
      </c>
      <c r="L622">
        <f>LN('Compiled w Factors'!L622/'Compiled w Factors'!L623)</f>
        <v>-2.9838359386291022E-2</v>
      </c>
      <c r="M622">
        <f>LN('Compiled w Factors'!M622/'Compiled w Factors'!M623)</f>
        <v>-8.2798592471248591E-5</v>
      </c>
      <c r="N622">
        <f>LN('Compiled w Factors'!N622/'Compiled w Factors'!N623)</f>
        <v>-4.2584377375395215E-2</v>
      </c>
      <c r="O622">
        <f>LN('Compiled w Factors'!O622/'Compiled w Factors'!O623)</f>
        <v>-0.18749059549228544</v>
      </c>
      <c r="P622">
        <f>LN('Compiled w Factors'!P622/'Compiled w Factors'!P623)</f>
        <v>1.2741560441148472E-3</v>
      </c>
      <c r="Q622">
        <f>LN('Compiled w Factors'!Q622/'Compiled w Factors'!Q623)</f>
        <v>-0.35171591455986495</v>
      </c>
    </row>
    <row r="623" spans="1:17" x14ac:dyDescent="0.25">
      <c r="A623" s="1">
        <v>36160</v>
      </c>
      <c r="B623">
        <v>8</v>
      </c>
      <c r="C623">
        <f>LN('Compiled w Factors'!C623/'Compiled w Factors'!C624)</f>
        <v>-1.1834457647002796E-2</v>
      </c>
      <c r="D623">
        <f>LN('Compiled w Factors'!D623)</f>
        <v>1.0143406696950066</v>
      </c>
      <c r="E623">
        <f>STANDARDIZE('Compiled w Factors'!E623,'Compiled w Factors'!$E$728,'Compiled w Factors'!$E$729)</f>
        <v>9.9202658103308847E-2</v>
      </c>
      <c r="F623">
        <f>LN('Compiled w Factors'!F623)</f>
        <v>4.9113606662422482</v>
      </c>
      <c r="G623">
        <f>STANDARDIZE('Compiled w Factors'!G623,'Compiled w Factors'!$G$728,'Compiled w Factors'!$G$729)</f>
        <v>1.5965731516585504E-2</v>
      </c>
      <c r="H623">
        <f>LN('Compiled w Factors'!H623/'Compiled w Factors'!H624)</f>
        <v>-0.29223600290513868</v>
      </c>
      <c r="I623">
        <f>LN('Compiled w Factors'!I623/'Compiled w Factors'!I624)</f>
        <v>-0.22386308673097602</v>
      </c>
      <c r="J623">
        <f>LN('Compiled w Factors'!J623/'Compiled w Factors'!J624)-('T-Bill Yield'!B70/100)</f>
        <v>0.10982000371259962</v>
      </c>
      <c r="K623">
        <f>LN('Compiled w Factors'!K623/'Compiled w Factors'!K624)</f>
        <v>2.5595099716513156E-3</v>
      </c>
      <c r="L623">
        <f>LN('Compiled w Factors'!L623/'Compiled w Factors'!L624)</f>
        <v>-2.3163380437280178E-2</v>
      </c>
      <c r="M623">
        <f>LN('Compiled w Factors'!M623/'Compiled w Factors'!M624)</f>
        <v>-1.6557662095951795E-4</v>
      </c>
      <c r="N623">
        <f>LN('Compiled w Factors'!N623/'Compiled w Factors'!N624)</f>
        <v>0.18065987857224258</v>
      </c>
      <c r="O623">
        <f>LN('Compiled w Factors'!O623/'Compiled w Factors'!O624)</f>
        <v>-0.25939334391899554</v>
      </c>
      <c r="P623">
        <f>LN('Compiled w Factors'!P623/'Compiled w Factors'!P624)</f>
        <v>-8.4961772315575142E-4</v>
      </c>
      <c r="Q623">
        <f>LN('Compiled w Factors'!Q623/'Compiled w Factors'!Q624)</f>
        <v>-1.9029956114635069E-2</v>
      </c>
    </row>
    <row r="624" spans="1:17" x14ac:dyDescent="0.25">
      <c r="A624" s="1">
        <v>36068</v>
      </c>
      <c r="B624">
        <v>8</v>
      </c>
      <c r="C624">
        <f>LN('Compiled w Factors'!C624/'Compiled w Factors'!C625)</f>
        <v>9.8522964430116395E-3</v>
      </c>
      <c r="D624">
        <f>LN('Compiled w Factors'!D624)</f>
        <v>0.9535217474277291</v>
      </c>
      <c r="E624">
        <f>STANDARDIZE('Compiled w Factors'!E624,'Compiled w Factors'!$E$728,'Compiled w Factors'!$E$729)</f>
        <v>-8.3401276272969706E-3</v>
      </c>
      <c r="F624">
        <f>LN('Compiled w Factors'!F624)</f>
        <v>4.9275174184924531</v>
      </c>
      <c r="G624">
        <f>STANDARDIZE('Compiled w Factors'!G624,'Compiled w Factors'!$G$728,'Compiled w Factors'!$G$729)</f>
        <v>3.4801918131710602E-2</v>
      </c>
      <c r="H624">
        <f>LN('Compiled w Factors'!H624/'Compiled w Factors'!H625)</f>
        <v>0.12946814173782131</v>
      </c>
      <c r="I624">
        <f>LN('Compiled w Factors'!I624/'Compiled w Factors'!I625)</f>
        <v>-1.4688146561656901E-2</v>
      </c>
      <c r="J624">
        <f>LN('Compiled w Factors'!J624/'Compiled w Factors'!J625)-('T-Bill Yield'!B71/100)</f>
        <v>-0.17705512586895228</v>
      </c>
      <c r="K624">
        <f>LN('Compiled w Factors'!K624/'Compiled w Factors'!K625)</f>
        <v>7.5844289230958734E-2</v>
      </c>
      <c r="L624">
        <f>LN('Compiled w Factors'!L624/'Compiled w Factors'!L625)</f>
        <v>1.8415632704741669E-2</v>
      </c>
      <c r="M624">
        <f>LN('Compiled w Factors'!M624/'Compiled w Factors'!M625)</f>
        <v>2.4837521343067201E-4</v>
      </c>
      <c r="N624">
        <f>LN('Compiled w Factors'!N624/'Compiled w Factors'!N625)</f>
        <v>1.6788615045927727E-2</v>
      </c>
      <c r="O624">
        <f>LN('Compiled w Factors'!O624/'Compiled w Factors'!O625)</f>
        <v>-0.94276300447257189</v>
      </c>
      <c r="P624">
        <f>LN('Compiled w Factors'!P624/'Compiled w Factors'!P625)</f>
        <v>-8.4889648561299721E-4</v>
      </c>
      <c r="Q624">
        <f>LN('Compiled w Factors'!Q624/'Compiled w Factors'!Q625)</f>
        <v>-2.4822723980361536E-2</v>
      </c>
    </row>
    <row r="625" spans="1:17" x14ac:dyDescent="0.25">
      <c r="A625" s="1">
        <v>35976</v>
      </c>
      <c r="B625">
        <v>8</v>
      </c>
      <c r="C625">
        <f>LN('Compiled w Factors'!C625/'Compiled w Factors'!C626)</f>
        <v>-4.4537854430901663E-2</v>
      </c>
      <c r="D625">
        <f>LN('Compiled w Factors'!D625)</f>
        <v>0.88759791658510279</v>
      </c>
      <c r="E625">
        <f>STANDARDIZE('Compiled w Factors'!E625,'Compiled w Factors'!$E$728,'Compiled w Factors'!$E$729)</f>
        <v>2.0384041819075514E-2</v>
      </c>
      <c r="F625">
        <f>LN('Compiled w Factors'!F625)</f>
        <v>4.8746643567722918</v>
      </c>
      <c r="G625">
        <f>STANDARDIZE('Compiled w Factors'!G625,'Compiled w Factors'!$G$728,'Compiled w Factors'!$G$729)</f>
        <v>-1.5910891985933893E-2</v>
      </c>
      <c r="H625">
        <f>LN('Compiled w Factors'!H625/'Compiled w Factors'!H626)</f>
        <v>-9.6079213423359289E-2</v>
      </c>
      <c r="I625">
        <f>LN('Compiled w Factors'!I625/'Compiled w Factors'!I626)</f>
        <v>-2.1239027179685514E-2</v>
      </c>
      <c r="J625">
        <f>LN('Compiled w Factors'!J625/'Compiled w Factors'!J626)-('T-Bill Yield'!B72/100)</f>
        <v>-2.7370905875353419E-2</v>
      </c>
      <c r="K625">
        <f>LN('Compiled w Factors'!K625/'Compiled w Factors'!K626)</f>
        <v>2.4441515189753286E-2</v>
      </c>
      <c r="L625">
        <f>LN('Compiled w Factors'!L625/'Compiled w Factors'!L626)</f>
        <v>-2.7541629192561756E-3</v>
      </c>
      <c r="M625">
        <f>LN('Compiled w Factors'!M625/'Compiled w Factors'!M626)</f>
        <v>-8.2798592471248591E-5</v>
      </c>
      <c r="N625">
        <f>LN('Compiled w Factors'!N625/'Compiled w Factors'!N626)</f>
        <v>-4.1987010879036411E-2</v>
      </c>
      <c r="O625">
        <f>LN('Compiled w Factors'!O625/'Compiled w Factors'!O626)</f>
        <v>-1.4949064952947505E-2</v>
      </c>
      <c r="P625">
        <f>LN('Compiled w Factors'!P625/'Compiled w Factors'!P626)</f>
        <v>-7.1619880327935578E-2</v>
      </c>
      <c r="Q625">
        <f>LN('Compiled w Factors'!Q625/'Compiled w Factors'!Q626)</f>
        <v>-1.6970938211228203E-2</v>
      </c>
    </row>
    <row r="626" spans="1:17" x14ac:dyDescent="0.25">
      <c r="A626" s="1">
        <v>35885</v>
      </c>
      <c r="B626">
        <v>8</v>
      </c>
      <c r="C626">
        <f>LN('Compiled w Factors'!C626/'Compiled w Factors'!C627)</f>
        <v>8.494739276877819E-2</v>
      </c>
      <c r="D626">
        <f>LN('Compiled w Factors'!D626)</f>
        <v>0.84602045191407993</v>
      </c>
      <c r="E626">
        <f>STANDARDIZE('Compiled w Factors'!E626,'Compiled w Factors'!$E$728,'Compiled w Factors'!$E$729)</f>
        <v>-0.20144602234835177</v>
      </c>
      <c r="F626">
        <f>LN('Compiled w Factors'!F626)</f>
        <v>4.8589523446938845</v>
      </c>
      <c r="G626">
        <f>STANDARDIZE('Compiled w Factors'!G626,'Compiled w Factors'!$G$728,'Compiled w Factors'!$G$729)</f>
        <v>-7.6766264127107284E-2</v>
      </c>
      <c r="H626">
        <f>LN('Compiled w Factors'!H626/'Compiled w Factors'!H627)</f>
        <v>-0.12225731605130459</v>
      </c>
      <c r="I626">
        <f>LN('Compiled w Factors'!I626/'Compiled w Factors'!I627)</f>
        <v>0.10791907720179124</v>
      </c>
      <c r="J626">
        <f>LN('Compiled w Factors'!J626/'Compiled w Factors'!J627)-('T-Bill Yield'!B73/100)</f>
        <v>6.3213740091659518E-2</v>
      </c>
      <c r="K626">
        <f>LN('Compiled w Factors'!K626/'Compiled w Factors'!K627)</f>
        <v>-2.9772410167302303E-2</v>
      </c>
      <c r="L626">
        <f>LN('Compiled w Factors'!L626/'Compiled w Factors'!L627)</f>
        <v>1.6457555646114543E-2</v>
      </c>
      <c r="M626">
        <f>LN('Compiled w Factors'!M626/'Compiled w Factors'!M627)</f>
        <v>0</v>
      </c>
      <c r="N626">
        <f>LN('Compiled w Factors'!N626/'Compiled w Factors'!N627)</f>
        <v>-1.8849829850164947E-2</v>
      </c>
      <c r="O626">
        <f>LN('Compiled w Factors'!O626/'Compiled w Factors'!O627)</f>
        <v>-2.4548140186211105E-2</v>
      </c>
      <c r="P626">
        <f>LN('Compiled w Factors'!P626/'Compiled w Factors'!P627)</f>
        <v>-7.4759348777447216E-3</v>
      </c>
      <c r="Q626">
        <f>LN('Compiled w Factors'!Q626/'Compiled w Factors'!Q627)</f>
        <v>-1.8698449712560999E-2</v>
      </c>
    </row>
    <row r="627" spans="1:17" x14ac:dyDescent="0.25">
      <c r="A627" s="1">
        <v>35795</v>
      </c>
      <c r="B627">
        <v>8</v>
      </c>
      <c r="C627">
        <f>LN('Compiled w Factors'!C627/'Compiled w Factors'!C628)</f>
        <v>0.26794682833004807</v>
      </c>
      <c r="D627">
        <f>LN('Compiled w Factors'!D627)</f>
        <v>0.88110686573622199</v>
      </c>
      <c r="E627">
        <f>STANDARDIZE('Compiled w Factors'!E627,'Compiled w Factors'!$E$728,'Compiled w Factors'!$E$729)</f>
        <v>0.31761566869413899</v>
      </c>
      <c r="F627">
        <f>LN('Compiled w Factors'!F627)</f>
        <v>4.7560879312237496</v>
      </c>
      <c r="G627">
        <f>STANDARDIZE('Compiled w Factors'!G627,'Compiled w Factors'!$G$728,'Compiled w Factors'!$G$729)</f>
        <v>-0.13037694910861719</v>
      </c>
      <c r="H627">
        <f>LN('Compiled w Factors'!H627/'Compiled w Factors'!H628)</f>
        <v>-0.18288828959461509</v>
      </c>
      <c r="I627">
        <f>LN('Compiled w Factors'!I627/'Compiled w Factors'!I628)</f>
        <v>-0.3084455765569874</v>
      </c>
      <c r="J627">
        <f>LN('Compiled w Factors'!J627/'Compiled w Factors'!J628)-('T-Bill Yield'!B74/100)</f>
        <v>-5.5449011963145001E-2</v>
      </c>
      <c r="K627">
        <f>LN('Compiled w Factors'!K627/'Compiled w Factors'!K628)</f>
        <v>-1.7897366203795832E-2</v>
      </c>
      <c r="L627">
        <f>LN('Compiled w Factors'!L627/'Compiled w Factors'!L628)</f>
        <v>1.815555266701125E-2</v>
      </c>
      <c r="M627">
        <f>LN('Compiled w Factors'!M627/'Compiled w Factors'!M628)</f>
        <v>6.6258077626933773E-4</v>
      </c>
      <c r="N627">
        <f>LN('Compiled w Factors'!N627/'Compiled w Factors'!N628)</f>
        <v>-8.0263668855573414E-2</v>
      </c>
      <c r="O627">
        <f>LN('Compiled w Factors'!O627/'Compiled w Factors'!O628)</f>
        <v>-1.6369105338831048E-2</v>
      </c>
      <c r="P627">
        <f>LN('Compiled w Factors'!P627/'Compiled w Factors'!P628)</f>
        <v>-8.091679408289211E-2</v>
      </c>
      <c r="Q627">
        <f>LN('Compiled w Factors'!Q627/'Compiled w Factors'!Q628)</f>
        <v>-1.8026476520059183E-2</v>
      </c>
    </row>
    <row r="628" spans="1:17" x14ac:dyDescent="0.25">
      <c r="A628" s="1">
        <v>35703</v>
      </c>
      <c r="B628">
        <v>8</v>
      </c>
      <c r="C628">
        <f>LN('Compiled w Factors'!C628/'Compiled w Factors'!C629)</f>
        <v>-4.4803277015838257E-2</v>
      </c>
      <c r="D628">
        <f>LN('Compiled w Factors'!D628)</f>
        <v>1.1033782396286951</v>
      </c>
      <c r="E628">
        <f>STANDARDIZE('Compiled w Factors'!E628,'Compiled w Factors'!$E$728,'Compiled w Factors'!$E$729)</f>
        <v>1.8164140590550752</v>
      </c>
      <c r="F628">
        <f>LN('Compiled w Factors'!F628)</f>
        <v>4.6360543231773841</v>
      </c>
      <c r="G628">
        <f>STANDARDIZE('Compiled w Factors'!G628,'Compiled w Factors'!$G$728,'Compiled w Factors'!$G$729)</f>
        <v>0.10579985229641289</v>
      </c>
      <c r="H628">
        <f>LN('Compiled w Factors'!H628/'Compiled w Factors'!H629)</f>
        <v>6.7375402472770754E-2</v>
      </c>
      <c r="I628">
        <f>LN('Compiled w Factors'!I628/'Compiled w Factors'!I629)</f>
        <v>0.36524030679765529</v>
      </c>
      <c r="J628">
        <f>LN('Compiled w Factors'!J628/'Compiled w Factors'!J629)-('T-Bill Yield'!B75/100)</f>
        <v>-1.630603830092258E-2</v>
      </c>
      <c r="K628">
        <f>LN('Compiled w Factors'!K628/'Compiled w Factors'!K629)</f>
        <v>-1.3326971539280053E-2</v>
      </c>
      <c r="L628">
        <f>LN('Compiled w Factors'!L628/'Compiled w Factors'!L629)</f>
        <v>-3.0479014171446626E-2</v>
      </c>
      <c r="M628">
        <f>LN('Compiled w Factors'!M628/'Compiled w Factors'!M629)</f>
        <v>7.4592850833434443E-4</v>
      </c>
      <c r="N628">
        <f>LN('Compiled w Factors'!N628/'Compiled w Factors'!N629)</f>
        <v>-5.0521726620093521E-2</v>
      </c>
      <c r="O628">
        <f>LN('Compiled w Factors'!O628/'Compiled w Factors'!O629)</f>
        <v>-1.3622285396359629E-2</v>
      </c>
      <c r="P628">
        <f>LN('Compiled w Factors'!P628/'Compiled w Factors'!P629)</f>
        <v>-9.7140537204732178E-3</v>
      </c>
      <c r="Q628">
        <f>LN('Compiled w Factors'!Q628/'Compiled w Factors'!Q629)</f>
        <v>-1.7922599983242114E-2</v>
      </c>
    </row>
    <row r="629" spans="1:17" x14ac:dyDescent="0.25">
      <c r="A629" s="1">
        <v>35611</v>
      </c>
      <c r="B629">
        <v>8</v>
      </c>
      <c r="C629">
        <f>LN('Compiled w Factors'!C629/'Compiled w Factors'!C630)</f>
        <v>3.1416196233378914E-2</v>
      </c>
      <c r="D629">
        <f>LN('Compiled w Factors'!D629)</f>
        <v>1.0238938467520797</v>
      </c>
      <c r="E629">
        <f>STANDARDIZE('Compiled w Factors'!E629,'Compiled w Factors'!$E$728,'Compiled w Factors'!$E$729)</f>
        <v>1.4297747491505277</v>
      </c>
      <c r="F629">
        <f>LN('Compiled w Factors'!F629)</f>
        <v>4.6205571964284369</v>
      </c>
      <c r="G629">
        <f>STANDARDIZE('Compiled w Factors'!G629,'Compiled w Factors'!$G$728,'Compiled w Factors'!$G$729)</f>
        <v>1.3067856652720103E-2</v>
      </c>
      <c r="H629">
        <f>LN('Compiled w Factors'!H629/'Compiled w Factors'!H630)</f>
        <v>-3.0343039121263893E-2</v>
      </c>
      <c r="I629">
        <f>LN('Compiled w Factors'!I629/'Compiled w Factors'!I630)</f>
        <v>0.10489311672433482</v>
      </c>
      <c r="J629">
        <f>LN('Compiled w Factors'!J629/'Compiled w Factors'!J630)-('T-Bill Yield'!B76/100)</f>
        <v>9.9648342168356344E-2</v>
      </c>
      <c r="K629">
        <f>LN('Compiled w Factors'!K629/'Compiled w Factors'!K630)</f>
        <v>-3.4836994362186909E-2</v>
      </c>
      <c r="L629">
        <f>LN('Compiled w Factors'!L629/'Compiled w Factors'!L630)</f>
        <v>1.7075800918356702E-2</v>
      </c>
      <c r="M629">
        <f>LN('Compiled w Factors'!M629/'Compiled w Factors'!M630)</f>
        <v>5.80551540253618E-4</v>
      </c>
      <c r="N629">
        <f>LN('Compiled w Factors'!N629/'Compiled w Factors'!N630)</f>
        <v>7.7391931389548585E-2</v>
      </c>
      <c r="O629">
        <f>LN('Compiled w Factors'!O629/'Compiled w Factors'!O630)</f>
        <v>-9.7241768585106629E-3</v>
      </c>
      <c r="P629">
        <f>LN('Compiled w Factors'!P629/'Compiled w Factors'!P630)</f>
        <v>2.1505384632285649E-3</v>
      </c>
      <c r="Q629">
        <f>LN('Compiled w Factors'!Q629/'Compiled w Factors'!Q630)</f>
        <v>-1.6019137937423565E-2</v>
      </c>
    </row>
    <row r="630" spans="1:17" x14ac:dyDescent="0.25">
      <c r="A630" s="1">
        <v>35520</v>
      </c>
      <c r="B630">
        <v>8</v>
      </c>
      <c r="C630">
        <f>LN('Compiled w Factors'!C630/'Compiled w Factors'!C631)</f>
        <v>0.1124779834266903</v>
      </c>
      <c r="D630">
        <f>LN('Compiled w Factors'!D630)</f>
        <v>1.0328553944157766</v>
      </c>
      <c r="E630">
        <f>STANDARDIZE('Compiled w Factors'!E630,'Compiled w Factors'!$E$728,'Compiled w Factors'!$E$729)</f>
        <v>1.6046724333058637</v>
      </c>
      <c r="F630">
        <f>LN('Compiled w Factors'!F630)</f>
        <v>4.5244209788025387</v>
      </c>
      <c r="G630">
        <f>STANDARDIZE('Compiled w Factors'!G630,'Compiled w Factors'!$G$728,'Compiled w Factors'!$G$729)</f>
        <v>-1.5910891985933893E-2</v>
      </c>
      <c r="H630">
        <f>LN('Compiled w Factors'!H630/'Compiled w Factors'!H631)</f>
        <v>-0.23898989466232062</v>
      </c>
      <c r="I630">
        <f>LN('Compiled w Factors'!I630/'Compiled w Factors'!I631)</f>
        <v>-0.35869781866572575</v>
      </c>
      <c r="J630">
        <f>LN('Compiled w Factors'!J630/'Compiled w Factors'!J631)-('T-Bill Yield'!B77/100)</f>
        <v>-3.0248365014822219E-2</v>
      </c>
      <c r="K630">
        <f>LN('Compiled w Factors'!K630/'Compiled w Factors'!K631)</f>
        <v>-8.721157432767393E-2</v>
      </c>
      <c r="L630">
        <f>LN('Compiled w Factors'!L630/'Compiled w Factors'!L631)</f>
        <v>-4.5720202215377322E-2</v>
      </c>
      <c r="M630">
        <f>LN('Compiled w Factors'!M630/'Compiled w Factors'!M631)</f>
        <v>3.3189512418827085E-4</v>
      </c>
      <c r="N630">
        <f>LN('Compiled w Factors'!N630/'Compiled w Factors'!N631)</f>
        <v>-6.7605427629279902E-2</v>
      </c>
      <c r="O630">
        <f>LN('Compiled w Factors'!O630/'Compiled w Factors'!O631)</f>
        <v>-3.1229638981605603E-2</v>
      </c>
      <c r="P630">
        <f>LN('Compiled w Factors'!P630/'Compiled w Factors'!P631)</f>
        <v>-7.1736014554083535E-4</v>
      </c>
      <c r="Q630">
        <f>LN('Compiled w Factors'!Q630/'Compiled w Factors'!Q631)</f>
        <v>-1.9929335915339554E-2</v>
      </c>
    </row>
    <row r="631" spans="1:17" x14ac:dyDescent="0.25">
      <c r="A631" s="1">
        <v>35430</v>
      </c>
      <c r="B631">
        <v>8</v>
      </c>
      <c r="C631">
        <f>LN('Compiled w Factors'!C631/'Compiled w Factors'!C632)</f>
        <v>-3.5091319811270061E-2</v>
      </c>
      <c r="D631">
        <f>LN('Compiled w Factors'!D631)</f>
        <v>1.1261276802194378</v>
      </c>
      <c r="E631">
        <f>STANDARDIZE('Compiled w Factors'!E631,'Compiled w Factors'!$E$728,'Compiled w Factors'!$E$729)</f>
        <v>2.2949644372559614</v>
      </c>
      <c r="F631">
        <f>LN('Compiled w Factors'!F631)</f>
        <v>4.5444674986246207</v>
      </c>
      <c r="G631">
        <f>STANDARDIZE('Compiled w Factors'!G631,'Compiled w Factors'!$G$728,'Compiled w Factors'!$G$729)</f>
        <v>-6.2233421684822307E-2</v>
      </c>
      <c r="H631">
        <f>LN('Compiled w Factors'!H631/'Compiled w Factors'!H632)</f>
        <v>6.1251747430948682E-2</v>
      </c>
      <c r="I631">
        <f>LN('Compiled w Factors'!I631/'Compiled w Factors'!I632)</f>
        <v>0.21934229775521469</v>
      </c>
      <c r="J631">
        <f>LN('Compiled w Factors'!J631/'Compiled w Factors'!J632)-('T-Bill Yield'!B78/100)</f>
        <v>4.0216285578095527E-2</v>
      </c>
      <c r="K631">
        <f>LN('Compiled w Factors'!K631/'Compiled w Factors'!K632)</f>
        <v>-6.8965790590603286E-3</v>
      </c>
      <c r="L631">
        <f>LN('Compiled w Factors'!L631/'Compiled w Factors'!L632)</f>
        <v>9.0752321263547972E-2</v>
      </c>
      <c r="M631">
        <f>LN('Compiled w Factors'!M631/'Compiled w Factors'!M632)</f>
        <v>4.1502386982916864E-4</v>
      </c>
      <c r="N631">
        <f>LN('Compiled w Factors'!N631/'Compiled w Factors'!N632)</f>
        <v>-3.7916006004050436E-2</v>
      </c>
      <c r="O631">
        <f>LN('Compiled w Factors'!O631/'Compiled w Factors'!O632)</f>
        <v>-2.8127709325153735E-2</v>
      </c>
      <c r="P631">
        <f>LN('Compiled w Factors'!P631/'Compiled w Factors'!P632)</f>
        <v>-2.1489979617105061E-3</v>
      </c>
      <c r="Q631">
        <f>LN('Compiled w Factors'!Q631/'Compiled w Factors'!Q632)</f>
        <v>-1.6990575021978788E-2</v>
      </c>
    </row>
    <row r="632" spans="1:17" x14ac:dyDescent="0.25">
      <c r="A632" s="1">
        <v>35338</v>
      </c>
      <c r="B632">
        <v>8</v>
      </c>
      <c r="C632">
        <f>LN('Compiled w Factors'!C632/'Compiled w Factors'!C633)</f>
        <v>-6.6691374498672282E-2</v>
      </c>
      <c r="D632">
        <f>LN('Compiled w Factors'!D632)</f>
        <v>1.0555441448951146</v>
      </c>
      <c r="E632">
        <f>STANDARDIZE('Compiled w Factors'!E632,'Compiled w Factors'!$E$728,'Compiled w Factors'!$E$729)</f>
        <v>2.0428628945991543</v>
      </c>
      <c r="F632">
        <f>LN('Compiled w Factors'!F632)</f>
        <v>4.4780524674284443</v>
      </c>
      <c r="G632">
        <f>STANDARDIZE('Compiled w Factors'!G632,'Compiled w Factors'!$G$728,'Compiled w Factors'!$G$729)</f>
        <v>6.0440865989759715E-2</v>
      </c>
      <c r="H632">
        <f>LN('Compiled w Factors'!H632/'Compiled w Factors'!H633)</f>
        <v>0.15305748485640319</v>
      </c>
      <c r="I632">
        <f>LN('Compiled w Factors'!I632/'Compiled w Factors'!I633)</f>
        <v>-0.27369583047704105</v>
      </c>
      <c r="J632">
        <f>LN('Compiled w Factors'!J632/'Compiled w Factors'!J633)-('T-Bill Yield'!B79/100)</f>
        <v>-1.3768868745663874E-2</v>
      </c>
      <c r="K632">
        <f>LN('Compiled w Factors'!K632/'Compiled w Factors'!K633)</f>
        <v>-3.9042674138237599E-4</v>
      </c>
      <c r="L632">
        <f>LN('Compiled w Factors'!L632/'Compiled w Factors'!L633)</f>
        <v>8.0821479070530434E-3</v>
      </c>
      <c r="M632">
        <f>LN('Compiled w Factors'!M632/'Compiled w Factors'!M633)</f>
        <v>2.4105410450558132E-3</v>
      </c>
      <c r="N632">
        <f>LN('Compiled w Factors'!N632/'Compiled w Factors'!N633)</f>
        <v>-1.5145942067139425E-2</v>
      </c>
      <c r="O632">
        <f>LN('Compiled w Factors'!O632/'Compiled w Factors'!O633)</f>
        <v>-5.5418166285668966E-2</v>
      </c>
      <c r="P632">
        <f>LN('Compiled w Factors'!P632/'Compiled w Factors'!P633)</f>
        <v>-1.9135948908708855E-2</v>
      </c>
      <c r="Q632">
        <f>LN('Compiled w Factors'!Q632/'Compiled w Factors'!Q633)</f>
        <v>-1.6907514882902933E-2</v>
      </c>
    </row>
    <row r="633" spans="1:17" x14ac:dyDescent="0.25">
      <c r="A633" s="1">
        <v>35244</v>
      </c>
      <c r="B633">
        <v>8</v>
      </c>
      <c r="D633">
        <f>LN('Compiled w Factors'!D633)</f>
        <v>0.98699873989102471</v>
      </c>
      <c r="E633">
        <f>STANDARDIZE('Compiled w Factors'!E633,'Compiled w Factors'!$E$728,'Compiled w Factors'!$E$729)</f>
        <v>1.6015471625523667</v>
      </c>
      <c r="F633">
        <f>LN('Compiled w Factors'!F633)</f>
        <v>4.4730823224025844</v>
      </c>
      <c r="G633">
        <f>STANDARDIZE('Compiled w Factors'!G633,'Compiled w Factors'!$G$728,'Compiled w Factors'!$G$729)</f>
        <v>-0.11620634102431537</v>
      </c>
    </row>
    <row r="634" spans="1:17" x14ac:dyDescent="0.25">
      <c r="A634" s="1">
        <v>42369</v>
      </c>
      <c r="B634">
        <v>9</v>
      </c>
      <c r="C634">
        <f>LN('Compiled w Factors'!C634/'Compiled w Factors'!C635)</f>
        <v>-0.36036462673417158</v>
      </c>
      <c r="D634">
        <f>LN('Compiled w Factors'!D634)</f>
        <v>0.93475368166371009</v>
      </c>
      <c r="E634">
        <f>STANDARDIZE('Compiled w Factors'!E634,'Compiled w Factors'!$E$730,'Compiled w Factors'!$E$731)</f>
        <v>0.26462792455610823</v>
      </c>
      <c r="F634">
        <f>LN('Compiled w Factors'!F634)</f>
        <v>5.0167591714909321</v>
      </c>
      <c r="G634">
        <f>STANDARDIZE('Compiled w Factors'!G634,'Compiled w Factors'!$G$730,'Compiled w Factors'!$G$731)</f>
        <v>-2.1973666491410326</v>
      </c>
      <c r="H634">
        <f>LN('Compiled w Factors'!H634/'Compiled w Factors'!H635)</f>
        <v>-0.19666208265501428</v>
      </c>
      <c r="I634">
        <f>LN('Compiled w Factors'!I634/'Compiled w Factors'!I635)</f>
        <v>-7.6976889122245706E-2</v>
      </c>
      <c r="J634">
        <f>LN('Compiled w Factors'!J634/'Compiled w Factors'!J635)-('T-Bill Yield'!B2/100)</f>
        <v>6.4731661611476518E-2</v>
      </c>
      <c r="K634">
        <f>LN('Compiled w Factors'!K634/'Compiled w Factors'!K635)</f>
        <v>-2.8587635790820826E-2</v>
      </c>
      <c r="L634">
        <f>LN('Compiled w Factors'!L634/'Compiled w Factors'!L635)</f>
        <v>-2.6253851843205306E-2</v>
      </c>
      <c r="M634">
        <f>LN('Compiled w Factors'!M634/'Compiled w Factors'!M635)</f>
        <v>-2.1329345149979518E-2</v>
      </c>
      <c r="N634">
        <f>LN('Compiled w Factors'!N634/'Compiled w Factors'!N635)</f>
        <v>-3.1216257789870067E-3</v>
      </c>
      <c r="O634">
        <f>LN('Compiled w Factors'!O634/'Compiled w Factors'!O635)</f>
        <v>-0.10980318710689167</v>
      </c>
      <c r="P634">
        <f>LN('Compiled w Factors'!P634/'Compiled w Factors'!P635)</f>
        <v>-9.9490196365621814E-3</v>
      </c>
      <c r="Q634">
        <f>LN('Compiled w Factors'!Q634/'Compiled w Factors'!Q635)</f>
        <v>-3.1633082922151541E-3</v>
      </c>
    </row>
    <row r="635" spans="1:17" x14ac:dyDescent="0.25">
      <c r="A635" s="1">
        <v>42277</v>
      </c>
      <c r="B635">
        <v>9</v>
      </c>
      <c r="C635">
        <f>LN('Compiled w Factors'!C635/'Compiled w Factors'!C636)</f>
        <v>-0.44301445348492563</v>
      </c>
      <c r="D635">
        <f>LN('Compiled w Factors'!D635)</f>
        <v>0.61043097723558493</v>
      </c>
      <c r="E635">
        <f>STANDARDIZE('Compiled w Factors'!E635,'Compiled w Factors'!$E$730,'Compiled w Factors'!$E$731)</f>
        <v>4.5046768252177795E-3</v>
      </c>
      <c r="F635">
        <f>LN('Compiled w Factors'!F635)</f>
        <v>4.8664384654680042</v>
      </c>
      <c r="G635">
        <f>STANDARDIZE('Compiled w Factors'!G635,'Compiled w Factors'!$G$730,'Compiled w Factors'!$G$731)</f>
        <v>-0.30989532777139911</v>
      </c>
      <c r="H635">
        <f>LN('Compiled w Factors'!H635/'Compiled w Factors'!H636)</f>
        <v>-0.27681149128550936</v>
      </c>
      <c r="I635">
        <f>LN('Compiled w Factors'!I635/'Compiled w Factors'!I636)</f>
        <v>-0.11513823115250657</v>
      </c>
      <c r="J635">
        <f>LN('Compiled w Factors'!J635/'Compiled w Factors'!J636)-('T-Bill Yield'!B3/100)</f>
        <v>-8.0790794115838074E-2</v>
      </c>
      <c r="K635">
        <f>LN('Compiled w Factors'!K635/'Compiled w Factors'!K636)</f>
        <v>2.6876919959880072E-3</v>
      </c>
      <c r="L635">
        <f>LN('Compiled w Factors'!L635/'Compiled w Factors'!L636)</f>
        <v>-3.7877420255953712E-2</v>
      </c>
      <c r="M635">
        <f>LN('Compiled w Factors'!M635/'Compiled w Factors'!M636)</f>
        <v>-2.3619188419644731E-2</v>
      </c>
      <c r="N635">
        <f>LN('Compiled w Factors'!N635/'Compiled w Factors'!N636)</f>
        <v>2.1691247305534699E-2</v>
      </c>
      <c r="O635">
        <f>LN('Compiled w Factors'!O635/'Compiled w Factors'!O636)</f>
        <v>-0.16705408466316621</v>
      </c>
      <c r="P635">
        <f>LN('Compiled w Factors'!P635/'Compiled w Factors'!P636)</f>
        <v>-3.028480035376865E-2</v>
      </c>
      <c r="Q635">
        <f>LN('Compiled w Factors'!Q635/'Compiled w Factors'!Q636)</f>
        <v>-0.24059791373524436</v>
      </c>
    </row>
    <row r="636" spans="1:17" x14ac:dyDescent="0.25">
      <c r="A636" s="1">
        <v>42185</v>
      </c>
      <c r="B636">
        <v>9</v>
      </c>
      <c r="C636">
        <f>LN('Compiled w Factors'!C636/'Compiled w Factors'!C637)</f>
        <v>0.12611614381642641</v>
      </c>
      <c r="D636">
        <f>LN('Compiled w Factors'!D636)</f>
        <v>0.17416283789821438</v>
      </c>
      <c r="E636">
        <f>STANDARDIZE('Compiled w Factors'!E636,'Compiled w Factors'!$E$730,'Compiled w Factors'!$E$731)</f>
        <v>-0.30479674387591832</v>
      </c>
      <c r="F636">
        <f>LN('Compiled w Factors'!F636)</f>
        <v>4.8047642111396325</v>
      </c>
      <c r="G636">
        <f>STANDARDIZE('Compiled w Factors'!G636,'Compiled w Factors'!$G$730,'Compiled w Factors'!$G$731)</f>
        <v>0.12984836888657911</v>
      </c>
      <c r="H636">
        <f>LN('Compiled w Factors'!H636/'Compiled w Factors'!H637)</f>
        <v>0.222639222481128</v>
      </c>
      <c r="I636">
        <f>LN('Compiled w Factors'!I636/'Compiled w Factors'!I637)</f>
        <v>7.0204258673248351E-2</v>
      </c>
      <c r="J636">
        <f>LN('Compiled w Factors'!J636/'Compiled w Factors'!J637)-('T-Bill Yield'!B4/100)</f>
        <v>-1.0499172735813547E-2</v>
      </c>
      <c r="K636">
        <f>LN('Compiled w Factors'!K636/'Compiled w Factors'!K637)</f>
        <v>3.8033654462496104E-2</v>
      </c>
      <c r="L636">
        <f>LN('Compiled w Factors'!L636/'Compiled w Factors'!L637)</f>
        <v>5.8582093617644888E-2</v>
      </c>
      <c r="M636">
        <f>LN('Compiled w Factors'!M636/'Compiled w Factors'!M637)</f>
        <v>-1.3028509458377004E-3</v>
      </c>
      <c r="N636">
        <f>LN('Compiled w Factors'!N636/'Compiled w Factors'!N637)</f>
        <v>-1.953116006216904E-2</v>
      </c>
      <c r="O636">
        <f>LN('Compiled w Factors'!O636/'Compiled w Factors'!O637)</f>
        <v>5.050718804802766E-2</v>
      </c>
      <c r="P636">
        <f>LN('Compiled w Factors'!P636/'Compiled w Factors'!P637)</f>
        <v>-2.0523225848014939E-2</v>
      </c>
      <c r="Q636">
        <f>LN('Compiled w Factors'!Q636/'Compiled w Factors'!Q637)</f>
        <v>2.9608462071717981E-2</v>
      </c>
    </row>
    <row r="637" spans="1:17" x14ac:dyDescent="0.25">
      <c r="A637" s="1">
        <v>42094</v>
      </c>
      <c r="B637">
        <v>9</v>
      </c>
      <c r="C637">
        <f>LN('Compiled w Factors'!C637/'Compiled w Factors'!C638)</f>
        <v>0.1184256615466617</v>
      </c>
      <c r="D637">
        <f>LN('Compiled w Factors'!D637)</f>
        <v>0.28771986111722059</v>
      </c>
      <c r="E637">
        <f>STANDARDIZE('Compiled w Factors'!E637,'Compiled w Factors'!$E$730,'Compiled w Factors'!$E$731)</f>
        <v>-0.20227550672913314</v>
      </c>
      <c r="F637">
        <f>LN('Compiled w Factors'!F637)</f>
        <v>4.7437253134985156</v>
      </c>
      <c r="G637">
        <f>STANDARDIZE('Compiled w Factors'!G637,'Compiled w Factors'!$G$730,'Compiled w Factors'!$G$731)</f>
        <v>4.2073126985853245E-3</v>
      </c>
      <c r="H637">
        <f>LN('Compiled w Factors'!H637/'Compiled w Factors'!H638)</f>
        <v>-0.11254055969153351</v>
      </c>
      <c r="I637">
        <f>LN('Compiled w Factors'!I637/'Compiled w Factors'!I638)</f>
        <v>-9.0131504325873454E-2</v>
      </c>
      <c r="J637">
        <f>LN('Compiled w Factors'!J637/'Compiled w Factors'!J638)-('T-Bill Yield'!B5/100)</f>
        <v>-2.4877019938435072E-3</v>
      </c>
      <c r="K637">
        <f>LN('Compiled w Factors'!K637/'Compiled w Factors'!K638)</f>
        <v>-0.1199034007397321</v>
      </c>
      <c r="L637">
        <f>LN('Compiled w Factors'!L637/'Compiled w Factors'!L638)</f>
        <v>-4.9952809350003673E-2</v>
      </c>
      <c r="M637">
        <f>LN('Compiled w Factors'!M637/'Compiled w Factors'!M638)</f>
        <v>9.9249434361356969E-4</v>
      </c>
      <c r="N637">
        <f>LN('Compiled w Factors'!N637/'Compiled w Factors'!N638)</f>
        <v>-3.7172535159690711E-3</v>
      </c>
      <c r="O637">
        <f>LN('Compiled w Factors'!O637/'Compiled w Factors'!O638)</f>
        <v>-2.9061339837287798E-3</v>
      </c>
      <c r="P637">
        <f>LN('Compiled w Factors'!P637/'Compiled w Factors'!P638)</f>
        <v>1.475184467840013E-2</v>
      </c>
      <c r="Q637">
        <f>LN('Compiled w Factors'!Q637/'Compiled w Factors'!Q638)</f>
        <v>-0.18747661829910872</v>
      </c>
    </row>
    <row r="638" spans="1:17" x14ac:dyDescent="0.25">
      <c r="A638" s="1">
        <v>42004</v>
      </c>
      <c r="B638">
        <v>9</v>
      </c>
      <c r="C638">
        <f>LN('Compiled w Factors'!C638/'Compiled w Factors'!C639)</f>
        <v>-0.20834839239746286</v>
      </c>
      <c r="D638">
        <f>LN('Compiled w Factors'!D638)</f>
        <v>0.40744367700862871</v>
      </c>
      <c r="E638">
        <f>STANDARDIZE('Compiled w Factors'!E638,'Compiled w Factors'!$E$730,'Compiled w Factors'!$E$731)</f>
        <v>-8.2564326691609069E-2</v>
      </c>
      <c r="F638">
        <f>LN('Compiled w Factors'!F638)</f>
        <v>4.6727344374832871</v>
      </c>
      <c r="G638">
        <f>STANDARDIZE('Compiled w Factors'!G638,'Compiled w Factors'!$G$730,'Compiled w Factors'!$G$731)</f>
        <v>0.35543117431502247</v>
      </c>
      <c r="H638">
        <f>LN('Compiled w Factors'!H638/'Compiled w Factors'!H639)</f>
        <v>-0.53724288344857574</v>
      </c>
      <c r="I638">
        <f>LN('Compiled w Factors'!I638/'Compiled w Factors'!I639)</f>
        <v>-0.35518543087258209</v>
      </c>
      <c r="J638">
        <f>LN('Compiled w Factors'!J638/'Compiled w Factors'!J639)-('T-Bill Yield'!B6/100)</f>
        <v>4.467999082910197E-2</v>
      </c>
      <c r="K638">
        <f>LN('Compiled w Factors'!K638/'Compiled w Factors'!K639)</f>
        <v>-4.3113960107115636E-2</v>
      </c>
      <c r="L638">
        <f>LN('Compiled w Factors'!L638/'Compiled w Factors'!L639)</f>
        <v>-4.0017922223463238E-2</v>
      </c>
      <c r="M638">
        <f>LN('Compiled w Factors'!M638/'Compiled w Factors'!M639)</f>
        <v>-1.092502302252178E-2</v>
      </c>
      <c r="N638">
        <f>LN('Compiled w Factors'!N638/'Compiled w Factors'!N639)</f>
        <v>-8.7609642038883037E-2</v>
      </c>
      <c r="O638">
        <f>LN('Compiled w Factors'!O638/'Compiled w Factors'!O639)</f>
        <v>-0.38257006638250696</v>
      </c>
      <c r="P638">
        <f>LN('Compiled w Factors'!P638/'Compiled w Factors'!P639)</f>
        <v>-2.1149580715196483E-2</v>
      </c>
      <c r="Q638">
        <f>LN('Compiled w Factors'!Q638/'Compiled w Factors'!Q639)</f>
        <v>-8.0674529072536805E-2</v>
      </c>
    </row>
    <row r="639" spans="1:17" x14ac:dyDescent="0.25">
      <c r="A639" s="1">
        <v>41912</v>
      </c>
      <c r="B639">
        <v>9</v>
      </c>
      <c r="C639">
        <f>LN('Compiled w Factors'!C639/'Compiled w Factors'!C640)</f>
        <v>-5.0380502128998195E-2</v>
      </c>
      <c r="D639">
        <f>LN('Compiled w Factors'!D639)</f>
        <v>0.18616897109632996</v>
      </c>
      <c r="E639">
        <f>STANDARDIZE('Compiled w Factors'!E639,'Compiled w Factors'!$E$730,'Compiled w Factors'!$E$731)</f>
        <v>-0.22704147615010656</v>
      </c>
      <c r="F639">
        <f>LN('Compiled w Factors'!F639)</f>
        <v>4.6049281567013667</v>
      </c>
      <c r="G639">
        <f>STANDARDIZE('Compiled w Factors'!G639,'Compiled w Factors'!$G$730,'Compiled w Factors'!$G$731)</f>
        <v>4.5958168206598122</v>
      </c>
      <c r="H639">
        <f>LN('Compiled w Factors'!H639/'Compiled w Factors'!H640)</f>
        <v>-0.14486176123395283</v>
      </c>
      <c r="I639">
        <f>LN('Compiled w Factors'!I639/'Compiled w Factors'!I640)</f>
        <v>-7.9277103789447426E-2</v>
      </c>
      <c r="J639">
        <f>LN('Compiled w Factors'!J639/'Compiled w Factors'!J640)-('T-Bill Yield'!B7/100)</f>
        <v>1.2542727122432817E-2</v>
      </c>
      <c r="K639">
        <f>LN('Compiled w Factors'!K639/'Compiled w Factors'!K640)</f>
        <v>-8.0657610876100752E-2</v>
      </c>
      <c r="L639">
        <f>LN('Compiled w Factors'!L639/'Compiled w Factors'!L640)</f>
        <v>-5.3615889590657821E-2</v>
      </c>
      <c r="M639">
        <f>LN('Compiled w Factors'!M639/'Compiled w Factors'!M640)</f>
        <v>1.0676807073372692E-2</v>
      </c>
      <c r="N639">
        <f>LN('Compiled w Factors'!N639/'Compiled w Factors'!N640)</f>
        <v>-7.8928727103630067E-2</v>
      </c>
      <c r="O639">
        <f>LN('Compiled w Factors'!O639/'Compiled w Factors'!O640)</f>
        <v>-0.15245259825094643</v>
      </c>
      <c r="P639">
        <f>LN('Compiled w Factors'!P639/'Compiled w Factors'!P640)</f>
        <v>-3.0728504389266907E-2</v>
      </c>
      <c r="Q639">
        <f>LN('Compiled w Factors'!Q639/'Compiled w Factors'!Q640)</f>
        <v>-9.9524447991101134E-2</v>
      </c>
    </row>
    <row r="640" spans="1:17" x14ac:dyDescent="0.25">
      <c r="A640" s="1">
        <v>41820</v>
      </c>
      <c r="B640">
        <v>9</v>
      </c>
      <c r="C640">
        <f>LN('Compiled w Factors'!C640/'Compiled w Factors'!C641)</f>
        <v>0.36078182688597549</v>
      </c>
      <c r="D640">
        <f>LN('Compiled w Factors'!D640)</f>
        <v>-0.21847721146713542</v>
      </c>
      <c r="E640">
        <f>STANDARDIZE('Compiled w Factors'!E640,'Compiled w Factors'!$E$730,'Compiled w Factors'!$E$731)</f>
        <v>-0.55129834511278253</v>
      </c>
      <c r="F640">
        <f>LN('Compiled w Factors'!F640)</f>
        <v>4.9173358247913574</v>
      </c>
      <c r="G640">
        <f>STANDARDIZE('Compiled w Factors'!G640,'Compiled w Factors'!$G$730,'Compiled w Factors'!$G$731)</f>
        <v>9.8438104839580653E-2</v>
      </c>
      <c r="H640">
        <f>LN('Compiled w Factors'!H640/'Compiled w Factors'!H641)</f>
        <v>3.6631300238337376E-2</v>
      </c>
      <c r="I640">
        <f>LN('Compiled w Factors'!I640/'Compiled w Factors'!I641)</f>
        <v>2.03811402649502E-2</v>
      </c>
      <c r="J640">
        <f>LN('Compiled w Factors'!J640/'Compiled w Factors'!J641)-('T-Bill Yield'!B8/100)</f>
        <v>2.1759945267987271E-2</v>
      </c>
      <c r="K640">
        <f>LN('Compiled w Factors'!K640/'Compiled w Factors'!K641)</f>
        <v>-5.6079677942964395E-3</v>
      </c>
      <c r="L640">
        <f>LN('Compiled w Factors'!L640/'Compiled w Factors'!L641)</f>
        <v>2.6298601605872437E-2</v>
      </c>
      <c r="M640">
        <f>LN('Compiled w Factors'!M640/'Compiled w Factors'!M641)</f>
        <v>2.0496265055533419E-3</v>
      </c>
      <c r="N640">
        <f>LN('Compiled w Factors'!N640/'Compiled w Factors'!N641)</f>
        <v>1.8613750745622278E-2</v>
      </c>
      <c r="O640">
        <f>LN('Compiled w Factors'!O640/'Compiled w Factors'!O641)</f>
        <v>3.1069119627196339E-2</v>
      </c>
      <c r="P640">
        <f>LN('Compiled w Factors'!P640/'Compiled w Factors'!P641)</f>
        <v>-2.6982477770664637E-3</v>
      </c>
      <c r="Q640">
        <f>LN('Compiled w Factors'!Q640/'Compiled w Factors'!Q641)</f>
        <v>2.5783291272194569E-2</v>
      </c>
    </row>
    <row r="641" spans="1:17" x14ac:dyDescent="0.25">
      <c r="A641" s="1">
        <v>41729</v>
      </c>
      <c r="B641">
        <v>9</v>
      </c>
      <c r="C641">
        <f>LN('Compiled w Factors'!C641/'Compiled w Factors'!C642)</f>
        <v>5.080056217753217E-2</v>
      </c>
      <c r="D641">
        <f>LN('Compiled w Factors'!D641)</f>
        <v>1.8134902633890355E-2</v>
      </c>
      <c r="E641">
        <f>STANDARDIZE('Compiled w Factors'!E641,'Compiled w Factors'!$E$730,'Compiled w Factors'!$E$731)</f>
        <v>-0.49475033504879634</v>
      </c>
      <c r="F641">
        <f>LN('Compiled w Factors'!F641)</f>
        <v>4.9932388496189475</v>
      </c>
      <c r="G641">
        <f>STANDARDIZE('Compiled w Factors'!G641,'Compiled w Factors'!$G$730,'Compiled w Factors'!$G$731)</f>
        <v>0.20409081117948449</v>
      </c>
      <c r="H641">
        <f>LN('Compiled w Factors'!H641/'Compiled w Factors'!H642)</f>
        <v>3.160262993526676E-2</v>
      </c>
      <c r="I641">
        <f>LN('Compiled w Factors'!I641/'Compiled w Factors'!I642)</f>
        <v>3.278982282299097E-2</v>
      </c>
      <c r="J641">
        <f>LN('Compiled w Factors'!J641/'Compiled w Factors'!J642)-('T-Bill Yield'!B9/100)</f>
        <v>-7.3846595628519369E-3</v>
      </c>
      <c r="K641">
        <f>LN('Compiled w Factors'!K641/'Compiled w Factors'!K642)</f>
        <v>1.8900848895204122E-3</v>
      </c>
      <c r="L641">
        <f>LN('Compiled w Factors'!L641/'Compiled w Factors'!L642)</f>
        <v>6.3217044272435895E-3</v>
      </c>
      <c r="M641">
        <f>LN('Compiled w Factors'!M641/'Compiled w Factors'!M642)</f>
        <v>-2.6322960445823673E-2</v>
      </c>
      <c r="N641">
        <f>LN('Compiled w Factors'!N641/'Compiled w Factors'!N642)</f>
        <v>1.9808821183432378E-2</v>
      </c>
      <c r="O641">
        <f>LN('Compiled w Factors'!O641/'Compiled w Factors'!O642)</f>
        <v>-6.3508011382606547E-2</v>
      </c>
      <c r="P641">
        <f>LN('Compiled w Factors'!P641/'Compiled w Factors'!P642)</f>
        <v>3.2560308245312995E-2</v>
      </c>
      <c r="Q641">
        <f>LN('Compiled w Factors'!Q641/'Compiled w Factors'!Q642)</f>
        <v>3.9847755035686411E-2</v>
      </c>
    </row>
    <row r="642" spans="1:17" x14ac:dyDescent="0.25">
      <c r="A642" s="1">
        <v>41639</v>
      </c>
      <c r="B642">
        <v>9</v>
      </c>
      <c r="C642">
        <f>LN('Compiled w Factors'!C642/'Compiled w Factors'!C643)</f>
        <v>5.9005502910858411E-2</v>
      </c>
      <c r="D642">
        <f>LN('Compiled w Factors'!D642)</f>
        <v>2.9867990850389582E-2</v>
      </c>
      <c r="E642">
        <f>STANDARDIZE('Compiled w Factors'!E642,'Compiled w Factors'!$E$730,'Compiled w Factors'!$E$731)</f>
        <v>-0.45880801978124286</v>
      </c>
      <c r="F642">
        <f>LN('Compiled w Factors'!F642)</f>
        <v>4.865955512280812</v>
      </c>
      <c r="G642">
        <f>STANDARDIZE('Compiled w Factors'!G642,'Compiled w Factors'!$G$730,'Compiled w Factors'!$G$731)</f>
        <v>-0.2356528854784937</v>
      </c>
      <c r="H642">
        <f>LN('Compiled w Factors'!H642/'Compiled w Factors'!H643)</f>
        <v>-3.89588496608319E-2</v>
      </c>
      <c r="I642">
        <f>LN('Compiled w Factors'!I642/'Compiled w Factors'!I643)</f>
        <v>0.17244144819424767</v>
      </c>
      <c r="J642">
        <f>LN('Compiled w Factors'!J642/'Compiled w Factors'!J643)-('T-Bill Yield'!B10/100)</f>
        <v>9.1107965295907034E-2</v>
      </c>
      <c r="K642">
        <f>LN('Compiled w Factors'!K642/'Compiled w Factors'!K643)</f>
        <v>1.5841915465657923E-2</v>
      </c>
      <c r="L642">
        <f>LN('Compiled w Factors'!L642/'Compiled w Factors'!L643)</f>
        <v>2.266230205196362E-2</v>
      </c>
      <c r="M642">
        <f>LN('Compiled w Factors'!M642/'Compiled w Factors'!M643)</f>
        <v>1.0593061432164668E-2</v>
      </c>
      <c r="N642">
        <f>LN('Compiled w Factors'!N642/'Compiled w Factors'!N643)</f>
        <v>-6.9449051861561223E-2</v>
      </c>
      <c r="O642">
        <f>LN('Compiled w Factors'!O642/'Compiled w Factors'!O643)</f>
        <v>-1.6642576974998043E-2</v>
      </c>
      <c r="P642">
        <f>LN('Compiled w Factors'!P642/'Compiled w Factors'!P643)</f>
        <v>1.1009970328319348E-2</v>
      </c>
      <c r="Q642">
        <f>LN('Compiled w Factors'!Q642/'Compiled w Factors'!Q643)</f>
        <v>-6.274951932237087E-2</v>
      </c>
    </row>
    <row r="643" spans="1:17" x14ac:dyDescent="0.25">
      <c r="A643" s="1">
        <v>41547</v>
      </c>
      <c r="B643">
        <v>9</v>
      </c>
      <c r="C643">
        <f>LN('Compiled w Factors'!C643/'Compiled w Factors'!C644)</f>
        <v>0.11315268319452361</v>
      </c>
      <c r="D643">
        <f>LN('Compiled w Factors'!D643)</f>
        <v>6.3236326458163974E-2</v>
      </c>
      <c r="E643">
        <f>STANDARDIZE('Compiled w Factors'!E643,'Compiled w Factors'!$E$730,'Compiled w Factors'!$E$731)</f>
        <v>-0.42783321539724134</v>
      </c>
      <c r="F643">
        <f>LN('Compiled w Factors'!F643)</f>
        <v>4.7519155137546365</v>
      </c>
      <c r="G643">
        <f>STANDARDIZE('Compiled w Factors'!G643,'Compiled w Factors'!$G$730,'Compiled w Factors'!$G$731)</f>
        <v>0.20694628972921164</v>
      </c>
      <c r="H643">
        <f>LN('Compiled w Factors'!H643/'Compiled w Factors'!H644)</f>
        <v>5.8038308309387956E-2</v>
      </c>
      <c r="I643">
        <f>LN('Compiled w Factors'!I643/'Compiled w Factors'!I644)</f>
        <v>-1.4035090023200867E-3</v>
      </c>
      <c r="J643">
        <f>LN('Compiled w Factors'!J643/'Compiled w Factors'!J644)-('T-Bill Yield'!B11/100)</f>
        <v>1.4322415806504037E-2</v>
      </c>
      <c r="K643">
        <f>LN('Compiled w Factors'!K643/'Compiled w Factors'!K644)</f>
        <v>3.8969395582642959E-2</v>
      </c>
      <c r="L643">
        <f>LN('Compiled w Factors'!L643/'Compiled w Factors'!L644)</f>
        <v>6.1996345592518445E-2</v>
      </c>
      <c r="M643">
        <f>LN('Compiled w Factors'!M643/'Compiled w Factors'!M644)</f>
        <v>2.8193203278687471E-3</v>
      </c>
      <c r="N643">
        <f>LN('Compiled w Factors'!N643/'Compiled w Factors'!N644)</f>
        <v>9.2766874678431969E-3</v>
      </c>
      <c r="O643">
        <f>LN('Compiled w Factors'!O643/'Compiled w Factors'!O644)</f>
        <v>1.4341836436684057E-2</v>
      </c>
      <c r="P643">
        <f>LN('Compiled w Factors'!P643/'Compiled w Factors'!P644)</f>
        <v>-4.6858280340196644E-2</v>
      </c>
      <c r="Q643">
        <f>LN('Compiled w Factors'!Q643/'Compiled w Factors'!Q644)</f>
        <v>5.1185156815661192E-3</v>
      </c>
    </row>
    <row r="644" spans="1:17" x14ac:dyDescent="0.25">
      <c r="A644" s="1">
        <v>41453</v>
      </c>
      <c r="B644">
        <v>9</v>
      </c>
      <c r="C644">
        <f>LN('Compiled w Factors'!C644/'Compiled w Factors'!C645)</f>
        <v>-0.14295711090118796</v>
      </c>
      <c r="D644">
        <f>LN('Compiled w Factors'!D644)</f>
        <v>0.14576027216514689</v>
      </c>
      <c r="E644">
        <f>STANDARDIZE('Compiled w Factors'!E644,'Compiled w Factors'!$E$730,'Compiled w Factors'!$E$731)</f>
        <v>-0.42899160204333359</v>
      </c>
      <c r="F644">
        <f>LN('Compiled w Factors'!F644)</f>
        <v>4.8673121180492567</v>
      </c>
      <c r="G644">
        <f>STANDARDIZE('Compiled w Factors'!G644,'Compiled w Factors'!$G$730,'Compiled w Factors'!$G$731)</f>
        <v>0.20980176827893876</v>
      </c>
      <c r="H644">
        <f>LN('Compiled w Factors'!H644/'Compiled w Factors'!H645)</f>
        <v>-6.9147290322896602E-3</v>
      </c>
      <c r="I644">
        <f>LN('Compiled w Factors'!I644/'Compiled w Factors'!I645)</f>
        <v>-0.12111237893117885</v>
      </c>
      <c r="J644">
        <f>LN('Compiled w Factors'!J644/'Compiled w Factors'!J645)-('T-Bill Yield'!B12/100)</f>
        <v>2.1774716392079018E-2</v>
      </c>
      <c r="K644">
        <f>LN('Compiled w Factors'!K644/'Compiled w Factors'!K645)</f>
        <v>1.4789847194416138E-2</v>
      </c>
      <c r="L644">
        <f>LN('Compiled w Factors'!L644/'Compiled w Factors'!L645)</f>
        <v>9.8648523339867717E-4</v>
      </c>
      <c r="M644">
        <f>LN('Compiled w Factors'!M644/'Compiled w Factors'!M645)</f>
        <v>1.1854185858016428E-2</v>
      </c>
      <c r="N644">
        <f>LN('Compiled w Factors'!N644/'Compiled w Factors'!N645)</f>
        <v>-5.10255607511697E-2</v>
      </c>
      <c r="O644">
        <f>LN('Compiled w Factors'!O644/'Compiled w Factors'!O645)</f>
        <v>-5.4930794097221403E-2</v>
      </c>
      <c r="P644">
        <f>LN('Compiled w Factors'!P644/'Compiled w Factors'!P645)</f>
        <v>-9.1314251959239409E-2</v>
      </c>
      <c r="Q644">
        <f>LN('Compiled w Factors'!Q644/'Compiled w Factors'!Q645)</f>
        <v>-9.830758969594014E-2</v>
      </c>
    </row>
    <row r="645" spans="1:17" x14ac:dyDescent="0.25">
      <c r="A645" s="1">
        <v>41361</v>
      </c>
      <c r="B645">
        <v>9</v>
      </c>
      <c r="C645">
        <f>LN('Compiled w Factors'!C645/'Compiled w Factors'!C646)</f>
        <v>0.1346761250729536</v>
      </c>
      <c r="D645">
        <f>LN('Compiled w Factors'!D645)</f>
        <v>-2.9059469443084556E-2</v>
      </c>
      <c r="E645">
        <f>STANDARDIZE('Compiled w Factors'!E645,'Compiled w Factors'!$E$730,'Compiled w Factors'!$E$731)</f>
        <v>-0.50269945287225259</v>
      </c>
      <c r="F645">
        <f>LN('Compiled w Factors'!F645)</f>
        <v>4.9040036004635761</v>
      </c>
      <c r="G645">
        <f>STANDARDIZE('Compiled w Factors'!G645,'Compiled w Factors'!$G$730,'Compiled w Factors'!$G$731)</f>
        <v>0.26405586072375425</v>
      </c>
      <c r="H645">
        <f>LN('Compiled w Factors'!H645/'Compiled w Factors'!H646)</f>
        <v>5.7249167000489778E-2</v>
      </c>
      <c r="I645">
        <f>LN('Compiled w Factors'!I645/'Compiled w Factors'!I646)</f>
        <v>0.18301762404226476</v>
      </c>
      <c r="J645">
        <f>LN('Compiled w Factors'!J645/'Compiled w Factors'!J646)-('T-Bill Yield'!B13/100)</f>
        <v>0.10654237357791289</v>
      </c>
      <c r="K645">
        <f>LN('Compiled w Factors'!K645/'Compiled w Factors'!K646)</f>
        <v>-2.8757940571641848E-2</v>
      </c>
      <c r="L645">
        <f>LN('Compiled w Factors'!L645/'Compiled w Factors'!L646)</f>
        <v>-6.7236713508275425E-2</v>
      </c>
      <c r="M645">
        <f>LN('Compiled w Factors'!M645/'Compiled w Factors'!M646)</f>
        <v>3.3594656455786659E-3</v>
      </c>
      <c r="N645">
        <f>LN('Compiled w Factors'!N645/'Compiled w Factors'!N646)</f>
        <v>-8.2778449875264434E-2</v>
      </c>
      <c r="O645">
        <f>LN('Compiled w Factors'!O645/'Compiled w Factors'!O646)</f>
        <v>-1.6946946948852005E-2</v>
      </c>
      <c r="P645">
        <f>LN('Compiled w Factors'!P645/'Compiled w Factors'!P646)</f>
        <v>6.6133107973180977E-3</v>
      </c>
      <c r="Q645">
        <f>LN('Compiled w Factors'!Q645/'Compiled w Factors'!Q646)</f>
        <v>1.4051753455650287E-2</v>
      </c>
    </row>
    <row r="646" spans="1:17" x14ac:dyDescent="0.25">
      <c r="A646" s="1">
        <v>41274</v>
      </c>
      <c r="B646">
        <v>9</v>
      </c>
      <c r="C646">
        <f>LN('Compiled w Factors'!C646/'Compiled w Factors'!C647)</f>
        <v>-6.5892979132295595E-2</v>
      </c>
      <c r="D646">
        <f>LN('Compiled w Factors'!D646)</f>
        <v>8.7182245520165888E-2</v>
      </c>
      <c r="E646">
        <f>STANDARDIZE('Compiled w Factors'!E646,'Compiled w Factors'!$E$730,'Compiled w Factors'!$E$731)</f>
        <v>-0.46674744448978173</v>
      </c>
      <c r="F646">
        <f>LN('Compiled w Factors'!F646)</f>
        <v>4.9736510648141152</v>
      </c>
      <c r="G646">
        <f>STANDARDIZE('Compiled w Factors'!G646,'Compiled w Factors'!$G$730,'Compiled w Factors'!$G$731)</f>
        <v>0.22979011812702868</v>
      </c>
      <c r="H646">
        <f>LN('Compiled w Factors'!H646/'Compiled w Factors'!H647)</f>
        <v>-4.0215259894270704E-3</v>
      </c>
      <c r="I646">
        <f>LN('Compiled w Factors'!I646/'Compiled w Factors'!I647)</f>
        <v>9.2940258267761571E-3</v>
      </c>
      <c r="J646">
        <f>LN('Compiled w Factors'!J646/'Compiled w Factors'!J647)-('T-Bill Yield'!B14/100)</f>
        <v>-2.5423559810742319E-2</v>
      </c>
      <c r="K646">
        <f>LN('Compiled w Factors'!K646/'Compiled w Factors'!K647)</f>
        <v>2.5564667092166152E-2</v>
      </c>
      <c r="L646">
        <f>LN('Compiled w Factors'!L646/'Compiled w Factors'!L647)</f>
        <v>5.4284261363992704E-3</v>
      </c>
      <c r="M646">
        <f>LN('Compiled w Factors'!M646/'Compiled w Factors'!M647)</f>
        <v>8.636929394120068E-3</v>
      </c>
      <c r="N646">
        <f>LN('Compiled w Factors'!N646/'Compiled w Factors'!N647)</f>
        <v>-0.10683384434657732</v>
      </c>
      <c r="O646">
        <f>LN('Compiled w Factors'!O646/'Compiled w Factors'!O647)</f>
        <v>2.0371074808025687E-2</v>
      </c>
      <c r="P646">
        <f>LN('Compiled w Factors'!P646/'Compiled w Factors'!P647)</f>
        <v>-3.634610099394104E-2</v>
      </c>
      <c r="Q646">
        <f>LN('Compiled w Factors'!Q646/'Compiled w Factors'!Q647)</f>
        <v>-1.1419373683072834E-2</v>
      </c>
    </row>
    <row r="647" spans="1:17" x14ac:dyDescent="0.25">
      <c r="A647" s="1">
        <v>41180</v>
      </c>
      <c r="B647">
        <v>9</v>
      </c>
      <c r="C647">
        <f>LN('Compiled w Factors'!C647/'Compiled w Factors'!C648)</f>
        <v>0.19342096050390845</v>
      </c>
      <c r="D647">
        <f>LN('Compiled w Factors'!D647)</f>
        <v>-3.0713339701503646E-2</v>
      </c>
      <c r="E647">
        <f>STANDARDIZE('Compiled w Factors'!E647,'Compiled w Factors'!$E$730,'Compiled w Factors'!$E$731)</f>
        <v>-0.55264989844049928</v>
      </c>
      <c r="F647">
        <f>LN('Compiled w Factors'!F647)</f>
        <v>5.0676764047601592</v>
      </c>
      <c r="G647">
        <f>STANDARDIZE('Compiled w Factors'!G647,'Compiled w Factors'!$G$730,'Compiled w Factors'!$G$731)</f>
        <v>0.24692298942539148</v>
      </c>
      <c r="H647">
        <f>LN('Compiled w Factors'!H647/'Compiled w Factors'!H648)</f>
        <v>8.1671107316874283E-2</v>
      </c>
      <c r="I647">
        <f>LN('Compiled w Factors'!I647/'Compiled w Factors'!I648)</f>
        <v>0.16181046329740154</v>
      </c>
      <c r="J647">
        <f>LN('Compiled w Factors'!J647/'Compiled w Factors'!J648)-('T-Bill Yield'!B15/100)</f>
        <v>4.1599062395634323E-2</v>
      </c>
      <c r="K647">
        <f>LN('Compiled w Factors'!K647/'Compiled w Factors'!K648)</f>
        <v>1.5121532307978004E-2</v>
      </c>
      <c r="L647">
        <f>LN('Compiled w Factors'!L647/'Compiled w Factors'!L648)</f>
        <v>2.8865654758574052E-2</v>
      </c>
      <c r="M647">
        <f>LN('Compiled w Factors'!M647/'Compiled w Factors'!M648)</f>
        <v>1.0997456306732576E-2</v>
      </c>
      <c r="N647">
        <f>LN('Compiled w Factors'!N647/'Compiled w Factors'!N648)</f>
        <v>2.3660409719568117E-2</v>
      </c>
      <c r="O647">
        <f>LN('Compiled w Factors'!O647/'Compiled w Factors'!O648)</f>
        <v>3.7488506774573216E-2</v>
      </c>
      <c r="P647">
        <f>LN('Compiled w Factors'!P647/'Compiled w Factors'!P648)</f>
        <v>4.632110861571468E-2</v>
      </c>
      <c r="Q647">
        <f>LN('Compiled w Factors'!Q647/'Compiled w Factors'!Q648)</f>
        <v>-7.8764418104375743E-3</v>
      </c>
    </row>
    <row r="648" spans="1:17" x14ac:dyDescent="0.25">
      <c r="A648" s="1">
        <v>41089</v>
      </c>
      <c r="B648">
        <v>9</v>
      </c>
      <c r="C648">
        <f>LN('Compiled w Factors'!C648/'Compiled w Factors'!C649)</f>
        <v>-6.676972203720051E-2</v>
      </c>
      <c r="D648">
        <f>LN('Compiled w Factors'!D648)</f>
        <v>0.11632926484783866</v>
      </c>
      <c r="E648">
        <f>STANDARDIZE('Compiled w Factors'!E648,'Compiled w Factors'!$E$730,'Compiled w Factors'!$E$731)</f>
        <v>-0.4971842500450615</v>
      </c>
      <c r="F648">
        <f>LN('Compiled w Factors'!F648)</f>
        <v>5.078921160158206</v>
      </c>
      <c r="G648">
        <f>STANDARDIZE('Compiled w Factors'!G648,'Compiled w Factors'!$G$730,'Compiled w Factors'!$G$731)</f>
        <v>0.18124698278166745</v>
      </c>
      <c r="H648">
        <f>LN('Compiled w Factors'!H648/'Compiled w Factors'!H649)</f>
        <v>-0.19274258664381055</v>
      </c>
      <c r="I648">
        <f>LN('Compiled w Factors'!I648/'Compiled w Factors'!I649)</f>
        <v>0.28391203971123941</v>
      </c>
      <c r="J648">
        <f>LN('Compiled w Factors'!J648/'Compiled w Factors'!J649)-('T-Bill Yield'!B16/100)</f>
        <v>-2.5875826845237405E-2</v>
      </c>
      <c r="K648">
        <f>LN('Compiled w Factors'!K648/'Compiled w Factors'!K649)</f>
        <v>-5.1991716258788297E-2</v>
      </c>
      <c r="L648">
        <f>LN('Compiled w Factors'!L648/'Compiled w Factors'!L649)</f>
        <v>-1.898212442053706E-2</v>
      </c>
      <c r="M648">
        <f>LN('Compiled w Factors'!M648/'Compiled w Factors'!M649)</f>
        <v>-9.6136342215164643E-3</v>
      </c>
      <c r="N648">
        <f>LN('Compiled w Factors'!N648/'Compiled w Factors'!N649)</f>
        <v>3.7568447611162147E-2</v>
      </c>
      <c r="O648">
        <f>LN('Compiled w Factors'!O648/'Compiled w Factors'!O649)</f>
        <v>-9.9451215692987913E-2</v>
      </c>
      <c r="P648">
        <f>LN('Compiled w Factors'!P648/'Compiled w Factors'!P649)</f>
        <v>-8.3483514574520773E-2</v>
      </c>
      <c r="Q648">
        <f>LN('Compiled w Factors'!Q648/'Compiled w Factors'!Q649)</f>
        <v>-9.6388583505951766E-2</v>
      </c>
    </row>
    <row r="649" spans="1:17" x14ac:dyDescent="0.25">
      <c r="A649" s="1">
        <v>40998</v>
      </c>
      <c r="B649">
        <v>9</v>
      </c>
      <c r="C649">
        <f>LN('Compiled w Factors'!C649/'Compiled w Factors'!C650)</f>
        <v>0.13336263049434394</v>
      </c>
      <c r="D649">
        <f>LN('Compiled w Factors'!D649)</f>
        <v>-3.0008937494325514E-2</v>
      </c>
      <c r="E649">
        <f>STANDARDIZE('Compiled w Factors'!E649,'Compiled w Factors'!$E$730,'Compiled w Factors'!$E$731)</f>
        <v>-0.65321090410615967</v>
      </c>
      <c r="F649">
        <f>LN('Compiled w Factors'!F649)</f>
        <v>5.4531199766796892</v>
      </c>
      <c r="G649">
        <f>STANDARDIZE('Compiled w Factors'!G649,'Compiled w Factors'!$G$730,'Compiled w Factors'!$G$731)</f>
        <v>1.0121912407522626</v>
      </c>
      <c r="H649">
        <f>LN('Compiled w Factors'!H649/'Compiled w Factors'!H650)</f>
        <v>4.1521941749346543E-2</v>
      </c>
      <c r="I649">
        <f>LN('Compiled w Factors'!I649/'Compiled w Factors'!I650)</f>
        <v>-0.3406966033820446</v>
      </c>
      <c r="J649">
        <f>LN('Compiled w Factors'!J649/'Compiled w Factors'!J650)-('T-Bill Yield'!B17/100)</f>
        <v>7.7314273936221506E-2</v>
      </c>
      <c r="K649">
        <f>LN('Compiled w Factors'!K649/'Compiled w Factors'!K650)</f>
        <v>2.904705431904557E-2</v>
      </c>
      <c r="L649">
        <f>LN('Compiled w Factors'!L649/'Compiled w Factors'!L650)</f>
        <v>2.947822078067127E-2</v>
      </c>
      <c r="M649">
        <f>LN('Compiled w Factors'!M649/'Compiled w Factors'!M650)</f>
        <v>9.4461419536952739E-4</v>
      </c>
      <c r="N649">
        <f>LN('Compiled w Factors'!N649/'Compiled w Factors'!N650)</f>
        <v>-7.4468956283216967E-2</v>
      </c>
      <c r="O649">
        <f>LN('Compiled w Factors'!O649/'Compiled w Factors'!O650)</f>
        <v>9.3319197124031639E-2</v>
      </c>
      <c r="P649">
        <f>LN('Compiled w Factors'!P649/'Compiled w Factors'!P650)</f>
        <v>4.1879770867345886E-2</v>
      </c>
      <c r="Q649">
        <f>LN('Compiled w Factors'!Q649/'Compiled w Factors'!Q650)</f>
        <v>2.0486090617699279E-2</v>
      </c>
    </row>
    <row r="650" spans="1:17" x14ac:dyDescent="0.25">
      <c r="A650" s="1">
        <v>40907</v>
      </c>
      <c r="B650">
        <v>9</v>
      </c>
      <c r="C650">
        <f>LN('Compiled w Factors'!C650/'Compiled w Factors'!C651)</f>
        <v>0.30498886465757058</v>
      </c>
      <c r="D650">
        <f>LN('Compiled w Factors'!D650)</f>
        <v>-0.16769259123379157</v>
      </c>
      <c r="E650">
        <f>STANDARDIZE('Compiled w Factors'!E650,'Compiled w Factors'!$E$730,'Compiled w Factors'!$E$731)</f>
        <v>-0.75454039405644191</v>
      </c>
      <c r="F650">
        <f>LN('Compiled w Factors'!F650)</f>
        <v>5.8209063301380999</v>
      </c>
      <c r="G650">
        <f>STANDARDIZE('Compiled w Factors'!G650,'Compiled w Factors'!$G$730,'Compiled w Factors'!$G$731)</f>
        <v>-1.4635086618611601</v>
      </c>
      <c r="H650">
        <f>LN('Compiled w Factors'!H650/'Compiled w Factors'!H651)</f>
        <v>0.22142490356771238</v>
      </c>
      <c r="I650">
        <f>LN('Compiled w Factors'!I650/'Compiled w Factors'!I651)</f>
        <v>-0.20416226611571253</v>
      </c>
      <c r="J650">
        <f>LN('Compiled w Factors'!J650/'Compiled w Factors'!J651)-('T-Bill Yield'!B18/100)</f>
        <v>0.11204470175786953</v>
      </c>
      <c r="K650">
        <f>LN('Compiled w Factors'!K650/'Compiled w Factors'!K651)</f>
        <v>-3.2339238362522657E-2</v>
      </c>
      <c r="L650">
        <f>LN('Compiled w Factors'!L650/'Compiled w Factors'!L651)</f>
        <v>-2.6343703994183838E-3</v>
      </c>
      <c r="M650">
        <f>LN('Compiled w Factors'!M650/'Compiled w Factors'!M651)</f>
        <v>1.3063791597470245E-2</v>
      </c>
      <c r="N650">
        <f>LN('Compiled w Factors'!N650/'Compiled w Factors'!N651)</f>
        <v>1.3854682019152872E-3</v>
      </c>
      <c r="O650">
        <f>LN('Compiled w Factors'!O650/'Compiled w Factors'!O651)</f>
        <v>2.5773210143005408E-3</v>
      </c>
      <c r="P650">
        <f>LN('Compiled w Factors'!P650/'Compiled w Factors'!P651)</f>
        <v>-8.1831156732343355E-2</v>
      </c>
      <c r="Q650">
        <f>LN('Compiled w Factors'!Q650/'Compiled w Factors'!Q651)</f>
        <v>8.426227179960017E-3</v>
      </c>
    </row>
    <row r="651" spans="1:17" x14ac:dyDescent="0.25">
      <c r="A651" s="1">
        <v>40816</v>
      </c>
      <c r="B651">
        <v>9</v>
      </c>
      <c r="C651">
        <f>LN('Compiled w Factors'!C651/'Compiled w Factors'!C652)</f>
        <v>-0.21737210473295313</v>
      </c>
      <c r="D651">
        <f>LN('Compiled w Factors'!D651)</f>
        <v>0.60260345866379728</v>
      </c>
      <c r="E651">
        <f>STANDARDIZE('Compiled w Factors'!E651,'Compiled w Factors'!$E$730,'Compiled w Factors'!$E$731)</f>
        <v>-1.7094081562017631E-2</v>
      </c>
      <c r="F651">
        <f>LN('Compiled w Factors'!F651)</f>
        <v>4.6193353841714355</v>
      </c>
      <c r="G651">
        <f>STANDARDIZE('Compiled w Factors'!G651,'Compiled w Factors'!$G$730,'Compiled w Factors'!$G$731)</f>
        <v>0.5810139797434658</v>
      </c>
      <c r="H651">
        <f>LN('Compiled w Factors'!H651/'Compiled w Factors'!H652)</f>
        <v>-0.18631190126758071</v>
      </c>
      <c r="I651">
        <f>LN('Compiled w Factors'!I651/'Compiled w Factors'!I652)</f>
        <v>-0.17657677283706283</v>
      </c>
      <c r="J651">
        <f>LN('Compiled w Factors'!J651/'Compiled w Factors'!J652)-('T-Bill Yield'!B19/100)</f>
        <v>-0.12955269666823893</v>
      </c>
      <c r="K651">
        <f>LN('Compiled w Factors'!K651/'Compiled w Factors'!K652)</f>
        <v>-8.0002484145640249E-2</v>
      </c>
      <c r="L651">
        <f>LN('Compiled w Factors'!L651/'Compiled w Factors'!L652)</f>
        <v>-2.9651001097097889E-2</v>
      </c>
      <c r="M651">
        <f>LN('Compiled w Factors'!M651/'Compiled w Factors'!M652)</f>
        <v>1.2525455208115164E-2</v>
      </c>
      <c r="N651">
        <f>LN('Compiled w Factors'!N651/'Compiled w Factors'!N652)</f>
        <v>4.4896498844305473E-2</v>
      </c>
      <c r="O651">
        <f>LN('Compiled w Factors'!O651/'Compiled w Factors'!O652)</f>
        <v>-0.14591408705904499</v>
      </c>
      <c r="P651">
        <f>LN('Compiled w Factors'!P651/'Compiled w Factors'!P652)</f>
        <v>-9.269435458451189E-2</v>
      </c>
      <c r="Q651">
        <f>LN('Compiled w Factors'!Q651/'Compiled w Factors'!Q652)</f>
        <v>-0.18473183764717244</v>
      </c>
    </row>
    <row r="652" spans="1:17" x14ac:dyDescent="0.25">
      <c r="A652" s="1">
        <v>40724</v>
      </c>
      <c r="B652">
        <v>9</v>
      </c>
      <c r="C652">
        <f>LN('Compiled w Factors'!C652/'Compiled w Factors'!C653)</f>
        <v>-3.0280092284167229E-2</v>
      </c>
      <c r="D652">
        <f>LN('Compiled w Factors'!D652)</f>
        <v>0.36821767211412759</v>
      </c>
      <c r="E652">
        <f>STANDARDIZE('Compiled w Factors'!E652,'Compiled w Factors'!$E$730,'Compiled w Factors'!$E$731)</f>
        <v>-0.21509131646775187</v>
      </c>
      <c r="F652">
        <f>LN('Compiled w Factors'!F652)</f>
        <v>4.6340472024684756</v>
      </c>
      <c r="G652">
        <f>STANDARDIZE('Compiled w Factors'!G652,'Compiled w Factors'!$G$730,'Compiled w Factors'!$G$731)</f>
        <v>0.45251744500574498</v>
      </c>
      <c r="H652">
        <f>LN('Compiled w Factors'!H652/'Compiled w Factors'!H653)</f>
        <v>-0.11192038207935256</v>
      </c>
      <c r="I652">
        <f>LN('Compiled w Factors'!I652/'Compiled w Factors'!I653)</f>
        <v>-3.4234884515210286E-3</v>
      </c>
      <c r="J652">
        <f>LN('Compiled w Factors'!J652/'Compiled w Factors'!J653)-('T-Bill Yield'!B20/100)</f>
        <v>7.5202137680116729E-3</v>
      </c>
      <c r="K652">
        <f>LN('Compiled w Factors'!K652/'Compiled w Factors'!K653)</f>
        <v>2.4006735597403413E-2</v>
      </c>
      <c r="L652">
        <f>LN('Compiled w Factors'!L652/'Compiled w Factors'!L653)</f>
        <v>1.558555223379174E-3</v>
      </c>
      <c r="M652">
        <f>LN('Compiled w Factors'!M652/'Compiled w Factors'!M653)</f>
        <v>1.2946217313484998E-2</v>
      </c>
      <c r="N652">
        <f>LN('Compiled w Factors'!N652/'Compiled w Factors'!N653)</f>
        <v>3.1423909521875189E-2</v>
      </c>
      <c r="O652">
        <f>LN('Compiled w Factors'!O652/'Compiled w Factors'!O653)</f>
        <v>1.8003299191044965E-2</v>
      </c>
      <c r="P652">
        <f>LN('Compiled w Factors'!P652/'Compiled w Factors'!P653)</f>
        <v>-7.5826850797487211E-4</v>
      </c>
      <c r="Q652">
        <f>LN('Compiled w Factors'!Q652/'Compiled w Factors'!Q653)</f>
        <v>4.3287122057417138E-2</v>
      </c>
    </row>
    <row r="653" spans="1:17" x14ac:dyDescent="0.25">
      <c r="A653" s="1">
        <v>40633</v>
      </c>
      <c r="B653">
        <v>9</v>
      </c>
      <c r="C653">
        <f>LN('Compiled w Factors'!C653/'Compiled w Factors'!C654)</f>
        <v>0.23216062756312827</v>
      </c>
      <c r="D653">
        <f>LN('Compiled w Factors'!D653)</f>
        <v>0.31514392136044067</v>
      </c>
      <c r="E653">
        <f>STANDARDIZE('Compiled w Factors'!E653,'Compiled w Factors'!$E$730,'Compiled w Factors'!$E$731)</f>
        <v>-0.24865845121645583</v>
      </c>
      <c r="F653">
        <f>LN('Compiled w Factors'!F653)</f>
        <v>4.630744361107519</v>
      </c>
      <c r="G653">
        <f>STANDARDIZE('Compiled w Factors'!G653,'Compiled w Factors'!$G$730,'Compiled w Factors'!$G$731)</f>
        <v>0.72093242868009533</v>
      </c>
      <c r="H653">
        <f>LN('Compiled w Factors'!H653/'Compiled w Factors'!H654)</f>
        <v>0.15518194603218821</v>
      </c>
      <c r="I653">
        <f>LN('Compiled w Factors'!I653/'Compiled w Factors'!I654)</f>
        <v>-3.6388486820459268E-3</v>
      </c>
      <c r="J653">
        <f>LN('Compiled w Factors'!J653/'Compiled w Factors'!J654)-('T-Bill Yield'!B21/100)</f>
        <v>6.1907619164079448E-2</v>
      </c>
      <c r="K653">
        <f>LN('Compiled w Factors'!K653/'Compiled w Factors'!K654)</f>
        <v>5.6219871667474552E-2</v>
      </c>
      <c r="L653">
        <f>LN('Compiled w Factors'!L653/'Compiled w Factors'!L654)</f>
        <v>2.6297343455529639E-2</v>
      </c>
      <c r="M653">
        <f>LN('Compiled w Factors'!M653/'Compiled w Factors'!M654)</f>
        <v>8.020554468068276E-3</v>
      </c>
      <c r="N653">
        <f>LN('Compiled w Factors'!N653/'Compiled w Factors'!N654)</f>
        <v>-2.4147033944050569E-2</v>
      </c>
      <c r="O653">
        <f>LN('Compiled w Factors'!O653/'Compiled w Factors'!O654)</f>
        <v>7.2384529642423007E-2</v>
      </c>
      <c r="P653">
        <f>LN('Compiled w Factors'!P653/'Compiled w Factors'!P654)</f>
        <v>2.8129413766146577E-3</v>
      </c>
      <c r="Q653">
        <f>LN('Compiled w Factors'!Q653/'Compiled w Factors'!Q654)</f>
        <v>1.6790517912991035E-2</v>
      </c>
    </row>
    <row r="654" spans="1:17" x14ac:dyDescent="0.25">
      <c r="A654" s="1">
        <v>40543</v>
      </c>
      <c r="B654">
        <v>9</v>
      </c>
      <c r="C654">
        <f>LN('Compiled w Factors'!C654/'Compiled w Factors'!C655)</f>
        <v>0.25740082767504041</v>
      </c>
      <c r="D654">
        <f>LN('Compiled w Factors'!D654)</f>
        <v>0.54628599636028818</v>
      </c>
      <c r="E654">
        <f>STANDARDIZE('Compiled w Factors'!E654,'Compiled w Factors'!$E$730,'Compiled w Factors'!$E$731)</f>
        <v>-8.956822217411059E-2</v>
      </c>
      <c r="F654">
        <f>LN('Compiled w Factors'!F654)</f>
        <v>4.6603541518879519</v>
      </c>
      <c r="G654">
        <f>STANDARDIZE('Compiled w Factors'!G654,'Compiled w Factors'!$G$730,'Compiled w Factors'!$G$731)</f>
        <v>0.30117708187020698</v>
      </c>
      <c r="H654">
        <f>LN('Compiled w Factors'!H654/'Compiled w Factors'!H655)</f>
        <v>0.13337507179132696</v>
      </c>
      <c r="I654">
        <f>LN('Compiled w Factors'!I654/'Compiled w Factors'!I655)</f>
        <v>0.12896908997381235</v>
      </c>
      <c r="J654">
        <f>LN('Compiled w Factors'!J654/'Compiled w Factors'!J655)-('T-Bill Yield'!B22/100)</f>
        <v>7.0475383070601347E-2</v>
      </c>
      <c r="K654">
        <f>LN('Compiled w Factors'!K654/'Compiled w Factors'!K655)</f>
        <v>-1.8506709256070585E-2</v>
      </c>
      <c r="L654">
        <f>LN('Compiled w Factors'!L654/'Compiled w Factors'!L655)</f>
        <v>-6.639452377844887E-3</v>
      </c>
      <c r="M654">
        <f>LN('Compiled w Factors'!M654/'Compiled w Factors'!M655)</f>
        <v>1.342302033214055E-2</v>
      </c>
      <c r="N654">
        <f>LN('Compiled w Factors'!N654/'Compiled w Factors'!N655)</f>
        <v>2.8813320221279633E-2</v>
      </c>
      <c r="O654">
        <f>LN('Compiled w Factors'!O654/'Compiled w Factors'!O655)</f>
        <v>2.1383848075154557E-3</v>
      </c>
      <c r="P654">
        <f>LN('Compiled w Factors'!P654/'Compiled w Factors'!P655)</f>
        <v>4.9754691493026594E-3</v>
      </c>
      <c r="Q654">
        <f>LN('Compiled w Factors'!Q654/'Compiled w Factors'!Q655)</f>
        <v>1.6064602503806841E-2</v>
      </c>
    </row>
    <row r="655" spans="1:17" x14ac:dyDescent="0.25">
      <c r="A655" s="1">
        <v>40451</v>
      </c>
      <c r="B655">
        <v>9</v>
      </c>
      <c r="C655">
        <f>LN('Compiled w Factors'!C655/'Compiled w Factors'!C656)</f>
        <v>4.4406905584510915E-2</v>
      </c>
      <c r="D655">
        <f>LN('Compiled w Factors'!D655)</f>
        <v>0.75934289427749868</v>
      </c>
      <c r="E655">
        <f>STANDARDIZE('Compiled w Factors'!E655,'Compiled w Factors'!$E$730,'Compiled w Factors'!$E$731)</f>
        <v>0.10639969899667666</v>
      </c>
      <c r="F655">
        <f>LN('Compiled w Factors'!F655)</f>
        <v>4.6452088337723909</v>
      </c>
      <c r="G655">
        <f>STANDARDIZE('Compiled w Factors'!G655,'Compiled w Factors'!$G$730,'Compiled w Factors'!$G$731)</f>
        <v>-3.8021455940876807</v>
      </c>
      <c r="H655">
        <f>LN('Compiled w Factors'!H655/'Compiled w Factors'!H656)</f>
        <v>5.5798534475860355E-2</v>
      </c>
      <c r="I655">
        <f>LN('Compiled w Factors'!I655/'Compiled w Factors'!I656)</f>
        <v>-0.17575735979146781</v>
      </c>
      <c r="J655">
        <f>LN('Compiled w Factors'!J655/'Compiled w Factors'!J656)-('T-Bill Yield'!B23/100)</f>
        <v>9.7771194955117754E-2</v>
      </c>
      <c r="K655">
        <f>LN('Compiled w Factors'!K655/'Compiled w Factors'!K656)</f>
        <v>0.10802080790024471</v>
      </c>
      <c r="L655">
        <f>LN('Compiled w Factors'!L655/'Compiled w Factors'!L656)</f>
        <v>5.0302505960312244E-2</v>
      </c>
      <c r="M655">
        <f>LN('Compiled w Factors'!M655/'Compiled w Factors'!M656)</f>
        <v>1.3605652055778678E-2</v>
      </c>
      <c r="N655">
        <f>LN('Compiled w Factors'!N655/'Compiled w Factors'!N656)</f>
        <v>5.7143674903362439E-2</v>
      </c>
      <c r="O655">
        <f>LN('Compiled w Factors'!O655/'Compiled w Factors'!O656)</f>
        <v>2.1951723941781118E-2</v>
      </c>
      <c r="P655">
        <f>LN('Compiled w Factors'!P655/'Compiled w Factors'!P656)</f>
        <v>3.3213806523198983E-2</v>
      </c>
      <c r="Q655">
        <f>LN('Compiled w Factors'!Q655/'Compiled w Factors'!Q656)</f>
        <v>6.7692387234593213E-2</v>
      </c>
    </row>
    <row r="656" spans="1:17" x14ac:dyDescent="0.25">
      <c r="A656" s="1">
        <v>40359</v>
      </c>
      <c r="B656">
        <v>9</v>
      </c>
      <c r="C656">
        <f>LN('Compiled w Factors'!C656/'Compiled w Factors'!C657)</f>
        <v>-0.23402537631477136</v>
      </c>
      <c r="D656">
        <f>LN('Compiled w Factors'!D656)</f>
        <v>0.84880030461500566</v>
      </c>
      <c r="E656">
        <f>STANDARDIZE('Compiled w Factors'!E656,'Compiled w Factors'!$E$730,'Compiled w Factors'!$E$731)</f>
        <v>0.26835519383803191</v>
      </c>
      <c r="F656">
        <f>LN('Compiled w Factors'!F656)</f>
        <v>4.5472422997095556</v>
      </c>
      <c r="G656">
        <f>STANDARDIZE('Compiled w Factors'!G656,'Compiled w Factors'!$G$730,'Compiled w Factors'!$G$731)</f>
        <v>0.3325873459172054</v>
      </c>
      <c r="H656">
        <f>LN('Compiled w Factors'!H656/'Compiled w Factors'!H657)</f>
        <v>-0.1021025366943434</v>
      </c>
      <c r="I656">
        <f>LN('Compiled w Factors'!I656/'Compiled w Factors'!I657)</f>
        <v>0.17653245348742255</v>
      </c>
      <c r="J656">
        <f>LN('Compiled w Factors'!J656/'Compiled w Factors'!J657)-('T-Bill Yield'!B24/100)</f>
        <v>-0.10629810818220792</v>
      </c>
      <c r="K656">
        <f>LN('Compiled w Factors'!K656/'Compiled w Factors'!K657)</f>
        <v>-9.8884286931758714E-2</v>
      </c>
      <c r="L656">
        <f>LN('Compiled w Factors'!L656/'Compiled w Factors'!L657)</f>
        <v>-1.5865446131670857E-2</v>
      </c>
      <c r="M656">
        <f>LN('Compiled w Factors'!M656/'Compiled w Factors'!M657)</f>
        <v>6.5997858198259393E-3</v>
      </c>
      <c r="N656">
        <f>LN('Compiled w Factors'!N656/'Compiled w Factors'!N657)</f>
        <v>5.5266698363483434E-2</v>
      </c>
      <c r="O656">
        <f>LN('Compiled w Factors'!O656/'Compiled w Factors'!O657)</f>
        <v>-6.0054428211065998E-2</v>
      </c>
      <c r="P656">
        <f>LN('Compiled w Factors'!P656/'Compiled w Factors'!P657)</f>
        <v>-3.5547739360035413E-2</v>
      </c>
      <c r="Q656">
        <f>LN('Compiled w Factors'!Q656/'Compiled w Factors'!Q657)</f>
        <v>-1.5226447331291351E-2</v>
      </c>
    </row>
    <row r="657" spans="1:17" x14ac:dyDescent="0.25">
      <c r="A657" s="1">
        <v>40268</v>
      </c>
      <c r="B657">
        <v>9</v>
      </c>
      <c r="C657">
        <f>LN('Compiled w Factors'!C657/'Compiled w Factors'!C658)</f>
        <v>9.1508879696349354E-2</v>
      </c>
      <c r="D657">
        <f>LN('Compiled w Factors'!D657)</f>
        <v>0.62204423631389272</v>
      </c>
      <c r="E657">
        <f>STANDARDIZE('Compiled w Factors'!E657,'Compiled w Factors'!$E$730,'Compiled w Factors'!$E$731)</f>
        <v>8.4438281772266748E-3</v>
      </c>
      <c r="F657">
        <f>LN('Compiled w Factors'!F657)</f>
        <v>4.5668419544545822</v>
      </c>
      <c r="G657">
        <f>STANDARDIZE('Compiled w Factors'!G657,'Compiled w Factors'!$G$730,'Compiled w Factors'!$G$731)</f>
        <v>-0.74678354587965012</v>
      </c>
      <c r="H657">
        <f>LN('Compiled w Factors'!H657/'Compiled w Factors'!H658)</f>
        <v>5.3961103585664041E-2</v>
      </c>
      <c r="I657">
        <f>LN('Compiled w Factors'!I657/'Compiled w Factors'!I658)</f>
        <v>-0.36475798019918348</v>
      </c>
      <c r="J657">
        <f>LN('Compiled w Factors'!J657/'Compiled w Factors'!J658)-('T-Bill Yield'!B25/100)</f>
        <v>3.8696662430181689E-2</v>
      </c>
      <c r="K657">
        <f>LN('Compiled w Factors'!K657/'Compiled w Factors'!K658)</f>
        <v>-5.8296839524457938E-2</v>
      </c>
      <c r="L657">
        <f>LN('Compiled w Factors'!L657/'Compiled w Factors'!L658)</f>
        <v>-6.2915431721443468E-2</v>
      </c>
      <c r="M657">
        <f>LN('Compiled w Factors'!M657/'Compiled w Factors'!M658)</f>
        <v>1.3653741146296892E-4</v>
      </c>
      <c r="N657">
        <f>LN('Compiled w Factors'!N657/'Compiled w Factors'!N658)</f>
        <v>-4.9410439405288623E-3</v>
      </c>
      <c r="O657">
        <f>LN('Compiled w Factors'!O657/'Compiled w Factors'!O658)</f>
        <v>2.0220730585558885E-2</v>
      </c>
      <c r="P657">
        <f>LN('Compiled w Factors'!P657/'Compiled w Factors'!P658)</f>
        <v>3.7128399847206388E-2</v>
      </c>
      <c r="Q657">
        <f>LN('Compiled w Factors'!Q657/'Compiled w Factors'!Q658)</f>
        <v>-1.9889769468689152E-2</v>
      </c>
    </row>
    <row r="658" spans="1:17" x14ac:dyDescent="0.25">
      <c r="A658" s="1">
        <v>40178</v>
      </c>
      <c r="B658">
        <v>9</v>
      </c>
      <c r="C658">
        <f>LN('Compiled w Factors'!C658/'Compiled w Factors'!C659)</f>
        <v>0.1652010108911264</v>
      </c>
      <c r="D658">
        <f>LN('Compiled w Factors'!D658)</f>
        <v>0.72125693823713977</v>
      </c>
      <c r="E658">
        <f>STANDARDIZE('Compiled w Factors'!E658,'Compiled w Factors'!$E$730,'Compiled w Factors'!$E$731)</f>
        <v>0.10822093080614958</v>
      </c>
      <c r="F658">
        <f>LN('Compiled w Factors'!F658)</f>
        <v>4.5191960890193004</v>
      </c>
      <c r="G658">
        <f>STANDARDIZE('Compiled w Factors'!G658,'Compiled w Factors'!$G$730,'Compiled w Factors'!$G$731)</f>
        <v>0.29546612477075268</v>
      </c>
      <c r="H658">
        <f>LN('Compiled w Factors'!H658/'Compiled w Factors'!H659)</f>
        <v>0.1168226854483618</v>
      </c>
      <c r="I658">
        <f>LN('Compiled w Factors'!I658/'Compiled w Factors'!I659)</f>
        <v>0.14063274496000186</v>
      </c>
      <c r="J658">
        <f>LN('Compiled w Factors'!J658/'Compiled w Factors'!J659)-('T-Bill Yield'!B26/100)</f>
        <v>6.9358226628464331E-2</v>
      </c>
      <c r="K658">
        <f>LN('Compiled w Factors'!K658/'Compiled w Factors'!K659)</f>
        <v>-2.2030517036599986E-2</v>
      </c>
      <c r="L658">
        <f>LN('Compiled w Factors'!L658/'Compiled w Factors'!L659)</f>
        <v>1.169458463674445E-2</v>
      </c>
      <c r="M658">
        <f>LN('Compiled w Factors'!M658/'Compiled w Factors'!M659)</f>
        <v>-2.0479912690622557E-4</v>
      </c>
      <c r="N658">
        <f>LN('Compiled w Factors'!N658/'Compiled w Factors'!N659)</f>
        <v>-3.6254712497738505E-2</v>
      </c>
      <c r="O658">
        <f>LN('Compiled w Factors'!O658/'Compiled w Factors'!O659)</f>
        <v>-6.0060061865469341E-4</v>
      </c>
      <c r="P658">
        <f>LN('Compiled w Factors'!P658/'Compiled w Factors'!P659)</f>
        <v>3.3303300060161856E-2</v>
      </c>
      <c r="Q658">
        <f>LN('Compiled w Factors'!Q658/'Compiled w Factors'!Q659)</f>
        <v>1.3863519398786245E-2</v>
      </c>
    </row>
    <row r="659" spans="1:17" x14ac:dyDescent="0.25">
      <c r="A659" s="1">
        <v>40086</v>
      </c>
      <c r="B659">
        <v>9</v>
      </c>
      <c r="C659">
        <f>LN('Compiled w Factors'!C659/'Compiled w Factors'!C660)</f>
        <v>0.1352147248039651</v>
      </c>
      <c r="D659">
        <f>LN('Compiled w Factors'!D659)</f>
        <v>0.8733987427658102</v>
      </c>
      <c r="E659">
        <f>STANDARDIZE('Compiled w Factors'!E659,'Compiled w Factors'!$E$730,'Compiled w Factors'!$E$731)</f>
        <v>0.27476587310649253</v>
      </c>
      <c r="F659">
        <f>LN('Compiled w Factors'!F659)</f>
        <v>4.5376683452193056</v>
      </c>
      <c r="G659">
        <f>STANDARDIZE('Compiled w Factors'!G659,'Compiled w Factors'!$G$730,'Compiled w Factors'!$G$731)</f>
        <v>0.21265724682866591</v>
      </c>
      <c r="H659">
        <f>LN('Compiled w Factors'!H659/'Compiled w Factors'!H660)</f>
        <v>1.0249200039217763E-2</v>
      </c>
      <c r="I659">
        <f>LN('Compiled w Factors'!I659/'Compiled w Factors'!I660)</f>
        <v>0.23295187613833776</v>
      </c>
      <c r="J659">
        <f>LN('Compiled w Factors'!J659/'Compiled w Factors'!J660)-('T-Bill Yield'!B27/100)</f>
        <v>0.13802971546921231</v>
      </c>
      <c r="K659">
        <f>LN('Compiled w Factors'!K659/'Compiled w Factors'!K660)</f>
        <v>4.2345809764166839E-2</v>
      </c>
      <c r="L659">
        <f>LN('Compiled w Factors'!L659/'Compiled w Factors'!L660)</f>
        <v>-2.9348592231250088E-2</v>
      </c>
      <c r="M659">
        <f>LN('Compiled w Factors'!M659/'Compiled w Factors'!M660)</f>
        <v>6.8282692991072967E-4</v>
      </c>
      <c r="N659">
        <f>LN('Compiled w Factors'!N659/'Compiled w Factors'!N660)</f>
        <v>7.1847679282986313E-2</v>
      </c>
      <c r="O659">
        <f>LN('Compiled w Factors'!O659/'Compiled w Factors'!O660)</f>
        <v>3.7001622069618184E-2</v>
      </c>
      <c r="P659">
        <f>LN('Compiled w Factors'!P659/'Compiled w Factors'!P660)</f>
        <v>-4.128270071942222E-3</v>
      </c>
      <c r="Q659">
        <f>LN('Compiled w Factors'!Q659/'Compiled w Factors'!Q660)</f>
        <v>9.9897465679973374E-2</v>
      </c>
    </row>
    <row r="660" spans="1:17" x14ac:dyDescent="0.25">
      <c r="A660" s="1">
        <v>39994</v>
      </c>
      <c r="B660">
        <v>9</v>
      </c>
      <c r="C660">
        <f>LN('Compiled w Factors'!C660/'Compiled w Factors'!C661)</f>
        <v>0.31605403007637251</v>
      </c>
      <c r="D660">
        <f>LN('Compiled w Factors'!D660)</f>
        <v>1.0132883811662217</v>
      </c>
      <c r="E660">
        <f>STANDARDIZE('Compiled w Factors'!E660,'Compiled w Factors'!$E$730,'Compiled w Factors'!$E$731)</f>
        <v>0.45339563125020399</v>
      </c>
      <c r="F660">
        <f>LN('Compiled w Factors'!F660)</f>
        <v>4.5380149108006833</v>
      </c>
      <c r="G660">
        <f>STANDARDIZE('Compiled w Factors'!G660,'Compiled w Factors'!$G$730,'Compiled w Factors'!$G$731)</f>
        <v>0.20980176827893876</v>
      </c>
      <c r="H660">
        <f>LN('Compiled w Factors'!H660/'Compiled w Factors'!H661)</f>
        <v>0.34172279740901723</v>
      </c>
      <c r="I660">
        <f>LN('Compiled w Factors'!I660/'Compiled w Factors'!I661)</f>
        <v>1.5504186535965254E-2</v>
      </c>
      <c r="J660">
        <f>LN('Compiled w Factors'!J660/'Compiled w Factors'!J661)-('T-Bill Yield'!B28/100)</f>
        <v>0.1039601054714047</v>
      </c>
      <c r="K660">
        <f>LN('Compiled w Factors'!K660/'Compiled w Factors'!K661)</f>
        <v>5.7414146336767481E-2</v>
      </c>
      <c r="L660">
        <f>LN('Compiled w Factors'!L660/'Compiled w Factors'!L661)</f>
        <v>0.13894504438579316</v>
      </c>
      <c r="M660">
        <f>LN('Compiled w Factors'!M660/'Compiled w Factors'!M661)</f>
        <v>4.0992007132726314E-4</v>
      </c>
      <c r="N660">
        <f>LN('Compiled w Factors'!N660/'Compiled w Factors'!N661)</f>
        <v>2.6660433574951431E-2</v>
      </c>
      <c r="O660">
        <f>LN('Compiled w Factors'!O660/'Compiled w Factors'!O661)</f>
        <v>8.6162120038374326E-2</v>
      </c>
      <c r="P660">
        <f>LN('Compiled w Factors'!P660/'Compiled w Factors'!P661)</f>
        <v>5.7324683385809858E-2</v>
      </c>
      <c r="Q660">
        <f>LN('Compiled w Factors'!Q660/'Compiled w Factors'!Q661)</f>
        <v>0.17403727862395071</v>
      </c>
    </row>
    <row r="661" spans="1:17" x14ac:dyDescent="0.25">
      <c r="A661" s="1">
        <v>39903</v>
      </c>
      <c r="B661">
        <v>9</v>
      </c>
      <c r="C661">
        <f>LN('Compiled w Factors'!C661/'Compiled w Factors'!C662)</f>
        <v>-0.24091297970778525</v>
      </c>
      <c r="D661">
        <f>LN('Compiled w Factors'!D661)</f>
        <v>1.3463582839795334</v>
      </c>
      <c r="E661">
        <f>STANDARDIZE('Compiled w Factors'!E661,'Compiled w Factors'!$E$730,'Compiled w Factors'!$E$731)</f>
        <v>0.98032388043035623</v>
      </c>
      <c r="F661">
        <f>LN('Compiled w Factors'!F661)</f>
        <v>4.5572942038269231</v>
      </c>
      <c r="G661">
        <f>STANDARDIZE('Compiled w Factors'!G661,'Compiled w Factors'!$G$730,'Compiled w Factors'!$G$731)</f>
        <v>-0.68681849633538039</v>
      </c>
      <c r="H661">
        <f>LN('Compiled w Factors'!H661/'Compiled w Factors'!H662)</f>
        <v>0.10746592105400209</v>
      </c>
      <c r="I661">
        <f>LN('Compiled w Factors'!I661/'Compiled w Factors'!I662)</f>
        <v>-0.39802222420108591</v>
      </c>
      <c r="J661">
        <f>LN('Compiled w Factors'!J661/'Compiled w Factors'!J662)-('T-Bill Yield'!B29/100)</f>
        <v>-0.14387391809170166</v>
      </c>
      <c r="K661">
        <f>LN('Compiled w Factors'!K661/'Compiled w Factors'!K662)</f>
        <v>-5.2986200236118684E-2</v>
      </c>
      <c r="L661">
        <f>LN('Compiled w Factors'!L661/'Compiled w Factors'!L662)</f>
        <v>-1.8675324887880724E-2</v>
      </c>
      <c r="M661">
        <f>LN('Compiled w Factors'!M661/'Compiled w Factors'!M662)</f>
        <v>-1.4339857010175934E-3</v>
      </c>
      <c r="N661">
        <f>LN('Compiled w Factors'!N661/'Compiled w Factors'!N662)</f>
        <v>-8.6871158661214865E-2</v>
      </c>
      <c r="O661">
        <f>LN('Compiled w Factors'!O661/'Compiled w Factors'!O662)</f>
        <v>-0.14396068892150835</v>
      </c>
      <c r="P661">
        <f>LN('Compiled w Factors'!P661/'Compiled w Factors'!P662)</f>
        <v>-4.1146617149302803E-2</v>
      </c>
      <c r="Q661">
        <f>LN('Compiled w Factors'!Q661/'Compiled w Factors'!Q662)</f>
        <v>-4.1744030933334487E-3</v>
      </c>
    </row>
    <row r="662" spans="1:17" x14ac:dyDescent="0.25">
      <c r="A662" s="1">
        <v>39813</v>
      </c>
      <c r="B662">
        <v>9</v>
      </c>
      <c r="C662">
        <f>LN('Compiled w Factors'!C662/'Compiled w Factors'!C663)</f>
        <v>-0.49059530014932989</v>
      </c>
      <c r="D662">
        <f>LN('Compiled w Factors'!D662)</f>
        <v>1.1337403039813172</v>
      </c>
      <c r="E662">
        <f>STANDARDIZE('Compiled w Factors'!E662,'Compiled w Factors'!$E$730,'Compiled w Factors'!$E$731)</f>
        <v>0.60738360524516766</v>
      </c>
      <c r="F662">
        <f>LN('Compiled w Factors'!F662)</f>
        <v>4.4433133901725963</v>
      </c>
      <c r="G662">
        <f>STANDARDIZE('Compiled w Factors'!G662,'Compiled w Factors'!$G$730,'Compiled w Factors'!$G$731)</f>
        <v>0.13270384743630623</v>
      </c>
      <c r="H662">
        <f>LN('Compiled w Factors'!H662/'Compiled w Factors'!H663)</f>
        <v>-0.81381593392611196</v>
      </c>
      <c r="I662">
        <f>LN('Compiled w Factors'!I662/'Compiled w Factors'!I663)</f>
        <v>-0.2799145230185382</v>
      </c>
      <c r="J662">
        <f>LN('Compiled w Factors'!J662/'Compiled w Factors'!J663)-('T-Bill Yield'!B30/100)</f>
        <v>-0.21404074626386085</v>
      </c>
      <c r="K662">
        <f>LN('Compiled w Factors'!K662/'Compiled w Factors'!K663)</f>
        <v>-8.6235078106413517E-3</v>
      </c>
      <c r="L662">
        <f>LN('Compiled w Factors'!L662/'Compiled w Factors'!L663)</f>
        <v>-0.19893735504413224</v>
      </c>
      <c r="M662">
        <f>LN('Compiled w Factors'!M662/'Compiled w Factors'!M663)</f>
        <v>3.6915546434288394E-3</v>
      </c>
      <c r="N662">
        <f>LN('Compiled w Factors'!N662/'Compiled w Factors'!N663)</f>
        <v>0.15654291680017401</v>
      </c>
      <c r="O662">
        <f>LN('Compiled w Factors'!O662/'Compiled w Factors'!O663)</f>
        <v>-0.13665060397540191</v>
      </c>
      <c r="P662">
        <f>LN('Compiled w Factors'!P662/'Compiled w Factors'!P663)</f>
        <v>-3.5769329174976036E-2</v>
      </c>
      <c r="Q662">
        <f>LN('Compiled w Factors'!Q662/'Compiled w Factors'!Q663)</f>
        <v>-0.19474121965373628</v>
      </c>
    </row>
    <row r="663" spans="1:17" x14ac:dyDescent="0.25">
      <c r="A663" s="1">
        <v>39721</v>
      </c>
      <c r="B663">
        <v>9</v>
      </c>
      <c r="C663">
        <f>LN('Compiled w Factors'!C663/'Compiled w Factors'!C664)</f>
        <v>-0.53323827344225838</v>
      </c>
      <c r="D663">
        <f>LN('Compiled w Factors'!D663)</f>
        <v>0.67668432506739151</v>
      </c>
      <c r="E663">
        <f>STANDARDIZE('Compiled w Factors'!E663,'Compiled w Factors'!$E$730,'Compiled w Factors'!$E$731)</f>
        <v>2.2285905862473709E-2</v>
      </c>
      <c r="F663">
        <f>LN('Compiled w Factors'!F663)</f>
        <v>4.4528089042327501</v>
      </c>
      <c r="G663">
        <f>STANDARDIZE('Compiled w Factors'!G663,'Compiled w Factors'!$G$730,'Compiled w Factors'!$G$731)</f>
        <v>0.84942896341781615</v>
      </c>
      <c r="H663">
        <f>LN('Compiled w Factors'!H663/'Compiled w Factors'!H664)</f>
        <v>-0.3300926296571739</v>
      </c>
      <c r="I663">
        <f>LN('Compiled w Factors'!I663/'Compiled w Factors'!I664)</f>
        <v>-0.5851390831989487</v>
      </c>
      <c r="J663">
        <f>LN('Compiled w Factors'!J663/'Compiled w Factors'!J664)-('T-Bill Yield'!B31/100)</f>
        <v>-4.7052717354774815E-2</v>
      </c>
      <c r="K663">
        <f>LN('Compiled w Factors'!K663/'Compiled w Factors'!K664)</f>
        <v>-0.11155051473024671</v>
      </c>
      <c r="L663">
        <f>LN('Compiled w Factors'!L663/'Compiled w Factors'!L664)</f>
        <v>-0.11239552649694522</v>
      </c>
      <c r="M663">
        <f>LN('Compiled w Factors'!M663/'Compiled w Factors'!M664)</f>
        <v>7.5365698473270218E-4</v>
      </c>
      <c r="N663">
        <f>LN('Compiled w Factors'!N663/'Compiled w Factors'!N664)</f>
        <v>9.5546480011515756E-4</v>
      </c>
      <c r="O663">
        <f>LN('Compiled w Factors'!O663/'Compiled w Factors'!O664)</f>
        <v>-8.9722070943182297E-2</v>
      </c>
      <c r="P663">
        <f>LN('Compiled w Factors'!P663/'Compiled w Factors'!P664)</f>
        <v>-8.6094948177826924E-2</v>
      </c>
      <c r="Q663">
        <f>LN('Compiled w Factors'!Q663/'Compiled w Factors'!Q664)</f>
        <v>-0.1717901047416128</v>
      </c>
    </row>
    <row r="664" spans="1:17" x14ac:dyDescent="0.25">
      <c r="A664" s="1">
        <v>39629</v>
      </c>
      <c r="B664">
        <v>9</v>
      </c>
      <c r="C664">
        <f>LN('Compiled w Factors'!C664/'Compiled w Factors'!C665)</f>
        <v>0.20069803799574246</v>
      </c>
      <c r="D664">
        <f>LN('Compiled w Factors'!D664)</f>
        <v>0.29078400816082273</v>
      </c>
      <c r="E664">
        <f>STANDARDIZE('Compiled w Factors'!E664,'Compiled w Factors'!$E$730,'Compiled w Factors'!$E$731)</f>
        <v>-0.43697208569211088</v>
      </c>
      <c r="F664">
        <f>LN('Compiled w Factors'!F664)</f>
        <v>4.5672896943366226</v>
      </c>
      <c r="G664">
        <f>STANDARDIZE('Compiled w Factors'!G664,'Compiled w Factors'!$G$730,'Compiled w Factors'!$G$731)</f>
        <v>1.0521679404484425</v>
      </c>
      <c r="H664">
        <f>LN('Compiled w Factors'!H664/'Compiled w Factors'!H665)</f>
        <v>0.3207957572362054</v>
      </c>
      <c r="I664">
        <f>LN('Compiled w Factors'!I664/'Compiled w Factors'!I665)</f>
        <v>0.27910664985477979</v>
      </c>
      <c r="J664">
        <f>LN('Compiled w Factors'!J664/'Compiled w Factors'!J665)-('T-Bill Yield'!B32/100)</f>
        <v>-7.8169003682789326E-2</v>
      </c>
      <c r="K664">
        <f>LN('Compiled w Factors'!K664/'Compiled w Factors'!K665)</f>
        <v>-2.0923825913627867E-3</v>
      </c>
      <c r="L664">
        <f>LN('Compiled w Factors'!L664/'Compiled w Factors'!L665)</f>
        <v>4.3259624807147363E-3</v>
      </c>
      <c r="M664">
        <f>LN('Compiled w Factors'!M664/'Compiled w Factors'!M665)</f>
        <v>2.2807823780064563E-2</v>
      </c>
      <c r="N664">
        <f>LN('Compiled w Factors'!N664/'Compiled w Factors'!N665)</f>
        <v>-6.3376135792232433E-2</v>
      </c>
      <c r="O664">
        <f>LN('Compiled w Factors'!O664/'Compiled w Factors'!O665)</f>
        <v>2.1124289042992721E-3</v>
      </c>
      <c r="P664">
        <f>LN('Compiled w Factors'!P664/'Compiled w Factors'!P665)</f>
        <v>-7.1833415682251475E-2</v>
      </c>
      <c r="Q664">
        <f>LN('Compiled w Factors'!Q664/'Compiled w Factors'!Q665)</f>
        <v>9.2714897913149019E-2</v>
      </c>
    </row>
    <row r="665" spans="1:17" x14ac:dyDescent="0.25">
      <c r="A665" s="1">
        <v>39538</v>
      </c>
      <c r="B665">
        <v>9</v>
      </c>
      <c r="C665">
        <f>LN('Compiled w Factors'!C665/'Compiled w Factors'!C666)</f>
        <v>-8.1487254504509776E-2</v>
      </c>
      <c r="D665">
        <f>LN('Compiled w Factors'!D665)</f>
        <v>0.3441400103515127</v>
      </c>
      <c r="E665">
        <f>STANDARDIZE('Compiled w Factors'!E665,'Compiled w Factors'!$E$730,'Compiled w Factors'!$E$731)</f>
        <v>-0.32013727787071167</v>
      </c>
      <c r="F665">
        <f>LN('Compiled w Factors'!F665)</f>
        <v>4.543680877938244</v>
      </c>
      <c r="G665">
        <f>STANDARDIZE('Compiled w Factors'!G665,'Compiled w Factors'!$G$730,'Compiled w Factors'!$G$731)</f>
        <v>1.2320630890812518</v>
      </c>
      <c r="H665">
        <f>LN('Compiled w Factors'!H665/'Compiled w Factors'!H666)</f>
        <v>5.6706828942999436E-2</v>
      </c>
      <c r="I665">
        <f>LN('Compiled w Factors'!I665/'Compiled w Factors'!I666)</f>
        <v>0.30000064774882573</v>
      </c>
      <c r="J665">
        <f>LN('Compiled w Factors'!J665/'Compiled w Factors'!J666)-('T-Bill Yield'!B33/100)</f>
        <v>-8.7637789286641787E-2</v>
      </c>
      <c r="K665">
        <f>LN('Compiled w Factors'!K665/'Compiled w Factors'!K666)</f>
        <v>7.8982337710842149E-2</v>
      </c>
      <c r="L665">
        <f>LN('Compiled w Factors'!L665/'Compiled w Factors'!L666)</f>
        <v>-6.5512638722791067E-4</v>
      </c>
      <c r="M665">
        <f>LN('Compiled w Factors'!M665/'Compiled w Factors'!M666)</f>
        <v>4.0789856103010821E-2</v>
      </c>
      <c r="N665">
        <f>LN('Compiled w Factors'!N665/'Compiled w Factors'!N666)</f>
        <v>0.1142502542734649</v>
      </c>
      <c r="O665">
        <f>LN('Compiled w Factors'!O665/'Compiled w Factors'!O666)</f>
        <v>4.7393114182582553E-2</v>
      </c>
      <c r="P665">
        <f>LN('Compiled w Factors'!P665/'Compiled w Factors'!P666)</f>
        <v>-1.7653130182939979E-2</v>
      </c>
      <c r="Q665">
        <f>LN('Compiled w Factors'!Q665/'Compiled w Factors'!Q666)</f>
        <v>8.4836139778152984E-3</v>
      </c>
    </row>
    <row r="666" spans="1:17" x14ac:dyDescent="0.25">
      <c r="A666" s="1">
        <v>39447</v>
      </c>
      <c r="B666">
        <v>9</v>
      </c>
      <c r="C666">
        <f>LN('Compiled w Factors'!C666/'Compiled w Factors'!C667)</f>
        <v>4.9264998880588357E-2</v>
      </c>
      <c r="D666">
        <f>LN('Compiled w Factors'!D666)</f>
        <v>0.1783592642261693</v>
      </c>
      <c r="E666">
        <f>STANDARDIZE('Compiled w Factors'!E666,'Compiled w Factors'!$E$730,'Compiled w Factors'!$E$731)</f>
        <v>-0.41059316392389983</v>
      </c>
      <c r="F666">
        <f>LN('Compiled w Factors'!F666)</f>
        <v>4.6172687028860286</v>
      </c>
      <c r="G666">
        <f>STANDARDIZE('Compiled w Factors'!G666,'Compiled w Factors'!$G$730,'Compiled w Factors'!$G$731)</f>
        <v>0.44680648790629068</v>
      </c>
      <c r="H666">
        <f>LN('Compiled w Factors'!H666/'Compiled w Factors'!H667)</f>
        <v>0.16157555053866979</v>
      </c>
      <c r="I666">
        <f>LN('Compiled w Factors'!I666/'Compiled w Factors'!I667)</f>
        <v>8.5469674863963355E-2</v>
      </c>
      <c r="J666">
        <f>LN('Compiled w Factors'!J666/'Compiled w Factors'!J667)-('T-Bill Yield'!B34/100)</f>
        <v>-6.3818984263292522E-2</v>
      </c>
      <c r="K666">
        <f>LN('Compiled w Factors'!K666/'Compiled w Factors'!K667)</f>
        <v>2.2318641957081144E-2</v>
      </c>
      <c r="L666">
        <f>LN('Compiled w Factors'!L666/'Compiled w Factors'!L667)</f>
        <v>-3.0902937737242096E-2</v>
      </c>
      <c r="M666">
        <f>LN('Compiled w Factors'!M666/'Compiled w Factors'!M667)</f>
        <v>2.7321878660631328E-2</v>
      </c>
      <c r="N666">
        <f>LN('Compiled w Factors'!N666/'Compiled w Factors'!N667)</f>
        <v>2.6958252763471597E-2</v>
      </c>
      <c r="O666">
        <f>LN('Compiled w Factors'!O666/'Compiled w Factors'!O667)</f>
        <v>8.6602050593227193E-3</v>
      </c>
      <c r="P666">
        <f>LN('Compiled w Factors'!P666/'Compiled w Factors'!P667)</f>
        <v>8.9466571975919985E-3</v>
      </c>
      <c r="Q666">
        <f>LN('Compiled w Factors'!Q666/'Compiled w Factors'!Q667)</f>
        <v>3.210374891301996E-2</v>
      </c>
    </row>
    <row r="667" spans="1:17" x14ac:dyDescent="0.25">
      <c r="A667" s="1">
        <v>39353</v>
      </c>
      <c r="B667">
        <v>9</v>
      </c>
      <c r="C667">
        <f>LN('Compiled w Factors'!C667/'Compiled w Factors'!C668)</f>
        <v>7.4335897047924052E-2</v>
      </c>
      <c r="D667">
        <f>LN('Compiled w Factors'!D667)</f>
        <v>0.2464018148148599</v>
      </c>
      <c r="E667">
        <f>STANDARDIZE('Compiled w Factors'!E667,'Compiled w Factors'!$E$730,'Compiled w Factors'!$E$731)</f>
        <v>-0.40834001384928403</v>
      </c>
      <c r="F667">
        <f>LN('Compiled w Factors'!F667)</f>
        <v>4.6493765271412046</v>
      </c>
      <c r="G667">
        <f>STANDARDIZE('Compiled w Factors'!G667,'Compiled w Factors'!$G$730,'Compiled w Factors'!$G$731)</f>
        <v>0.36970856706365812</v>
      </c>
      <c r="H667">
        <f>LN('Compiled w Factors'!H667/'Compiled w Factors'!H668)</f>
        <v>0.14440163843993384</v>
      </c>
      <c r="I667">
        <f>LN('Compiled w Factors'!I667/'Compiled w Factors'!I668)</f>
        <v>1.4219986001491526E-2</v>
      </c>
      <c r="J667">
        <f>LN('Compiled w Factors'!J667/'Compiled w Factors'!J668)-('T-Bill Yield'!B35/100)</f>
        <v>2.2466618496253518E-2</v>
      </c>
      <c r="K667">
        <f>LN('Compiled w Factors'!K667/'Compiled w Factors'!K668)</f>
        <v>5.2227058131990446E-2</v>
      </c>
      <c r="L667">
        <f>LN('Compiled w Factors'!L667/'Compiled w Factors'!L668)</f>
        <v>1.903410521803027E-2</v>
      </c>
      <c r="M667">
        <f>LN('Compiled w Factors'!M667/'Compiled w Factors'!M668)</f>
        <v>1.4517115676282848E-2</v>
      </c>
      <c r="N667">
        <f>LN('Compiled w Factors'!N667/'Compiled w Factors'!N668)</f>
        <v>7.0264796984102249E-2</v>
      </c>
      <c r="O667">
        <f>LN('Compiled w Factors'!O667/'Compiled w Factors'!O668)</f>
        <v>3.5668382047907732E-2</v>
      </c>
      <c r="P667">
        <f>LN('Compiled w Factors'!P667/'Compiled w Factors'!P668)</f>
        <v>2.3496414053661849E-2</v>
      </c>
      <c r="Q667">
        <f>LN('Compiled w Factors'!Q667/'Compiled w Factors'!Q668)</f>
        <v>5.1138961491187414E-2</v>
      </c>
    </row>
    <row r="668" spans="1:17" x14ac:dyDescent="0.25">
      <c r="A668" s="1">
        <v>39262</v>
      </c>
      <c r="B668">
        <v>9</v>
      </c>
      <c r="C668">
        <f>LN('Compiled w Factors'!C668/'Compiled w Factors'!C669)</f>
        <v>0.10529123525526658</v>
      </c>
      <c r="D668">
        <f>LN('Compiled w Factors'!D668)</f>
        <v>0.30794409551246421</v>
      </c>
      <c r="E668">
        <f>STANDARDIZE('Compiled w Factors'!E668,'Compiled w Factors'!$E$730,'Compiled w Factors'!$E$731)</f>
        <v>-0.38188031361821972</v>
      </c>
      <c r="F668">
        <f>LN('Compiled w Factors'!F668)</f>
        <v>4.6573602781322991</v>
      </c>
      <c r="G668">
        <f>STANDARDIZE('Compiled w Factors'!G668,'Compiled w Factors'!$G$730,'Compiled w Factors'!$G$731)</f>
        <v>1.0407460262495341</v>
      </c>
      <c r="H668">
        <f>LN('Compiled w Factors'!H668/'Compiled w Factors'!H669)</f>
        <v>7.0479544798894178E-2</v>
      </c>
      <c r="I668">
        <f>LN('Compiled w Factors'!I668/'Compiled w Factors'!I669)</f>
        <v>-0.13216474236656411</v>
      </c>
      <c r="J668">
        <f>LN('Compiled w Factors'!J668/'Compiled w Factors'!J669)-('T-Bill Yield'!B36/100)</f>
        <v>4.9469555943397268E-2</v>
      </c>
      <c r="K668">
        <f>LN('Compiled w Factors'!K668/'Compiled w Factors'!K669)</f>
        <v>1.3906154565010031E-2</v>
      </c>
      <c r="L668">
        <f>LN('Compiled w Factors'!L668/'Compiled w Factors'!L669)</f>
        <v>2.0571579208837527E-2</v>
      </c>
      <c r="M668">
        <f>LN('Compiled w Factors'!M668/'Compiled w Factors'!M669)</f>
        <v>1.4421851679630447E-2</v>
      </c>
      <c r="N668">
        <f>LN('Compiled w Factors'!N668/'Compiled w Factors'!N669)</f>
        <v>-4.4328587107230435E-2</v>
      </c>
      <c r="O668">
        <f>LN('Compiled w Factors'!O668/'Compiled w Factors'!O669)</f>
        <v>9.054517946070182E-3</v>
      </c>
      <c r="P668">
        <f>LN('Compiled w Factors'!P668/'Compiled w Factors'!P669)</f>
        <v>6.6744720035979643E-2</v>
      </c>
      <c r="Q668">
        <f>LN('Compiled w Factors'!Q668/'Compiled w Factors'!Q669)</f>
        <v>6.5155995686365598E-2</v>
      </c>
    </row>
    <row r="669" spans="1:17" x14ac:dyDescent="0.25">
      <c r="A669" s="1">
        <v>39171</v>
      </c>
      <c r="B669">
        <v>9</v>
      </c>
      <c r="C669">
        <f>LN('Compiled w Factors'!C669/'Compiled w Factors'!C670)</f>
        <v>8.5794374063537057E-2</v>
      </c>
      <c r="D669">
        <f>LN('Compiled w Factors'!D669)</f>
        <v>0.42046112631572319</v>
      </c>
      <c r="E669">
        <f>STANDARDIZE('Compiled w Factors'!E669,'Compiled w Factors'!$E$730,'Compiled w Factors'!$E$731)</f>
        <v>-0.33239125909561518</v>
      </c>
      <c r="F669">
        <f>LN('Compiled w Factors'!F669)</f>
        <v>4.6877929470749278</v>
      </c>
      <c r="G669">
        <f>STANDARDIZE('Compiled w Factors'!G669,'Compiled w Factors'!$G$730,'Compiled w Factors'!$G$731)</f>
        <v>0.18695793988112172</v>
      </c>
      <c r="H669">
        <f>LN('Compiled w Factors'!H669/'Compiled w Factors'!H670)</f>
        <v>7.5989902095888018E-2</v>
      </c>
      <c r="I669">
        <f>LN('Compiled w Factors'!I669/'Compiled w Factors'!I670)</f>
        <v>0.20471797195953856</v>
      </c>
      <c r="J669">
        <f>LN('Compiled w Factors'!J669/'Compiled w Factors'!J670)-('T-Bill Yield'!B37/100)</f>
        <v>-4.6778062619898628E-2</v>
      </c>
      <c r="K669">
        <f>LN('Compiled w Factors'!K669/'Compiled w Factors'!K670)</f>
        <v>1.1826434400984482E-2</v>
      </c>
      <c r="L669">
        <f>LN('Compiled w Factors'!L669/'Compiled w Factors'!L670)</f>
        <v>4.5841266035026584E-3</v>
      </c>
      <c r="M669">
        <f>LN('Compiled w Factors'!M669/'Compiled w Factors'!M670)</f>
        <v>1.1032665709502969E-2</v>
      </c>
      <c r="N669">
        <f>LN('Compiled w Factors'!N669/'Compiled w Factors'!N670)</f>
        <v>1.0422929844049678E-2</v>
      </c>
      <c r="O669">
        <f>LN('Compiled w Factors'!O669/'Compiled w Factors'!O670)</f>
        <v>1.3078920413365993E-2</v>
      </c>
      <c r="P669">
        <f>LN('Compiled w Factors'!P669/'Compiled w Factors'!P670)</f>
        <v>1.6808593567929943E-2</v>
      </c>
      <c r="Q669">
        <f>LN('Compiled w Factors'!Q669/'Compiled w Factors'!Q670)</f>
        <v>3.7977919753785852E-2</v>
      </c>
    </row>
    <row r="670" spans="1:17" x14ac:dyDescent="0.25">
      <c r="A670" s="1">
        <v>39080</v>
      </c>
      <c r="B670">
        <v>9</v>
      </c>
      <c r="C670">
        <f>LN('Compiled w Factors'!C670/'Compiled w Factors'!C671)</f>
        <v>9.0078915125679157E-2</v>
      </c>
      <c r="D670">
        <f>LN('Compiled w Factors'!D670)</f>
        <v>0.48796477226343243</v>
      </c>
      <c r="E670">
        <f>STANDARDIZE('Compiled w Factors'!E670,'Compiled w Factors'!$E$730,'Compiled w Factors'!$E$731)</f>
        <v>-0.28645398049477305</v>
      </c>
      <c r="F670">
        <f>LN('Compiled w Factors'!F670)</f>
        <v>4.7186881390970994</v>
      </c>
      <c r="G670">
        <f>STANDARDIZE('Compiled w Factors'!G670,'Compiled w Factors'!$G$730,'Compiled w Factors'!$G$731)</f>
        <v>0.22379361317260171</v>
      </c>
      <c r="H670">
        <f>LN('Compiled w Factors'!H670/'Compiled w Factors'!H671)</f>
        <v>-3.0011933025224539E-2</v>
      </c>
      <c r="I670">
        <f>LN('Compiled w Factors'!I670/'Compiled w Factors'!I671)</f>
        <v>0.11405922673419232</v>
      </c>
      <c r="J670">
        <f>LN('Compiled w Factors'!J670/'Compiled w Factors'!J671)-('T-Bill Yield'!B38/100)</f>
        <v>1.690793945495607E-2</v>
      </c>
      <c r="K670">
        <f>LN('Compiled w Factors'!K670/'Compiled w Factors'!K671)</f>
        <v>4.0436880133367235E-2</v>
      </c>
      <c r="L670">
        <f>LN('Compiled w Factors'!L670/'Compiled w Factors'!L671)</f>
        <v>4.5271245413939572E-2</v>
      </c>
      <c r="M670">
        <f>LN('Compiled w Factors'!M670/'Compiled w Factors'!M671)</f>
        <v>1.1629865482169098E-2</v>
      </c>
      <c r="N670">
        <f>LN('Compiled w Factors'!N670/'Compiled w Factors'!N671)</f>
        <v>-7.4729011543856784E-3</v>
      </c>
      <c r="O670">
        <f>LN('Compiled w Factors'!O670/'Compiled w Factors'!O671)</f>
        <v>1.7530329404996679E-2</v>
      </c>
      <c r="P670">
        <f>LN('Compiled w Factors'!P670/'Compiled w Factors'!P671)</f>
        <v>3.7103902291289542E-2</v>
      </c>
      <c r="Q670">
        <f>LN('Compiled w Factors'!Q670/'Compiled w Factors'!Q671)</f>
        <v>1.682161726883229E-2</v>
      </c>
    </row>
    <row r="671" spans="1:17" x14ac:dyDescent="0.25">
      <c r="A671" s="1">
        <v>38989</v>
      </c>
      <c r="B671">
        <v>9</v>
      </c>
      <c r="C671">
        <f>LN('Compiled w Factors'!C671/'Compiled w Factors'!C672)</f>
        <v>2.1599671889735907E-2</v>
      </c>
      <c r="D671">
        <f>LN('Compiled w Factors'!D671)</f>
        <v>0.55643461348880696</v>
      </c>
      <c r="E671">
        <f>STANDARDIZE('Compiled w Factors'!E671,'Compiled w Factors'!$E$730,'Compiled w Factors'!$E$731)</f>
        <v>-0.28829837329667446</v>
      </c>
      <c r="F671">
        <f>LN('Compiled w Factors'!F671)</f>
        <v>4.735734305609177</v>
      </c>
      <c r="G671">
        <f>STANDARDIZE('Compiled w Factors'!G671,'Compiled w Factors'!$G$730,'Compiled w Factors'!$G$731)</f>
        <v>0.10757563619870748</v>
      </c>
      <c r="H671">
        <f>LN('Compiled w Factors'!H671/'Compiled w Factors'!H672)</f>
        <v>-0.1614135659870706</v>
      </c>
      <c r="I671">
        <f>LN('Compiled w Factors'!I671/'Compiled w Factors'!I672)</f>
        <v>-8.2612630076556171E-2</v>
      </c>
      <c r="J671">
        <f>LN('Compiled w Factors'!J671/'Compiled w Factors'!J672)-('T-Bill Yield'!B39/100)</f>
        <v>-3.9908777108718652E-3</v>
      </c>
      <c r="K671">
        <f>LN('Compiled w Factors'!K671/'Compiled w Factors'!K672)</f>
        <v>-9.1891477159307556E-3</v>
      </c>
      <c r="L671">
        <f>LN('Compiled w Factors'!L671/'Compiled w Factors'!L672)</f>
        <v>1.2794497725587932E-2</v>
      </c>
      <c r="M671">
        <f>LN('Compiled w Factors'!M671/'Compiled w Factors'!M672)</f>
        <v>1.1286980964582726E-2</v>
      </c>
      <c r="N671">
        <f>LN('Compiled w Factors'!N671/'Compiled w Factors'!N672)</f>
        <v>-3.2210214347531456E-2</v>
      </c>
      <c r="O671">
        <f>LN('Compiled w Factors'!O671/'Compiled w Factors'!O672)</f>
        <v>1.8774311535745649E-3</v>
      </c>
      <c r="P671">
        <f>LN('Compiled w Factors'!P671/'Compiled w Factors'!P672)</f>
        <v>2.7135810603186885E-3</v>
      </c>
      <c r="Q671">
        <f>LN('Compiled w Factors'!Q671/'Compiled w Factors'!Q672)</f>
        <v>-4.7732787526577709E-3</v>
      </c>
    </row>
    <row r="672" spans="1:17" x14ac:dyDescent="0.25">
      <c r="A672" s="1">
        <v>38898</v>
      </c>
      <c r="B672">
        <v>9</v>
      </c>
      <c r="C672">
        <f>LN('Compiled w Factors'!C672/'Compiled w Factors'!C673)</f>
        <v>8.8098576185760544E-2</v>
      </c>
      <c r="D672">
        <f>LN('Compiled w Factors'!D672)</f>
        <v>0.61059273310531237</v>
      </c>
      <c r="E672">
        <f>STANDARDIZE('Compiled w Factors'!E672,'Compiled w Factors'!$E$730,'Compiled w Factors'!$E$731)</f>
        <v>-0.29282654751503884</v>
      </c>
      <c r="F672">
        <f>LN('Compiled w Factors'!F672)</f>
        <v>4.7714174067625823</v>
      </c>
      <c r="G672">
        <f>STANDARDIZE('Compiled w Factors'!G672,'Compiled w Factors'!$G$730,'Compiled w Factors'!$G$731)</f>
        <v>-0.4126925555615758</v>
      </c>
      <c r="H672">
        <f>LN('Compiled w Factors'!H672/'Compiled w Factors'!H673)</f>
        <v>0.10396377299456315</v>
      </c>
      <c r="I672">
        <f>LN('Compiled w Factors'!I672/'Compiled w Factors'!I673)</f>
        <v>-0.16652465731470179</v>
      </c>
      <c r="J672">
        <f>LN('Compiled w Factors'!J672/'Compiled w Factors'!J673)-('T-Bill Yield'!B40/100)</f>
        <v>-4.6435167004576242E-2</v>
      </c>
      <c r="K672">
        <f>LN('Compiled w Factors'!K672/'Compiled w Factors'!K673)</f>
        <v>5.4049848094458688E-2</v>
      </c>
      <c r="L672">
        <f>LN('Compiled w Factors'!L672/'Compiled w Factors'!L673)</f>
        <v>6.1991676027967797E-2</v>
      </c>
      <c r="M672">
        <f>LN('Compiled w Factors'!M672/'Compiled w Factors'!M673)</f>
        <v>2.9620163352477515E-3</v>
      </c>
      <c r="N672">
        <f>LN('Compiled w Factors'!N672/'Compiled w Factors'!N673)</f>
        <v>2.8788987628180787E-2</v>
      </c>
      <c r="O672">
        <f>LN('Compiled w Factors'!O672/'Compiled w Factors'!O673)</f>
        <v>3.1082109536202024E-2</v>
      </c>
      <c r="P672">
        <f>LN('Compiled w Factors'!P672/'Compiled w Factors'!P673)</f>
        <v>-3.1640750241816354E-2</v>
      </c>
      <c r="Q672">
        <f>LN('Compiled w Factors'!Q672/'Compiled w Factors'!Q673)</f>
        <v>4.3299416134401087E-4</v>
      </c>
    </row>
    <row r="673" spans="1:17" x14ac:dyDescent="0.25">
      <c r="A673" s="1">
        <v>38807</v>
      </c>
      <c r="B673">
        <v>9</v>
      </c>
      <c r="C673">
        <f>LN('Compiled w Factors'!C673/'Compiled w Factors'!C674)</f>
        <v>-7.9934363164317096E-2</v>
      </c>
      <c r="D673">
        <f>LN('Compiled w Factors'!D673)</f>
        <v>0.71548165139979658</v>
      </c>
      <c r="E673">
        <f>STANDARDIZE('Compiled w Factors'!E673,'Compiled w Factors'!$E$730,'Compiled w Factors'!$E$731)</f>
        <v>-0.25262150854734355</v>
      </c>
      <c r="F673">
        <f>LN('Compiled w Factors'!F673)</f>
        <v>4.7958318670570472</v>
      </c>
      <c r="G673">
        <f>STANDARDIZE('Compiled w Factors'!G673,'Compiled w Factors'!$G$730,'Compiled w Factors'!$G$731)</f>
        <v>0.18096143492669475</v>
      </c>
      <c r="H673">
        <f>LN('Compiled w Factors'!H673/'Compiled w Factors'!H674)</f>
        <v>8.7625539598244054E-2</v>
      </c>
      <c r="I673">
        <f>LN('Compiled w Factors'!I673/'Compiled w Factors'!I674)</f>
        <v>-0.44267448233146028</v>
      </c>
      <c r="J673">
        <f>LN('Compiled w Factors'!J673/'Compiled w Factors'!J674)-('T-Bill Yield'!B41/100)</f>
        <v>-1.2863523832239529E-2</v>
      </c>
      <c r="K673">
        <f>LN('Compiled w Factors'!K673/'Compiled w Factors'!K674)</f>
        <v>2.2448474688194362E-2</v>
      </c>
      <c r="L673">
        <f>LN('Compiled w Factors'!L673/'Compiled w Factors'!L674)</f>
        <v>8.2076641327372205E-3</v>
      </c>
      <c r="M673">
        <f>LN('Compiled w Factors'!M673/'Compiled w Factors'!M674)</f>
        <v>6.6766125025210319E-3</v>
      </c>
      <c r="N673">
        <f>LN('Compiled w Factors'!N673/'Compiled w Factors'!N674)</f>
        <v>-3.532528738529502E-4</v>
      </c>
      <c r="O673">
        <f>LN('Compiled w Factors'!O673/'Compiled w Factors'!O674)</f>
        <v>3.8102534892175195E-2</v>
      </c>
      <c r="P673">
        <f>LN('Compiled w Factors'!P673/'Compiled w Factors'!P674)</f>
        <v>9.2794569255363127E-3</v>
      </c>
      <c r="Q673">
        <f>LN('Compiled w Factors'!Q673/'Compiled w Factors'!Q674)</f>
        <v>7.6709881687531997E-2</v>
      </c>
    </row>
    <row r="674" spans="1:17" x14ac:dyDescent="0.25">
      <c r="A674" s="1">
        <v>38716</v>
      </c>
      <c r="B674">
        <v>9</v>
      </c>
      <c r="C674">
        <f>LN('Compiled w Factors'!C674/'Compiled w Factors'!C675)</f>
        <v>-7.8012279872033824E-2</v>
      </c>
      <c r="D674">
        <f>LN('Compiled w Factors'!D674)</f>
        <v>0.79575599226709026</v>
      </c>
      <c r="E674">
        <f>STANDARDIZE('Compiled w Factors'!E674,'Compiled w Factors'!$E$730,'Compiled w Factors'!$E$731)</f>
        <v>-0.33543310420333755</v>
      </c>
      <c r="F674">
        <f>LN('Compiled w Factors'!F674)</f>
        <v>4.917922604558</v>
      </c>
      <c r="G674">
        <f>STANDARDIZE('Compiled w Factors'!G674,'Compiled w Factors'!$G$730,'Compiled w Factors'!$G$731)</f>
        <v>-4.9302186605415035E-3</v>
      </c>
      <c r="H674">
        <f>LN('Compiled w Factors'!H674/'Compiled w Factors'!H675)</f>
        <v>-8.1755123100802587E-2</v>
      </c>
      <c r="I674">
        <f>LN('Compiled w Factors'!I674/'Compiled w Factors'!I675)</f>
        <v>-0.21525505777811219</v>
      </c>
      <c r="J674">
        <f>LN('Compiled w Factors'!J674/'Compiled w Factors'!J675)-('T-Bill Yield'!B42/100)</f>
        <v>-3.5828883235122649E-2</v>
      </c>
      <c r="K674">
        <f>LN('Compiled w Factors'!K674/'Compiled w Factors'!K675)</f>
        <v>-1.4827496782773893E-2</v>
      </c>
      <c r="L674">
        <f>LN('Compiled w Factors'!L674/'Compiled w Factors'!L675)</f>
        <v>-2.3687053606090271E-2</v>
      </c>
      <c r="M674">
        <f>LN('Compiled w Factors'!M674/'Compiled w Factors'!M675)</f>
        <v>2.7479205847156449E-3</v>
      </c>
      <c r="N674">
        <f>LN('Compiled w Factors'!N674/'Compiled w Factors'!N675)</f>
        <v>-3.6754397049017319E-2</v>
      </c>
      <c r="O674">
        <f>LN('Compiled w Factors'!O674/'Compiled w Factors'!O675)</f>
        <v>-7.7375368122041405E-3</v>
      </c>
      <c r="P674">
        <f>LN('Compiled w Factors'!P674/'Compiled w Factors'!P675)</f>
        <v>-2.297314102503574E-2</v>
      </c>
      <c r="Q674">
        <f>LN('Compiled w Factors'!Q674/'Compiled w Factors'!Q675)</f>
        <v>-4.7263675965141923E-2</v>
      </c>
    </row>
    <row r="675" spans="1:17" x14ac:dyDescent="0.25">
      <c r="A675" s="1">
        <v>38625</v>
      </c>
      <c r="B675">
        <v>9</v>
      </c>
      <c r="C675">
        <f>LN('Compiled w Factors'!C675/'Compiled w Factors'!C676)</f>
        <v>0.27643627638993173</v>
      </c>
      <c r="D675">
        <f>LN('Compiled w Factors'!D675)</f>
        <v>0.85235567383046995</v>
      </c>
      <c r="E675">
        <f>STANDARDIZE('Compiled w Factors'!E675,'Compiled w Factors'!$E$730,'Compiled w Factors'!$E$731)</f>
        <v>-0.40876537773898669</v>
      </c>
      <c r="F675">
        <f>LN('Compiled w Factors'!F675)</f>
        <v>4.970069516749577</v>
      </c>
      <c r="G675">
        <f>STANDARDIZE('Compiled w Factors'!G675,'Compiled w Factors'!$G$730,'Compiled w Factors'!$G$731)</f>
        <v>-0.18311208016351446</v>
      </c>
      <c r="H675">
        <f>LN('Compiled w Factors'!H675/'Compiled w Factors'!H676)</f>
        <v>0.15904387192460887</v>
      </c>
      <c r="I675">
        <f>LN('Compiled w Factors'!I675/'Compiled w Factors'!I676)</f>
        <v>0.69020631841816582</v>
      </c>
      <c r="J675">
        <f>LN('Compiled w Factors'!J675/'Compiled w Factors'!J676)-('T-Bill Yield'!B43/100)</f>
        <v>-1.7884037944888843E-2</v>
      </c>
      <c r="K675">
        <f>LN('Compiled w Factors'!K675/'Compiled w Factors'!K676)</f>
        <v>-6.7954185420954051E-3</v>
      </c>
      <c r="L675">
        <f>LN('Compiled w Factors'!L675/'Compiled w Factors'!L676)</f>
        <v>-1.5299246610988635E-2</v>
      </c>
      <c r="M675">
        <f>LN('Compiled w Factors'!M675/'Compiled w Factors'!M676)</f>
        <v>2.2838957763097162E-2</v>
      </c>
      <c r="N675">
        <f>LN('Compiled w Factors'!N675/'Compiled w Factors'!N676)</f>
        <v>-2.2775427715183906E-2</v>
      </c>
      <c r="O675">
        <f>LN('Compiled w Factors'!O675/'Compiled w Factors'!O676)</f>
        <v>2.8587783906548155E-3</v>
      </c>
      <c r="P675">
        <f>LN('Compiled w Factors'!P675/'Compiled w Factors'!P676)</f>
        <v>-1.1074019457083325E-2</v>
      </c>
      <c r="Q675">
        <f>LN('Compiled w Factors'!Q675/'Compiled w Factors'!Q676)</f>
        <v>4.4928317594073369E-2</v>
      </c>
    </row>
    <row r="676" spans="1:17" x14ac:dyDescent="0.25">
      <c r="A676" s="1">
        <v>38533</v>
      </c>
      <c r="B676">
        <v>9</v>
      </c>
      <c r="C676">
        <f>LN('Compiled w Factors'!C676/'Compiled w Factors'!C677)</f>
        <v>1.0047145702707878E-2</v>
      </c>
      <c r="D676">
        <f>LN('Compiled w Factors'!D676)</f>
        <v>0.88840446303217158</v>
      </c>
      <c r="E676">
        <f>STANDARDIZE('Compiled w Factors'!E676,'Compiled w Factors'!$E$730,'Compiled w Factors'!$E$731)</f>
        <v>-0.22470176734507286</v>
      </c>
      <c r="F676">
        <f>LN('Compiled w Factors'!F676)</f>
        <v>4.9566949906974918</v>
      </c>
      <c r="G676">
        <f>STANDARDIZE('Compiled w Factors'!G676,'Compiled w Factors'!$G$730,'Compiled w Factors'!$G$731)</f>
        <v>-7.7744921678583351E-2</v>
      </c>
      <c r="H676">
        <f>LN('Compiled w Factors'!H676/'Compiled w Factors'!H677)</f>
        <v>1.9661044399157192E-2</v>
      </c>
      <c r="I676">
        <f>LN('Compiled w Factors'!I676/'Compiled w Factors'!I677)</f>
        <v>-9.1905554839519718E-2</v>
      </c>
      <c r="J676">
        <f>LN('Compiled w Factors'!J676/'Compiled w Factors'!J677)-('T-Bill Yield'!B44/100)</f>
        <v>-6.2812447630768764E-2</v>
      </c>
      <c r="K676">
        <f>LN('Compiled w Factors'!K676/'Compiled w Factors'!K677)</f>
        <v>-6.8309894119828601E-2</v>
      </c>
      <c r="L676">
        <f>LN('Compiled w Factors'!L676/'Compiled w Factors'!L677)</f>
        <v>-5.3788086585979077E-2</v>
      </c>
      <c r="M676">
        <f>LN('Compiled w Factors'!M676/'Compiled w Factors'!M677)</f>
        <v>-4.1392442331131209E-4</v>
      </c>
      <c r="N676">
        <f>LN('Compiled w Factors'!N676/'Compiled w Factors'!N677)</f>
        <v>-3.4666649928328928E-2</v>
      </c>
      <c r="O676">
        <f>LN('Compiled w Factors'!O676/'Compiled w Factors'!O677)</f>
        <v>-2.6555232725450555E-2</v>
      </c>
      <c r="P676">
        <f>LN('Compiled w Factors'!P676/'Compiled w Factors'!P677)</f>
        <v>5.1497015263260925E-3</v>
      </c>
      <c r="Q676">
        <f>LN('Compiled w Factors'!Q676/'Compiled w Factors'!Q677)</f>
        <v>0.141863519330785</v>
      </c>
    </row>
    <row r="677" spans="1:17" x14ac:dyDescent="0.25">
      <c r="A677" s="1">
        <v>38442</v>
      </c>
      <c r="B677">
        <v>9</v>
      </c>
      <c r="C677">
        <f>LN('Compiled w Factors'!C677/'Compiled w Factors'!C678)</f>
        <v>0.14383930693919156</v>
      </c>
      <c r="D677">
        <f>LN('Compiled w Factors'!D677)</f>
        <v>0.90150830970226081</v>
      </c>
      <c r="E677">
        <f>STANDARDIZE('Compiled w Factors'!E677,'Compiled w Factors'!$E$730,'Compiled w Factors'!$E$731)</f>
        <v>-0.22893599117478164</v>
      </c>
      <c r="F677">
        <f>LN('Compiled w Factors'!F677)</f>
        <v>4.9751179549802185</v>
      </c>
      <c r="G677">
        <f>STANDARDIZE('Compiled w Factors'!G677,'Compiled w Factors'!$G$730,'Compiled w Factors'!$G$731)</f>
        <v>0.37856055056781218</v>
      </c>
      <c r="H677">
        <f>LN('Compiled w Factors'!H677/'Compiled w Factors'!H678)</f>
        <v>0.24296874204183697</v>
      </c>
      <c r="I677">
        <f>LN('Compiled w Factors'!I677/'Compiled w Factors'!I678)</f>
        <v>0.21880826085645144</v>
      </c>
      <c r="J677">
        <f>LN('Compiled w Factors'!J677/'Compiled w Factors'!J678)-('T-Bill Yield'!B45/100)</f>
        <v>-6.1668458984429547E-2</v>
      </c>
      <c r="K677">
        <f>LN('Compiled w Factors'!K677/'Compiled w Factors'!K678)</f>
        <v>-4.4505421434620177E-2</v>
      </c>
      <c r="L677">
        <f>LN('Compiled w Factors'!L677/'Compiled w Factors'!L678)</f>
        <v>-1.4545901962863093E-2</v>
      </c>
      <c r="M677">
        <f>LN('Compiled w Factors'!M677/'Compiled w Factors'!M678)</f>
        <v>0</v>
      </c>
      <c r="N677">
        <f>LN('Compiled w Factors'!N677/'Compiled w Factors'!N678)</f>
        <v>-4.3095204383931558E-2</v>
      </c>
      <c r="O677">
        <f>LN('Compiled w Factors'!O677/'Compiled w Factors'!O678)</f>
        <v>-5.2829262309801112E-3</v>
      </c>
      <c r="P677">
        <f>LN('Compiled w Factors'!P677/'Compiled w Factors'!P678)</f>
        <v>-6.2808249393653797E-3</v>
      </c>
      <c r="Q677">
        <f>LN('Compiled w Factors'!Q677/'Compiled w Factors'!Q678)</f>
        <v>-1.3086045999943185E-2</v>
      </c>
    </row>
    <row r="678" spans="1:17" x14ac:dyDescent="0.25">
      <c r="A678" s="1">
        <v>38352</v>
      </c>
      <c r="B678">
        <v>9</v>
      </c>
      <c r="C678">
        <f>LN('Compiled w Factors'!C678/'Compiled w Factors'!C679)</f>
        <v>0.29734116120142934</v>
      </c>
      <c r="D678">
        <f>LN('Compiled w Factors'!D678)</f>
        <v>0.97060701512515668</v>
      </c>
      <c r="E678">
        <f>STANDARDIZE('Compiled w Factors'!E678,'Compiled w Factors'!$E$730,'Compiled w Factors'!$E$731)</f>
        <v>-0.14670635932936102</v>
      </c>
      <c r="F678">
        <f>LN('Compiled w Factors'!F678)</f>
        <v>5.0593537096600718</v>
      </c>
      <c r="G678">
        <f>STANDARDIZE('Compiled w Factors'!G678,'Compiled w Factors'!$G$730,'Compiled w Factors'!$G$731)</f>
        <v>1.3915939767657587E-2</v>
      </c>
      <c r="H678">
        <f>LN('Compiled w Factors'!H678/'Compiled w Factors'!H679)</f>
        <v>-0.13318610862500535</v>
      </c>
      <c r="I678">
        <f>LN('Compiled w Factors'!I678/'Compiled w Factors'!I679)</f>
        <v>-9.9897580631774341E-2</v>
      </c>
      <c r="J678">
        <f>LN('Compiled w Factors'!J678/'Compiled w Factors'!J679)-('T-Bill Yield'!B46/100)</f>
        <v>3.6181699286427532E-2</v>
      </c>
      <c r="K678">
        <f>LN('Compiled w Factors'!K678/'Compiled w Factors'!K679)</f>
        <v>8.60862145174138E-2</v>
      </c>
      <c r="L678">
        <f>LN('Compiled w Factors'!L678/'Compiled w Factors'!L679)</f>
        <v>5.695603869092606E-2</v>
      </c>
      <c r="M678">
        <f>LN('Compiled w Factors'!M678/'Compiled w Factors'!M679)</f>
        <v>0</v>
      </c>
      <c r="N678">
        <f>LN('Compiled w Factors'!N678/'Compiled w Factors'!N679)</f>
        <v>6.9806890254331289E-2</v>
      </c>
      <c r="O678">
        <f>LN('Compiled w Factors'!O678/'Compiled w Factors'!O679)</f>
        <v>5.2373949311123789E-2</v>
      </c>
      <c r="P678">
        <f>LN('Compiled w Factors'!P678/'Compiled w Factors'!P679)</f>
        <v>5.5791003233796162E-2</v>
      </c>
      <c r="Q678">
        <f>LN('Compiled w Factors'!Q678/'Compiled w Factors'!Q679)</f>
        <v>7.519025649170924E-2</v>
      </c>
    </row>
    <row r="679" spans="1:17" x14ac:dyDescent="0.25">
      <c r="A679" s="1">
        <v>38260</v>
      </c>
      <c r="B679">
        <v>9</v>
      </c>
      <c r="C679">
        <f>LN('Compiled w Factors'!C679/'Compiled w Factors'!C680)</f>
        <v>1.6665436553623139E-2</v>
      </c>
      <c r="D679">
        <f>LN('Compiled w Factors'!D679)</f>
        <v>1.3957705936246734</v>
      </c>
      <c r="E679">
        <f>STANDARDIZE('Compiled w Factors'!E679,'Compiled w Factors'!$E$730,'Compiled w Factors'!$E$731)</f>
        <v>-1.4664257064231434E-2</v>
      </c>
      <c r="F679">
        <f>LN('Compiled w Factors'!F679)</f>
        <v>5.3844253355875624</v>
      </c>
      <c r="G679">
        <f>STANDARDIZE('Compiled w Factors'!G679,'Compiled w Factors'!$G$730,'Compiled w Factors'!$G$731)</f>
        <v>8.5873999220781261E-2</v>
      </c>
      <c r="H679">
        <f>LN('Compiled w Factors'!H679/'Compiled w Factors'!H680)</f>
        <v>0.29252860859431057</v>
      </c>
      <c r="I679">
        <f>LN('Compiled w Factors'!I679/'Compiled w Factors'!I680)</f>
        <v>9.892228796669017E-2</v>
      </c>
      <c r="J679">
        <f>LN('Compiled w Factors'!J679/'Compiled w Factors'!J680)-('T-Bill Yield'!B47/100)</f>
        <v>-6.2351490514149649E-2</v>
      </c>
      <c r="K679">
        <f>LN('Compiled w Factors'!K679/'Compiled w Factors'!K680)</f>
        <v>1.9159540457296662E-2</v>
      </c>
      <c r="L679">
        <f>LN('Compiled w Factors'!L679/'Compiled w Factors'!L680)</f>
        <v>-4.6250495395622699E-3</v>
      </c>
      <c r="M679">
        <f>LN('Compiled w Factors'!M679/'Compiled w Factors'!M680)</f>
        <v>0</v>
      </c>
      <c r="N679">
        <f>LN('Compiled w Factors'!N679/'Compiled w Factors'!N680)</f>
        <v>-1.170627667082645E-2</v>
      </c>
      <c r="O679">
        <f>LN('Compiled w Factors'!O679/'Compiled w Factors'!O680)</f>
        <v>-5.2462959153051908E-3</v>
      </c>
      <c r="P679">
        <f>LN('Compiled w Factors'!P679/'Compiled w Factors'!P680)</f>
        <v>4.597595458382747E-5</v>
      </c>
      <c r="Q679">
        <f>LN('Compiled w Factors'!Q679/'Compiled w Factors'!Q680)</f>
        <v>7.5120630468108324E-2</v>
      </c>
    </row>
    <row r="680" spans="1:17" x14ac:dyDescent="0.25">
      <c r="A680" s="1">
        <v>38168</v>
      </c>
      <c r="B680">
        <v>9</v>
      </c>
      <c r="C680">
        <f>LN('Compiled w Factors'!C680/'Compiled w Factors'!C681)</f>
        <v>0.21791402316490452</v>
      </c>
      <c r="D680">
        <f>LN('Compiled w Factors'!D680)</f>
        <v>1.4373358768669946</v>
      </c>
      <c r="E680">
        <f>STANDARDIZE('Compiled w Factors'!E680,'Compiled w Factors'!$E$730,'Compiled w Factors'!$E$731)</f>
        <v>-1.0672332108803068E-3</v>
      </c>
      <c r="F680">
        <f>LN('Compiled w Factors'!F680)</f>
        <v>5.4752188445501879</v>
      </c>
      <c r="G680">
        <f>STANDARDIZE('Compiled w Factors'!G680,'Compiled w Factors'!$G$730,'Compiled w Factors'!$G$731)</f>
        <v>-0.24764589538734766</v>
      </c>
      <c r="H680">
        <f>LN('Compiled w Factors'!H680/'Compiled w Factors'!H681)</f>
        <v>3.5438401436782493E-2</v>
      </c>
      <c r="I680">
        <f>LN('Compiled w Factors'!I680/'Compiled w Factors'!I681)</f>
        <v>3.6734772359910607E-2</v>
      </c>
      <c r="J680">
        <f>LN('Compiled w Factors'!J680/'Compiled w Factors'!J681)-('T-Bill Yield'!B48/100)</f>
        <v>-1.4688665949039826E-2</v>
      </c>
      <c r="K680">
        <f>LN('Compiled w Factors'!K680/'Compiled w Factors'!K681)</f>
        <v>-9.4632783230431429E-3</v>
      </c>
      <c r="L680">
        <f>LN('Compiled w Factors'!L680/'Compiled w Factors'!L681)</f>
        <v>-1.4073215413564266E-2</v>
      </c>
      <c r="M680">
        <f>LN('Compiled w Factors'!M680/'Compiled w Factors'!M681)</f>
        <v>8.2771179122585278E-5</v>
      </c>
      <c r="N680">
        <f>LN('Compiled w Factors'!N680/'Compiled w Factors'!N681)</f>
        <v>-4.2274061361777839E-2</v>
      </c>
      <c r="O680">
        <f>LN('Compiled w Factors'!O680/'Compiled w Factors'!O681)</f>
        <v>-2.0144566092467463E-2</v>
      </c>
      <c r="P680">
        <f>LN('Compiled w Factors'!P680/'Compiled w Factors'!P681)</f>
        <v>-5.5880458394456614E-2</v>
      </c>
      <c r="Q680">
        <f>LN('Compiled w Factors'!Q680/'Compiled w Factors'!Q681)</f>
        <v>-6.3034152399306029E-2</v>
      </c>
    </row>
    <row r="681" spans="1:17" x14ac:dyDescent="0.25">
      <c r="A681" s="1">
        <v>38077</v>
      </c>
      <c r="B681">
        <v>9</v>
      </c>
      <c r="C681">
        <f>LN('Compiled w Factors'!C681/'Compiled w Factors'!C682)</f>
        <v>-2.5795005805911587E-2</v>
      </c>
      <c r="D681">
        <f>LN('Compiled w Factors'!D681)</f>
        <v>1.720361391871793</v>
      </c>
      <c r="E681">
        <f>STANDARDIZE('Compiled w Factors'!E681,'Compiled w Factors'!$E$730,'Compiled w Factors'!$E$731)</f>
        <v>0.24411226290773655</v>
      </c>
      <c r="F681">
        <f>LN('Compiled w Factors'!F681)</f>
        <v>5.6108649634693366</v>
      </c>
      <c r="G681">
        <f>STANDARDIZE('Compiled w Factors'!G681,'Compiled w Factors'!$G$730,'Compiled w Factors'!$G$731)</f>
        <v>-0.16740694814001525</v>
      </c>
      <c r="H681">
        <f>LN('Compiled w Factors'!H681/'Compiled w Factors'!H682)</f>
        <v>9.4974665625703336E-2</v>
      </c>
      <c r="I681">
        <f>LN('Compiled w Factors'!I681/'Compiled w Factors'!I682)</f>
        <v>-4.2243535480718304E-2</v>
      </c>
      <c r="J681">
        <f>LN('Compiled w Factors'!J681/'Compiled w Factors'!J682)-('T-Bill Yield'!B49/100)</f>
        <v>-2.6296823226304299E-2</v>
      </c>
      <c r="K681">
        <f>LN('Compiled w Factors'!K681/'Compiled w Factors'!K682)</f>
        <v>-2.2400679742319612E-2</v>
      </c>
      <c r="L681">
        <f>LN('Compiled w Factors'!L681/'Compiled w Factors'!L682)</f>
        <v>3.3262978472935023E-2</v>
      </c>
      <c r="M681">
        <f>LN('Compiled w Factors'!M681/'Compiled w Factors'!M682)</f>
        <v>-8.2771179122636317E-5</v>
      </c>
      <c r="N681">
        <f>LN('Compiled w Factors'!N681/'Compiled w Factors'!N682)</f>
        <v>2.7911739001087697E-2</v>
      </c>
      <c r="O681">
        <f>LN('Compiled w Factors'!O681/'Compiled w Factors'!O682)</f>
        <v>2.5975486403260521E-2</v>
      </c>
      <c r="P681">
        <f>LN('Compiled w Factors'!P681/'Compiled w Factors'!P682)</f>
        <v>4.9007579106694607E-2</v>
      </c>
      <c r="Q681">
        <f>LN('Compiled w Factors'!Q681/'Compiled w Factors'!Q682)</f>
        <v>-1.7356093451460007E-3</v>
      </c>
    </row>
    <row r="682" spans="1:17" x14ac:dyDescent="0.25">
      <c r="A682" s="1">
        <v>37986</v>
      </c>
      <c r="B682">
        <v>9</v>
      </c>
      <c r="C682">
        <f>LN('Compiled w Factors'!C682/'Compiled w Factors'!C683)</f>
        <v>4.1594956586136086E-2</v>
      </c>
      <c r="D682">
        <f>LN('Compiled w Factors'!D682)</f>
        <v>1.6696168460759075</v>
      </c>
      <c r="E682">
        <f>STANDARDIZE('Compiled w Factors'!E682,'Compiled w Factors'!$E$730,'Compiled w Factors'!$E$731)</f>
        <v>0.23558191441675211</v>
      </c>
      <c r="F682">
        <f>LN('Compiled w Factors'!F682)</f>
        <v>5.6565734598110948</v>
      </c>
      <c r="G682">
        <f>STANDARDIZE('Compiled w Factors'!G682,'Compiled w Factors'!$G$730,'Compiled w Factors'!$G$731)</f>
        <v>-0.34901538390266079</v>
      </c>
      <c r="H682">
        <f>LN('Compiled w Factors'!H682/'Compiled w Factors'!H683)</f>
        <v>0.10768657540537391</v>
      </c>
      <c r="I682">
        <f>LN('Compiled w Factors'!I682/'Compiled w Factors'!I683)</f>
        <v>0.24792705509274307</v>
      </c>
      <c r="J682">
        <f>LN('Compiled w Factors'!J682/'Compiled w Factors'!J683)-('T-Bill Yield'!B50/100)</f>
        <v>0.10698795021300098</v>
      </c>
      <c r="K682">
        <f>LN('Compiled w Factors'!K682/'Compiled w Factors'!K683)</f>
        <v>7.7393051866878254E-2</v>
      </c>
      <c r="L682">
        <f>LN('Compiled w Factors'!L682/'Compiled w Factors'!L683)</f>
        <v>7.1965141852235098E-2</v>
      </c>
      <c r="M682">
        <f>LN('Compiled w Factors'!M682/'Compiled w Factors'!M683)</f>
        <v>8.2771179122585278E-5</v>
      </c>
      <c r="N682">
        <f>LN('Compiled w Factors'!N682/'Compiled w Factors'!N683)</f>
        <v>3.9250733974867578E-2</v>
      </c>
      <c r="O682">
        <f>LN('Compiled w Factors'!O682/'Compiled w Factors'!O683)</f>
        <v>4.7913355695897664E-2</v>
      </c>
      <c r="P682">
        <f>LN('Compiled w Factors'!P682/'Compiled w Factors'!P683)</f>
        <v>2.2857152808558609E-3</v>
      </c>
      <c r="Q682">
        <f>LN('Compiled w Factors'!Q682/'Compiled w Factors'!Q683)</f>
        <v>3.4742362681862726E-3</v>
      </c>
    </row>
    <row r="683" spans="1:17" x14ac:dyDescent="0.25">
      <c r="A683" s="1">
        <v>37894</v>
      </c>
      <c r="B683">
        <v>9</v>
      </c>
      <c r="C683">
        <f>LN('Compiled w Factors'!C683/'Compiled w Factors'!C684)</f>
        <v>0.17597417220473249</v>
      </c>
      <c r="D683">
        <f>LN('Compiled w Factors'!D683)</f>
        <v>1.8261487646864059</v>
      </c>
      <c r="E683">
        <f>STANDARDIZE('Compiled w Factors'!E683,'Compiled w Factors'!$E$730,'Compiled w Factors'!$E$731)</f>
        <v>0.31786883521689935</v>
      </c>
      <c r="F683">
        <f>LN('Compiled w Factors'!F683)</f>
        <v>5.705953782327307</v>
      </c>
      <c r="G683">
        <f>STANDARDIZE('Compiled w Factors'!G683,'Compiled w Factors'!$G$730,'Compiled w Factors'!$G$731)</f>
        <v>0.10786118405368017</v>
      </c>
      <c r="H683">
        <f>LN('Compiled w Factors'!H683/'Compiled w Factors'!H684)</f>
        <v>-3.3342034444511413E-2</v>
      </c>
      <c r="I683">
        <f>LN('Compiled w Factors'!I683/'Compiled w Factors'!I684)</f>
        <v>-0.11358745099611675</v>
      </c>
      <c r="J683">
        <f>LN('Compiled w Factors'!J683/'Compiled w Factors'!J684)-('T-Bill Yield'!B51/100)</f>
        <v>2.2293587932364418E-2</v>
      </c>
      <c r="K683">
        <f>LN('Compiled w Factors'!K683/'Compiled w Factors'!K684)</f>
        <v>1.2516888352628609E-2</v>
      </c>
      <c r="L683">
        <f>LN('Compiled w Factors'!L683/'Compiled w Factors'!L684)</f>
        <v>4.342064474798445E-3</v>
      </c>
      <c r="M683">
        <f>LN('Compiled w Factors'!M683/'Compiled w Factors'!M684)</f>
        <v>8.277803075778148E-5</v>
      </c>
      <c r="N683">
        <f>LN('Compiled w Factors'!N683/'Compiled w Factors'!N684)</f>
        <v>7.164069655490457E-2</v>
      </c>
      <c r="O683">
        <f>LN('Compiled w Factors'!O683/'Compiled w Factors'!O684)</f>
        <v>-9.1603693986642785E-3</v>
      </c>
      <c r="P683">
        <f>LN('Compiled w Factors'!P683/'Compiled w Factors'!P684)</f>
        <v>3.4927881059578433E-2</v>
      </c>
      <c r="Q683">
        <f>LN('Compiled w Factors'!Q683/'Compiled w Factors'!Q684)</f>
        <v>-2.0666636808558996E-2</v>
      </c>
    </row>
    <row r="684" spans="1:17" x14ac:dyDescent="0.25">
      <c r="A684" s="1">
        <v>37802</v>
      </c>
      <c r="B684">
        <v>9</v>
      </c>
      <c r="C684">
        <f>LN('Compiled w Factors'!C684/'Compiled w Factors'!C685)</f>
        <v>0.54516078285625535</v>
      </c>
      <c r="D684">
        <f>LN('Compiled w Factors'!D684)</f>
        <v>2.1135242173249784</v>
      </c>
      <c r="E684">
        <f>STANDARDIZE('Compiled w Factors'!E684,'Compiled w Factors'!$E$730,'Compiled w Factors'!$E$731)</f>
        <v>0.49146366168502686</v>
      </c>
      <c r="F684">
        <f>LN('Compiled w Factors'!F684)</f>
        <v>5.7626194603872447</v>
      </c>
      <c r="G684">
        <f>STANDARDIZE('Compiled w Factors'!G684,'Compiled w Factors'!$G$730,'Compiled w Factors'!$G$731)</f>
        <v>0.57444637907909346</v>
      </c>
      <c r="H684">
        <f>LN('Compiled w Factors'!H684/'Compiled w Factors'!H685)</f>
        <v>-2.7765951596270468E-2</v>
      </c>
      <c r="I684">
        <f>LN('Compiled w Factors'!I684/'Compiled w Factors'!I685)</f>
        <v>6.7067435361223976E-2</v>
      </c>
      <c r="J684">
        <f>LN('Compiled w Factors'!J684/'Compiled w Factors'!J685)-('T-Bill Yield'!B52/100)</f>
        <v>0.1079281820626814</v>
      </c>
      <c r="K684">
        <f>LN('Compiled w Factors'!K684/'Compiled w Factors'!K685)</f>
        <v>5.325197958315963E-2</v>
      </c>
      <c r="L684">
        <f>LN('Compiled w Factors'!L684/'Compiled w Factors'!L685)</f>
        <v>4.4427038416845054E-2</v>
      </c>
      <c r="M684">
        <f>LN('Compiled w Factors'!M684/'Compiled w Factors'!M685)</f>
        <v>-8.2778030757911489E-5</v>
      </c>
      <c r="N684">
        <f>LN('Compiled w Factors'!N684/'Compiled w Factors'!N685)</f>
        <v>-1.403615288377762E-2</v>
      </c>
      <c r="O684">
        <f>LN('Compiled w Factors'!O684/'Compiled w Factors'!O685)</f>
        <v>3.0866647980527264E-2</v>
      </c>
      <c r="P684">
        <f>LN('Compiled w Factors'!P684/'Compiled w Factors'!P685)</f>
        <v>2.3724803536303955E-3</v>
      </c>
      <c r="Q684">
        <f>LN('Compiled w Factors'!Q684/'Compiled w Factors'!Q685)</f>
        <v>0.16586677326745888</v>
      </c>
    </row>
    <row r="685" spans="1:17" x14ac:dyDescent="0.25">
      <c r="A685" s="1">
        <v>37711</v>
      </c>
      <c r="B685">
        <v>9</v>
      </c>
      <c r="C685">
        <f>LN('Compiled w Factors'!C685/'Compiled w Factors'!C686)</f>
        <v>0.52842207126385787</v>
      </c>
      <c r="D685">
        <f>LN('Compiled w Factors'!D685)</f>
        <v>2.7047595597202863</v>
      </c>
      <c r="E685">
        <f>STANDARDIZE('Compiled w Factors'!E685,'Compiled w Factors'!$E$730,'Compiled w Factors'!$E$731)</f>
        <v>1.8290988537308639</v>
      </c>
      <c r="F685">
        <f>LN('Compiled w Factors'!F685)</f>
        <v>5.7047709859179161</v>
      </c>
      <c r="G685">
        <f>STANDARDIZE('Compiled w Factors'!G685,'Compiled w Factors'!$G$730,'Compiled w Factors'!$G$731)</f>
        <v>-2.5214634645350622</v>
      </c>
      <c r="H685">
        <f>LN('Compiled w Factors'!H685/'Compiled w Factors'!H686)</f>
        <v>-5.1413995004186523E-3</v>
      </c>
      <c r="I685">
        <f>LN('Compiled w Factors'!I685/'Compiled w Factors'!I686)</f>
        <v>5.5044861938901908E-2</v>
      </c>
      <c r="J685">
        <f>LN('Compiled w Factors'!J685/'Compiled w Factors'!J686)-('T-Bill Yield'!B53/100)</f>
        <v>-5.2231333438893836E-2</v>
      </c>
      <c r="K685">
        <f>LN('Compiled w Factors'!K685/'Compiled w Factors'!K686)</f>
        <v>3.9524927997280079E-2</v>
      </c>
      <c r="L685">
        <f>LN('Compiled w Factors'!L685/'Compiled w Factors'!L686)</f>
        <v>-1.7101929639271318E-2</v>
      </c>
      <c r="M685">
        <f>LN('Compiled w Factors'!M685/'Compiled w Factors'!M686)</f>
        <v>0</v>
      </c>
      <c r="N685">
        <f>LN('Compiled w Factors'!N685/'Compiled w Factors'!N686)</f>
        <v>5.9234861033778258E-3</v>
      </c>
      <c r="O685">
        <f>LN('Compiled w Factors'!O685/'Compiled w Factors'!O686)</f>
        <v>1.8987912244691162E-2</v>
      </c>
      <c r="P685">
        <f>LN('Compiled w Factors'!P685/'Compiled w Factors'!P686)</f>
        <v>7.1514011576250865E-3</v>
      </c>
      <c r="Q685">
        <f>LN('Compiled w Factors'!Q685/'Compiled w Factors'!Q686)</f>
        <v>5.4085851744142557E-2</v>
      </c>
    </row>
    <row r="686" spans="1:17" x14ac:dyDescent="0.25">
      <c r="A686" s="1">
        <v>37621</v>
      </c>
      <c r="B686">
        <v>9</v>
      </c>
      <c r="C686">
        <f>LN('Compiled w Factors'!C686/'Compiled w Factors'!C687)</f>
        <v>0.17788655834928621</v>
      </c>
      <c r="D686">
        <f>LN('Compiled w Factors'!D686)</f>
        <v>3.222060506748138</v>
      </c>
      <c r="E686">
        <f>STANDARDIZE('Compiled w Factors'!E686,'Compiled w Factors'!$E$730,'Compiled w Factors'!$E$731)</f>
        <v>4.6834028536557435</v>
      </c>
      <c r="F686">
        <f>LN('Compiled w Factors'!F686)</f>
        <v>5.5382936491839452</v>
      </c>
      <c r="G686">
        <f>STANDARDIZE('Compiled w Factors'!G686,'Compiled w Factors'!$G$730,'Compiled w Factors'!$G$731)</f>
        <v>-0.82159708388250097</v>
      </c>
      <c r="H686">
        <f>LN('Compiled w Factors'!H686/'Compiled w Factors'!H687)</f>
        <v>2.4332100659530721E-2</v>
      </c>
      <c r="I686">
        <f>LN('Compiled w Factors'!I686/'Compiled w Factors'!I687)</f>
        <v>0.14610904203712091</v>
      </c>
      <c r="J686">
        <f>LN('Compiled w Factors'!J686/'Compiled w Factors'!J687)-('T-Bill Yield'!B54/100)</f>
        <v>8.5662799885820928E-2</v>
      </c>
      <c r="K686">
        <f>LN('Compiled w Factors'!K686/'Compiled w Factors'!K687)</f>
        <v>6.151855919308058E-2</v>
      </c>
      <c r="L686">
        <f>LN('Compiled w Factors'!L686/'Compiled w Factors'!L687)</f>
        <v>2.6178187560332234E-2</v>
      </c>
      <c r="M686">
        <f>LN('Compiled w Factors'!M686/'Compiled w Factors'!M687)</f>
        <v>0</v>
      </c>
      <c r="N686">
        <f>LN('Compiled w Factors'!N686/'Compiled w Factors'!N687)</f>
        <v>2.4172904506122646E-2</v>
      </c>
      <c r="O686">
        <f>LN('Compiled w Factors'!O686/'Compiled w Factors'!O687)</f>
        <v>-8.2723984315658267E-3</v>
      </c>
      <c r="P686">
        <f>LN('Compiled w Factors'!P686/'Compiled w Factors'!P687)</f>
        <v>1.1065785277088238E-2</v>
      </c>
      <c r="Q686">
        <f>LN('Compiled w Factors'!Q686/'Compiled w Factors'!Q687)</f>
        <v>5.4932885918652606E-2</v>
      </c>
    </row>
    <row r="687" spans="1:17" x14ac:dyDescent="0.25">
      <c r="A687" s="1">
        <v>37529</v>
      </c>
      <c r="B687">
        <v>9</v>
      </c>
      <c r="C687">
        <f>LN('Compiled w Factors'!C687/'Compiled w Factors'!C688)</f>
        <v>-0.97470787333812514</v>
      </c>
      <c r="D687">
        <f>LN('Compiled w Factors'!D687)</f>
        <v>3.4251523461917337</v>
      </c>
      <c r="E687">
        <f>STANDARDIZE('Compiled w Factors'!E687,'Compiled w Factors'!$E$730,'Compiled w Factors'!$E$731)</f>
        <v>6.1698789692661569</v>
      </c>
      <c r="F687">
        <f>LN('Compiled w Factors'!F687)</f>
        <v>5.531386297909096</v>
      </c>
      <c r="G687">
        <f>STANDARDIZE('Compiled w Factors'!G687,'Compiled w Factors'!$G$730,'Compiled w Factors'!$G$731)</f>
        <v>-1.0354724272570632</v>
      </c>
      <c r="H687">
        <f>LN('Compiled w Factors'!H687/'Compiled w Factors'!H688)</f>
        <v>0.12544780306081457</v>
      </c>
      <c r="I687">
        <f>LN('Compiled w Factors'!I687/'Compiled w Factors'!I688)</f>
        <v>0.24309722916729787</v>
      </c>
      <c r="J687">
        <f>LN('Compiled w Factors'!J687/'Compiled w Factors'!J688)-('T-Bill Yield'!B55/100)</f>
        <v>-0.20793879624893744</v>
      </c>
      <c r="K687">
        <f>LN('Compiled w Factors'!K687/'Compiled w Factors'!K688)</f>
        <v>-4.9542591602128412E-3</v>
      </c>
      <c r="L687">
        <f>LN('Compiled w Factors'!L687/'Compiled w Factors'!L688)</f>
        <v>2.2503286863870247E-2</v>
      </c>
      <c r="M687">
        <f>LN('Compiled w Factors'!M687/'Compiled w Factors'!M688)</f>
        <v>0</v>
      </c>
      <c r="N687">
        <f>LN('Compiled w Factors'!N687/'Compiled w Factors'!N688)</f>
        <v>-1.7855462910157334E-2</v>
      </c>
      <c r="O687">
        <f>LN('Compiled w Factors'!O687/'Compiled w Factors'!O688)</f>
        <v>-6.6319523037513687E-3</v>
      </c>
      <c r="P687">
        <f>LN('Compiled w Factors'!P687/'Compiled w Factors'!P688)</f>
        <v>1.0700491204866125E-2</v>
      </c>
      <c r="Q687">
        <f>LN('Compiled w Factors'!Q687/'Compiled w Factors'!Q688)</f>
        <v>-0.28309039498460786</v>
      </c>
    </row>
    <row r="688" spans="1:17" x14ac:dyDescent="0.25">
      <c r="A688" s="1">
        <v>37435</v>
      </c>
      <c r="B688">
        <v>9</v>
      </c>
      <c r="C688">
        <f>LN('Compiled w Factors'!C688/'Compiled w Factors'!C689)</f>
        <v>-1.3694553627943169</v>
      </c>
      <c r="D688">
        <f>LN('Compiled w Factors'!D688)</f>
        <v>2.4968709458905143</v>
      </c>
      <c r="E688">
        <f>STANDARDIZE('Compiled w Factors'!E688,'Compiled w Factors'!$E$730,'Compiled w Factors'!$E$731)</f>
        <v>2.0659754560084833</v>
      </c>
      <c r="F688">
        <f>LN('Compiled w Factors'!F688)</f>
        <v>5.3963760385122317</v>
      </c>
      <c r="G688">
        <f>STANDARDIZE('Compiled w Factors'!G688,'Compiled w Factors'!$G$730,'Compiled w Factors'!$G$731)</f>
        <v>-1.1925237474920554</v>
      </c>
      <c r="H688">
        <f>LN('Compiled w Factors'!H688/'Compiled w Factors'!H689)</f>
        <v>2.0689096042890213E-2</v>
      </c>
      <c r="I688">
        <f>LN('Compiled w Factors'!I688/'Compiled w Factors'!I689)</f>
        <v>-1.1642288363402194E-2</v>
      </c>
      <c r="J688">
        <f>LN('Compiled w Factors'!J688/'Compiled w Factors'!J689)-('T-Bill Yield'!B56/100)</f>
        <v>-0.13023994327485383</v>
      </c>
      <c r="K688">
        <f>LN('Compiled w Factors'!K688/'Compiled w Factors'!K689)</f>
        <v>0.12877361994232037</v>
      </c>
      <c r="L688">
        <f>LN('Compiled w Factors'!L688/'Compiled w Factors'!L689)</f>
        <v>7.2749511266232803E-2</v>
      </c>
      <c r="M688">
        <f>LN('Compiled w Factors'!M688/'Compiled w Factors'!M689)</f>
        <v>0</v>
      </c>
      <c r="N688">
        <f>LN('Compiled w Factors'!N688/'Compiled w Factors'!N689)</f>
        <v>0.1043911051295395</v>
      </c>
      <c r="O688">
        <f>LN('Compiled w Factors'!O688/'Compiled w Factors'!O689)</f>
        <v>-8.4626739187336538E-3</v>
      </c>
      <c r="P688">
        <f>LN('Compiled w Factors'!P688/'Compiled w Factors'!P689)</f>
        <v>-1.9540797619977458E-3</v>
      </c>
      <c r="Q688">
        <f>LN('Compiled w Factors'!Q688/'Compiled w Factors'!Q689)</f>
        <v>-0.1921816801372398</v>
      </c>
    </row>
    <row r="689" spans="1:17" x14ac:dyDescent="0.25">
      <c r="A689" s="1">
        <v>37343</v>
      </c>
      <c r="B689">
        <v>9</v>
      </c>
      <c r="C689">
        <f>LN('Compiled w Factors'!C689/'Compiled w Factors'!C690)</f>
        <v>-7.9912751468594487E-2</v>
      </c>
      <c r="D689">
        <f>LN('Compiled w Factors'!D689)</f>
        <v>1.193523256337955</v>
      </c>
      <c r="E689">
        <f>STANDARDIZE('Compiled w Factors'!E689,'Compiled w Factors'!$E$730,'Compiled w Factors'!$E$731)</f>
        <v>-0.15750175136451383</v>
      </c>
      <c r="F689">
        <f>LN('Compiled w Factors'!F689)</f>
        <v>5.4051940322692706</v>
      </c>
      <c r="G689">
        <f>STANDARDIZE('Compiled w Factors'!G689,'Compiled w Factors'!$G$730,'Compiled w Factors'!$G$731)</f>
        <v>0.11185885402329818</v>
      </c>
      <c r="H689">
        <f>LN('Compiled w Factors'!H689/'Compiled w Factors'!H690)</f>
        <v>0.28224899319547453</v>
      </c>
      <c r="I689">
        <f>LN('Compiled w Factors'!I689/'Compiled w Factors'!I690)</f>
        <v>0.24485173961232728</v>
      </c>
      <c r="J689">
        <f>LN('Compiled w Factors'!J689/'Compiled w Factors'!J690)-('T-Bill Yield'!B57/100)</f>
        <v>2.1931795505583794E-2</v>
      </c>
      <c r="K689">
        <f>LN('Compiled w Factors'!K689/'Compiled w Factors'!K690)</f>
        <v>-2.0214179088359395E-2</v>
      </c>
      <c r="L689">
        <f>LN('Compiled w Factors'!L689/'Compiled w Factors'!L690)</f>
        <v>-1.9927755432366866E-2</v>
      </c>
      <c r="M689">
        <f>LN('Compiled w Factors'!M689/'Compiled w Factors'!M690)</f>
        <v>-8.2771179122636317E-5</v>
      </c>
      <c r="N689">
        <f>LN('Compiled w Factors'!N689/'Compiled w Factors'!N690)</f>
        <v>-8.0640267778868853E-3</v>
      </c>
      <c r="O689">
        <f>LN('Compiled w Factors'!O689/'Compiled w Factors'!O690)</f>
        <v>-2.283345111552508E-2</v>
      </c>
      <c r="P689">
        <f>LN('Compiled w Factors'!P689/'Compiled w Factors'!P690)</f>
        <v>-1.1162455140473817E-2</v>
      </c>
      <c r="Q689">
        <f>LN('Compiled w Factors'!Q689/'Compiled w Factors'!Q690)</f>
        <v>-6.2579877425812417E-3</v>
      </c>
    </row>
    <row r="690" spans="1:17" x14ac:dyDescent="0.25">
      <c r="A690" s="1">
        <v>37256</v>
      </c>
      <c r="B690">
        <v>9</v>
      </c>
      <c r="C690">
        <f>LN('Compiled w Factors'!C690/'Compiled w Factors'!C691)</f>
        <v>-6.7424067937944851E-2</v>
      </c>
      <c r="D690">
        <f>LN('Compiled w Factors'!D690)</f>
        <v>1.0767756015173313</v>
      </c>
      <c r="E690">
        <f>STANDARDIZE('Compiled w Factors'!E690,'Compiled w Factors'!$E$730,'Compiled w Factors'!$E$731)</f>
        <v>-0.16135193896282354</v>
      </c>
      <c r="F690">
        <f>LN('Compiled w Factors'!F690)</f>
        <v>5.0419485434500304</v>
      </c>
      <c r="G690">
        <f>STANDARDIZE('Compiled w Factors'!G690,'Compiled w Factors'!$G$730,'Compiled w Factors'!$G$731)</f>
        <v>-3.7299019867795846</v>
      </c>
      <c r="H690">
        <f>LN('Compiled w Factors'!H690/'Compiled w Factors'!H691)</f>
        <v>-0.16631715066297748</v>
      </c>
      <c r="I690">
        <f>LN('Compiled w Factors'!I690/'Compiled w Factors'!I691)</f>
        <v>0.13564591124667855</v>
      </c>
      <c r="J690">
        <f>LN('Compiled w Factors'!J690/'Compiled w Factors'!J691)-('T-Bill Yield'!B58/100)</f>
        <v>0.10774107026030146</v>
      </c>
      <c r="K690">
        <f>LN('Compiled w Factors'!K690/'Compiled w Factors'!K691)</f>
        <v>-2.4322371723892403E-2</v>
      </c>
      <c r="L690">
        <f>LN('Compiled w Factors'!L690/'Compiled w Factors'!L691)</f>
        <v>-1.352017863517322E-2</v>
      </c>
      <c r="M690">
        <f>LN('Compiled w Factors'!M690/'Compiled w Factors'!M691)</f>
        <v>8.2771179122585278E-5</v>
      </c>
      <c r="N690">
        <f>LN('Compiled w Factors'!N690/'Compiled w Factors'!N691)</f>
        <v>-9.6446645518650939E-2</v>
      </c>
      <c r="O690">
        <f>LN('Compiled w Factors'!O690/'Compiled w Factors'!O691)</f>
        <v>-3.4775686490396716E-2</v>
      </c>
      <c r="P690">
        <f>LN('Compiled w Factors'!P690/'Compiled w Factors'!P691)</f>
        <v>-8.1711581771921407E-3</v>
      </c>
      <c r="Q690">
        <f>LN('Compiled w Factors'!Q690/'Compiled w Factors'!Q691)</f>
        <v>0.14521811262188838</v>
      </c>
    </row>
    <row r="691" spans="1:17" x14ac:dyDescent="0.25">
      <c r="A691" s="1">
        <v>37162</v>
      </c>
      <c r="B691">
        <v>9</v>
      </c>
      <c r="C691">
        <f>LN('Compiled w Factors'!C691/'Compiled w Factors'!C692)</f>
        <v>-0.18810644429508272</v>
      </c>
      <c r="D691">
        <f>LN('Compiled w Factors'!D691)</f>
        <v>0.99988006488947201</v>
      </c>
      <c r="E691">
        <f>STANDARDIZE('Compiled w Factors'!E691,'Compiled w Factors'!$E$730,'Compiled w Factors'!$E$731)</f>
        <v>-7.4219031559518575E-2</v>
      </c>
      <c r="F691">
        <f>LN('Compiled w Factors'!F691)</f>
        <v>4.8844172838542228</v>
      </c>
      <c r="G691">
        <f>STANDARDIZE('Compiled w Factors'!G691,'Compiled w Factors'!$G$730,'Compiled w Factors'!$G$731)</f>
        <v>0.43624121727230036</v>
      </c>
      <c r="H691">
        <f>LN('Compiled w Factors'!H691/'Compiled w Factors'!H692)</f>
        <v>-0.11364873651792846</v>
      </c>
      <c r="I691">
        <f>LN('Compiled w Factors'!I691/'Compiled w Factors'!I692)</f>
        <v>-0.32185096806703084</v>
      </c>
      <c r="J691">
        <f>LN('Compiled w Factors'!J691/'Compiled w Factors'!J692)-('T-Bill Yield'!B59/100)</f>
        <v>-0.18923208768237681</v>
      </c>
      <c r="K691">
        <f>LN('Compiled w Factors'!K691/'Compiled w Factors'!K692)</f>
        <v>7.0922692518434971E-2</v>
      </c>
      <c r="L691">
        <f>LN('Compiled w Factors'!L691/'Compiled w Factors'!L692)</f>
        <v>4.0909604615820286E-2</v>
      </c>
      <c r="M691">
        <f>LN('Compiled w Factors'!M691/'Compiled w Factors'!M692)</f>
        <v>-8.2771179122636317E-5</v>
      </c>
      <c r="N691">
        <f>LN('Compiled w Factors'!N691/'Compiled w Factors'!N692)</f>
        <v>4.1873679181599587E-2</v>
      </c>
      <c r="O691">
        <f>LN('Compiled w Factors'!O691/'Compiled w Factors'!O692)</f>
        <v>-1.0551094365813973E-2</v>
      </c>
      <c r="P691">
        <f>LN('Compiled w Factors'!P691/'Compiled w Factors'!P692)</f>
        <v>-1.7556797345327536E-2</v>
      </c>
      <c r="Q691">
        <f>LN('Compiled w Factors'!Q691/'Compiled w Factors'!Q692)</f>
        <v>-0.14081842971140901</v>
      </c>
    </row>
    <row r="692" spans="1:17" x14ac:dyDescent="0.25">
      <c r="A692" s="1">
        <v>37071</v>
      </c>
      <c r="B692">
        <v>9</v>
      </c>
      <c r="C692">
        <f>LN('Compiled w Factors'!C692/'Compiled w Factors'!C693)</f>
        <v>-0.17715639174552256</v>
      </c>
      <c r="D692">
        <f>LN('Compiled w Factors'!D692)</f>
        <v>0.74452453073147162</v>
      </c>
      <c r="E692">
        <f>STANDARDIZE('Compiled w Factors'!E692,'Compiled w Factors'!$E$730,'Compiled w Factors'!$E$731)</f>
        <v>-0.31799058041111256</v>
      </c>
      <c r="F692">
        <f>LN('Compiled w Factors'!F692)</f>
        <v>4.9773466579977166</v>
      </c>
      <c r="G692">
        <f>STANDARDIZE('Compiled w Factors'!G692,'Compiled w Factors'!$G$730,'Compiled w Factors'!$G$731)</f>
        <v>0.77375878185004721</v>
      </c>
      <c r="H692">
        <f>LN('Compiled w Factors'!H692/'Compiled w Factors'!H693)</f>
        <v>-1.5226497041570745E-3</v>
      </c>
      <c r="I692">
        <f>LN('Compiled w Factors'!I692/'Compiled w Factors'!I693)</f>
        <v>-0.48431449821765876</v>
      </c>
      <c r="J692">
        <f>LN('Compiled w Factors'!J692/'Compiled w Factors'!J693)-('T-Bill Yield'!B60/100)</f>
        <v>4.3964780119682717E-2</v>
      </c>
      <c r="K692">
        <f>LN('Compiled w Factors'!K692/'Compiled w Factors'!K693)</f>
        <v>-3.2105672283192707E-2</v>
      </c>
      <c r="L692">
        <f>LN('Compiled w Factors'!L692/'Compiled w Factors'!L693)</f>
        <v>-5.6509148921975779E-4</v>
      </c>
      <c r="M692">
        <f>LN('Compiled w Factors'!M692/'Compiled w Factors'!M693)</f>
        <v>1.6554920988056979E-4</v>
      </c>
      <c r="N692">
        <f>LN('Compiled w Factors'!N692/'Compiled w Factors'!N693)</f>
        <v>1.3177074644468314E-2</v>
      </c>
      <c r="O692">
        <f>LN('Compiled w Factors'!O692/'Compiled w Factors'!O693)</f>
        <v>-1.3609591847875952E-2</v>
      </c>
      <c r="P692">
        <f>LN('Compiled w Factors'!P692/'Compiled w Factors'!P693)</f>
        <v>-8.8972724602240962E-3</v>
      </c>
      <c r="Q692">
        <f>LN('Compiled w Factors'!Q692/'Compiled w Factors'!Q693)</f>
        <v>-7.6376391608258973E-2</v>
      </c>
    </row>
    <row r="693" spans="1:17" x14ac:dyDescent="0.25">
      <c r="A693" s="1">
        <v>36980</v>
      </c>
      <c r="B693">
        <v>9</v>
      </c>
      <c r="C693">
        <f>LN('Compiled w Factors'!C693/'Compiled w Factors'!C694)</f>
        <v>7.0391239069750658E-2</v>
      </c>
      <c r="D693">
        <f>LN('Compiled w Factors'!D693)</f>
        <v>0.56486763730064138</v>
      </c>
      <c r="E693">
        <f>STANDARDIZE('Compiled w Factors'!E693,'Compiled w Factors'!$E$730,'Compiled w Factors'!$E$731)</f>
        <v>-0.36868326539246016</v>
      </c>
      <c r="F693">
        <f>LN('Compiled w Factors'!F693)</f>
        <v>4.6771689352944046</v>
      </c>
      <c r="G693">
        <f>STANDARDIZE('Compiled w Factors'!G693,'Compiled w Factors'!$G$730,'Compiled w Factors'!$G$731)</f>
        <v>0.3731351413233307</v>
      </c>
      <c r="H693">
        <f>LN('Compiled w Factors'!H693/'Compiled w Factors'!H694)</f>
        <v>-1.9213248775021223E-2</v>
      </c>
      <c r="I693">
        <f>LN('Compiled w Factors'!I693/'Compiled w Factors'!I694)</f>
        <v>-0.66540265192629011</v>
      </c>
      <c r="J693">
        <f>LN('Compiled w Factors'!J693/'Compiled w Factors'!J694)-('T-Bill Yield'!B61/100)</f>
        <v>-0.11164877731556699</v>
      </c>
      <c r="K693">
        <f>LN('Compiled w Factors'!K693/'Compiled w Factors'!K694)</f>
        <v>-7.2583239807564662E-2</v>
      </c>
      <c r="L693">
        <f>LN('Compiled w Factors'!L693/'Compiled w Factors'!L694)</f>
        <v>-5.288090431017739E-2</v>
      </c>
      <c r="M693">
        <f>LN('Compiled w Factors'!M693/'Compiled w Factors'!M694)</f>
        <v>-8.2778030757911489E-5</v>
      </c>
      <c r="N693">
        <f>LN('Compiled w Factors'!N693/'Compiled w Factors'!N694)</f>
        <v>-9.9138571858031752E-2</v>
      </c>
      <c r="O693">
        <f>LN('Compiled w Factors'!O693/'Compiled w Factors'!O694)</f>
        <v>-2.1059400935226465E-2</v>
      </c>
      <c r="P693">
        <f>LN('Compiled w Factors'!P693/'Compiled w Factors'!P694)</f>
        <v>1.8665427724346424E-3</v>
      </c>
      <c r="Q693">
        <f>LN('Compiled w Factors'!Q693/'Compiled w Factors'!Q694)</f>
        <v>-9.7633469376409002E-2</v>
      </c>
    </row>
    <row r="694" spans="1:17" x14ac:dyDescent="0.25">
      <c r="A694" s="1">
        <v>36889</v>
      </c>
      <c r="B694">
        <v>9</v>
      </c>
      <c r="C694">
        <f>LN('Compiled w Factors'!C694/'Compiled w Factors'!C695)</f>
        <v>-5.6289012021041647E-2</v>
      </c>
      <c r="D694">
        <f>LN('Compiled w Factors'!D694)</f>
        <v>0.67243423588965268</v>
      </c>
      <c r="E694">
        <f>STANDARDIZE('Compiled w Factors'!E694,'Compiled w Factors'!$E$730,'Compiled w Factors'!$E$731)</f>
        <v>-0.37425485553360544</v>
      </c>
      <c r="F694">
        <f>LN('Compiled w Factors'!F694)</f>
        <v>5.0025218018882676</v>
      </c>
      <c r="G694">
        <f>STANDARDIZE('Compiled w Factors'!G694,'Compiled w Factors'!$G$730,'Compiled w Factors'!$G$731)</f>
        <v>-0.33359579973413428</v>
      </c>
      <c r="H694">
        <f>LN('Compiled w Factors'!H694/'Compiled w Factors'!H695)</f>
        <v>-0.14041066117831771</v>
      </c>
      <c r="I694">
        <f>LN('Compiled w Factors'!I694/'Compiled w Factors'!I695)</f>
        <v>0.63386541875495683</v>
      </c>
      <c r="J694">
        <f>LN('Compiled w Factors'!J694/'Compiled w Factors'!J695)-('T-Bill Yield'!B62/100)</f>
        <v>-2.3878473731528668E-2</v>
      </c>
      <c r="K694">
        <f>LN('Compiled w Factors'!K694/'Compiled w Factors'!K695)</f>
        <v>6.5649424019523284E-2</v>
      </c>
      <c r="L694">
        <f>LN('Compiled w Factors'!L694/'Compiled w Factors'!L695)</f>
        <v>1.1858379088988477E-2</v>
      </c>
      <c r="M694">
        <f>LN('Compiled w Factors'!M694/'Compiled w Factors'!M695)</f>
        <v>3.3115324418865784E-4</v>
      </c>
      <c r="N694">
        <f>LN('Compiled w Factors'!N694/'Compiled w Factors'!N695)</f>
        <v>-5.6274574997150634E-2</v>
      </c>
      <c r="O694">
        <f>LN('Compiled w Factors'!O694/'Compiled w Factors'!O695)</f>
        <v>-1.342677513594284E-2</v>
      </c>
      <c r="P694">
        <f>LN('Compiled w Factors'!P694/'Compiled w Factors'!P695)</f>
        <v>-1.4835691666746875E-2</v>
      </c>
      <c r="Q694">
        <f>LN('Compiled w Factors'!Q694/'Compiled w Factors'!Q695)</f>
        <v>-5.5933448240554566E-2</v>
      </c>
    </row>
    <row r="695" spans="1:17" x14ac:dyDescent="0.25">
      <c r="A695" s="1">
        <v>36798</v>
      </c>
      <c r="B695">
        <v>9</v>
      </c>
      <c r="C695">
        <f>LN('Compiled w Factors'!C695/'Compiled w Factors'!C696)</f>
        <v>1.3308335297311066E-2</v>
      </c>
      <c r="D695">
        <f>LN('Compiled w Factors'!D695)</f>
        <v>0.54139656188627439</v>
      </c>
      <c r="E695">
        <f>STANDARDIZE('Compiled w Factors'!E695,'Compiled w Factors'!$E$730,'Compiled w Factors'!$E$731)</f>
        <v>-0.37307639243838642</v>
      </c>
      <c r="F695">
        <f>LN('Compiled w Factors'!F695)</f>
        <v>5.1953983125401955</v>
      </c>
      <c r="G695">
        <f>STANDARDIZE('Compiled w Factors'!G695,'Compiled w Factors'!$G$730,'Compiled w Factors'!$G$731)</f>
        <v>0.1501222665896417</v>
      </c>
      <c r="H695">
        <f>LN('Compiled w Factors'!H695/'Compiled w Factors'!H696)</f>
        <v>-5.2427540640563118E-2</v>
      </c>
      <c r="I695">
        <f>LN('Compiled w Factors'!I695/'Compiled w Factors'!I696)</f>
        <v>0.1472328966667939</v>
      </c>
      <c r="J695">
        <f>LN('Compiled w Factors'!J695/'Compiled w Factors'!J696)-('T-Bill Yield'!B63/100)</f>
        <v>-2.3614727877477301E-2</v>
      </c>
      <c r="K695">
        <f>LN('Compiled w Factors'!K695/'Compiled w Factors'!K696)</f>
        <v>-7.5991432618274693E-2</v>
      </c>
      <c r="L695">
        <f>LN('Compiled w Factors'!L695/'Compiled w Factors'!L696)</f>
        <v>-2.5892063564124445E-2</v>
      </c>
      <c r="M695">
        <f>LN('Compiled w Factors'!M695/'Compiled w Factors'!M696)</f>
        <v>-1.6559032990310052E-4</v>
      </c>
      <c r="N695">
        <f>LN('Compiled w Factors'!N695/'Compiled w Factors'!N696)</f>
        <v>-2.0232986949927024E-2</v>
      </c>
      <c r="O695">
        <f>LN('Compiled w Factors'!O695/'Compiled w Factors'!O696)</f>
        <v>1.0333844229423806E-2</v>
      </c>
      <c r="P695">
        <f>LN('Compiled w Factors'!P695/'Compiled w Factors'!P696)</f>
        <v>-2.9473908615440962E-2</v>
      </c>
      <c r="Q695">
        <f>LN('Compiled w Factors'!Q695/'Compiled w Factors'!Q696)</f>
        <v>-2.4229257033173697E-2</v>
      </c>
    </row>
    <row r="696" spans="1:17" x14ac:dyDescent="0.25">
      <c r="A696" s="1">
        <v>36707</v>
      </c>
      <c r="B696">
        <v>9</v>
      </c>
      <c r="C696">
        <f>LN('Compiled w Factors'!C696/'Compiled w Factors'!C697)</f>
        <v>-5.2472820278842841E-2</v>
      </c>
      <c r="D696">
        <f>LN('Compiled w Factors'!D696)</f>
        <v>0.43085413391770172</v>
      </c>
      <c r="E696">
        <f>STANDARDIZE('Compiled w Factors'!E696,'Compiled w Factors'!$E$730,'Compiled w Factors'!$E$731)</f>
        <v>-0.39831514427516412</v>
      </c>
      <c r="F696">
        <f>LN('Compiled w Factors'!F696)</f>
        <v>5.0522825479962954</v>
      </c>
      <c r="G696">
        <f>STANDARDIZE('Compiled w Factors'!G696,'Compiled w Factors'!$G$730,'Compiled w Factors'!$G$731)</f>
        <v>0.80888116801169097</v>
      </c>
      <c r="H696">
        <f>LN('Compiled w Factors'!H696/'Compiled w Factors'!H697)</f>
        <v>0.18911380272789838</v>
      </c>
      <c r="I696">
        <f>LN('Compiled w Factors'!I696/'Compiled w Factors'!I697)</f>
        <v>0.41862097334612891</v>
      </c>
      <c r="J696">
        <f>LN('Compiled w Factors'!J696/'Compiled w Factors'!J697)-('T-Bill Yield'!B64/100)</f>
        <v>-0.10332169334836816</v>
      </c>
      <c r="K696">
        <f>LN('Compiled w Factors'!K696/'Compiled w Factors'!K697)</f>
        <v>-3.1446566794717194E-3</v>
      </c>
      <c r="L696">
        <f>LN('Compiled w Factors'!L696/'Compiled w Factors'!L697)</f>
        <v>-4.9604397899484454E-2</v>
      </c>
      <c r="M696">
        <f>LN('Compiled w Factors'!M696/'Compiled w Factors'!M697)</f>
        <v>0</v>
      </c>
      <c r="N696">
        <f>LN('Compiled w Factors'!N696/'Compiled w Factors'!N697)</f>
        <v>-3.0476163678382674E-2</v>
      </c>
      <c r="O696">
        <f>LN('Compiled w Factors'!O696/'Compiled w Factors'!O697)</f>
        <v>2.070702266283278E-2</v>
      </c>
      <c r="P696">
        <f>LN('Compiled w Factors'!P696/'Compiled w Factors'!P697)</f>
        <v>-2.4278393986033864E-2</v>
      </c>
      <c r="Q696">
        <f>LN('Compiled w Factors'!Q696/'Compiled w Factors'!Q697)</f>
        <v>-3.6059049815702522E-2</v>
      </c>
    </row>
    <row r="697" spans="1:17" x14ac:dyDescent="0.25">
      <c r="A697" s="1">
        <v>36616</v>
      </c>
      <c r="B697">
        <v>9</v>
      </c>
      <c r="C697">
        <f>LN('Compiled w Factors'!C697/'Compiled w Factors'!C698)</f>
        <v>0.3629931667607168</v>
      </c>
      <c r="D697">
        <f>LN('Compiled w Factors'!D697)</f>
        <v>0.28472680933620476</v>
      </c>
      <c r="E697">
        <f>STANDARDIZE('Compiled w Factors'!E697,'Compiled w Factors'!$E$730,'Compiled w Factors'!$E$731)</f>
        <v>-0.44647916367799184</v>
      </c>
      <c r="F697">
        <f>LN('Compiled w Factors'!F697)</f>
        <v>5.0840065663818264</v>
      </c>
      <c r="G697">
        <f>STANDARDIZE('Compiled w Factors'!G697,'Compiled w Factors'!$G$730,'Compiled w Factors'!$G$731)</f>
        <v>8.9015025625481123E-2</v>
      </c>
      <c r="H697">
        <f>LN('Compiled w Factors'!H697/'Compiled w Factors'!H698)</f>
        <v>4.9533935122276419E-2</v>
      </c>
      <c r="I697">
        <f>LN('Compiled w Factors'!I697/'Compiled w Factors'!I698)</f>
        <v>0.23466982620134591</v>
      </c>
      <c r="J697">
        <f>LN('Compiled w Factors'!J697/'Compiled w Factors'!J698)-('T-Bill Yield'!B65/100)</f>
        <v>-0.11341387459573096</v>
      </c>
      <c r="K697">
        <f>LN('Compiled w Factors'!K697/'Compiled w Factors'!K698)</f>
        <v>-5.1701374376890416E-2</v>
      </c>
      <c r="L697">
        <f>LN('Compiled w Factors'!L697/'Compiled w Factors'!L698)</f>
        <v>-1.6888819459928494E-2</v>
      </c>
      <c r="M697">
        <f>LN('Compiled w Factors'!M697/'Compiled w Factors'!M698)</f>
        <v>8.2791737431917058E-5</v>
      </c>
      <c r="N697">
        <f>LN('Compiled w Factors'!N697/'Compiled w Factors'!N698)</f>
        <v>-2.7716488512632442E-3</v>
      </c>
      <c r="O697">
        <f>LN('Compiled w Factors'!O697/'Compiled w Factors'!O698)</f>
        <v>-3.9341966026296409E-2</v>
      </c>
      <c r="P697">
        <f>LN('Compiled w Factors'!P697/'Compiled w Factors'!P698)</f>
        <v>-1.3074745815527249E-3</v>
      </c>
      <c r="Q697">
        <f>LN('Compiled w Factors'!Q697/'Compiled w Factors'!Q698)</f>
        <v>3.5519238736467403E-2</v>
      </c>
    </row>
    <row r="698" spans="1:17" x14ac:dyDescent="0.25">
      <c r="A698" s="1">
        <v>36525</v>
      </c>
      <c r="B698">
        <v>9</v>
      </c>
      <c r="C698">
        <f>LN('Compiled w Factors'!C698/'Compiled w Factors'!C699)</f>
        <v>-0.20789222234972318</v>
      </c>
      <c r="D698">
        <f>LN('Compiled w Factors'!D698)</f>
        <v>0.6175044800858478</v>
      </c>
      <c r="E698">
        <f>STANDARDIZE('Compiled w Factors'!E698,'Compiled w Factors'!$E$730,'Compiled w Factors'!$E$731)</f>
        <v>-0.24008789345868786</v>
      </c>
      <c r="F698">
        <f>LN('Compiled w Factors'!F698)</f>
        <v>5.0956930974362296</v>
      </c>
      <c r="G698">
        <f>STANDARDIZE('Compiled w Factors'!G698,'Compiled w Factors'!$G$730,'Compiled w Factors'!$G$731)</f>
        <v>0.15354884084931428</v>
      </c>
      <c r="H698">
        <f>LN('Compiled w Factors'!H698/'Compiled w Factors'!H699)</f>
        <v>4.3511153945495637E-2</v>
      </c>
      <c r="I698">
        <f>LN('Compiled w Factors'!I698/'Compiled w Factors'!I699)</f>
        <v>-0.1639777189614347</v>
      </c>
      <c r="J698">
        <f>LN('Compiled w Factors'!J698/'Compiled w Factors'!J699)-('T-Bill Yield'!B66/100)</f>
        <v>4.7830747238368186E-2</v>
      </c>
      <c r="K698">
        <f>LN('Compiled w Factors'!K698/'Compiled w Factors'!K699)</f>
        <v>-5.9981343178587623E-2</v>
      </c>
      <c r="L698">
        <f>LN('Compiled w Factors'!L698/'Compiled w Factors'!L699)</f>
        <v>-1.7823163579197294E-2</v>
      </c>
      <c r="M698">
        <f>LN('Compiled w Factors'!M698/'Compiled w Factors'!M699)</f>
        <v>-1.6557662095951795E-4</v>
      </c>
      <c r="N698">
        <f>LN('Compiled w Factors'!N698/'Compiled w Factors'!N699)</f>
        <v>3.6538511322080774E-2</v>
      </c>
      <c r="O698">
        <f>LN('Compiled w Factors'!O698/'Compiled w Factors'!O699)</f>
        <v>-8.7791820045425933E-2</v>
      </c>
      <c r="P698">
        <f>LN('Compiled w Factors'!P698/'Compiled w Factors'!P699)</f>
        <v>1.7436796048268374E-3</v>
      </c>
      <c r="Q698">
        <f>LN('Compiled w Factors'!Q698/'Compiled w Factors'!Q699)</f>
        <v>7.4287876804742248E-2</v>
      </c>
    </row>
    <row r="699" spans="1:17" x14ac:dyDescent="0.25">
      <c r="A699" s="1">
        <v>36433</v>
      </c>
      <c r="B699">
        <v>9</v>
      </c>
      <c r="C699">
        <f>LN('Compiled w Factors'!C699/'Compiled w Factors'!C700)</f>
        <v>-0.12330709438395823</v>
      </c>
      <c r="D699">
        <f>LN('Compiled w Factors'!D699)</f>
        <v>0.26730617397011558</v>
      </c>
      <c r="E699">
        <f>STANDARDIZE('Compiled w Factors'!E699,'Compiled w Factors'!$E$730,'Compiled w Factors'!$E$731)</f>
        <v>-0.52687080672867703</v>
      </c>
      <c r="F699">
        <f>LN('Compiled w Factors'!F699)</f>
        <v>5.3062017033182567</v>
      </c>
      <c r="G699">
        <f>STANDARDIZE('Compiled w Factors'!G699,'Compiled w Factors'!$G$730,'Compiled w Factors'!$G$731)</f>
        <v>-0.11543723853498146</v>
      </c>
      <c r="H699">
        <f>LN('Compiled w Factors'!H699/'Compiled w Factors'!H700)</f>
        <v>0.23949437062238368</v>
      </c>
      <c r="I699">
        <f>LN('Compiled w Factors'!I699/'Compiled w Factors'!I700)</f>
        <v>0.13645110272785732</v>
      </c>
      <c r="J699">
        <f>LN('Compiled w Factors'!J699/'Compiled w Factors'!J700)-('T-Bill Yield'!B67/100)</f>
        <v>-0.1182222873163554</v>
      </c>
      <c r="K699">
        <f>LN('Compiled w Factors'!K699/'Compiled w Factors'!K700)</f>
        <v>3.1664161846101498E-2</v>
      </c>
      <c r="L699">
        <f>LN('Compiled w Factors'!L699/'Compiled w Factors'!L700)</f>
        <v>4.3106112291947371E-2</v>
      </c>
      <c r="M699">
        <f>LN('Compiled w Factors'!M699/'Compiled w Factors'!M700)</f>
        <v>8.2784883527706765E-5</v>
      </c>
      <c r="N699">
        <f>LN('Compiled w Factors'!N699/'Compiled w Factors'!N700)</f>
        <v>0.13005903528909529</v>
      </c>
      <c r="O699">
        <f>LN('Compiled w Factors'!O699/'Compiled w Factors'!O700)</f>
        <v>-3.9589534191907992E-2</v>
      </c>
      <c r="P699">
        <f>LN('Compiled w Factors'!P699/'Compiled w Factors'!P700)</f>
        <v>-5.6558775961188098E-3</v>
      </c>
      <c r="Q699">
        <f>LN('Compiled w Factors'!Q699/'Compiled w Factors'!Q700)</f>
        <v>-6.1797896354849294E-2</v>
      </c>
    </row>
    <row r="700" spans="1:17" x14ac:dyDescent="0.25">
      <c r="A700" s="1">
        <v>36341</v>
      </c>
      <c r="B700">
        <v>9</v>
      </c>
      <c r="C700">
        <f>LN('Compiled w Factors'!C700/'Compiled w Factors'!C701)</f>
        <v>7.4672778102912729E-2</v>
      </c>
      <c r="D700">
        <f>LN('Compiled w Factors'!D700)</f>
        <v>8.0094239294834127E-2</v>
      </c>
      <c r="E700">
        <f>STANDARDIZE('Compiled w Factors'!E700,'Compiled w Factors'!$E$730,'Compiled w Factors'!$E$731)</f>
        <v>-0.56821682879125679</v>
      </c>
      <c r="F700">
        <f>LN('Compiled w Factors'!F700)</f>
        <v>5.1779971775383631</v>
      </c>
      <c r="G700">
        <f>STANDARDIZE('Compiled w Factors'!G700,'Compiled w Factors'!$G$730,'Compiled w Factors'!$G$731)</f>
        <v>-0.14399202403225278</v>
      </c>
      <c r="H700">
        <f>LN('Compiled w Factors'!H700/'Compiled w Factors'!H701)</f>
        <v>0.14059173186370064</v>
      </c>
      <c r="I700">
        <f>LN('Compiled w Factors'!I700/'Compiled w Factors'!I701)</f>
        <v>0.17333946047812698</v>
      </c>
      <c r="J700">
        <f>LN('Compiled w Factors'!J700/'Compiled w Factors'!J701)-('T-Bill Yield'!B68/100)</f>
        <v>6.0988966679687694E-2</v>
      </c>
      <c r="K700">
        <f>LN('Compiled w Factors'!K700/'Compiled w Factors'!K701)</f>
        <v>-3.8938277665614897E-2</v>
      </c>
      <c r="L700">
        <f>LN('Compiled w Factors'!L700/'Compiled w Factors'!L701)</f>
        <v>-2.0947771303308521E-2</v>
      </c>
      <c r="M700">
        <f>LN('Compiled w Factors'!M700/'Compiled w Factors'!M701)</f>
        <v>1.6559032990304736E-4</v>
      </c>
      <c r="N700">
        <f>LN('Compiled w Factors'!N700/'Compiled w Factors'!N701)</f>
        <v>-1.8595701104778106E-2</v>
      </c>
      <c r="O700">
        <f>LN('Compiled w Factors'!O700/'Compiled w Factors'!O701)</f>
        <v>2.5056579837337688E-2</v>
      </c>
      <c r="P700">
        <f>LN('Compiled w Factors'!P700/'Compiled w Factors'!P701)</f>
        <v>-2.1884589340728441E-2</v>
      </c>
      <c r="Q700">
        <f>LN('Compiled w Factors'!Q700/'Compiled w Factors'!Q701)</f>
        <v>-5.871558980199218E-2</v>
      </c>
    </row>
    <row r="701" spans="1:17" x14ac:dyDescent="0.25">
      <c r="A701" s="1">
        <v>36250</v>
      </c>
      <c r="B701">
        <v>9</v>
      </c>
      <c r="C701">
        <f>LN('Compiled w Factors'!C701/'Compiled w Factors'!C702)</f>
        <v>0.23628341345191856</v>
      </c>
      <c r="D701">
        <f>LN('Compiled w Factors'!D701)</f>
        <v>0.11672184023120344</v>
      </c>
      <c r="E701">
        <f>STANDARDIZE('Compiled w Factors'!E701,'Compiled w Factors'!$E$730,'Compiled w Factors'!$E$731)</f>
        <v>-0.53805077362407794</v>
      </c>
      <c r="F701">
        <f>LN('Compiled w Factors'!F701)</f>
        <v>5.1773236195699921</v>
      </c>
      <c r="G701">
        <f>STANDARDIZE('Compiled w Factors'!G701,'Compiled w Factors'!$G$730,'Compiled w Factors'!$G$731)</f>
        <v>-4.4621370501748622E-2</v>
      </c>
      <c r="H701">
        <f>LN('Compiled w Factors'!H701/'Compiled w Factors'!H702)</f>
        <v>0.32993043511727294</v>
      </c>
      <c r="I701">
        <f>LN('Compiled w Factors'!I701/'Compiled w Factors'!I702)</f>
        <v>3.4364169587244892E-2</v>
      </c>
      <c r="J701">
        <f>LN('Compiled w Factors'!J701/'Compiled w Factors'!J702)-('T-Bill Yield'!B69/100)</f>
        <v>1.5276176699409408E-2</v>
      </c>
      <c r="K701">
        <f>LN('Compiled w Factors'!K701/'Compiled w Factors'!K702)</f>
        <v>-8.6639629773452603E-2</v>
      </c>
      <c r="L701">
        <f>LN('Compiled w Factors'!L701/'Compiled w Factors'!L702)</f>
        <v>-2.9838359386291022E-2</v>
      </c>
      <c r="M701">
        <f>LN('Compiled w Factors'!M701/'Compiled w Factors'!M702)</f>
        <v>-8.2798592471248591E-5</v>
      </c>
      <c r="N701">
        <f>LN('Compiled w Factors'!N701/'Compiled w Factors'!N702)</f>
        <v>-4.2584377375395215E-2</v>
      </c>
      <c r="O701">
        <f>LN('Compiled w Factors'!O701/'Compiled w Factors'!O702)</f>
        <v>-0.18749059549228544</v>
      </c>
      <c r="P701">
        <f>LN('Compiled w Factors'!P701/'Compiled w Factors'!P702)</f>
        <v>1.2741560441148472E-3</v>
      </c>
      <c r="Q701">
        <f>LN('Compiled w Factors'!Q701/'Compiled w Factors'!Q702)</f>
        <v>-0.35171591455986495</v>
      </c>
    </row>
    <row r="702" spans="1:17" x14ac:dyDescent="0.25">
      <c r="A702" s="1">
        <v>36160</v>
      </c>
      <c r="B702">
        <v>9</v>
      </c>
      <c r="C702">
        <f>LN('Compiled w Factors'!C702/'Compiled w Factors'!C703)</f>
        <v>8.1379931722611418E-2</v>
      </c>
      <c r="D702">
        <f>LN('Compiled w Factors'!D702)</f>
        <v>0.33424602715288387</v>
      </c>
      <c r="E702">
        <f>STANDARDIZE('Compiled w Factors'!E702,'Compiled w Factors'!$E$730,'Compiled w Factors'!$E$731)</f>
        <v>-0.43246819115267204</v>
      </c>
      <c r="F702">
        <f>LN('Compiled w Factors'!F702)</f>
        <v>5.0990923478137518</v>
      </c>
      <c r="G702">
        <f>STANDARDIZE('Compiled w Factors'!G702,'Compiled w Factors'!$G$730,'Compiled w Factors'!$G$731)</f>
        <v>-0.29190581290811818</v>
      </c>
      <c r="H702">
        <f>LN('Compiled w Factors'!H702/'Compiled w Factors'!H703)</f>
        <v>-0.29223600290513868</v>
      </c>
      <c r="I702">
        <f>LN('Compiled w Factors'!I702/'Compiled w Factors'!I703)</f>
        <v>-0.22386308673097602</v>
      </c>
      <c r="J702">
        <f>LN('Compiled w Factors'!J702/'Compiled w Factors'!J703)-('T-Bill Yield'!B70/100)</f>
        <v>0.10982000371259962</v>
      </c>
      <c r="K702">
        <f>LN('Compiled w Factors'!K702/'Compiled w Factors'!K703)</f>
        <v>2.5595099716513156E-3</v>
      </c>
      <c r="L702">
        <f>LN('Compiled w Factors'!L702/'Compiled w Factors'!L703)</f>
        <v>-2.3163380437280178E-2</v>
      </c>
      <c r="M702">
        <f>LN('Compiled w Factors'!M702/'Compiled w Factors'!M703)</f>
        <v>-1.6557662095951795E-4</v>
      </c>
      <c r="N702">
        <f>LN('Compiled w Factors'!N702/'Compiled w Factors'!N703)</f>
        <v>0.18065987857224258</v>
      </c>
      <c r="O702">
        <f>LN('Compiled w Factors'!O702/'Compiled w Factors'!O703)</f>
        <v>-0.25939334391899554</v>
      </c>
      <c r="P702">
        <f>LN('Compiled w Factors'!P702/'Compiled w Factors'!P703)</f>
        <v>-8.4961772315575142E-4</v>
      </c>
      <c r="Q702">
        <f>LN('Compiled w Factors'!Q702/'Compiled w Factors'!Q703)</f>
        <v>-1.9029956114635069E-2</v>
      </c>
    </row>
    <row r="703" spans="1:17" x14ac:dyDescent="0.25">
      <c r="A703" s="1">
        <v>36068</v>
      </c>
      <c r="B703">
        <v>9</v>
      </c>
      <c r="C703">
        <f>LN('Compiled w Factors'!C703/'Compiled w Factors'!C704)</f>
        <v>-0.16034316563596385</v>
      </c>
      <c r="D703">
        <f>LN('Compiled w Factors'!D703)</f>
        <v>0.36617355856207517</v>
      </c>
      <c r="E703">
        <f>STANDARDIZE('Compiled w Factors'!E703,'Compiled w Factors'!$E$730,'Compiled w Factors'!$E$731)</f>
        <v>-0.40722451363629164</v>
      </c>
      <c r="F703">
        <f>LN('Compiled w Factors'!F703)</f>
        <v>5.0609867784532723</v>
      </c>
      <c r="G703">
        <f>STANDARDIZE('Compiled w Factors'!G703,'Compiled w Factors'!$G$730,'Compiled w Factors'!$G$731)</f>
        <v>-5.4901093280766297E-2</v>
      </c>
      <c r="H703">
        <f>LN('Compiled w Factors'!H703/'Compiled w Factors'!H704)</f>
        <v>0.12946814173782131</v>
      </c>
      <c r="I703">
        <f>LN('Compiled w Factors'!I703/'Compiled w Factors'!I704)</f>
        <v>-1.4688146561656901E-2</v>
      </c>
      <c r="J703">
        <f>LN('Compiled w Factors'!J703/'Compiled w Factors'!J704)-('T-Bill Yield'!B71/100)</f>
        <v>-0.17705512586895228</v>
      </c>
      <c r="K703">
        <f>LN('Compiled w Factors'!K703/'Compiled w Factors'!K704)</f>
        <v>7.5844289230958734E-2</v>
      </c>
      <c r="L703">
        <f>LN('Compiled w Factors'!L703/'Compiled w Factors'!L704)</f>
        <v>1.8415632704741669E-2</v>
      </c>
      <c r="M703">
        <f>LN('Compiled w Factors'!M703/'Compiled w Factors'!M704)</f>
        <v>2.4837521343067201E-4</v>
      </c>
      <c r="N703">
        <f>LN('Compiled w Factors'!N703/'Compiled w Factors'!N704)</f>
        <v>1.6788615045927727E-2</v>
      </c>
      <c r="O703">
        <f>LN('Compiled w Factors'!O703/'Compiled w Factors'!O704)</f>
        <v>-0.94276300447257189</v>
      </c>
      <c r="P703">
        <f>LN('Compiled w Factors'!P703/'Compiled w Factors'!P704)</f>
        <v>-8.4889648561299721E-4</v>
      </c>
      <c r="Q703">
        <f>LN('Compiled w Factors'!Q703/'Compiled w Factors'!Q704)</f>
        <v>-2.4822723980361536E-2</v>
      </c>
    </row>
    <row r="704" spans="1:17" x14ac:dyDescent="0.25">
      <c r="A704" s="1">
        <v>35976</v>
      </c>
      <c r="B704">
        <v>9</v>
      </c>
      <c r="C704">
        <f>LN('Compiled w Factors'!C704/'Compiled w Factors'!C705)</f>
        <v>5.3247386356878111E-2</v>
      </c>
      <c r="D704">
        <f>LN('Compiled w Factors'!D704)</f>
        <v>0.2041695820257293</v>
      </c>
      <c r="E704">
        <f>STANDARDIZE('Compiled w Factors'!E704,'Compiled w Factors'!$E$730,'Compiled w Factors'!$E$731)</f>
        <v>-0.48891094343727909</v>
      </c>
      <c r="F704">
        <f>LN('Compiled w Factors'!F704)</f>
        <v>5.0263248993385465</v>
      </c>
      <c r="G704">
        <f>STANDARDIZE('Compiled w Factors'!G704,'Compiled w Factors'!$G$730,'Compiled w Factors'!$G$731)</f>
        <v>2.933552393618407E-2</v>
      </c>
      <c r="H704">
        <f>LN('Compiled w Factors'!H704/'Compiled w Factors'!H705)</f>
        <v>-9.6079213423359289E-2</v>
      </c>
      <c r="I704">
        <f>LN('Compiled w Factors'!I704/'Compiled w Factors'!I705)</f>
        <v>-2.1239027179685514E-2</v>
      </c>
      <c r="J704">
        <f>LN('Compiled w Factors'!J704/'Compiled w Factors'!J705)-('T-Bill Yield'!B72/100)</f>
        <v>-2.7370905875353419E-2</v>
      </c>
      <c r="K704">
        <f>LN('Compiled w Factors'!K704/'Compiled w Factors'!K705)</f>
        <v>2.4441515189753286E-2</v>
      </c>
      <c r="L704">
        <f>LN('Compiled w Factors'!L704/'Compiled w Factors'!L705)</f>
        <v>-2.7541629192561756E-3</v>
      </c>
      <c r="M704">
        <f>LN('Compiled w Factors'!M704/'Compiled w Factors'!M705)</f>
        <v>-8.2798592471248591E-5</v>
      </c>
      <c r="N704">
        <f>LN('Compiled w Factors'!N704/'Compiled w Factors'!N705)</f>
        <v>-4.1987010879036411E-2</v>
      </c>
      <c r="O704">
        <f>LN('Compiled w Factors'!O704/'Compiled w Factors'!O705)</f>
        <v>-1.4949064952947505E-2</v>
      </c>
      <c r="P704">
        <f>LN('Compiled w Factors'!P704/'Compiled w Factors'!P705)</f>
        <v>-7.1619880327935578E-2</v>
      </c>
      <c r="Q704">
        <f>LN('Compiled w Factors'!Q704/'Compiled w Factors'!Q705)</f>
        <v>-1.6970938211228203E-2</v>
      </c>
    </row>
    <row r="705" spans="1:17" x14ac:dyDescent="0.25">
      <c r="A705" s="1">
        <v>35885</v>
      </c>
      <c r="B705">
        <v>9</v>
      </c>
      <c r="C705">
        <f>LN('Compiled w Factors'!C705/'Compiled w Factors'!C706)</f>
        <v>0.1158292557369727</v>
      </c>
      <c r="D705">
        <f>LN('Compiled w Factors'!D705)</f>
        <v>0.19273917891300132</v>
      </c>
      <c r="E705">
        <f>STANDARDIZE('Compiled w Factors'!E705,'Compiled w Factors'!$E$730,'Compiled w Factors'!$E$731)</f>
        <v>-0.46557906439875357</v>
      </c>
      <c r="F705">
        <f>LN('Compiled w Factors'!F705)</f>
        <v>4.9472211184231432</v>
      </c>
      <c r="G705">
        <f>STANDARDIZE('Compiled w Factors'!G705,'Compiled w Factors'!$G$730,'Compiled w Factors'!$G$731)</f>
        <v>-1.2180965458962409E-3</v>
      </c>
      <c r="H705">
        <f>LN('Compiled w Factors'!H705/'Compiled w Factors'!H706)</f>
        <v>-0.12225731605130459</v>
      </c>
      <c r="I705">
        <f>LN('Compiled w Factors'!I705/'Compiled w Factors'!I706)</f>
        <v>0.10791907720179124</v>
      </c>
      <c r="J705">
        <f>LN('Compiled w Factors'!J705/'Compiled w Factors'!J706)-('T-Bill Yield'!B73/100)</f>
        <v>6.3213740091659518E-2</v>
      </c>
      <c r="K705">
        <f>LN('Compiled w Factors'!K705/'Compiled w Factors'!K706)</f>
        <v>-2.9772410167302303E-2</v>
      </c>
      <c r="L705">
        <f>LN('Compiled w Factors'!L705/'Compiled w Factors'!L706)</f>
        <v>1.6457555646114543E-2</v>
      </c>
      <c r="M705">
        <f>LN('Compiled w Factors'!M705/'Compiled w Factors'!M706)</f>
        <v>0</v>
      </c>
      <c r="N705">
        <f>LN('Compiled w Factors'!N705/'Compiled w Factors'!N706)</f>
        <v>-1.8849829850164947E-2</v>
      </c>
      <c r="O705">
        <f>LN('Compiled w Factors'!O705/'Compiled w Factors'!O706)</f>
        <v>-2.4548140186211105E-2</v>
      </c>
      <c r="P705">
        <f>LN('Compiled w Factors'!P705/'Compiled w Factors'!P706)</f>
        <v>-7.4759348777447216E-3</v>
      </c>
      <c r="Q705">
        <f>LN('Compiled w Factors'!Q705/'Compiled w Factors'!Q706)</f>
        <v>-1.8698449712560999E-2</v>
      </c>
    </row>
    <row r="706" spans="1:17" x14ac:dyDescent="0.25">
      <c r="A706" s="1">
        <v>35795</v>
      </c>
      <c r="B706">
        <v>9</v>
      </c>
      <c r="C706">
        <f>LN('Compiled w Factors'!C706/'Compiled w Factors'!C707)</f>
        <v>0.19690303759199354</v>
      </c>
      <c r="D706">
        <f>LN('Compiled w Factors'!D706)</f>
        <v>0.32516247904818502</v>
      </c>
      <c r="E706">
        <f>STANDARDIZE('Compiled w Factors'!E706,'Compiled w Factors'!$E$730,'Compiled w Factors'!$E$731)</f>
        <v>-0.41058432528486766</v>
      </c>
      <c r="F706">
        <f>LN('Compiled w Factors'!F706)</f>
        <v>4.9410615396437425</v>
      </c>
      <c r="G706">
        <f>STANDARDIZE('Compiled w Factors'!G706,'Compiled w Factors'!$G$730,'Compiled w Factors'!$G$731)</f>
        <v>-3.1486169173003814E-2</v>
      </c>
      <c r="H706">
        <f>LN('Compiled w Factors'!H706/'Compiled w Factors'!H707)</f>
        <v>-0.18288828959461509</v>
      </c>
      <c r="I706">
        <f>LN('Compiled w Factors'!I706/'Compiled w Factors'!I707)</f>
        <v>-0.3084455765569874</v>
      </c>
      <c r="J706">
        <f>LN('Compiled w Factors'!J706/'Compiled w Factors'!J707)-('T-Bill Yield'!B74/100)</f>
        <v>-5.5449011963145001E-2</v>
      </c>
      <c r="K706">
        <f>LN('Compiled w Factors'!K706/'Compiled w Factors'!K707)</f>
        <v>-1.7897366203795832E-2</v>
      </c>
      <c r="L706">
        <f>LN('Compiled w Factors'!L706/'Compiled w Factors'!L707)</f>
        <v>1.815555266701125E-2</v>
      </c>
      <c r="M706">
        <f>LN('Compiled w Factors'!M706/'Compiled w Factors'!M707)</f>
        <v>6.6258077626933773E-4</v>
      </c>
      <c r="N706">
        <f>LN('Compiled w Factors'!N706/'Compiled w Factors'!N707)</f>
        <v>-8.0263668855573414E-2</v>
      </c>
      <c r="O706">
        <f>LN('Compiled w Factors'!O706/'Compiled w Factors'!O707)</f>
        <v>-1.6369105338831048E-2</v>
      </c>
      <c r="P706">
        <f>LN('Compiled w Factors'!P706/'Compiled w Factors'!P707)</f>
        <v>-8.091679408289211E-2</v>
      </c>
      <c r="Q706">
        <f>LN('Compiled w Factors'!Q706/'Compiled w Factors'!Q707)</f>
        <v>-1.8026476520059183E-2</v>
      </c>
    </row>
    <row r="707" spans="1:17" x14ac:dyDescent="0.25">
      <c r="A707" s="1">
        <v>35703</v>
      </c>
      <c r="B707">
        <v>9</v>
      </c>
      <c r="C707">
        <f>LN('Compiled w Factors'!C707/'Compiled w Factors'!C708)</f>
        <v>6.7655627795246781E-2</v>
      </c>
      <c r="D707">
        <f>LN('Compiled w Factors'!D707)</f>
        <v>0.57565765570526828</v>
      </c>
      <c r="E707">
        <f>STANDARDIZE('Compiled w Factors'!E707,'Compiled w Factors'!$E$730,'Compiled w Factors'!$E$731)</f>
        <v>-0.24504214967827062</v>
      </c>
      <c r="F707">
        <f>LN('Compiled w Factors'!F707)</f>
        <v>4.9712386721385942</v>
      </c>
      <c r="G707">
        <f>STANDARDIZE('Compiled w Factors'!G707,'Compiled w Factors'!$G$730,'Compiled w Factors'!$G$731)</f>
        <v>-0.15655612965105214</v>
      </c>
      <c r="H707">
        <f>LN('Compiled w Factors'!H707/'Compiled w Factors'!H708)</f>
        <v>6.7375402472770754E-2</v>
      </c>
      <c r="I707">
        <f>LN('Compiled w Factors'!I707/'Compiled w Factors'!I708)</f>
        <v>0.36524030679765529</v>
      </c>
      <c r="J707">
        <f>LN('Compiled w Factors'!J707/'Compiled w Factors'!J708)-('T-Bill Yield'!B75/100)</f>
        <v>-1.630603830092258E-2</v>
      </c>
      <c r="K707">
        <f>LN('Compiled w Factors'!K707/'Compiled w Factors'!K708)</f>
        <v>-1.3326971539280053E-2</v>
      </c>
      <c r="L707">
        <f>LN('Compiled w Factors'!L707/'Compiled w Factors'!L708)</f>
        <v>-3.0479014171446626E-2</v>
      </c>
      <c r="M707">
        <f>LN('Compiled w Factors'!M707/'Compiled w Factors'!M708)</f>
        <v>7.4592850833434443E-4</v>
      </c>
      <c r="N707">
        <f>LN('Compiled w Factors'!N707/'Compiled w Factors'!N708)</f>
        <v>-5.0521726620093521E-2</v>
      </c>
      <c r="O707">
        <f>LN('Compiled w Factors'!O707/'Compiled w Factors'!O708)</f>
        <v>-1.3622285396359629E-2</v>
      </c>
      <c r="P707">
        <f>LN('Compiled w Factors'!P707/'Compiled w Factors'!P708)</f>
        <v>-9.7140537204732178E-3</v>
      </c>
      <c r="Q707">
        <f>LN('Compiled w Factors'!Q707/'Compiled w Factors'!Q708)</f>
        <v>-1.7922599983242114E-2</v>
      </c>
    </row>
    <row r="708" spans="1:17" x14ac:dyDescent="0.25">
      <c r="A708" s="1">
        <v>35611</v>
      </c>
      <c r="B708">
        <v>9</v>
      </c>
      <c r="C708">
        <f>LN('Compiled w Factors'!C708/'Compiled w Factors'!C709)</f>
        <v>-1.9799159605579729E-2</v>
      </c>
      <c r="D708">
        <f>LN('Compiled w Factors'!D708)</f>
        <v>0.60665249072524474</v>
      </c>
      <c r="E708">
        <f>STANDARDIZE('Compiled w Factors'!E708,'Compiled w Factors'!$E$730,'Compiled w Factors'!$E$731)</f>
        <v>-0.18646743569529461</v>
      </c>
      <c r="F708">
        <f>LN('Compiled w Factors'!F708)</f>
        <v>4.9062994384801648</v>
      </c>
      <c r="G708">
        <f>STANDARDIZE('Compiled w Factors'!G708,'Compiled w Factors'!$G$730,'Compiled w Factors'!$G$731)</f>
        <v>0.14269802236035117</v>
      </c>
      <c r="H708">
        <f>LN('Compiled w Factors'!H708/'Compiled w Factors'!H709)</f>
        <v>-3.0343039121263893E-2</v>
      </c>
      <c r="I708">
        <f>LN('Compiled w Factors'!I708/'Compiled w Factors'!I709)</f>
        <v>0.10489311672433482</v>
      </c>
      <c r="J708">
        <f>LN('Compiled w Factors'!J708/'Compiled w Factors'!J709)-('T-Bill Yield'!B76/100)</f>
        <v>9.9648342168356344E-2</v>
      </c>
      <c r="K708">
        <f>LN('Compiled w Factors'!K708/'Compiled w Factors'!K709)</f>
        <v>-3.4836994362186909E-2</v>
      </c>
      <c r="L708">
        <f>LN('Compiled w Factors'!L708/'Compiled w Factors'!L709)</f>
        <v>1.7075800918356702E-2</v>
      </c>
      <c r="M708">
        <f>LN('Compiled w Factors'!M708/'Compiled w Factors'!M709)</f>
        <v>5.80551540253618E-4</v>
      </c>
      <c r="N708">
        <f>LN('Compiled w Factors'!N708/'Compiled w Factors'!N709)</f>
        <v>7.7391931389548585E-2</v>
      </c>
      <c r="O708">
        <f>LN('Compiled w Factors'!O708/'Compiled w Factors'!O709)</f>
        <v>-9.7241768585106629E-3</v>
      </c>
      <c r="P708">
        <f>LN('Compiled w Factors'!P708/'Compiled w Factors'!P709)</f>
        <v>2.1505384632285649E-3</v>
      </c>
      <c r="Q708">
        <f>LN('Compiled w Factors'!Q708/'Compiled w Factors'!Q709)</f>
        <v>-1.6019137937423565E-2</v>
      </c>
    </row>
    <row r="709" spans="1:17" x14ac:dyDescent="0.25">
      <c r="A709" s="1">
        <v>35520</v>
      </c>
      <c r="B709">
        <v>9</v>
      </c>
      <c r="C709">
        <f>LN('Compiled w Factors'!C709/'Compiled w Factors'!C710)</f>
        <v>0.17395288860841712</v>
      </c>
      <c r="D709">
        <f>LN('Compiled w Factors'!D709)</f>
        <v>0.53792229256179169</v>
      </c>
      <c r="E709">
        <f>STANDARDIZE('Compiled w Factors'!E709,'Compiled w Factors'!$E$730,'Compiled w Factors'!$E$731)</f>
        <v>-0.23164083804145383</v>
      </c>
      <c r="F709">
        <f>LN('Compiled w Factors'!F709)</f>
        <v>4.859143188238443</v>
      </c>
      <c r="G709">
        <f>STANDARDIZE('Compiled w Factors'!G709,'Compiled w Factors'!$G$730,'Compiled w Factors'!$G$731)</f>
        <v>0.31431228319895177</v>
      </c>
      <c r="H709">
        <f>LN('Compiled w Factors'!H709/'Compiled w Factors'!H710)</f>
        <v>-0.23898989466232062</v>
      </c>
      <c r="I709">
        <f>LN('Compiled w Factors'!I709/'Compiled w Factors'!I710)</f>
        <v>-0.35869781866572575</v>
      </c>
      <c r="J709">
        <f>LN('Compiled w Factors'!J709/'Compiled w Factors'!J710)-('T-Bill Yield'!B77/100)</f>
        <v>-3.0248365014822219E-2</v>
      </c>
      <c r="K709">
        <f>LN('Compiled w Factors'!K709/'Compiled w Factors'!K710)</f>
        <v>-8.721157432767393E-2</v>
      </c>
      <c r="L709">
        <f>LN('Compiled w Factors'!L709/'Compiled w Factors'!L710)</f>
        <v>-4.5720202215377322E-2</v>
      </c>
      <c r="M709">
        <f>LN('Compiled w Factors'!M709/'Compiled w Factors'!M710)</f>
        <v>3.3189512418827085E-4</v>
      </c>
      <c r="N709">
        <f>LN('Compiled w Factors'!N709/'Compiled w Factors'!N710)</f>
        <v>-6.7605427629279902E-2</v>
      </c>
      <c r="O709">
        <f>LN('Compiled w Factors'!O709/'Compiled w Factors'!O710)</f>
        <v>-3.1229638981605603E-2</v>
      </c>
      <c r="P709">
        <f>LN('Compiled w Factors'!P709/'Compiled w Factors'!P710)</f>
        <v>-7.1736014554083535E-4</v>
      </c>
      <c r="Q709">
        <f>LN('Compiled w Factors'!Q709/'Compiled w Factors'!Q710)</f>
        <v>-1.9929335915339554E-2</v>
      </c>
    </row>
    <row r="710" spans="1:17" x14ac:dyDescent="0.25">
      <c r="A710" s="1">
        <v>35430</v>
      </c>
      <c r="B710">
        <v>9</v>
      </c>
      <c r="C710">
        <f>LN('Compiled w Factors'!C710/'Compiled w Factors'!C711)</f>
        <v>9.7978211159218065E-2</v>
      </c>
      <c r="D710">
        <f>LN('Compiled w Factors'!D710)</f>
        <v>1.14095234775594</v>
      </c>
      <c r="E710">
        <f>STANDARDIZE('Compiled w Factors'!E710,'Compiled w Factors'!$E$730,'Compiled w Factors'!$E$731)</f>
        <v>0.2922631249338869</v>
      </c>
      <c r="F710">
        <f>LN('Compiled w Factors'!F710)</f>
        <v>4.9240754515132572</v>
      </c>
      <c r="G710">
        <f>STANDARDIZE('Compiled w Factors'!G710,'Compiled w Factors'!$G$730,'Compiled w Factors'!$G$731)</f>
        <v>0.10700454048876204</v>
      </c>
      <c r="H710">
        <f>LN('Compiled w Factors'!H710/'Compiled w Factors'!H711)</f>
        <v>6.1251747430948682E-2</v>
      </c>
      <c r="I710">
        <f>LN('Compiled w Factors'!I710/'Compiled w Factors'!I711)</f>
        <v>0.21934229775521469</v>
      </c>
      <c r="J710">
        <f>LN('Compiled w Factors'!J710/'Compiled w Factors'!J711)-('T-Bill Yield'!B78/100)</f>
        <v>4.0216285578095527E-2</v>
      </c>
      <c r="K710">
        <f>LN('Compiled w Factors'!K710/'Compiled w Factors'!K711)</f>
        <v>-6.8965790590603286E-3</v>
      </c>
      <c r="L710">
        <f>LN('Compiled w Factors'!L710/'Compiled w Factors'!L711)</f>
        <v>9.0752321263547972E-2</v>
      </c>
      <c r="M710">
        <f>LN('Compiled w Factors'!M710/'Compiled w Factors'!M711)</f>
        <v>4.1502386982916864E-4</v>
      </c>
      <c r="N710">
        <f>LN('Compiled w Factors'!N710/'Compiled w Factors'!N711)</f>
        <v>-3.7916006004050436E-2</v>
      </c>
      <c r="O710">
        <f>LN('Compiled w Factors'!O710/'Compiled w Factors'!O711)</f>
        <v>-2.8127709325153735E-2</v>
      </c>
      <c r="P710">
        <f>LN('Compiled w Factors'!P710/'Compiled w Factors'!P711)</f>
        <v>-2.1489979617105061E-3</v>
      </c>
      <c r="Q710">
        <f>LN('Compiled w Factors'!Q710/'Compiled w Factors'!Q711)</f>
        <v>-1.6990575021978788E-2</v>
      </c>
    </row>
    <row r="711" spans="1:17" x14ac:dyDescent="0.25">
      <c r="A711" s="1">
        <v>35338</v>
      </c>
      <c r="B711">
        <v>9</v>
      </c>
      <c r="C711">
        <f>LN('Compiled w Factors'!C711/'Compiled w Factors'!C712)</f>
        <v>2.9852249773776027E-2</v>
      </c>
      <c r="D711">
        <f>LN('Compiled w Factors'!D711)</f>
        <v>0.79284292150483204</v>
      </c>
      <c r="E711">
        <f>STANDARDIZE('Compiled w Factors'!E711,'Compiled w Factors'!$E$730,'Compiled w Factors'!$E$731)</f>
        <v>-4.5764410017573184E-2</v>
      </c>
      <c r="F711">
        <f>LN('Compiled w Factors'!F711)</f>
        <v>4.9002034223039317</v>
      </c>
      <c r="G711">
        <f>STANDARDIZE('Compiled w Factors'!G711,'Compiled w Factors'!$G$730,'Compiled w Factors'!$G$731)</f>
        <v>7.0627912483124554E-3</v>
      </c>
      <c r="H711">
        <f>LN('Compiled w Factors'!H711/'Compiled w Factors'!H712)</f>
        <v>0.15305748485640319</v>
      </c>
      <c r="I711">
        <f>LN('Compiled w Factors'!I711/'Compiled w Factors'!I712)</f>
        <v>-0.27369583047704105</v>
      </c>
      <c r="J711">
        <f>LN('Compiled w Factors'!J711/'Compiled w Factors'!J712)-('T-Bill Yield'!B79/100)</f>
        <v>-1.3768868745663874E-2</v>
      </c>
      <c r="K711">
        <f>LN('Compiled w Factors'!K711/'Compiled w Factors'!K712)</f>
        <v>-3.9042674138237599E-4</v>
      </c>
      <c r="L711">
        <f>LN('Compiled w Factors'!L711/'Compiled w Factors'!L712)</f>
        <v>8.0821479070530434E-3</v>
      </c>
      <c r="M711">
        <f>LN('Compiled w Factors'!M711/'Compiled w Factors'!M712)</f>
        <v>2.4105410450558132E-3</v>
      </c>
      <c r="N711">
        <f>LN('Compiled w Factors'!N711/'Compiled w Factors'!N712)</f>
        <v>-1.5145942067139425E-2</v>
      </c>
      <c r="O711">
        <f>LN('Compiled w Factors'!O711/'Compiled w Factors'!O712)</f>
        <v>-5.5418166285668966E-2</v>
      </c>
      <c r="P711">
        <f>LN('Compiled w Factors'!P711/'Compiled w Factors'!P712)</f>
        <v>-1.9135948908708855E-2</v>
      </c>
      <c r="Q711">
        <f>LN('Compiled w Factors'!Q711/'Compiled w Factors'!Q712)</f>
        <v>-1.6907514882902933E-2</v>
      </c>
    </row>
    <row r="712" spans="1:17" x14ac:dyDescent="0.25">
      <c r="A712" s="1">
        <v>35244</v>
      </c>
      <c r="B712">
        <v>9</v>
      </c>
      <c r="D712">
        <f>LN('Compiled w Factors'!D712)</f>
        <v>0.80185081008402759</v>
      </c>
      <c r="E712">
        <f>STANDARDIZE('Compiled w Factors'!E712,'Compiled w Factors'!$E$730,'Compiled w Factors'!$E$731)</f>
        <v>-2.2980183123909318E-2</v>
      </c>
      <c r="F712">
        <f>LN('Compiled w Factors'!F712)</f>
        <v>4.853913645492586</v>
      </c>
      <c r="G712">
        <f>STANDARDIZE('Compiled w Factors'!G712,'Compiled w Factors'!$G$730,'Compiled w Factors'!$G$731)</f>
        <v>3.3904289615747506E-2</v>
      </c>
    </row>
    <row r="713" spans="1:17" x14ac:dyDescent="0.25">
      <c r="A713" s="1"/>
    </row>
    <row r="714" spans="1:17" x14ac:dyDescent="0.25">
      <c r="A714" s="1"/>
    </row>
    <row r="715" spans="1:17" x14ac:dyDescent="0.25">
      <c r="A715" s="1"/>
    </row>
    <row r="716" spans="1:17" x14ac:dyDescent="0.25">
      <c r="A716" s="1"/>
    </row>
    <row r="717" spans="1:17" x14ac:dyDescent="0.25">
      <c r="A717" s="1"/>
    </row>
    <row r="718" spans="1:17" x14ac:dyDescent="0.25">
      <c r="A718" s="1"/>
    </row>
    <row r="719" spans="1:17" x14ac:dyDescent="0.25">
      <c r="A719" s="1"/>
    </row>
    <row r="720" spans="1:17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712"/>
  <sheetViews>
    <sheetView workbookViewId="0">
      <selection activeCell="E1" sqref="E1"/>
    </sheetView>
  </sheetViews>
  <sheetFormatPr baseColWidth="10" defaultRowHeight="15" x14ac:dyDescent="0.25"/>
  <sheetData>
    <row r="1" spans="4:7" x14ac:dyDescent="0.25">
      <c r="D1" t="s">
        <v>87</v>
      </c>
      <c r="E1" t="s">
        <v>88</v>
      </c>
      <c r="F1" t="s">
        <v>80</v>
      </c>
      <c r="G1" t="s">
        <v>81</v>
      </c>
    </row>
    <row r="2" spans="4:7" x14ac:dyDescent="0.25">
      <c r="D2">
        <f>LN('Compiled w Factors'!D2)</f>
        <v>3.8743902763442528E-2</v>
      </c>
      <c r="E2">
        <f>STANDARDIZE('Compiled w Factors'!E2,'Compiled w Factors'!$E$714,'Compiled w Factors'!$E$715)</f>
        <v>2.3820741725676937</v>
      </c>
      <c r="G2">
        <f>STANDARDIZE('Compiled w Factors'!G2,'Compiled w Factors'!$G$714,'Compiled w Factors'!$G$715)</f>
        <v>-1.035065046387837</v>
      </c>
    </row>
    <row r="3" spans="4:7" x14ac:dyDescent="0.25">
      <c r="D3">
        <f>LN('Compiled w Factors'!D3)</f>
        <v>9.5871142252573621E-2</v>
      </c>
      <c r="E3">
        <f>STANDARDIZE('Compiled w Factors'!E3,'Compiled w Factors'!$E$714,'Compiled w Factors'!$E$715)</f>
        <v>2.6787520197808239</v>
      </c>
      <c r="G3">
        <f>STANDARDIZE('Compiled w Factors'!G3,'Compiled w Factors'!$G$714,'Compiled w Factors'!$G$715)</f>
        <v>-0.6118361664588341</v>
      </c>
    </row>
    <row r="4" spans="4:7" x14ac:dyDescent="0.25">
      <c r="D4">
        <f>LN('Compiled w Factors'!D4)</f>
        <v>4.0257805254138197E-3</v>
      </c>
      <c r="E4">
        <f>STANDARDIZE('Compiled w Factors'!E4,'Compiled w Factors'!$E$714,'Compiled w Factors'!$E$715)</f>
        <v>2.0370178044100657</v>
      </c>
      <c r="G4">
        <f>STANDARDIZE('Compiled w Factors'!G4,'Compiled w Factors'!$G$714,'Compiled w Factors'!$G$715)</f>
        <v>-0.62633030618243013</v>
      </c>
    </row>
    <row r="5" spans="4:7" x14ac:dyDescent="0.25">
      <c r="D5">
        <f>LN('Compiled w Factors'!D5)</f>
        <v>-3.5584970787344544E-2</v>
      </c>
      <c r="E5">
        <f>STANDARDIZE('Compiled w Factors'!E5,'Compiled w Factors'!$E$714,'Compiled w Factors'!$E$715)</f>
        <v>1.8426403283475081</v>
      </c>
      <c r="G5">
        <f>STANDARDIZE('Compiled w Factors'!G5,'Compiled w Factors'!$G$714,'Compiled w Factors'!$G$715)</f>
        <v>-0.40891821032849029</v>
      </c>
    </row>
    <row r="6" spans="4:7" x14ac:dyDescent="0.25">
      <c r="D6">
        <f>LN('Compiled w Factors'!D6)</f>
        <v>-0.10550701715939263</v>
      </c>
      <c r="E6">
        <f>STANDARDIZE('Compiled w Factors'!E6,'Compiled w Factors'!$E$714,'Compiled w Factors'!$E$715)</f>
        <v>1.4583416697705531</v>
      </c>
      <c r="G6">
        <f>STANDARDIZE('Compiled w Factors'!G6,'Compiled w Factors'!$G$714,'Compiled w Factors'!$G$715)</f>
        <v>6.3590744660738927E-2</v>
      </c>
    </row>
    <row r="7" spans="4:7" x14ac:dyDescent="0.25">
      <c r="D7">
        <f>LN('Compiled w Factors'!D7)</f>
        <v>-0.12141060574126565</v>
      </c>
      <c r="E7">
        <f>STANDARDIZE('Compiled w Factors'!E7,'Compiled w Factors'!$E$714,'Compiled w Factors'!$E$715)</f>
        <v>1.5109936935987254</v>
      </c>
      <c r="G7">
        <f>STANDARDIZE('Compiled w Factors'!G7,'Compiled w Factors'!$G$714,'Compiled w Factors'!$G$715)</f>
        <v>0.49841493636861856</v>
      </c>
    </row>
    <row r="8" spans="4:7" x14ac:dyDescent="0.25">
      <c r="D8">
        <f>LN('Compiled w Factors'!D8)</f>
        <v>-0.18022083151572094</v>
      </c>
      <c r="E8">
        <f>STANDARDIZE('Compiled w Factors'!E8,'Compiled w Factors'!$E$714,'Compiled w Factors'!$E$715)</f>
        <v>1.1324426861152683</v>
      </c>
      <c r="G8">
        <f>STANDARDIZE('Compiled w Factors'!G8,'Compiled w Factors'!$G$714,'Compiled w Factors'!$G$715)</f>
        <v>0.70423172044368165</v>
      </c>
    </row>
    <row r="9" spans="4:7" x14ac:dyDescent="0.25">
      <c r="D9">
        <f>LN('Compiled w Factors'!D9)</f>
        <v>-0.17235399227587422</v>
      </c>
      <c r="E9">
        <f>STANDARDIZE('Compiled w Factors'!E9,'Compiled w Factors'!$E$714,'Compiled w Factors'!$E$715)</f>
        <v>1.1082191540329369</v>
      </c>
      <c r="G9">
        <f>STANDARDIZE('Compiled w Factors'!G9,'Compiled w Factors'!$G$714,'Compiled w Factors'!$G$715)</f>
        <v>0.79699421467469589</v>
      </c>
    </row>
    <row r="10" spans="4:7" x14ac:dyDescent="0.25">
      <c r="D10">
        <f>LN('Compiled w Factors'!D10)</f>
        <v>-0.23504905439479726</v>
      </c>
      <c r="E10">
        <f>STANDARDIZE('Compiled w Factors'!E10,'Compiled w Factors'!$E$714,'Compiled w Factors'!$E$715)</f>
        <v>0.82255954446986945</v>
      </c>
      <c r="G10">
        <f>STANDARDIZE('Compiled w Factors'!G10,'Compiled w Factors'!$G$714,'Compiled w Factors'!$G$715)</f>
        <v>0.57958211882075616</v>
      </c>
    </row>
    <row r="11" spans="4:7" x14ac:dyDescent="0.25">
      <c r="D11">
        <f>LN('Compiled w Factors'!D11)</f>
        <v>-7.8397633659813434E-2</v>
      </c>
      <c r="E11">
        <f>STANDARDIZE('Compiled w Factors'!E11,'Compiled w Factors'!$E$714,'Compiled w Factors'!$E$715)</f>
        <v>1.4654205381970458</v>
      </c>
      <c r="G11">
        <f>STANDARDIZE('Compiled w Factors'!G11,'Compiled w Factors'!$G$714,'Compiled w Factors'!$G$715)</f>
        <v>0.44043837747423464</v>
      </c>
    </row>
    <row r="12" spans="4:7" x14ac:dyDescent="0.25">
      <c r="D12">
        <f>LN('Compiled w Factors'!D12)</f>
        <v>-0.15206562818512692</v>
      </c>
      <c r="E12">
        <f>STANDARDIZE('Compiled w Factors'!E12,'Compiled w Factors'!$E$714,'Compiled w Factors'!$E$715)</f>
        <v>1.0547068289837693</v>
      </c>
      <c r="G12">
        <f>STANDARDIZE('Compiled w Factors'!G12,'Compiled w Factors'!$G$714,'Compiled w Factors'!$G$715)</f>
        <v>0.14765675505759565</v>
      </c>
    </row>
    <row r="13" spans="4:7" x14ac:dyDescent="0.25">
      <c r="D13">
        <f>LN('Compiled w Factors'!D13)</f>
        <v>-0.16515267295608088</v>
      </c>
      <c r="E13">
        <f>STANDARDIZE('Compiled w Factors'!E13,'Compiled w Factors'!$E$714,'Compiled w Factors'!$E$715)</f>
        <v>1.0614941661108197</v>
      </c>
      <c r="G13">
        <f>STANDARDIZE('Compiled w Factors'!G13,'Compiled w Factors'!$G$714,'Compiled w Factors'!$G$715)</f>
        <v>0.91294733246346382</v>
      </c>
    </row>
    <row r="14" spans="4:7" x14ac:dyDescent="0.25">
      <c r="D14">
        <f>LN('Compiled w Factors'!D14)</f>
        <v>-0.15471699202056974</v>
      </c>
      <c r="E14">
        <f>STANDARDIZE('Compiled w Factors'!E14,'Compiled w Factors'!$E$714,'Compiled w Factors'!$E$715)</f>
        <v>1.1606070546053413</v>
      </c>
      <c r="G14">
        <f>STANDARDIZE('Compiled w Factors'!G14,'Compiled w Factors'!$G$714,'Compiled w Factors'!$G$715)</f>
        <v>1.0433945899758277</v>
      </c>
    </row>
    <row r="15" spans="4:7" x14ac:dyDescent="0.25">
      <c r="D15">
        <f>LN('Compiled w Factors'!D15)</f>
        <v>-0.2181951574627139</v>
      </c>
      <c r="E15">
        <f>STANDARDIZE('Compiled w Factors'!E15,'Compiled w Factors'!$E$714,'Compiled w Factors'!$E$715)</f>
        <v>0.84543304779874073</v>
      </c>
      <c r="G15">
        <f>STANDARDIZE('Compiled w Factors'!G15,'Compiled w Factors'!$G$714,'Compiled w Factors'!$G$715)</f>
        <v>0.93323912807649823</v>
      </c>
    </row>
    <row r="16" spans="4:7" x14ac:dyDescent="0.25">
      <c r="D16">
        <f>LN('Compiled w Factors'!D16)</f>
        <v>-0.18084696579348455</v>
      </c>
      <c r="E16">
        <f>STANDARDIZE('Compiled w Factors'!E16,'Compiled w Factors'!$E$714,'Compiled w Factors'!$E$715)</f>
        <v>0.9834291913264841</v>
      </c>
      <c r="G16">
        <f>STANDARDIZE('Compiled w Factors'!G16,'Compiled w Factors'!$G$714,'Compiled w Factors'!$G$715)</f>
        <v>2.7710960450284698</v>
      </c>
    </row>
    <row r="17" spans="4:7" x14ac:dyDescent="0.25">
      <c r="D17">
        <f>LN('Compiled w Factors'!D17)</f>
        <v>-0.16125798859142454</v>
      </c>
      <c r="E17">
        <f>STANDARDIZE('Compiled w Factors'!E17,'Compiled w Factors'!$E$714,'Compiled w Factors'!$E$715)</f>
        <v>0.74418745930976749</v>
      </c>
      <c r="G17">
        <f>STANDARDIZE('Compiled w Factors'!G17,'Compiled w Factors'!$G$714,'Compiled w Factors'!$G$715)</f>
        <v>0.8984531927398679</v>
      </c>
    </row>
    <row r="18" spans="4:7" x14ac:dyDescent="0.25">
      <c r="D18">
        <f>LN('Compiled w Factors'!D18)</f>
        <v>-0.19231878175580777</v>
      </c>
      <c r="E18">
        <f>STANDARDIZE('Compiled w Factors'!E18,'Compiled w Factors'!$E$714,'Compiled w Factors'!$E$715)</f>
        <v>0.69689785183014741</v>
      </c>
      <c r="G18">
        <f>STANDARDIZE('Compiled w Factors'!G18,'Compiled w Factors'!$G$714,'Compiled w Factors'!$G$715)</f>
        <v>0.88395905301627187</v>
      </c>
    </row>
    <row r="19" spans="4:7" x14ac:dyDescent="0.25">
      <c r="D19">
        <f>LN('Compiled w Factors'!D19)</f>
        <v>-7.4179717033908826E-2</v>
      </c>
      <c r="E19">
        <f>STANDARDIZE('Compiled w Factors'!E19,'Compiled w Factors'!$E$714,'Compiled w Factors'!$E$715)</f>
        <v>1.4556880588713581</v>
      </c>
      <c r="G19">
        <f>STANDARDIZE('Compiled w Factors'!G19,'Compiled w Factors'!$G$714,'Compiled w Factors'!$G$715)</f>
        <v>1.1535500518751574</v>
      </c>
    </row>
    <row r="20" spans="4:7" x14ac:dyDescent="0.25">
      <c r="D20">
        <f>LN('Compiled w Factors'!D20)</f>
        <v>-0.19305646594004899</v>
      </c>
      <c r="E20">
        <f>STANDARDIZE('Compiled w Factors'!E20,'Compiled w Factors'!$E$714,'Compiled w Factors'!$E$715)</f>
        <v>0.79453666316111049</v>
      </c>
      <c r="G20">
        <f>STANDARDIZE('Compiled w Factors'!G20,'Compiled w Factors'!$G$714,'Compiled w Factors'!$G$715)</f>
        <v>1.2550090299403291</v>
      </c>
    </row>
    <row r="21" spans="4:7" x14ac:dyDescent="0.25">
      <c r="D21">
        <f>LN('Compiled w Factors'!D21)</f>
        <v>-0.26002996639217385</v>
      </c>
      <c r="E21">
        <f>STANDARDIZE('Compiled w Factors'!E21,'Compiled w Factors'!$E$714,'Compiled w Factors'!$E$715)</f>
        <v>0.45911490913957953</v>
      </c>
      <c r="G21">
        <f>STANDARDIZE('Compiled w Factors'!G21,'Compiled w Factors'!$G$714,'Compiled w Factors'!$G$715)</f>
        <v>1.2463125461061715</v>
      </c>
    </row>
    <row r="22" spans="4:7" x14ac:dyDescent="0.25">
      <c r="D22">
        <f>LN('Compiled w Factors'!D22)</f>
        <v>-0.1852166600302031</v>
      </c>
      <c r="E22">
        <f>STANDARDIZE('Compiled w Factors'!E22,'Compiled w Factors'!$E$714,'Compiled w Factors'!$E$715)</f>
        <v>0.91477284637422429</v>
      </c>
      <c r="G22">
        <f>STANDARDIZE('Compiled w Factors'!G22,'Compiled w Factors'!$G$714,'Compiled w Factors'!$G$715)</f>
        <v>0.84047663384548388</v>
      </c>
    </row>
    <row r="23" spans="4:7" x14ac:dyDescent="0.25">
      <c r="D23">
        <f>LN('Compiled w Factors'!D23)</f>
        <v>-3.7980207711277914E-2</v>
      </c>
      <c r="E23">
        <f>STANDARDIZE('Compiled w Factors'!E23,'Compiled w Factors'!$E$714,'Compiled w Factors'!$E$715)</f>
        <v>1.6568499492869078</v>
      </c>
      <c r="G23">
        <f>STANDARDIZE('Compiled w Factors'!G23,'Compiled w Factors'!$G$714,'Compiled w Factors'!$G$715)</f>
        <v>0.28969932434883633</v>
      </c>
    </row>
    <row r="24" spans="4:7" x14ac:dyDescent="0.25">
      <c r="D24">
        <f>LN('Compiled w Factors'!D24)</f>
        <v>1.6076516054487954E-3</v>
      </c>
      <c r="E24">
        <f>STANDARDIZE('Compiled w Factors'!E24,'Compiled w Factors'!$E$714,'Compiled w Factors'!$E$715)</f>
        <v>1.853359395771826</v>
      </c>
      <c r="G24">
        <f>STANDARDIZE('Compiled w Factors'!G24,'Compiled w Factors'!$G$714,'Compiled w Factors'!$G$715)</f>
        <v>0.35057471118793948</v>
      </c>
    </row>
    <row r="25" spans="4:7" x14ac:dyDescent="0.25">
      <c r="D25">
        <f>LN('Compiled w Factors'!D25)</f>
        <v>-0.25950708539422462</v>
      </c>
      <c r="E25">
        <f>STANDARDIZE('Compiled w Factors'!E25,'Compiled w Factors'!$E$714,'Compiled w Factors'!$E$715)</f>
        <v>0.38728597528675013</v>
      </c>
      <c r="G25">
        <f>STANDARDIZE('Compiled w Factors'!G25,'Compiled w Factors'!$G$714,'Compiled w Factors'!$G$715)</f>
        <v>-1.4677609846679412E-2</v>
      </c>
    </row>
    <row r="26" spans="4:7" x14ac:dyDescent="0.25">
      <c r="D26">
        <f>LN('Compiled w Factors'!D26)</f>
        <v>-0.32316491866329272</v>
      </c>
      <c r="E26">
        <f>STANDARDIZE('Compiled w Factors'!E26,'Compiled w Factors'!$E$714,'Compiled w Factors'!$E$715)</f>
        <v>0.20221365284164949</v>
      </c>
      <c r="G26">
        <f>STANDARDIZE('Compiled w Factors'!G26,'Compiled w Factors'!$G$714,'Compiled w Factors'!$G$715)</f>
        <v>-8.714830846465936E-2</v>
      </c>
    </row>
    <row r="27" spans="4:7" x14ac:dyDescent="0.25">
      <c r="D27">
        <f>LN('Compiled w Factors'!D27)</f>
        <v>-0.35088941918110356</v>
      </c>
      <c r="E27">
        <f>STANDARDIZE('Compiled w Factors'!E27,'Compiled w Factors'!$E$714,'Compiled w Factors'!$E$715)</f>
        <v>4.2221097613445578E-2</v>
      </c>
      <c r="G27">
        <f>STANDARDIZE('Compiled w Factors'!G27,'Compiled w Factors'!$G$714,'Compiled w Factors'!$G$715)</f>
        <v>-0.46979359716759345</v>
      </c>
    </row>
    <row r="28" spans="4:7" x14ac:dyDescent="0.25">
      <c r="D28">
        <f>LN('Compiled w Factors'!D28)</f>
        <v>-0.40248123846399636</v>
      </c>
      <c r="E28">
        <f>STANDARDIZE('Compiled w Factors'!E28,'Compiled w Factors'!$E$714,'Compiled w Factors'!$E$715)</f>
        <v>-0.11310748763372824</v>
      </c>
      <c r="G28">
        <f>STANDARDIZE('Compiled w Factors'!G28,'Compiled w Factors'!$G$714,'Compiled w Factors'!$G$715)</f>
        <v>-0.69590217685569089</v>
      </c>
    </row>
    <row r="29" spans="4:7" x14ac:dyDescent="0.25">
      <c r="D29">
        <f>LN('Compiled w Factors'!D29)</f>
        <v>-0.40123578167053037</v>
      </c>
      <c r="E29">
        <f>STANDARDIZE('Compiled w Factors'!E29,'Compiled w Factors'!$E$714,'Compiled w Factors'!$E$715)</f>
        <v>-6.2961147996115199E-2</v>
      </c>
      <c r="G29">
        <f>STANDARDIZE('Compiled w Factors'!G29,'Compiled w Factors'!$G$714,'Compiled w Factors'!$G$715)</f>
        <v>-0.52197250017253904</v>
      </c>
    </row>
    <row r="30" spans="4:7" x14ac:dyDescent="0.25">
      <c r="D30">
        <f>LN('Compiled w Factors'!D30)</f>
        <v>-0.55495205596875508</v>
      </c>
      <c r="E30">
        <f>STANDARDIZE('Compiled w Factors'!E30,'Compiled w Factors'!$E$714,'Compiled w Factors'!$E$715)</f>
        <v>-0.51906052493564669</v>
      </c>
      <c r="G30">
        <f>STANDARDIZE('Compiled w Factors'!G30,'Compiled w Factors'!$G$714,'Compiled w Factors'!$G$715)</f>
        <v>0.42594423775063861</v>
      </c>
    </row>
    <row r="31" spans="4:7" x14ac:dyDescent="0.25">
      <c r="D31">
        <f>LN('Compiled w Factors'!D31)</f>
        <v>-0.43299994553822446</v>
      </c>
      <c r="E31">
        <f>STANDARDIZE('Compiled w Factors'!E31,'Compiled w Factors'!$E$714,'Compiled w Factors'!$E$715)</f>
        <v>-0.27202677479465642</v>
      </c>
      <c r="G31">
        <f>STANDARDIZE('Compiled w Factors'!G31,'Compiled w Factors'!$G$714,'Compiled w Factors'!$G$715)</f>
        <v>2.4580226269987966</v>
      </c>
    </row>
    <row r="32" spans="4:7" x14ac:dyDescent="0.25">
      <c r="D32">
        <f>LN('Compiled w Factors'!D32)</f>
        <v>-0.53997522999204406</v>
      </c>
      <c r="E32">
        <f>STANDARDIZE('Compiled w Factors'!E32,'Compiled w Factors'!$E$714,'Compiled w Factors'!$E$715)</f>
        <v>-0.78786784853889691</v>
      </c>
      <c r="G32">
        <f>STANDARDIZE('Compiled w Factors'!G32,'Compiled w Factors'!$G$714,'Compiled w Factors'!$G$715)</f>
        <v>1.5448918244122489</v>
      </c>
    </row>
    <row r="33" spans="4:7" x14ac:dyDescent="0.25">
      <c r="D33">
        <f>LN('Compiled w Factors'!D33)</f>
        <v>-0.54844972591059393</v>
      </c>
      <c r="E33">
        <f>STANDARDIZE('Compiled w Factors'!E33,'Compiled w Factors'!$E$714,'Compiled w Factors'!$E$715)</f>
        <v>-0.75439698408613076</v>
      </c>
      <c r="G33">
        <f>STANDARDIZE('Compiled w Factors'!G33,'Compiled w Factors'!$G$714,'Compiled w Factors'!$G$715)</f>
        <v>1.3158844167794324</v>
      </c>
    </row>
    <row r="34" spans="4:7" x14ac:dyDescent="0.25">
      <c r="D34">
        <f>LN('Compiled w Factors'!D34)</f>
        <v>-0.73377500053023414</v>
      </c>
      <c r="E34">
        <f>STANDARDIZE('Compiled w Factors'!E34,'Compiled w Factors'!$E$714,'Compiled w Factors'!$E$715)</f>
        <v>-1.0516949967903504</v>
      </c>
      <c r="G34">
        <f>STANDARDIZE('Compiled w Factors'!G34,'Compiled w Factors'!$G$714,'Compiled w Factors'!$G$715)</f>
        <v>1.5390941685228106</v>
      </c>
    </row>
    <row r="35" spans="4:7" x14ac:dyDescent="0.25">
      <c r="D35">
        <f>LN('Compiled w Factors'!D35)</f>
        <v>-0.75922643488037633</v>
      </c>
      <c r="E35">
        <f>STANDARDIZE('Compiled w Factors'!E35,'Compiled w Factors'!$E$714,'Compiled w Factors'!$E$715)</f>
        <v>-1.2306382961529656</v>
      </c>
      <c r="G35">
        <f>STANDARDIZE('Compiled w Factors'!G35,'Compiled w Factors'!$G$714,'Compiled w Factors'!$G$715)</f>
        <v>0.88685788096099105</v>
      </c>
    </row>
    <row r="36" spans="4:7" x14ac:dyDescent="0.25">
      <c r="D36">
        <f>LN('Compiled w Factors'!D36)</f>
        <v>-0.71173789882756555</v>
      </c>
      <c r="E36">
        <f>STANDARDIZE('Compiled w Factors'!E36,'Compiled w Factors'!$E$714,'Compiled w Factors'!$E$715)</f>
        <v>-1.0500719478563507</v>
      </c>
      <c r="G36">
        <f>STANDARDIZE('Compiled w Factors'!G36,'Compiled w Factors'!$G$714,'Compiled w Factors'!$G$715)</f>
        <v>1.133258256262123</v>
      </c>
    </row>
    <row r="37" spans="4:7" x14ac:dyDescent="0.25">
      <c r="D37">
        <f>LN('Compiled w Factors'!D37)</f>
        <v>-0.64360066457069043</v>
      </c>
      <c r="E37">
        <f>STANDARDIZE('Compiled w Factors'!E37,'Compiled w Factors'!$E$714,'Compiled w Factors'!$E$715)</f>
        <v>-0.83672004456263827</v>
      </c>
      <c r="G37">
        <f>STANDARDIZE('Compiled w Factors'!G37,'Compiled w Factors'!$G$714,'Compiled w Factors'!$G$715)</f>
        <v>0.84917311767964154</v>
      </c>
    </row>
    <row r="38" spans="4:7" x14ac:dyDescent="0.25">
      <c r="D38">
        <f>LN('Compiled w Factors'!D38)</f>
        <v>-0.69538941978711677</v>
      </c>
      <c r="E38">
        <f>STANDARDIZE('Compiled w Factors'!E38,'Compiled w Factors'!$E$714,'Compiled w Factors'!$E$715)</f>
        <v>-0.84258337112495529</v>
      </c>
      <c r="G38">
        <f>STANDARDIZE('Compiled w Factors'!G38,'Compiled w Factors'!$G$714,'Compiled w Factors'!$G$715)</f>
        <v>1.1303594283174037</v>
      </c>
    </row>
    <row r="39" spans="4:7" x14ac:dyDescent="0.25">
      <c r="D39">
        <f>LN('Compiled w Factors'!D39)</f>
        <v>-0.55813462196769659</v>
      </c>
      <c r="E39">
        <f>STANDARDIZE('Compiled w Factors'!E39,'Compiled w Factors'!$E$714,'Compiled w Factors'!$E$715)</f>
        <v>-0.49480865075510655</v>
      </c>
      <c r="G39">
        <f>STANDARDIZE('Compiled w Factors'!G39,'Compiled w Factors'!$G$714,'Compiled w Factors'!$G$715)</f>
        <v>1.1999312989906643</v>
      </c>
    </row>
    <row r="40" spans="4:7" x14ac:dyDescent="0.25">
      <c r="D40">
        <f>LN('Compiled w Factors'!D40)</f>
        <v>-0.50093775193683365</v>
      </c>
      <c r="E40">
        <f>STANDARDIZE('Compiled w Factors'!E40,'Compiled w Factors'!$E$714,'Compiled w Factors'!$E$715)</f>
        <v>-0.26894273990767964</v>
      </c>
      <c r="G40">
        <f>STANDARDIZE('Compiled w Factors'!G40,'Compiled w Factors'!$G$714,'Compiled w Factors'!$G$715)</f>
        <v>1.1622465357093148</v>
      </c>
    </row>
    <row r="41" spans="4:7" x14ac:dyDescent="0.25">
      <c r="D41">
        <f>LN('Compiled w Factors'!D41)</f>
        <v>-0.53334674961101747</v>
      </c>
      <c r="E41">
        <f>STANDARDIZE('Compiled w Factors'!E41,'Compiled w Factors'!$E$714,'Compiled w Factors'!$E$715)</f>
        <v>-0.40780605615486099</v>
      </c>
      <c r="G41">
        <f>STANDARDIZE('Compiled w Factors'!G41,'Compiled w Factors'!$G$714,'Compiled w Factors'!$G$715)</f>
        <v>0.59407625854435209</v>
      </c>
    </row>
    <row r="42" spans="4:7" x14ac:dyDescent="0.25">
      <c r="D42">
        <f>LN('Compiled w Factors'!D42)</f>
        <v>-0.50291947215189603</v>
      </c>
      <c r="E42">
        <f>STANDARDIZE('Compiled w Factors'!E42,'Compiled w Factors'!$E$714,'Compiled w Factors'!$E$715)</f>
        <v>-8.7938093653374502E-2</v>
      </c>
      <c r="G42">
        <f>STANDARDIZE('Compiled w Factors'!G42,'Compiled w Factors'!$G$714,'Compiled w Factors'!$G$715)</f>
        <v>1.2637055137744868</v>
      </c>
    </row>
    <row r="43" spans="4:7" x14ac:dyDescent="0.25">
      <c r="D43">
        <f>LN('Compiled w Factors'!D43)</f>
        <v>-0.63404654428561191</v>
      </c>
      <c r="E43">
        <f>STANDARDIZE('Compiled w Factors'!E43,'Compiled w Factors'!$E$714,'Compiled w Factors'!$E$715)</f>
        <v>-0.78570219649707773</v>
      </c>
      <c r="G43">
        <f>STANDARDIZE('Compiled w Factors'!G43,'Compiled w Factors'!$G$714,'Compiled w Factors'!$G$715)</f>
        <v>1.0346981061416702</v>
      </c>
    </row>
    <row r="44" spans="4:7" x14ac:dyDescent="0.25">
      <c r="D44">
        <f>LN('Compiled w Factors'!D44)</f>
        <v>-0.58527051883644532</v>
      </c>
      <c r="E44">
        <f>STANDARDIZE('Compiled w Factors'!E44,'Compiled w Factors'!$E$714,'Compiled w Factors'!$E$715)</f>
        <v>-0.60261365719091609</v>
      </c>
      <c r="G44">
        <f>STANDARDIZE('Compiled w Factors'!G44,'Compiled w Factors'!$G$714,'Compiled w Factors'!$G$715)</f>
        <v>0.37376533474569307</v>
      </c>
    </row>
    <row r="45" spans="4:7" x14ac:dyDescent="0.25">
      <c r="D45">
        <f>LN('Compiled w Factors'!D45)</f>
        <v>-0.63402734936631966</v>
      </c>
      <c r="E45">
        <f>STANDARDIZE('Compiled w Factors'!E45,'Compiled w Factors'!$E$714,'Compiled w Factors'!$E$715)</f>
        <v>-0.78059799877205382</v>
      </c>
      <c r="G45">
        <f>STANDARDIZE('Compiled w Factors'!G45,'Compiled w Factors'!$G$714,'Compiled w Factors'!$G$715)</f>
        <v>0.4375395495295154</v>
      </c>
    </row>
    <row r="46" spans="4:7" x14ac:dyDescent="0.25">
      <c r="D46">
        <f>LN('Compiled w Factors'!D46)</f>
        <v>-0.51905343101460111</v>
      </c>
      <c r="E46">
        <f>STANDARDIZE('Compiled w Factors'!E46,'Compiled w Factors'!$E$714,'Compiled w Factors'!$E$715)</f>
        <v>-0.21360527845347221</v>
      </c>
      <c r="G46">
        <f>STANDARDIZE('Compiled w Factors'!G46,'Compiled w Factors'!$G$714,'Compiled w Factors'!$G$715)</f>
        <v>0.59987391443379046</v>
      </c>
    </row>
    <row r="47" spans="4:7" x14ac:dyDescent="0.25">
      <c r="D47">
        <f>LN('Compiled w Factors'!D47)</f>
        <v>-0.50891192332710311</v>
      </c>
      <c r="E47">
        <f>STANDARDIZE('Compiled w Factors'!E47,'Compiled w Factors'!$E$714,'Compiled w Factors'!$E$715)</f>
        <v>-0.40001326493835015</v>
      </c>
      <c r="G47">
        <f>STANDARDIZE('Compiled w Factors'!G47,'Compiled w Factors'!$G$714,'Compiled w Factors'!$G$715)</f>
        <v>-0.19440494241926967</v>
      </c>
    </row>
    <row r="48" spans="4:7" x14ac:dyDescent="0.25">
      <c r="D48">
        <f>LN('Compiled w Factors'!D48)</f>
        <v>-0.46767748044160068</v>
      </c>
      <c r="E48">
        <f>STANDARDIZE('Compiled w Factors'!E48,'Compiled w Factors'!$E$714,'Compiled w Factors'!$E$715)</f>
        <v>-0.19521175396151974</v>
      </c>
      <c r="G48">
        <f>STANDARDIZE('Compiled w Factors'!G48,'Compiled w Factors'!$G$714,'Compiled w Factors'!$G$715)</f>
        <v>-0.1625178350273585</v>
      </c>
    </row>
    <row r="49" spans="4:7" x14ac:dyDescent="0.25">
      <c r="D49">
        <f>LN('Compiled w Factors'!D49)</f>
        <v>-0.41172535622624268</v>
      </c>
      <c r="E49">
        <f>STANDARDIZE('Compiled w Factors'!E49,'Compiled w Factors'!$E$714,'Compiled w Factors'!$E$715)</f>
        <v>-4.0707071406755349E-2</v>
      </c>
      <c r="G49">
        <f>STANDARDIZE('Compiled w Factors'!G49,'Compiled w Factors'!$G$714,'Compiled w Factors'!$G$715)</f>
        <v>-0.2639768130925304</v>
      </c>
    </row>
    <row r="50" spans="4:7" x14ac:dyDescent="0.25">
      <c r="D50">
        <f>LN('Compiled w Factors'!D50)</f>
        <v>-0.43512971345713231</v>
      </c>
      <c r="E50">
        <f>STANDARDIZE('Compiled w Factors'!E50,'Compiled w Factors'!$E$714,'Compiled w Factors'!$E$715)</f>
        <v>6.8364243293778423E-2</v>
      </c>
      <c r="G50">
        <f>STANDARDIZE('Compiled w Factors'!G50,'Compiled w Factors'!$G$714,'Compiled w Factors'!$G$715)</f>
        <v>8.6781368218492513E-2</v>
      </c>
    </row>
    <row r="51" spans="4:7" x14ac:dyDescent="0.25">
      <c r="D51">
        <f>LN('Compiled w Factors'!D51)</f>
        <v>-0.3705646318202841</v>
      </c>
      <c r="E51">
        <f>STANDARDIZE('Compiled w Factors'!E51,'Compiled w Factors'!$E$714,'Compiled w Factors'!$E$715)</f>
        <v>6.6419048230242569E-2</v>
      </c>
      <c r="G51">
        <f>STANDARDIZE('Compiled w Factors'!G51,'Compiled w Factors'!$G$714,'Compiled w Factors'!$G$715)</f>
        <v>-0.78286701519726676</v>
      </c>
    </row>
    <row r="52" spans="4:7" x14ac:dyDescent="0.25">
      <c r="D52">
        <f>LN('Compiled w Factors'!D52)</f>
        <v>-0.3693638480021052</v>
      </c>
      <c r="E52">
        <f>STANDARDIZE('Compiled w Factors'!E52,'Compiled w Factors'!$E$714,'Compiled w Factors'!$E$715)</f>
        <v>5.9685696869653318E-2</v>
      </c>
      <c r="G52">
        <f>STANDARDIZE('Compiled w Factors'!G52,'Compiled w Factors'!$G$714,'Compiled w Factors'!$G$715)</f>
        <v>-0.6321279620718685</v>
      </c>
    </row>
    <row r="53" spans="4:7" x14ac:dyDescent="0.25">
      <c r="D53">
        <f>LN('Compiled w Factors'!D53)</f>
        <v>-0.36229805255622177</v>
      </c>
      <c r="E53">
        <f>STANDARDIZE('Compiled w Factors'!E53,'Compiled w Factors'!$E$714,'Compiled w Factors'!$E$715)</f>
        <v>4.029542276697589E-3</v>
      </c>
      <c r="G53">
        <f>STANDARDIZE('Compiled w Factors'!G53,'Compiled w Factors'!$G$714,'Compiled w Factors'!$G$715)</f>
        <v>0.19983565806254122</v>
      </c>
    </row>
    <row r="54" spans="4:7" x14ac:dyDescent="0.25">
      <c r="D54">
        <f>LN('Compiled w Factors'!D54)</f>
        <v>-0.42763141829547763</v>
      </c>
      <c r="E54">
        <f>STANDARDIZE('Compiled w Factors'!E54,'Compiled w Factors'!$E$714,'Compiled w Factors'!$E$715)</f>
        <v>-0.11709597197548201</v>
      </c>
      <c r="G54">
        <f>STANDARDIZE('Compiled w Factors'!G54,'Compiled w Factors'!$G$714,'Compiled w Factors'!$G$715)</f>
        <v>-0.65531858562962209</v>
      </c>
    </row>
    <row r="55" spans="4:7" x14ac:dyDescent="0.25">
      <c r="D55">
        <f>LN('Compiled w Factors'!D55)</f>
        <v>-0.36191677948343404</v>
      </c>
      <c r="E55">
        <f>STANDARDIZE('Compiled w Factors'!E55,'Compiled w Factors'!$E$714,'Compiled w Factors'!$E$715)</f>
        <v>8.5723712750161635E-2</v>
      </c>
      <c r="G55">
        <f>STANDARDIZE('Compiled w Factors'!G55,'Compiled w Factors'!$G$714,'Compiled w Factors'!$G$715)</f>
        <v>-1.0756486376139058</v>
      </c>
    </row>
    <row r="56" spans="4:7" x14ac:dyDescent="0.25">
      <c r="D56">
        <f>LN('Compiled w Factors'!D56)</f>
        <v>-0.62341933167334984</v>
      </c>
      <c r="E56">
        <f>STANDARDIZE('Compiled w Factors'!E56,'Compiled w Factors'!$E$714,'Compiled w Factors'!$E$715)</f>
        <v>-0.79968903180602757</v>
      </c>
      <c r="G56">
        <f>STANDARDIZE('Compiled w Factors'!G56,'Compiled w Factors'!$G$714,'Compiled w Factors'!$G$715)</f>
        <v>-1.0756486376139058</v>
      </c>
    </row>
    <row r="57" spans="4:7" x14ac:dyDescent="0.25">
      <c r="D57">
        <f>LN('Compiled w Factors'!D57)</f>
        <v>-0.73850297109336405</v>
      </c>
      <c r="E57">
        <f>STANDARDIZE('Compiled w Factors'!E57,'Compiled w Factors'!$E$714,'Compiled w Factors'!$E$715)</f>
        <v>-1.1273520439130462</v>
      </c>
      <c r="G57">
        <f>STANDARDIZE('Compiled w Factors'!G57,'Compiled w Factors'!$G$714,'Compiled w Factors'!$G$715)</f>
        <v>-1.2350841745734615</v>
      </c>
    </row>
    <row r="58" spans="4:7" x14ac:dyDescent="0.25">
      <c r="D58">
        <f>LN('Compiled w Factors'!D58)</f>
        <v>-0.62299736006955408</v>
      </c>
      <c r="E58">
        <f>STANDARDIZE('Compiled w Factors'!E58,'Compiled w Factors'!$E$714,'Compiled w Factors'!$E$715)</f>
        <v>-0.64915522753246324</v>
      </c>
      <c r="G58">
        <f>STANDARDIZE('Compiled w Factors'!G58,'Compiled w Factors'!$G$714,'Compiled w Factors'!$G$715)</f>
        <v>-1.0640533258350289</v>
      </c>
    </row>
    <row r="59" spans="4:7" x14ac:dyDescent="0.25">
      <c r="D59">
        <f>LN('Compiled w Factors'!D59)</f>
        <v>-0.59999013328643169</v>
      </c>
      <c r="E59">
        <f>STANDARDIZE('Compiled w Factors'!E59,'Compiled w Factors'!$E$714,'Compiled w Factors'!$E$715)</f>
        <v>-0.77346317981430956</v>
      </c>
      <c r="G59">
        <f>STANDARDIZE('Compiled w Factors'!G59,'Compiled w Factors'!$G$714,'Compiled w Factors'!$G$715)</f>
        <v>-0.91911192859906909</v>
      </c>
    </row>
    <row r="60" spans="4:7" x14ac:dyDescent="0.25">
      <c r="D60">
        <f>LN('Compiled w Factors'!D60)</f>
        <v>-0.70393154454131512</v>
      </c>
      <c r="E60">
        <f>STANDARDIZE('Compiled w Factors'!E60,'Compiled w Factors'!$E$714,'Compiled w Factors'!$E$715)</f>
        <v>-1.1157430891308278</v>
      </c>
      <c r="G60">
        <f>STANDARDIZE('Compiled w Factors'!G60,'Compiled w Factors'!$G$714,'Compiled w Factors'!$G$715)</f>
        <v>-0.54806195167501182</v>
      </c>
    </row>
    <row r="61" spans="4:7" x14ac:dyDescent="0.25">
      <c r="D61">
        <f>LN('Compiled w Factors'!D61)</f>
        <v>-0.63031435376458844</v>
      </c>
      <c r="E61">
        <f>STANDARDIZE('Compiled w Factors'!E61,'Compiled w Factors'!$E$714,'Compiled w Factors'!$E$715)</f>
        <v>-0.96715022106772508</v>
      </c>
      <c r="G61">
        <f>STANDARDIZE('Compiled w Factors'!G61,'Compiled w Factors'!$G$714,'Compiled w Factors'!$G$715)</f>
        <v>-0.39152524266017513</v>
      </c>
    </row>
    <row r="62" spans="4:7" x14ac:dyDescent="0.25">
      <c r="D62">
        <f>LN('Compiled w Factors'!D62)</f>
        <v>-0.70395579638006911</v>
      </c>
      <c r="E62">
        <f>STANDARDIZE('Compiled w Factors'!E62,'Compiled w Factors'!$E$714,'Compiled w Factors'!$E$715)</f>
        <v>-1.1022952185074264</v>
      </c>
      <c r="G62">
        <f>STANDARDIZE('Compiled w Factors'!G62,'Compiled w Factors'!$G$714,'Compiled w Factors'!$G$715)</f>
        <v>-0.32775102787635274</v>
      </c>
    </row>
    <row r="63" spans="4:7" x14ac:dyDescent="0.25">
      <c r="D63">
        <f>LN('Compiled w Factors'!D63)</f>
        <v>-0.73678973985788976</v>
      </c>
      <c r="E63">
        <f>STANDARDIZE('Compiled w Factors'!E63,'Compiled w Factors'!$E$714,'Compiled w Factors'!$E$715)</f>
        <v>-1.4006868592217194</v>
      </c>
      <c r="G63">
        <f>STANDARDIZE('Compiled w Factors'!G63,'Compiled w Factors'!$G$714,'Compiled w Factors'!$G$715)</f>
        <v>-0.53936546784085415</v>
      </c>
    </row>
    <row r="64" spans="4:7" x14ac:dyDescent="0.25">
      <c r="D64">
        <f>LN('Compiled w Factors'!D64)</f>
        <v>-0.62340348054004324</v>
      </c>
      <c r="E64">
        <f>STANDARDIZE('Compiled w Factors'!E64,'Compiled w Factors'!$E$714,'Compiled w Factors'!$E$715)</f>
        <v>-1.1122121644757081</v>
      </c>
      <c r="G64">
        <f>STANDARDIZE('Compiled w Factors'!G64,'Compiled w Factors'!$G$714,'Compiled w Factors'!$G$715)</f>
        <v>-0.52777015606197741</v>
      </c>
    </row>
    <row r="65" spans="4:7" x14ac:dyDescent="0.25">
      <c r="D65">
        <f>LN('Compiled w Factors'!D65)</f>
        <v>-0.6395570489066067</v>
      </c>
      <c r="E65">
        <f>STANDARDIZE('Compiled w Factors'!E65,'Compiled w Factors'!$E$714,'Compiled w Factors'!$E$715)</f>
        <v>-1.1914222378516151</v>
      </c>
      <c r="G65">
        <f>STANDARDIZE('Compiled w Factors'!G65,'Compiled w Factors'!$G$714,'Compiled w Factors'!$G$715)</f>
        <v>-0.83214709025749312</v>
      </c>
    </row>
    <row r="66" spans="4:7" x14ac:dyDescent="0.25">
      <c r="D66">
        <f>LN('Compiled w Factors'!D66)</f>
        <v>-0.66177830801211579</v>
      </c>
      <c r="E66">
        <f>STANDARDIZE('Compiled w Factors'!E66,'Compiled w Factors'!$E$714,'Compiled w Factors'!$E$715)</f>
        <v>-1.1704680029764953</v>
      </c>
      <c r="G66">
        <f>STANDARDIZE('Compiled w Factors'!G66,'Compiled w Factors'!$G$714,'Compiled w Factors'!$G$715)</f>
        <v>-0.62777972015478967</v>
      </c>
    </row>
    <row r="67" spans="4:7" x14ac:dyDescent="0.25">
      <c r="D67">
        <f>LN('Compiled w Factors'!D67)</f>
        <v>-0.6702351475062196</v>
      </c>
      <c r="E67">
        <f>STANDARDIZE('Compiled w Factors'!E67,'Compiled w Factors'!$E$714,'Compiled w Factors'!$E$715)</f>
        <v>-1.1956449305069954</v>
      </c>
      <c r="G67">
        <f>STANDARDIZE('Compiled w Factors'!G67,'Compiled w Factors'!$G$714,'Compiled w Factors'!$G$715)</f>
        <v>-1.2066756607152136</v>
      </c>
    </row>
    <row r="68" spans="4:7" x14ac:dyDescent="0.25">
      <c r="D68">
        <f>LN('Compiled w Factors'!D68)</f>
        <v>-0.71905676003430519</v>
      </c>
      <c r="E68">
        <f>STANDARDIZE('Compiled w Factors'!E68,'Compiled w Factors'!$E$714,'Compiled w Factors'!$E$715)</f>
        <v>-1.2984106459967093</v>
      </c>
      <c r="G68">
        <f>STANDARDIZE('Compiled w Factors'!G68,'Compiled w Factors'!$G$714,'Compiled w Factors'!$G$715)</f>
        <v>-1.2745082346216428</v>
      </c>
    </row>
    <row r="69" spans="4:7" x14ac:dyDescent="0.25">
      <c r="D69">
        <f>LN('Compiled w Factors'!D69)</f>
        <v>-0.63557924794264664</v>
      </c>
      <c r="E69">
        <f>STANDARDIZE('Compiled w Factors'!E69,'Compiled w Factors'!$E$714,'Compiled w Factors'!$E$715)</f>
        <v>-1.0395151882028859</v>
      </c>
      <c r="G69">
        <f>STANDARDIZE('Compiled w Factors'!G69,'Compiled w Factors'!$G$714,'Compiled w Factors'!$G$715)</f>
        <v>-1.410753148023445</v>
      </c>
    </row>
    <row r="70" spans="4:7" x14ac:dyDescent="0.25">
      <c r="D70">
        <f>LN('Compiled w Factors'!D70)</f>
        <v>-0.59597958730552536</v>
      </c>
      <c r="E70">
        <f>STANDARDIZE('Compiled w Factors'!E70,'Compiled w Factors'!$E$714,'Compiled w Factors'!$E$715)</f>
        <v>-0.93516675786372883</v>
      </c>
      <c r="G70">
        <f>STANDARDIZE('Compiled w Factors'!G70,'Compiled w Factors'!$G$714,'Compiled w Factors'!$G$715)</f>
        <v>-0.90345825769758537</v>
      </c>
    </row>
    <row r="71" spans="4:7" x14ac:dyDescent="0.25">
      <c r="D71">
        <f>LN('Compiled w Factors'!D71)</f>
        <v>-0.5895179681196161</v>
      </c>
      <c r="E71">
        <f>STANDARDIZE('Compiled w Factors'!E71,'Compiled w Factors'!$E$714,'Compiled w Factors'!$E$715)</f>
        <v>-0.98659123844202024</v>
      </c>
      <c r="G71">
        <f>STANDARDIZE('Compiled w Factors'!G71,'Compiled w Factors'!$G$714,'Compiled w Factors'!$G$715)</f>
        <v>-1.4351033027590863</v>
      </c>
    </row>
    <row r="72" spans="4:7" x14ac:dyDescent="0.25">
      <c r="D72">
        <f>LN('Compiled w Factors'!D72)</f>
        <v>-0.6243732368269922</v>
      </c>
      <c r="E72">
        <f>STANDARDIZE('Compiled w Factors'!E72,'Compiled w Factors'!$E$714,'Compiled w Factors'!$E$715)</f>
        <v>-1.0615554128345552</v>
      </c>
      <c r="G72">
        <f>STANDARDIZE('Compiled w Factors'!G72,'Compiled w Factors'!$G$714,'Compiled w Factors'!$G$715)</f>
        <v>-1.371329087975264</v>
      </c>
    </row>
    <row r="73" spans="4:7" x14ac:dyDescent="0.25">
      <c r="D73">
        <f>LN('Compiled w Factors'!D73)</f>
        <v>-0.55537337545476373</v>
      </c>
      <c r="E73">
        <f>STANDARDIZE('Compiled w Factors'!E73,'Compiled w Factors'!$E$714,'Compiled w Factors'!$E$715)</f>
        <v>-0.88443635339437998</v>
      </c>
      <c r="G73">
        <f>STANDARDIZE('Compiled w Factors'!G73,'Compiled w Factors'!$G$714,'Compiled w Factors'!$G$715)</f>
        <v>-1.3133525290808801</v>
      </c>
    </row>
    <row r="74" spans="4:7" x14ac:dyDescent="0.25">
      <c r="D74">
        <f>LN('Compiled w Factors'!D74)</f>
        <v>-0.44786937781877434</v>
      </c>
      <c r="E74">
        <f>STANDARDIZE('Compiled w Factors'!E74,'Compiled w Factors'!$E$714,'Compiled w Factors'!$E$715)</f>
        <v>-0.39914007750614044</v>
      </c>
      <c r="G74">
        <f>STANDARDIZE('Compiled w Factors'!G74,'Compiled w Factors'!$G$714,'Compiled w Factors'!$G$715)</f>
        <v>-1.1162322288399746</v>
      </c>
    </row>
    <row r="75" spans="4:7" x14ac:dyDescent="0.25">
      <c r="D75">
        <f>LN('Compiled w Factors'!D75)</f>
        <v>-0.48647835761967889</v>
      </c>
      <c r="E75">
        <f>STANDARDIZE('Compiled w Factors'!E75,'Compiled w Factors'!$E$714,'Compiled w Factors'!$E$715)</f>
        <v>-0.76759199385874177</v>
      </c>
      <c r="G75">
        <f>STANDARDIZE('Compiled w Factors'!G75,'Compiled w Factors'!$G$714,'Compiled w Factors'!$G$715)</f>
        <v>-1.3133525290808801</v>
      </c>
    </row>
    <row r="76" spans="4:7" x14ac:dyDescent="0.25">
      <c r="D76">
        <f>LN('Compiled w Factors'!D76)</f>
        <v>-0.46776569182756977</v>
      </c>
      <c r="E76">
        <f>STANDARDIZE('Compiled w Factors'!E76,'Compiled w Factors'!$E$714,'Compiled w Factors'!$E$715)</f>
        <v>-0.59692027670853465</v>
      </c>
      <c r="G76">
        <f>STANDARDIZE('Compiled w Factors'!G76,'Compiled w Factors'!$G$714,'Compiled w Factors'!$G$715)</f>
        <v>-1.2713195238824515</v>
      </c>
    </row>
    <row r="77" spans="4:7" x14ac:dyDescent="0.25">
      <c r="D77">
        <f>LN('Compiled w Factors'!D77)</f>
        <v>-0.33547935968355214</v>
      </c>
      <c r="E77">
        <f>STANDARDIZE('Compiled w Factors'!E77,'Compiled w Factors'!$E$714,'Compiled w Factors'!$E$715)</f>
        <v>-0.16390563492697838</v>
      </c>
      <c r="G77">
        <f>STANDARDIZE('Compiled w Factors'!G77,'Compiled w Factors'!$G$714,'Compiled w Factors'!$G$715)</f>
        <v>-1.2104441370433485</v>
      </c>
    </row>
    <row r="78" spans="4:7" x14ac:dyDescent="0.25">
      <c r="D78">
        <f>LN('Compiled w Factors'!D78)</f>
        <v>-0.24242246341668583</v>
      </c>
      <c r="E78">
        <f>STANDARDIZE('Compiled w Factors'!E78,'Compiled w Factors'!$E$714,'Compiled w Factors'!$E$715)</f>
        <v>0.38118855494139003</v>
      </c>
      <c r="G78">
        <f>STANDARDIZE('Compiled w Factors'!G78,'Compiled w Factors'!$G$714,'Compiled w Factors'!$G$715)</f>
        <v>-1.1176816428123342</v>
      </c>
    </row>
    <row r="79" spans="4:7" x14ac:dyDescent="0.25">
      <c r="D79">
        <f>LN('Compiled w Factors'!D79)</f>
        <v>-0.10077564094886067</v>
      </c>
      <c r="E79">
        <f>STANDARDIZE('Compiled w Factors'!E79,'Compiled w Factors'!$E$714,'Compiled w Factors'!$E$715)</f>
        <v>0.7392554415428656</v>
      </c>
      <c r="G79">
        <f>STANDARDIZE('Compiled w Factors'!G79,'Compiled w Factors'!$G$714,'Compiled w Factors'!$G$715)</f>
        <v>-1.3887220556435791</v>
      </c>
    </row>
    <row r="80" spans="4:7" x14ac:dyDescent="0.25">
      <c r="D80">
        <f>LN('Compiled w Factors'!D80)</f>
        <v>-0.1549887995599411</v>
      </c>
      <c r="E80">
        <f>STANDARDIZE('Compiled w Factors'!E80,'Compiled w Factors'!$E$714,'Compiled w Factors'!$E$715)</f>
        <v>0.49876194517088068</v>
      </c>
      <c r="G80">
        <f>STANDARDIZE('Compiled w Factors'!G80,'Compiled w Factors'!$G$714,'Compiled w Factors'!$G$715)</f>
        <v>-1.38582322769886</v>
      </c>
    </row>
    <row r="81" spans="4:7" x14ac:dyDescent="0.25">
      <c r="D81">
        <f>LN('Compiled w Factors'!D81)</f>
        <v>0.11404429125472315</v>
      </c>
      <c r="E81">
        <f>STANDARDIZE('Compiled w Factors'!E81,'Compiled w Factors'!$E$716,'Compiled w Factors'!$E$717)</f>
        <v>-1.9124280472665582</v>
      </c>
      <c r="G81">
        <f>STANDARDIZE('Compiled w Factors'!G81,'Compiled w Factors'!$G$716,'Compiled w Factors'!$G$717)</f>
        <v>-4.5163912121908956</v>
      </c>
    </row>
    <row r="82" spans="4:7" x14ac:dyDescent="0.25">
      <c r="D82">
        <f>LN('Compiled w Factors'!D82)</f>
        <v>0.63062218879033349</v>
      </c>
      <c r="E82">
        <f>STANDARDIZE('Compiled w Factors'!E82,'Compiled w Factors'!$E$716,'Compiled w Factors'!$E$717)</f>
        <v>0.88769919622149207</v>
      </c>
      <c r="G82">
        <f>STANDARDIZE('Compiled w Factors'!G82,'Compiled w Factors'!$G$716,'Compiled w Factors'!$G$717)</f>
        <v>-3.5354654279616375</v>
      </c>
    </row>
    <row r="83" spans="4:7" x14ac:dyDescent="0.25">
      <c r="D83">
        <f>LN('Compiled w Factors'!D83)</f>
        <v>0.4830715160349644</v>
      </c>
      <c r="E83">
        <f>STANDARDIZE('Compiled w Factors'!E83,'Compiled w Factors'!$E$716,'Compiled w Factors'!$E$717)</f>
        <v>0.9194832307956905</v>
      </c>
      <c r="G83">
        <f>STANDARDIZE('Compiled w Factors'!G83,'Compiled w Factors'!$G$716,'Compiled w Factors'!$G$717)</f>
        <v>-3.5008371108033516</v>
      </c>
    </row>
    <row r="84" spans="4:7" x14ac:dyDescent="0.25">
      <c r="D84">
        <f>LN('Compiled w Factors'!D84)</f>
        <v>0.76055048067184394</v>
      </c>
      <c r="E84">
        <f>STANDARDIZE('Compiled w Factors'!E84,'Compiled w Factors'!$E$716,'Compiled w Factors'!$E$717)</f>
        <v>1.995835003701403</v>
      </c>
      <c r="G84">
        <f>STANDARDIZE('Compiled w Factors'!G84,'Compiled w Factors'!$G$716,'Compiled w Factors'!$G$717)</f>
        <v>-2.903341238381294</v>
      </c>
    </row>
    <row r="85" spans="4:7" x14ac:dyDescent="0.25">
      <c r="D85">
        <f>LN('Compiled w Factors'!D85)</f>
        <v>0.86343555377303138</v>
      </c>
      <c r="E85">
        <f>STANDARDIZE('Compiled w Factors'!E85,'Compiled w Factors'!$E$716,'Compiled w Factors'!$E$717)</f>
        <v>2.8159170375897045</v>
      </c>
      <c r="G85">
        <f>STANDARDIZE('Compiled w Factors'!G85,'Compiled w Factors'!$G$716,'Compiled w Factors'!$G$717)</f>
        <v>-3.0059669783231224</v>
      </c>
    </row>
    <row r="86" spans="4:7" x14ac:dyDescent="0.25">
      <c r="D86">
        <f>LN('Compiled w Factors'!D86)</f>
        <v>0.54479155494160425</v>
      </c>
      <c r="E86">
        <f>STANDARDIZE('Compiled w Factors'!E86,'Compiled w Factors'!$E$716,'Compiled w Factors'!$E$717)</f>
        <v>1.5098156696041953</v>
      </c>
      <c r="G86">
        <f>STANDARDIZE('Compiled w Factors'!G86,'Compiled w Factors'!$G$716,'Compiled w Factors'!$G$717)</f>
        <v>-0.81242048778734877</v>
      </c>
    </row>
    <row r="87" spans="4:7" x14ac:dyDescent="0.25">
      <c r="D87">
        <f>LN('Compiled w Factors'!D87)</f>
        <v>0.46379091963463287</v>
      </c>
      <c r="E87">
        <f>STANDARDIZE('Compiled w Factors'!E87,'Compiled w Factors'!$E$716,'Compiled w Factors'!$E$717)</f>
        <v>1.3813858835949278</v>
      </c>
      <c r="G87">
        <f>STANDARDIZE('Compiled w Factors'!G87,'Compiled w Factors'!$G$716,'Compiled w Factors'!$G$717)</f>
        <v>0.34290609376636688</v>
      </c>
    </row>
    <row r="88" spans="4:7" x14ac:dyDescent="0.25">
      <c r="D88">
        <f>LN('Compiled w Factors'!D88)</f>
        <v>0.63605426917518548</v>
      </c>
      <c r="E88">
        <f>STANDARDIZE('Compiled w Factors'!E88,'Compiled w Factors'!$E$716,'Compiled w Factors'!$E$717)</f>
        <v>2.2868603636523375</v>
      </c>
      <c r="G88">
        <f>STANDARDIZE('Compiled w Factors'!G88,'Compiled w Factors'!$G$716,'Compiled w Factors'!$G$717)</f>
        <v>0.17354214257402384</v>
      </c>
    </row>
    <row r="89" spans="4:7" x14ac:dyDescent="0.25">
      <c r="D89">
        <f>LN('Compiled w Factors'!D89)</f>
        <v>0.59452765849101508</v>
      </c>
      <c r="E89">
        <f>STANDARDIZE('Compiled w Factors'!E89,'Compiled w Factors'!$E$716,'Compiled w Factors'!$E$717)</f>
        <v>2.0526808486001222</v>
      </c>
      <c r="G89">
        <f>STANDARDIZE('Compiled w Factors'!G89,'Compiled w Factors'!$G$716,'Compiled w Factors'!$G$717)</f>
        <v>0.13450658505013804</v>
      </c>
    </row>
    <row r="90" spans="4:7" x14ac:dyDescent="0.25">
      <c r="D90">
        <f>LN('Compiled w Factors'!D90)</f>
        <v>0.56056153581580315</v>
      </c>
      <c r="E90">
        <f>STANDARDIZE('Compiled w Factors'!E90,'Compiled w Factors'!$E$716,'Compiled w Factors'!$E$717)</f>
        <v>1.6429184948456717</v>
      </c>
      <c r="G90">
        <f>STANDARDIZE('Compiled w Factors'!G90,'Compiled w Factors'!$G$716,'Compiled w Factors'!$G$717)</f>
        <v>0.21761454623002388</v>
      </c>
    </row>
    <row r="91" spans="4:7" x14ac:dyDescent="0.25">
      <c r="D91">
        <f>LN('Compiled w Factors'!D91)</f>
        <v>0.66308010374478876</v>
      </c>
      <c r="E91">
        <f>STANDARDIZE('Compiled w Factors'!E91,'Compiled w Factors'!$E$716,'Compiled w Factors'!$E$717)</f>
        <v>1.8609484369860168</v>
      </c>
      <c r="G91">
        <f>STANDARDIZE('Compiled w Factors'!G91,'Compiled w Factors'!$G$716,'Compiled w Factors'!$G$717)</f>
        <v>0.67659715001893861</v>
      </c>
    </row>
    <row r="92" spans="4:7" x14ac:dyDescent="0.25">
      <c r="D92">
        <f>LN('Compiled w Factors'!D92)</f>
        <v>0.71478446501796167</v>
      </c>
      <c r="E92">
        <f>STANDARDIZE('Compiled w Factors'!E92,'Compiled w Factors'!$E$716,'Compiled w Factors'!$E$717)</f>
        <v>2.1399960968719736</v>
      </c>
      <c r="G92">
        <f>STANDARDIZE('Compiled w Factors'!G92,'Compiled w Factors'!$G$716,'Compiled w Factors'!$G$717)</f>
        <v>0.47638251626739558</v>
      </c>
    </row>
    <row r="93" spans="4:7" x14ac:dyDescent="0.25">
      <c r="D93">
        <f>LN('Compiled w Factors'!D93)</f>
        <v>0.68086470663384269</v>
      </c>
      <c r="E93">
        <f>STANDARDIZE('Compiled w Factors'!E93,'Compiled w Factors'!$E$716,'Compiled w Factors'!$E$717)</f>
        <v>1.9447375500193842</v>
      </c>
      <c r="G93">
        <f>STANDARDIZE('Compiled w Factors'!G93,'Compiled w Factors'!$G$716,'Compiled w Factors'!$G$717)</f>
        <v>0.44553183370819555</v>
      </c>
    </row>
    <row r="94" spans="4:7" x14ac:dyDescent="0.25">
      <c r="D94">
        <f>LN('Compiled w Factors'!D94)</f>
        <v>0.55286514841185808</v>
      </c>
      <c r="E94">
        <f>STANDARDIZE('Compiled w Factors'!E94,'Compiled w Factors'!$E$716,'Compiled w Factors'!$E$717)</f>
        <v>1.3854737833619253</v>
      </c>
      <c r="G94">
        <f>STANDARDIZE('Compiled w Factors'!G94,'Compiled w Factors'!$G$716,'Compiled w Factors'!$G$717)</f>
        <v>0.13828421964922377</v>
      </c>
    </row>
    <row r="95" spans="4:7" x14ac:dyDescent="0.25">
      <c r="D95">
        <f>LN('Compiled w Factors'!D95)</f>
        <v>0.5093059548174278</v>
      </c>
      <c r="E95">
        <f>STANDARDIZE('Compiled w Factors'!E95,'Compiled w Factors'!$E$716,'Compiled w Factors'!$E$717)</f>
        <v>1.3066341593054842</v>
      </c>
      <c r="G95">
        <f>STANDARDIZE('Compiled w Factors'!G95,'Compiled w Factors'!$G$716,'Compiled w Factors'!$G$717)</f>
        <v>0.24909483455573819</v>
      </c>
    </row>
    <row r="96" spans="4:7" x14ac:dyDescent="0.25">
      <c r="D96">
        <f>LN('Compiled w Factors'!D96)</f>
        <v>0.32104447384060208</v>
      </c>
      <c r="E96">
        <f>STANDARDIZE('Compiled w Factors'!E96,'Compiled w Factors'!$E$716,'Compiled w Factors'!$E$717)</f>
        <v>0.69034161332186095</v>
      </c>
      <c r="G96">
        <f>STANDARDIZE('Compiled w Factors'!G96,'Compiled w Factors'!$G$716,'Compiled w Factors'!$G$717)</f>
        <v>0.5267509775885385</v>
      </c>
    </row>
    <row r="97" spans="4:7" x14ac:dyDescent="0.25">
      <c r="D97">
        <f>LN('Compiled w Factors'!D97)</f>
        <v>0.40279698046321649</v>
      </c>
      <c r="E97">
        <f>STANDARDIZE('Compiled w Factors'!E97,'Compiled w Factors'!$E$716,'Compiled w Factors'!$E$717)</f>
        <v>1.0110539110661731</v>
      </c>
      <c r="G97">
        <f>STANDARDIZE('Compiled w Factors'!G97,'Compiled w Factors'!$G$716,'Compiled w Factors'!$G$717)</f>
        <v>0.7735564380621387</v>
      </c>
    </row>
    <row r="98" spans="4:7" x14ac:dyDescent="0.25">
      <c r="D98">
        <f>LN('Compiled w Factors'!D98)</f>
        <v>0.43236993517523087</v>
      </c>
      <c r="E98">
        <f>STANDARDIZE('Compiled w Factors'!E98,'Compiled w Factors'!$E$716,'Compiled w Factors'!$E$717)</f>
        <v>1.3740002761397851</v>
      </c>
      <c r="G98">
        <f>STANDARDIZE('Compiled w Factors'!G98,'Compiled w Factors'!$G$716,'Compiled w Factors'!$G$717)</f>
        <v>0.65582015972396712</v>
      </c>
    </row>
    <row r="99" spans="4:7" x14ac:dyDescent="0.25">
      <c r="D99">
        <f>LN('Compiled w Factors'!D99)</f>
        <v>-1.7732868440539687E-2</v>
      </c>
      <c r="E99">
        <f>STANDARDIZE('Compiled w Factors'!E99,'Compiled w Factors'!$E$716,'Compiled w Factors'!$E$717)</f>
        <v>-0.34688237393071886</v>
      </c>
      <c r="G99">
        <f>STANDARDIZE('Compiled w Factors'!G99,'Compiled w Factors'!$G$716,'Compiled w Factors'!$G$717)</f>
        <v>0.81762884171813877</v>
      </c>
    </row>
    <row r="100" spans="4:7" x14ac:dyDescent="0.25">
      <c r="D100">
        <f>LN('Compiled w Factors'!D100)</f>
        <v>-0.11217227378734825</v>
      </c>
      <c r="E100">
        <f>STANDARDIZE('Compiled w Factors'!E100,'Compiled w Factors'!$E$716,'Compiled w Factors'!$E$717)</f>
        <v>-0.65350115195257497</v>
      </c>
      <c r="G100">
        <f>STANDARDIZE('Compiled w Factors'!G100,'Compiled w Factors'!$G$716,'Compiled w Factors'!$G$717)</f>
        <v>0.73892812090385296</v>
      </c>
    </row>
    <row r="101" spans="4:7" x14ac:dyDescent="0.25">
      <c r="D101">
        <f>LN('Compiled w Factors'!D101)</f>
        <v>-4.8709395493907959E-2</v>
      </c>
      <c r="E101">
        <f>STANDARDIZE('Compiled w Factors'!E101,'Compiled w Factors'!$E$716,'Compiled w Factors'!$E$717)</f>
        <v>-0.48950274396253446</v>
      </c>
      <c r="G101">
        <f>STANDARDIZE('Compiled w Factors'!G101,'Compiled w Factors'!$G$716,'Compiled w Factors'!$G$717)</f>
        <v>0.45875355480499558</v>
      </c>
    </row>
    <row r="102" spans="4:7" x14ac:dyDescent="0.25">
      <c r="D102">
        <f>LN('Compiled w Factors'!D102)</f>
        <v>3.5899041509411589E-2</v>
      </c>
      <c r="E102">
        <f>STANDARDIZE('Compiled w Factors'!E102,'Compiled w Factors'!$E$716,'Compiled w Factors'!$E$717)</f>
        <v>-8.0872528544843614E-2</v>
      </c>
      <c r="G102">
        <f>STANDARDIZE('Compiled w Factors'!G102,'Compiled w Factors'!$G$716,'Compiled w Factors'!$G$717)</f>
        <v>0.51478846802476708</v>
      </c>
    </row>
    <row r="103" spans="4:7" x14ac:dyDescent="0.25">
      <c r="D103">
        <f>LN('Compiled w Factors'!D103)</f>
        <v>6.7735671604740977E-2</v>
      </c>
      <c r="E103">
        <f>STANDARDIZE('Compiled w Factors'!E103,'Compiled w Factors'!$E$716,'Compiled w Factors'!$E$717)</f>
        <v>-5.3058809171158058E-2</v>
      </c>
      <c r="G103">
        <f>STANDARDIZE('Compiled w Factors'!G103,'Compiled w Factors'!$G$716,'Compiled w Factors'!$G$717)</f>
        <v>0.56655654296487123</v>
      </c>
    </row>
    <row r="104" spans="4:7" x14ac:dyDescent="0.25">
      <c r="D104">
        <f>LN('Compiled w Factors'!D104)</f>
        <v>-0.15763135433349554</v>
      </c>
      <c r="E104">
        <f>STANDARDIZE('Compiled w Factors'!E104,'Compiled w Factors'!$E$716,'Compiled w Factors'!$E$717)</f>
        <v>-0.71521689039434266</v>
      </c>
      <c r="G104">
        <f>STANDARDIZE('Compiled w Factors'!G104,'Compiled w Factors'!$G$716,'Compiled w Factors'!$G$717)</f>
        <v>0.46881528455966037</v>
      </c>
    </row>
    <row r="105" spans="4:7" x14ac:dyDescent="0.25">
      <c r="D105">
        <f>LN('Compiled w Factors'!D105)</f>
        <v>-0.20821737830336134</v>
      </c>
      <c r="E105">
        <f>STANDARDIZE('Compiled w Factors'!E105,'Compiled w Factors'!$E$716,'Compiled w Factors'!$E$717)</f>
        <v>-0.89194634513007198</v>
      </c>
      <c r="G105">
        <f>STANDARDIZE('Compiled w Factors'!G105,'Compiled w Factors'!$G$716,'Compiled w Factors'!$G$717)</f>
        <v>0.39378201733532031</v>
      </c>
    </row>
    <row r="106" spans="4:7" x14ac:dyDescent="0.25">
      <c r="D106">
        <f>LN('Compiled w Factors'!D106)</f>
        <v>-0.12565983330488995</v>
      </c>
      <c r="E106">
        <f>STANDARDIZE('Compiled w Factors'!E106,'Compiled w Factors'!$E$716,'Compiled w Factors'!$E$717)</f>
        <v>-0.67676274526213176</v>
      </c>
      <c r="G106">
        <f>STANDARDIZE('Compiled w Factors'!G106,'Compiled w Factors'!$G$716,'Compiled w Factors'!$G$717)</f>
        <v>0.30325100416823109</v>
      </c>
    </row>
    <row r="107" spans="4:7" x14ac:dyDescent="0.25">
      <c r="D107">
        <f>LN('Compiled w Factors'!D107)</f>
        <v>8.6086864420965303E-2</v>
      </c>
      <c r="E107">
        <f>STANDARDIZE('Compiled w Factors'!E107,'Compiled w Factors'!$E$716,'Compiled w Factors'!$E$717)</f>
        <v>-7.3228935557671584E-2</v>
      </c>
      <c r="G107">
        <f>STANDARDIZE('Compiled w Factors'!G107,'Compiled w Factors'!$G$716,'Compiled w Factors'!$G$717)</f>
        <v>0.3049534581608857</v>
      </c>
    </row>
    <row r="108" spans="4:7" x14ac:dyDescent="0.25">
      <c r="D108">
        <f>LN('Compiled w Factors'!D108)</f>
        <v>0.20207742860294758</v>
      </c>
      <c r="E108">
        <f>STANDARDIZE('Compiled w Factors'!E108,'Compiled w Factors'!$E$716,'Compiled w Factors'!$E$717)</f>
        <v>0.27196638508359466</v>
      </c>
      <c r="G108">
        <f>STANDARDIZE('Compiled w Factors'!G108,'Compiled w Factors'!$G$716,'Compiled w Factors'!$G$717)</f>
        <v>-1.0812243737429583</v>
      </c>
    </row>
    <row r="109" spans="4:7" x14ac:dyDescent="0.25">
      <c r="D109">
        <f>LN('Compiled w Factors'!D109)</f>
        <v>0.15699463206309264</v>
      </c>
      <c r="E109">
        <f>STANDARDIZE('Compiled w Factors'!E109,'Compiled w Factors'!$E$716,'Compiled w Factors'!$E$717)</f>
        <v>0.14921736487665718</v>
      </c>
      <c r="G109">
        <f>STANDARDIZE('Compiled w Factors'!G109,'Compiled w Factors'!$G$716,'Compiled w Factors'!$G$717)</f>
        <v>-1.8296197490427943</v>
      </c>
    </row>
    <row r="110" spans="4:7" x14ac:dyDescent="0.25">
      <c r="D110">
        <f>LN('Compiled w Factors'!D110)</f>
        <v>-5.6191759039032674E-2</v>
      </c>
      <c r="E110">
        <f>STANDARDIZE('Compiled w Factors'!E110,'Compiled w Factors'!$E$716,'Compiled w Factors'!$E$717)</f>
        <v>-0.47461176032801311</v>
      </c>
      <c r="G110">
        <f>STANDARDIZE('Compiled w Factors'!G110,'Compiled w Factors'!$G$716,'Compiled w Factors'!$G$717)</f>
        <v>0.77470546858602729</v>
      </c>
    </row>
    <row r="111" spans="4:7" x14ac:dyDescent="0.25">
      <c r="D111">
        <f>LN('Compiled w Factors'!D111)</f>
        <v>-0.37731996154940234</v>
      </c>
      <c r="E111">
        <f>STANDARDIZE('Compiled w Factors'!E111,'Compiled w Factors'!$E$716,'Compiled w Factors'!$E$717)</f>
        <v>-1.3911545267014231</v>
      </c>
      <c r="G111">
        <f>STANDARDIZE('Compiled w Factors'!G111,'Compiled w Factors'!$G$716,'Compiled w Factors'!$G$717)</f>
        <v>0.93487969401032789</v>
      </c>
    </row>
    <row r="112" spans="4:7" x14ac:dyDescent="0.25">
      <c r="D112">
        <f>LN('Compiled w Factors'!D112)</f>
        <v>-0.30140834171657116</v>
      </c>
      <c r="E112">
        <f>STANDARDIZE('Compiled w Factors'!E112,'Compiled w Factors'!$E$716,'Compiled w Factors'!$E$717)</f>
        <v>-1.1714135199666027</v>
      </c>
      <c r="G112">
        <f>STANDARDIZE('Compiled w Factors'!G112,'Compiled w Factors'!$G$716,'Compiled w Factors'!$G$717)</f>
        <v>0.66810565704596048</v>
      </c>
    </row>
    <row r="113" spans="4:7" x14ac:dyDescent="0.25">
      <c r="D113">
        <f>LN('Compiled w Factors'!D113)</f>
        <v>-0.22341371192942788</v>
      </c>
      <c r="E113">
        <f>STANDARDIZE('Compiled w Factors'!E113,'Compiled w Factors'!$E$716,'Compiled w Factors'!$E$717)</f>
        <v>-1.0178969693036812</v>
      </c>
      <c r="G113">
        <f>STANDARDIZE('Compiled w Factors'!G113,'Compiled w Factors'!$G$716,'Compiled w Factors'!$G$717)</f>
        <v>0.70022184719585412</v>
      </c>
    </row>
    <row r="114" spans="4:7" x14ac:dyDescent="0.25">
      <c r="D114">
        <f>LN('Compiled w Factors'!D114)</f>
        <v>-8.0145096583868355E-2</v>
      </c>
      <c r="E114">
        <f>STANDARDIZE('Compiled w Factors'!E114,'Compiled w Factors'!$E$716,'Compiled w Factors'!$E$717)</f>
        <v>-0.71510052661855816</v>
      </c>
      <c r="G114">
        <f>STANDARDIZE('Compiled w Factors'!G114,'Compiled w Factors'!$G$716,'Compiled w Factors'!$G$717)</f>
        <v>0.41112261935665678</v>
      </c>
    </row>
    <row r="115" spans="4:7" x14ac:dyDescent="0.25">
      <c r="D115">
        <f>LN('Compiled w Factors'!D115)</f>
        <v>-5.7950948991143522E-3</v>
      </c>
      <c r="E115">
        <f>STANDARDIZE('Compiled w Factors'!E115,'Compiled w Factors'!$E$716,'Compiled w Factors'!$E$717)</f>
        <v>-0.55966157350362067</v>
      </c>
      <c r="G115">
        <f>STANDARDIZE('Compiled w Factors'!G115,'Compiled w Factors'!$G$716,'Compiled w Factors'!$G$717)</f>
        <v>0.42383435978258022</v>
      </c>
    </row>
    <row r="116" spans="4:7" x14ac:dyDescent="0.25">
      <c r="D116">
        <f>LN('Compiled w Factors'!D116)</f>
        <v>0.10687077599200102</v>
      </c>
      <c r="E116">
        <f>STANDARDIZE('Compiled w Factors'!E116,'Compiled w Factors'!$E$716,'Compiled w Factors'!$E$717)</f>
        <v>-0.28999101614738976</v>
      </c>
      <c r="G116">
        <f>STANDARDIZE('Compiled w Factors'!G116,'Compiled w Factors'!$G$716,'Compiled w Factors'!$G$717)</f>
        <v>0.33531871467410318</v>
      </c>
    </row>
    <row r="117" spans="4:7" x14ac:dyDescent="0.25">
      <c r="D117">
        <f>LN('Compiled w Factors'!D117)</f>
        <v>9.9890899259621579E-2</v>
      </c>
      <c r="E117">
        <f>STANDARDIZE('Compiled w Factors'!E117,'Compiled w Factors'!$E$716,'Compiled w Factors'!$E$717)</f>
        <v>-0.16290425744786496</v>
      </c>
      <c r="G117">
        <f>STANDARDIZE('Compiled w Factors'!G117,'Compiled w Factors'!$G$716,'Compiled w Factors'!$G$717)</f>
        <v>0.35287967871371972</v>
      </c>
    </row>
    <row r="118" spans="4:7" x14ac:dyDescent="0.25">
      <c r="D118">
        <f>LN('Compiled w Factors'!D118)</f>
        <v>0.11798066050690381</v>
      </c>
      <c r="E118">
        <f>STANDARDIZE('Compiled w Factors'!E118,'Compiled w Factors'!$E$716,'Compiled w Factors'!$E$717)</f>
        <v>-0.12654335164057984</v>
      </c>
      <c r="G118">
        <f>STANDARDIZE('Compiled w Factors'!G118,'Compiled w Factors'!$G$716,'Compiled w Factors'!$G$717)</f>
        <v>0.43235040738045244</v>
      </c>
    </row>
    <row r="119" spans="4:7" x14ac:dyDescent="0.25">
      <c r="D119">
        <f>LN('Compiled w Factors'!D119)</f>
        <v>-2.5205062138164064E-2</v>
      </c>
      <c r="E119">
        <f>STANDARDIZE('Compiled w Factors'!E119,'Compiled w Factors'!$E$716,'Compiled w Factors'!$E$717)</f>
        <v>-0.53076145620328141</v>
      </c>
      <c r="G119">
        <f>STANDARDIZE('Compiled w Factors'!G119,'Compiled w Factors'!$G$716,'Compiled w Factors'!$G$717)</f>
        <v>0.48055365447055276</v>
      </c>
    </row>
    <row r="120" spans="4:7" x14ac:dyDescent="0.25">
      <c r="D120">
        <f>LN('Compiled w Factors'!D120)</f>
        <v>-7.8879011757528636E-2</v>
      </c>
      <c r="E120">
        <f>STANDARDIZE('Compiled w Factors'!E120,'Compiled w Factors'!$E$716,'Compiled w Factors'!$E$717)</f>
        <v>-0.56242323406608963</v>
      </c>
      <c r="G120">
        <f>STANDARDIZE('Compiled w Factors'!G120,'Compiled w Factors'!$G$716,'Compiled w Factors'!$G$717)</f>
        <v>0.44107485448704098</v>
      </c>
    </row>
    <row r="121" spans="4:7" x14ac:dyDescent="0.25">
      <c r="D121">
        <f>LN('Compiled w Factors'!D121)</f>
        <v>-0.16018766605959334</v>
      </c>
      <c r="E121">
        <f>STANDARDIZE('Compiled w Factors'!E121,'Compiled w Factors'!$E$716,'Compiled w Factors'!$E$717)</f>
        <v>-0.8344943309511198</v>
      </c>
      <c r="G121">
        <f>STANDARDIZE('Compiled w Factors'!G121,'Compiled w Factors'!$G$716,'Compiled w Factors'!$G$717)</f>
        <v>0.52122429817007609</v>
      </c>
    </row>
    <row r="122" spans="4:7" x14ac:dyDescent="0.25">
      <c r="D122">
        <f>LN('Compiled w Factors'!D122)</f>
        <v>-0.32743462575994331</v>
      </c>
      <c r="E122">
        <f>STANDARDIZE('Compiled w Factors'!E122,'Compiled w Factors'!$E$716,'Compiled w Factors'!$E$717)</f>
        <v>-1.2057635098646282</v>
      </c>
      <c r="G122">
        <f>STANDARDIZE('Compiled w Factors'!G122,'Compiled w Factors'!$G$716,'Compiled w Factors'!$G$717)</f>
        <v>0.45749119524313442</v>
      </c>
    </row>
    <row r="123" spans="4:7" x14ac:dyDescent="0.25">
      <c r="D123">
        <f>LN('Compiled w Factors'!D123)</f>
        <v>-0.22988793653258316</v>
      </c>
      <c r="E123">
        <f>STANDARDIZE('Compiled w Factors'!E123,'Compiled w Factors'!$E$716,'Compiled w Factors'!$E$717)</f>
        <v>-1.0008227026868535</v>
      </c>
      <c r="G123">
        <f>STANDARDIZE('Compiled w Factors'!G123,'Compiled w Factors'!$G$716,'Compiled w Factors'!$G$717)</f>
        <v>0.39518226056004807</v>
      </c>
    </row>
    <row r="124" spans="4:7" x14ac:dyDescent="0.25">
      <c r="D124">
        <f>LN('Compiled w Factors'!D124)</f>
        <v>-0.21194271742063275</v>
      </c>
      <c r="E124">
        <f>STANDARDIZE('Compiled w Factors'!E124,'Compiled w Factors'!$E$716,'Compiled w Factors'!$E$717)</f>
        <v>-1.019693370139106</v>
      </c>
      <c r="G124">
        <f>STANDARDIZE('Compiled w Factors'!G124,'Compiled w Factors'!$G$716,'Compiled w Factors'!$G$717)</f>
        <v>0.37783851050987899</v>
      </c>
    </row>
    <row r="125" spans="4:7" x14ac:dyDescent="0.25">
      <c r="D125">
        <f>LN('Compiled w Factors'!D125)</f>
        <v>-6.5961508193670318E-2</v>
      </c>
      <c r="E125">
        <f>STANDARDIZE('Compiled w Factors'!E125,'Compiled w Factors'!$E$716,'Compiled w Factors'!$E$717)</f>
        <v>-0.68658311863569732</v>
      </c>
      <c r="G125">
        <f>STANDARDIZE('Compiled w Factors'!G125,'Compiled w Factors'!$G$716,'Compiled w Factors'!$G$717)</f>
        <v>0.34506438233397785</v>
      </c>
    </row>
    <row r="126" spans="4:7" x14ac:dyDescent="0.25">
      <c r="D126">
        <f>LN('Compiled w Factors'!D126)</f>
        <v>-0.11223063366173551</v>
      </c>
      <c r="E126">
        <f>STANDARDIZE('Compiled w Factors'!E126,'Compiled w Factors'!$E$716,'Compiled w Factors'!$E$717)</f>
        <v>-0.81979275190766077</v>
      </c>
      <c r="G126">
        <f>STANDARDIZE('Compiled w Factors'!G126,'Compiled w Factors'!$G$716,'Compiled w Factors'!$G$717)</f>
        <v>0.29598472401688969</v>
      </c>
    </row>
    <row r="127" spans="4:7" x14ac:dyDescent="0.25">
      <c r="D127">
        <f>LN('Compiled w Factors'!D127)</f>
        <v>-6.9063407073838845E-2</v>
      </c>
      <c r="E127">
        <f>STANDARDIZE('Compiled w Factors'!E127,'Compiled w Factors'!$E$716,'Compiled w Factors'!$E$717)</f>
        <v>-0.60160373514510912</v>
      </c>
      <c r="G127">
        <f>STANDARDIZE('Compiled w Factors'!G127,'Compiled w Factors'!$G$716,'Compiled w Factors'!$G$717)</f>
        <v>0.26642536288481045</v>
      </c>
    </row>
    <row r="128" spans="4:7" x14ac:dyDescent="0.25">
      <c r="D128">
        <f>LN('Compiled w Factors'!D128)</f>
        <v>-9.3591937008089224E-2</v>
      </c>
      <c r="E128">
        <f>STANDARDIZE('Compiled w Factors'!E128,'Compiled w Factors'!$E$716,'Compiled w Factors'!$E$717)</f>
        <v>-0.71655783076405721</v>
      </c>
      <c r="G128">
        <f>STANDARDIZE('Compiled w Factors'!G128,'Compiled w Factors'!$G$716,'Compiled w Factors'!$G$717)</f>
        <v>0.24300339876471247</v>
      </c>
    </row>
    <row r="129" spans="4:7" x14ac:dyDescent="0.25">
      <c r="D129">
        <f>LN('Compiled w Factors'!D129)</f>
        <v>-5.8061224484064942E-2</v>
      </c>
      <c r="E129">
        <f>STANDARDIZE('Compiled w Factors'!E129,'Compiled w Factors'!$E$716,'Compiled w Factors'!$E$717)</f>
        <v>-0.68143333993399713</v>
      </c>
      <c r="G129">
        <f>STANDARDIZE('Compiled w Factors'!G129,'Compiled w Factors'!$G$716,'Compiled w Factors'!$G$717)</f>
        <v>0.18966886467752075</v>
      </c>
    </row>
    <row r="130" spans="4:7" x14ac:dyDescent="0.25">
      <c r="D130">
        <f>LN('Compiled w Factors'!D130)</f>
        <v>8.6276385756598281E-2</v>
      </c>
      <c r="E130">
        <f>STANDARDIZE('Compiled w Factors'!E130,'Compiled w Factors'!$E$716,'Compiled w Factors'!$E$717)</f>
        <v>-0.35808786611395815</v>
      </c>
      <c r="G130">
        <f>STANDARDIZE('Compiled w Factors'!G130,'Compiled w Factors'!$G$716,'Compiled w Factors'!$G$717)</f>
        <v>0.19933142437621554</v>
      </c>
    </row>
    <row r="131" spans="4:7" x14ac:dyDescent="0.25">
      <c r="D131">
        <f>LN('Compiled w Factors'!D131)</f>
        <v>0.12230504617319565</v>
      </c>
      <c r="E131">
        <f>STANDARDIZE('Compiled w Factors'!E131,'Compiled w Factors'!$E$716,'Compiled w Factors'!$E$717)</f>
        <v>-7.3809618401901714E-2</v>
      </c>
      <c r="G131">
        <f>STANDARDIZE('Compiled w Factors'!G131,'Compiled w Factors'!$G$716,'Compiled w Factors'!$G$717)</f>
        <v>0.17881886850318005</v>
      </c>
    </row>
    <row r="132" spans="4:7" x14ac:dyDescent="0.25">
      <c r="D132">
        <f>LN('Compiled w Factors'!D132)</f>
        <v>8.5903166403801551E-2</v>
      </c>
      <c r="E132">
        <f>STANDARDIZE('Compiled w Factors'!E132,'Compiled w Factors'!$E$716,'Compiled w Factors'!$E$717)</f>
        <v>-3.3398753526547205E-2</v>
      </c>
      <c r="G132">
        <f>STANDARDIZE('Compiled w Factors'!G132,'Compiled w Factors'!$G$716,'Compiled w Factors'!$G$717)</f>
        <v>0.23834683451557281</v>
      </c>
    </row>
    <row r="133" spans="4:7" x14ac:dyDescent="0.25">
      <c r="D133">
        <f>LN('Compiled w Factors'!D133)</f>
        <v>9.2980716630951782E-2</v>
      </c>
      <c r="E133">
        <f>STANDARDIZE('Compiled w Factors'!E133,'Compiled w Factors'!$E$716,'Compiled w Factors'!$E$717)</f>
        <v>-5.1073997872254882E-2</v>
      </c>
      <c r="G133">
        <f>STANDARDIZE('Compiled w Factors'!G133,'Compiled w Factors'!$G$716,'Compiled w Factors'!$G$717)</f>
        <v>0.13879986677199896</v>
      </c>
    </row>
    <row r="134" spans="4:7" x14ac:dyDescent="0.25">
      <c r="D134">
        <f>LN('Compiled w Factors'!D134)</f>
        <v>7.7521515509813538E-2</v>
      </c>
      <c r="E134">
        <f>STANDARDIZE('Compiled w Factors'!E134,'Compiled w Factors'!$E$716,'Compiled w Factors'!$E$717)</f>
        <v>-0.12465764204953653</v>
      </c>
      <c r="G134">
        <f>STANDARDIZE('Compiled w Factors'!G134,'Compiled w Factors'!$G$716,'Compiled w Factors'!$G$717)</f>
        <v>0.11721005543245758</v>
      </c>
    </row>
    <row r="135" spans="4:7" x14ac:dyDescent="0.25">
      <c r="D135">
        <f>LN('Compiled w Factors'!D135)</f>
        <v>0.10339387219045579</v>
      </c>
      <c r="E135">
        <f>STANDARDIZE('Compiled w Factors'!E135,'Compiled w Factors'!$E$716,'Compiled w Factors'!$E$717)</f>
        <v>-5.2758765553511021E-2</v>
      </c>
      <c r="G135">
        <f>STANDARDIZE('Compiled w Factors'!G135,'Compiled w Factors'!$G$716,'Compiled w Factors'!$G$717)</f>
        <v>0.11707280137535747</v>
      </c>
    </row>
    <row r="136" spans="4:7" x14ac:dyDescent="0.25">
      <c r="D136">
        <f>LN('Compiled w Factors'!D136)</f>
        <v>0.1370805875673346</v>
      </c>
      <c r="E136">
        <f>STANDARDIZE('Compiled w Factors'!E136,'Compiled w Factors'!$E$716,'Compiled w Factors'!$E$717)</f>
        <v>-7.5304643324938438E-3</v>
      </c>
      <c r="G136">
        <f>STANDARDIZE('Compiled w Factors'!G136,'Compiled w Factors'!$G$716,'Compiled w Factors'!$G$717)</f>
        <v>7.5746738072892728E-2</v>
      </c>
    </row>
    <row r="137" spans="4:7" x14ac:dyDescent="0.25">
      <c r="D137">
        <f>LN('Compiled w Factors'!D137)</f>
        <v>0.26722846165536907</v>
      </c>
      <c r="E137">
        <f>STANDARDIZE('Compiled w Factors'!E137,'Compiled w Factors'!$E$716,'Compiled w Factors'!$E$717)</f>
        <v>0.39423389164724904</v>
      </c>
      <c r="G137">
        <f>STANDARDIZE('Compiled w Factors'!G137,'Compiled w Factors'!$G$716,'Compiled w Factors'!$G$717)</f>
        <v>7.4454787040005424E-2</v>
      </c>
    </row>
    <row r="138" spans="4:7" x14ac:dyDescent="0.25">
      <c r="D138">
        <f>LN('Compiled w Factors'!D138)</f>
        <v>0.52583792845506538</v>
      </c>
      <c r="E138">
        <f>STANDARDIZE('Compiled w Factors'!E138,'Compiled w Factors'!$E$716,'Compiled w Factors'!$E$717)</f>
        <v>1.3610636175424879</v>
      </c>
      <c r="G138">
        <f>STANDARDIZE('Compiled w Factors'!G138,'Compiled w Factors'!$G$716,'Compiled w Factors'!$G$717)</f>
        <v>0.12369814285638731</v>
      </c>
    </row>
    <row r="139" spans="4:7" x14ac:dyDescent="0.25">
      <c r="D139">
        <f>LN('Compiled w Factors'!D139)</f>
        <v>0.34606187980003217</v>
      </c>
      <c r="E139">
        <f>STANDARDIZE('Compiled w Factors'!E139,'Compiled w Factors'!$E$716,'Compiled w Factors'!$E$717)</f>
        <v>0.26238546713070887</v>
      </c>
      <c r="G139">
        <f>STANDARDIZE('Compiled w Factors'!G139,'Compiled w Factors'!$G$716,'Compiled w Factors'!$G$717)</f>
        <v>0.15449342010813408</v>
      </c>
    </row>
    <row r="140" spans="4:7" x14ac:dyDescent="0.25">
      <c r="D140">
        <f>LN('Compiled w Factors'!D140)</f>
        <v>0.20362305576022399</v>
      </c>
      <c r="E140">
        <f>STANDARDIZE('Compiled w Factors'!E140,'Compiled w Factors'!$E$716,'Compiled w Factors'!$E$717)</f>
        <v>-0.37131018774489682</v>
      </c>
      <c r="G140">
        <f>STANDARDIZE('Compiled w Factors'!G140,'Compiled w Factors'!$G$716,'Compiled w Factors'!$G$717)</f>
        <v>0.20263055859275039</v>
      </c>
    </row>
    <row r="141" spans="4:7" x14ac:dyDescent="0.25">
      <c r="D141">
        <f>LN('Compiled w Factors'!D141)</f>
        <v>-0.14647263136741154</v>
      </c>
      <c r="E141">
        <f>STANDARDIZE('Compiled w Factors'!E141,'Compiled w Factors'!$E$716,'Compiled w Factors'!$E$717)</f>
        <v>-0.99812091355880872</v>
      </c>
      <c r="G141">
        <f>STANDARDIZE('Compiled w Factors'!G141,'Compiled w Factors'!$G$716,'Compiled w Factors'!$G$717)</f>
        <v>0.18683878675703908</v>
      </c>
    </row>
    <row r="142" spans="4:7" x14ac:dyDescent="0.25">
      <c r="D142">
        <f>LN('Compiled w Factors'!D142)</f>
        <v>-7.8547630243182912E-2</v>
      </c>
      <c r="E142">
        <f>STANDARDIZE('Compiled w Factors'!E142,'Compiled w Factors'!$E$716,'Compiled w Factors'!$E$717)</f>
        <v>-0.76889720967280462</v>
      </c>
      <c r="G142">
        <f>STANDARDIZE('Compiled w Factors'!G142,'Compiled w Factors'!$G$716,'Compiled w Factors'!$G$717)</f>
        <v>0.15476603940503475</v>
      </c>
    </row>
    <row r="143" spans="4:7" x14ac:dyDescent="0.25">
      <c r="D143">
        <f>LN('Compiled w Factors'!D143)</f>
        <v>-7.70301956550902E-2</v>
      </c>
      <c r="E143">
        <f>STANDARDIZE('Compiled w Factors'!E143,'Compiled w Factors'!$E$716,'Compiled w Factors'!$E$717)</f>
        <v>-1.007982416710953</v>
      </c>
      <c r="G143">
        <f>STANDARDIZE('Compiled w Factors'!G143,'Compiled w Factors'!$G$716,'Compiled w Factors'!$G$717)</f>
        <v>0.11646019496453906</v>
      </c>
    </row>
    <row r="144" spans="4:7" x14ac:dyDescent="0.25">
      <c r="D144">
        <f>LN('Compiled w Factors'!D144)</f>
        <v>1.0504486109572777E-2</v>
      </c>
      <c r="E144">
        <f>STANDARDIZE('Compiled w Factors'!E144,'Compiled w Factors'!$E$716,'Compiled w Factors'!$E$717)</f>
        <v>-0.72986745603503911</v>
      </c>
      <c r="G144">
        <f>STANDARDIZE('Compiled w Factors'!G144,'Compiled w Factors'!$G$716,'Compiled w Factors'!$G$717)</f>
        <v>9.8180850745329784E-2</v>
      </c>
    </row>
    <row r="145" spans="4:7" x14ac:dyDescent="0.25">
      <c r="D145">
        <f>LN('Compiled w Factors'!D145)</f>
        <v>0.26757087610276326</v>
      </c>
      <c r="E145">
        <f>STANDARDIZE('Compiled w Factors'!E145,'Compiled w Factors'!$E$716,'Compiled w Factors'!$E$717)</f>
        <v>9.4038308217442058E-3</v>
      </c>
      <c r="G145">
        <f>STANDARDIZE('Compiled w Factors'!G145,'Compiled w Factors'!$G$716,'Compiled w Factors'!$G$717)</f>
        <v>8.632726297916532E-2</v>
      </c>
    </row>
    <row r="146" spans="4:7" x14ac:dyDescent="0.25">
      <c r="D146">
        <f>LN('Compiled w Factors'!D146)</f>
        <v>1.1698214176633261E-4</v>
      </c>
      <c r="E146">
        <f>STANDARDIZE('Compiled w Factors'!E146,'Compiled w Factors'!$E$716,'Compiled w Factors'!$E$717)</f>
        <v>-0.55927339701663104</v>
      </c>
      <c r="G146">
        <f>STANDARDIZE('Compiled w Factors'!G146,'Compiled w Factors'!$G$716,'Compiled w Factors'!$G$717)</f>
        <v>7.0776630152028966E-2</v>
      </c>
    </row>
    <row r="147" spans="4:7" x14ac:dyDescent="0.25">
      <c r="D147">
        <f>LN('Compiled w Factors'!D147)</f>
        <v>9.7335347093785884E-2</v>
      </c>
      <c r="E147">
        <f>STANDARDIZE('Compiled w Factors'!E147,'Compiled w Factors'!$E$716,'Compiled w Factors'!$E$717)</f>
        <v>-0.33895871289767798</v>
      </c>
      <c r="G147">
        <f>STANDARDIZE('Compiled w Factors'!G147,'Compiled w Factors'!$G$716,'Compiled w Factors'!$G$717)</f>
        <v>4.5586103433792352E-2</v>
      </c>
    </row>
    <row r="148" spans="4:7" x14ac:dyDescent="0.25">
      <c r="D148">
        <f>LN('Compiled w Factors'!D148)</f>
        <v>0.47303845805845768</v>
      </c>
      <c r="E148">
        <f>STANDARDIZE('Compiled w Factors'!E148,'Compiled w Factors'!$E$716,'Compiled w Factors'!$E$717)</f>
        <v>0.3628847735891203</v>
      </c>
      <c r="G148">
        <f>STANDARDIZE('Compiled w Factors'!G148,'Compiled w Factors'!$G$716,'Compiled w Factors'!$G$717)</f>
        <v>2.3590196374849246E-2</v>
      </c>
    </row>
    <row r="149" spans="4:7" x14ac:dyDescent="0.25">
      <c r="D149">
        <f>LN('Compiled w Factors'!D149)</f>
        <v>0.4791588023765172</v>
      </c>
      <c r="E149">
        <f>STANDARDIZE('Compiled w Factors'!E149,'Compiled w Factors'!$E$716,'Compiled w Factors'!$E$717)</f>
        <v>0.48236694748912218</v>
      </c>
      <c r="G149">
        <f>STANDARDIZE('Compiled w Factors'!G149,'Compiled w Factors'!$G$716,'Compiled w Factors'!$G$717)</f>
        <v>-7.5265464237091906E-2</v>
      </c>
    </row>
    <row r="150" spans="4:7" x14ac:dyDescent="0.25">
      <c r="D150">
        <f>LN('Compiled w Factors'!D150)</f>
        <v>0.45813476718532165</v>
      </c>
      <c r="E150">
        <f>STANDARDIZE('Compiled w Factors'!E150,'Compiled w Factors'!$E$716,'Compiled w Factors'!$E$717)</f>
        <v>0.5864408802315566</v>
      </c>
      <c r="G150">
        <f>STANDARDIZE('Compiled w Factors'!G150,'Compiled w Factors'!$G$716,'Compiled w Factors'!$G$717)</f>
        <v>2.697054973526445E-2</v>
      </c>
    </row>
    <row r="151" spans="4:7" x14ac:dyDescent="0.25">
      <c r="D151">
        <f>LN('Compiled w Factors'!D151)</f>
        <v>0.29647878638740005</v>
      </c>
      <c r="E151">
        <f>STANDARDIZE('Compiled w Factors'!E151,'Compiled w Factors'!$E$716,'Compiled w Factors'!$E$717)</f>
        <v>-0.10453371022221716</v>
      </c>
      <c r="G151">
        <f>STANDARDIZE('Compiled w Factors'!G151,'Compiled w Factors'!$G$716,'Compiled w Factors'!$G$717)</f>
        <v>3.0770220536178169E-2</v>
      </c>
    </row>
    <row r="152" spans="4:7" x14ac:dyDescent="0.25">
      <c r="D152">
        <f>LN('Compiled w Factors'!D152)</f>
        <v>0.13370205668924215</v>
      </c>
      <c r="E152">
        <f>STANDARDIZE('Compiled w Factors'!E152,'Compiled w Factors'!$E$716,'Compiled w Factors'!$E$717)</f>
        <v>-0.54108254315092996</v>
      </c>
      <c r="G152">
        <f>STANDARDIZE('Compiled w Factors'!G152,'Compiled w Factors'!$G$716,'Compiled w Factors'!$G$717)</f>
        <v>3.5882619360274176E-2</v>
      </c>
    </row>
    <row r="153" spans="4:7" x14ac:dyDescent="0.25">
      <c r="D153">
        <f>LN('Compiled w Factors'!D153)</f>
        <v>0.23511487900075992</v>
      </c>
      <c r="E153">
        <f>STANDARDIZE('Compiled w Factors'!E153,'Compiled w Factors'!$E$716,'Compiled w Factors'!$E$717)</f>
        <v>-0.5202238758992167</v>
      </c>
      <c r="G153">
        <f>STANDARDIZE('Compiled w Factors'!G153,'Compiled w Factors'!$G$716,'Compiled w Factors'!$G$717)</f>
        <v>5.3594688783854073E-2</v>
      </c>
    </row>
    <row r="154" spans="4:7" x14ac:dyDescent="0.25">
      <c r="D154">
        <f>LN('Compiled w Factors'!D154)</f>
        <v>-3.9807059914355583E-2</v>
      </c>
      <c r="E154">
        <f>STANDARDIZE('Compiled w Factors'!E154,'Compiled w Factors'!$E$716,'Compiled w Factors'!$E$717)</f>
        <v>-1.0820343959456278</v>
      </c>
      <c r="G154">
        <f>STANDARDIZE('Compiled w Factors'!G154,'Compiled w Factors'!$G$716,'Compiled w Factors'!$G$717)</f>
        <v>4.433759519879453E-2</v>
      </c>
    </row>
    <row r="155" spans="4:7" x14ac:dyDescent="0.25">
      <c r="D155">
        <f>LN('Compiled w Factors'!D155)</f>
        <v>0.20404062968418504</v>
      </c>
      <c r="E155">
        <f>STANDARDIZE('Compiled w Factors'!E155,'Compiled w Factors'!$E$716,'Compiled w Factors'!$E$717)</f>
        <v>-0.45664573800546276</v>
      </c>
      <c r="G155">
        <f>STANDARDIZE('Compiled w Factors'!G155,'Compiled w Factors'!$G$716,'Compiled w Factors'!$G$717)</f>
        <v>4.1165011741329041E-2</v>
      </c>
    </row>
    <row r="156" spans="4:7" x14ac:dyDescent="0.25">
      <c r="D156">
        <f>LN('Compiled w Factors'!D156)</f>
        <v>0.14456354591992127</v>
      </c>
      <c r="E156">
        <f>STANDARDIZE('Compiled w Factors'!E156,'Compiled w Factors'!$E$716,'Compiled w Factors'!$E$717)</f>
        <v>-0.57128395382676345</v>
      </c>
      <c r="G156">
        <f>STANDARDIZE('Compiled w Factors'!G156,'Compiled w Factors'!$G$716,'Compiled w Factors'!$G$717)</f>
        <v>5.8246845792628142E-2</v>
      </c>
    </row>
    <row r="157" spans="4:7" x14ac:dyDescent="0.25">
      <c r="D157">
        <f>LN('Compiled w Factors'!D157)</f>
        <v>7.999247241534424E-2</v>
      </c>
      <c r="E157">
        <f>STANDARDIZE('Compiled w Factors'!E157,'Compiled w Factors'!$E$716,'Compiled w Factors'!$E$717)</f>
        <v>-0.76801167172652096</v>
      </c>
      <c r="G157">
        <f>STANDARDIZE('Compiled w Factors'!G157,'Compiled w Factors'!$G$716,'Compiled w Factors'!$G$717)</f>
        <v>5.7189737710650661E-2</v>
      </c>
    </row>
    <row r="158" spans="4:7" x14ac:dyDescent="0.25">
      <c r="D158">
        <f>LN('Compiled w Factors'!D158)</f>
        <v>0.21375278703313089</v>
      </c>
      <c r="E158">
        <f>STANDARDIZE('Compiled w Factors'!E158,'Compiled w Factors'!$E$716,'Compiled w Factors'!$E$717)</f>
        <v>-0.39293888395512566</v>
      </c>
      <c r="G158">
        <f>STANDARDIZE('Compiled w Factors'!G158,'Compiled w Factors'!$G$716,'Compiled w Factors'!$G$717)</f>
        <v>4.3929610662093263E-2</v>
      </c>
    </row>
    <row r="159" spans="4:7" x14ac:dyDescent="0.25">
      <c r="D159">
        <f>LN('Compiled w Factors'!D159)</f>
        <v>7.4345441073919064E-2</v>
      </c>
      <c r="E159">
        <f>STANDARDIZE('Compiled w Factors'!E159,'Compiled w Factors'!$E$716,'Compiled w Factors'!$E$717)</f>
        <v>-0.71065508674347699</v>
      </c>
      <c r="G159">
        <f>STANDARDIZE('Compiled w Factors'!G159,'Compiled w Factors'!$G$716,'Compiled w Factors'!$G$717)</f>
        <v>4.0340857792961843E-2</v>
      </c>
    </row>
    <row r="160" spans="4:7" x14ac:dyDescent="0.25">
      <c r="D160">
        <f>LN('Compiled w Factors'!D160)</f>
        <v>0.99409772930547569</v>
      </c>
      <c r="E160">
        <f>STANDARDIZE('Compiled w Factors'!E160,'Compiled w Factors'!$E$718,'Compiled w Factors'!$E$719)</f>
        <v>-0.51605338634411257</v>
      </c>
      <c r="G160">
        <f>STANDARDIZE('Compiled w Factors'!G160,'Compiled w Factors'!$G$718,'Compiled w Factors'!$G$719)</f>
        <v>-1.002665372827815</v>
      </c>
    </row>
    <row r="161" spans="4:7" x14ac:dyDescent="0.25">
      <c r="D161">
        <f>LN('Compiled w Factors'!D161)</f>
        <v>1.0316693872626237</v>
      </c>
      <c r="E161">
        <f>STANDARDIZE('Compiled w Factors'!E161,'Compiled w Factors'!$E$718,'Compiled w Factors'!$E$719)</f>
        <v>-0.1459049438573978</v>
      </c>
      <c r="G161">
        <f>STANDARDIZE('Compiled w Factors'!G161,'Compiled w Factors'!$G$718,'Compiled w Factors'!$G$719)</f>
        <v>-0.79065699094214992</v>
      </c>
    </row>
    <row r="162" spans="4:7" x14ac:dyDescent="0.25">
      <c r="D162">
        <f>LN('Compiled w Factors'!D162)</f>
        <v>1.0153876482465385</v>
      </c>
      <c r="E162">
        <f>STANDARDIZE('Compiled w Factors'!E162,'Compiled w Factors'!$E$718,'Compiled w Factors'!$E$719)</f>
        <v>-1.6766850806744409E-3</v>
      </c>
      <c r="G162">
        <f>STANDARDIZE('Compiled w Factors'!G162,'Compiled w Factors'!$G$718,'Compiled w Factors'!$G$719)</f>
        <v>5.0189811790826953E-2</v>
      </c>
    </row>
    <row r="163" spans="4:7" x14ac:dyDescent="0.25">
      <c r="D163">
        <f>LN('Compiled w Factors'!D163)</f>
        <v>0.94850712922371438</v>
      </c>
      <c r="E163">
        <f>STANDARDIZE('Compiled w Factors'!E163,'Compiled w Factors'!$E$718,'Compiled w Factors'!$E$719)</f>
        <v>-0.15415761188399468</v>
      </c>
      <c r="G163">
        <f>STANDARDIZE('Compiled w Factors'!G163,'Compiled w Factors'!$G$718,'Compiled w Factors'!$G$719)</f>
        <v>0.14721059672155506</v>
      </c>
    </row>
    <row r="164" spans="4:7" x14ac:dyDescent="0.25">
      <c r="D164">
        <f>LN('Compiled w Factors'!D164)</f>
        <v>0.83410509644708886</v>
      </c>
      <c r="E164">
        <f>STANDARDIZE('Compiled w Factors'!E164,'Compiled w Factors'!$E$718,'Compiled w Factors'!$E$719)</f>
        <v>-0.45892503429265874</v>
      </c>
      <c r="G164">
        <f>STANDARDIZE('Compiled w Factors'!G164,'Compiled w Factors'!$G$718,'Compiled w Factors'!$G$719)</f>
        <v>0.22806125083049517</v>
      </c>
    </row>
    <row r="165" spans="4:7" x14ac:dyDescent="0.25">
      <c r="D165">
        <f>LN('Compiled w Factors'!D165)</f>
        <v>0.74021901059070494</v>
      </c>
      <c r="E165">
        <f>STANDARDIZE('Compiled w Factors'!E165,'Compiled w Factors'!$E$718,'Compiled w Factors'!$E$719)</f>
        <v>-0.5734166918964374</v>
      </c>
      <c r="G165">
        <f>STANDARDIZE('Compiled w Factors'!G165,'Compiled w Factors'!$G$718,'Compiled w Factors'!$G$719)</f>
        <v>0.16877077115060576</v>
      </c>
    </row>
    <row r="166" spans="4:7" x14ac:dyDescent="0.25">
      <c r="D166">
        <f>LN('Compiled w Factors'!D166)</f>
        <v>0.69159860831929931</v>
      </c>
      <c r="E166">
        <f>STANDARDIZE('Compiled w Factors'!E166,'Compiled w Factors'!$E$718,'Compiled w Factors'!$E$719)</f>
        <v>-0.67071763579504806</v>
      </c>
      <c r="G166">
        <f>STANDARDIZE('Compiled w Factors'!G166,'Compiled w Factors'!$G$718,'Compiled w Factors'!$G$719)</f>
        <v>0.10409024786345368</v>
      </c>
    </row>
    <row r="167" spans="4:7" x14ac:dyDescent="0.25">
      <c r="D167">
        <f>LN('Compiled w Factors'!D167)</f>
        <v>0.78247320632143536</v>
      </c>
      <c r="E167">
        <f>STANDARDIZE('Compiled w Factors'!E167,'Compiled w Factors'!$E$718,'Compiled w Factors'!$E$719)</f>
        <v>-0.53721438596473603</v>
      </c>
      <c r="G167">
        <f>STANDARDIZE('Compiled w Factors'!G167,'Compiled w Factors'!$G$718,'Compiled w Factors'!$G$719)</f>
        <v>0.24423138165228317</v>
      </c>
    </row>
    <row r="168" spans="4:7" x14ac:dyDescent="0.25">
      <c r="D168">
        <f>LN('Compiled w Factors'!D168)</f>
        <v>0.78812435683119086</v>
      </c>
      <c r="E168">
        <f>STANDARDIZE('Compiled w Factors'!E168,'Compiled w Factors'!$E$718,'Compiled w Factors'!$E$719)</f>
        <v>-0.52947740582828551</v>
      </c>
      <c r="G168">
        <f>STANDARDIZE('Compiled w Factors'!G168,'Compiled w Factors'!$G$718,'Compiled w Factors'!$G$719)</f>
        <v>0.11487033507797903</v>
      </c>
    </row>
    <row r="169" spans="4:7" x14ac:dyDescent="0.25">
      <c r="D169">
        <f>LN('Compiled w Factors'!D169)</f>
        <v>0.74186967239579449</v>
      </c>
      <c r="E169">
        <f>STANDARDIZE('Compiled w Factors'!E169,'Compiled w Factors'!$E$718,'Compiled w Factors'!$E$719)</f>
        <v>-0.61985647028631263</v>
      </c>
      <c r="G169">
        <f>STANDARDIZE('Compiled w Factors'!G169,'Compiled w Factors'!$G$718,'Compiled w Factors'!$G$719)</f>
        <v>0.18314422076997289</v>
      </c>
    </row>
    <row r="170" spans="4:7" x14ac:dyDescent="0.25">
      <c r="D170">
        <f>LN('Compiled w Factors'!D170)</f>
        <v>0.76601387677435584</v>
      </c>
      <c r="E170">
        <f>STANDARDIZE('Compiled w Factors'!E170,'Compiled w Factors'!$E$718,'Compiled w Factors'!$E$719)</f>
        <v>-0.61304285345598786</v>
      </c>
      <c r="G170">
        <f>STANDARDIZE('Compiled w Factors'!G170,'Compiled w Factors'!$G$718,'Compiled w Factors'!$G$719)</f>
        <v>-0.26782276103767072</v>
      </c>
    </row>
    <row r="171" spans="4:7" x14ac:dyDescent="0.25">
      <c r="D171">
        <f>LN('Compiled w Factors'!D171)</f>
        <v>0.7787455456738489</v>
      </c>
      <c r="E171">
        <f>STANDARDIZE('Compiled w Factors'!E171,'Compiled w Factors'!$E$718,'Compiled w Factors'!$E$719)</f>
        <v>-0.57162531276788109</v>
      </c>
      <c r="G171">
        <f>STANDARDIZE('Compiled w Factors'!G171,'Compiled w Factors'!$G$718,'Compiled w Factors'!$G$719)</f>
        <v>0.17595749596028931</v>
      </c>
    </row>
    <row r="172" spans="4:7" x14ac:dyDescent="0.25">
      <c r="D172">
        <f>LN('Compiled w Factors'!D172)</f>
        <v>1.020990755149769</v>
      </c>
      <c r="E172">
        <f>STANDARDIZE('Compiled w Factors'!E172,'Compiled w Factors'!$E$718,'Compiled w Factors'!$E$719)</f>
        <v>-0.14931975995074045</v>
      </c>
      <c r="G172">
        <f>STANDARDIZE('Compiled w Factors'!G172,'Compiled w Factors'!$G$718,'Compiled w Factors'!$G$719)</f>
        <v>0.15260064032881773</v>
      </c>
    </row>
    <row r="173" spans="4:7" x14ac:dyDescent="0.25">
      <c r="D173">
        <f>LN('Compiled w Factors'!D173)</f>
        <v>0.90372277885125851</v>
      </c>
      <c r="E173">
        <f>STANDARDIZE('Compiled w Factors'!E173,'Compiled w Factors'!$E$718,'Compiled w Factors'!$E$719)</f>
        <v>-0.38810504339887514</v>
      </c>
      <c r="G173">
        <f>STANDARDIZE('Compiled w Factors'!G173,'Compiled w Factors'!$G$718,'Compiled w Factors'!$G$719)</f>
        <v>-7.0187828771372723E-2</v>
      </c>
    </row>
    <row r="174" spans="4:7" x14ac:dyDescent="0.25">
      <c r="D174">
        <f>LN('Compiled w Factors'!D174)</f>
        <v>0.93378818475718828</v>
      </c>
      <c r="E174">
        <f>STANDARDIZE('Compiled w Factors'!E174,'Compiled w Factors'!$E$718,'Compiled w Factors'!$E$719)</f>
        <v>-0.28811698805898506</v>
      </c>
      <c r="G174">
        <f>STANDARDIZE('Compiled w Factors'!G174,'Compiled w Factors'!$G$718,'Compiled w Factors'!$G$719)</f>
        <v>0.13822719070945061</v>
      </c>
    </row>
    <row r="175" spans="4:7" x14ac:dyDescent="0.25">
      <c r="D175">
        <f>LN('Compiled w Factors'!D175)</f>
        <v>0.97551889730759012</v>
      </c>
      <c r="E175">
        <f>STANDARDIZE('Compiled w Factors'!E175,'Compiled w Factors'!$E$718,'Compiled w Factors'!$E$719)</f>
        <v>-0.20799120177159339</v>
      </c>
      <c r="G175">
        <f>STANDARDIZE('Compiled w Factors'!G175,'Compiled w Factors'!$G$718,'Compiled w Factors'!$G$719)</f>
        <v>0.17595749596028931</v>
      </c>
    </row>
    <row r="176" spans="4:7" x14ac:dyDescent="0.25">
      <c r="D176">
        <f>LN('Compiled w Factors'!D176)</f>
        <v>0.93054425372477245</v>
      </c>
      <c r="E176">
        <f>STANDARDIZE('Compiled w Factors'!E176,'Compiled w Factors'!$E$718,'Compiled w Factors'!$E$719)</f>
        <v>-0.27520165590296913</v>
      </c>
      <c r="G176">
        <f>STANDARDIZE('Compiled w Factors'!G176,'Compiled w Factors'!$G$718,'Compiled w Factors'!$G$719)</f>
        <v>0.12205705988766261</v>
      </c>
    </row>
    <row r="177" spans="4:7" x14ac:dyDescent="0.25">
      <c r="D177">
        <f>LN('Compiled w Factors'!D177)</f>
        <v>0.91914257026484791</v>
      </c>
      <c r="E177">
        <f>STANDARDIZE('Compiled w Factors'!E177,'Compiled w Factors'!$E$718,'Compiled w Factors'!$E$719)</f>
        <v>-0.23083563116192612</v>
      </c>
      <c r="G177">
        <f>STANDARDIZE('Compiled w Factors'!G177,'Compiled w Factors'!$G$718,'Compiled w Factors'!$G$719)</f>
        <v>1.6600161691599451</v>
      </c>
    </row>
    <row r="178" spans="4:7" x14ac:dyDescent="0.25">
      <c r="D178">
        <f>LN('Compiled w Factors'!D178)</f>
        <v>0.87046337384549299</v>
      </c>
      <c r="E178">
        <f>STANDARDIZE('Compiled w Factors'!E178,'Compiled w Factors'!$E$718,'Compiled w Factors'!$E$719)</f>
        <v>-0.67531144623821504</v>
      </c>
      <c r="G178">
        <f>STANDARDIZE('Compiled w Factors'!G178,'Compiled w Factors'!$G$718,'Compiled w Factors'!$G$719)</f>
        <v>0.12565042229250439</v>
      </c>
    </row>
    <row r="179" spans="4:7" x14ac:dyDescent="0.25">
      <c r="D179">
        <f>LN('Compiled w Factors'!D179)</f>
        <v>0.96437865339125295</v>
      </c>
      <c r="E179">
        <f>STANDARDIZE('Compiled w Factors'!E179,'Compiled w Factors'!$E$718,'Compiled w Factors'!$E$719)</f>
        <v>-0.52110597336822884</v>
      </c>
      <c r="G179">
        <f>STANDARDIZE('Compiled w Factors'!G179,'Compiled w Factors'!$G$718,'Compiled w Factors'!$G$719)</f>
        <v>0.17775417716271022</v>
      </c>
    </row>
    <row r="180" spans="4:7" x14ac:dyDescent="0.25">
      <c r="D180">
        <f>LN('Compiled w Factors'!D180)</f>
        <v>1.1019992521091255</v>
      </c>
      <c r="E180">
        <f>STANDARDIZE('Compiled w Factors'!E180,'Compiled w Factors'!$E$718,'Compiled w Factors'!$E$719)</f>
        <v>-0.33943348114348848</v>
      </c>
      <c r="G180">
        <f>STANDARDIZE('Compiled w Factors'!G180,'Compiled w Factors'!$G$718,'Compiled w Factors'!$G$719)</f>
        <v>0.13463382830460885</v>
      </c>
    </row>
    <row r="181" spans="4:7" x14ac:dyDescent="0.25">
      <c r="D181">
        <f>LN('Compiled w Factors'!D181)</f>
        <v>1.0703894838265331</v>
      </c>
      <c r="E181">
        <f>STANDARDIZE('Compiled w Factors'!E181,'Compiled w Factors'!$E$718,'Compiled w Factors'!$E$719)</f>
        <v>-0.37558867902435811</v>
      </c>
      <c r="G181">
        <f>STANDARDIZE('Compiled w Factors'!G181,'Compiled w Factors'!$G$718,'Compiled w Factors'!$G$719)</f>
        <v>0.13283714710218794</v>
      </c>
    </row>
    <row r="182" spans="4:7" x14ac:dyDescent="0.25">
      <c r="D182">
        <f>LN('Compiled w Factors'!D182)</f>
        <v>1.2583011925324319</v>
      </c>
      <c r="E182">
        <f>STANDARDIZE('Compiled w Factors'!E182,'Compiled w Factors'!$E$718,'Compiled w Factors'!$E$719)</f>
        <v>-1.8490363692882875E-2</v>
      </c>
      <c r="G182">
        <f>STANDARDIZE('Compiled w Factors'!G182,'Compiled w Factors'!$G$718,'Compiled w Factors'!$G$719)</f>
        <v>5.7372943238105684E-2</v>
      </c>
    </row>
    <row r="183" spans="4:7" x14ac:dyDescent="0.25">
      <c r="D183">
        <f>LN('Compiled w Factors'!D183)</f>
        <v>1.2292295912429574</v>
      </c>
      <c r="E183">
        <f>STANDARDIZE('Compiled w Factors'!E183,'Compiled w Factors'!$E$718,'Compiled w Factors'!$E$719)</f>
        <v>-0.33983826508938042</v>
      </c>
      <c r="G183">
        <f>STANDARDIZE('Compiled w Factors'!G183,'Compiled w Factors'!$G$718,'Compiled w Factors'!$G$719)</f>
        <v>0.11666701628039992</v>
      </c>
    </row>
    <row r="184" spans="4:7" x14ac:dyDescent="0.25">
      <c r="D184">
        <f>LN('Compiled w Factors'!D184)</f>
        <v>1.2485270228393672</v>
      </c>
      <c r="E184">
        <f>STANDARDIZE('Compiled w Factors'!E184,'Compiled w Factors'!$E$718,'Compiled w Factors'!$E$719)</f>
        <v>-0.39870796515900603</v>
      </c>
      <c r="G184">
        <f>STANDARDIZE('Compiled w Factors'!G184,'Compiled w Factors'!$G$718,'Compiled w Factors'!$G$719)</f>
        <v>0.10049688545861189</v>
      </c>
    </row>
    <row r="185" spans="4:7" x14ac:dyDescent="0.25">
      <c r="D185">
        <f>LN('Compiled w Factors'!D185)</f>
        <v>1.346652995718542</v>
      </c>
      <c r="E185">
        <f>STANDARDIZE('Compiled w Factors'!E185,'Compiled w Factors'!$E$718,'Compiled w Factors'!$E$719)</f>
        <v>-9.9427867955906399E-2</v>
      </c>
      <c r="G185">
        <f>STANDARDIZE('Compiled w Factors'!G185,'Compiled w Factors'!$G$718,'Compiled w Factors'!$G$719)</f>
        <v>0.11666701628039992</v>
      </c>
    </row>
    <row r="186" spans="4:7" x14ac:dyDescent="0.25">
      <c r="D186">
        <f>LN('Compiled w Factors'!D186)</f>
        <v>1.5338130519690518</v>
      </c>
      <c r="E186">
        <f>STANDARDIZE('Compiled w Factors'!E186,'Compiled w Factors'!$E$718,'Compiled w Factors'!$E$719)</f>
        <v>-8.878180992978376E-3</v>
      </c>
      <c r="G186">
        <f>STANDARDIZE('Compiled w Factors'!G186,'Compiled w Factors'!$G$718,'Compiled w Factors'!$G$719)</f>
        <v>6.6359942612614978E-2</v>
      </c>
    </row>
    <row r="187" spans="4:7" x14ac:dyDescent="0.25">
      <c r="D187">
        <f>LN('Compiled w Factors'!D187)</f>
        <v>1.641765440926551</v>
      </c>
      <c r="E187">
        <f>STANDARDIZE('Compiled w Factors'!E187,'Compiled w Factors'!$E$718,'Compiled w Factors'!$E$719)</f>
        <v>5.243669664979797E-2</v>
      </c>
      <c r="G187">
        <f>STANDARDIZE('Compiled w Factors'!G187,'Compiled w Factors'!$G$718,'Compiled w Factors'!$G$719)</f>
        <v>3.2222999766618049E-2</v>
      </c>
    </row>
    <row r="188" spans="4:7" x14ac:dyDescent="0.25">
      <c r="D188">
        <f>LN('Compiled w Factors'!D188)</f>
        <v>1.5054332657444391</v>
      </c>
      <c r="E188">
        <f>STANDARDIZE('Compiled w Factors'!E188,'Compiled w Factors'!$E$718,'Compiled w Factors'!$E$719)</f>
        <v>-0.40784286737674058</v>
      </c>
      <c r="G188">
        <f>STANDARDIZE('Compiled w Factors'!G188,'Compiled w Factors'!$G$718,'Compiled w Factors'!$G$719)</f>
        <v>6.8156623815035858E-2</v>
      </c>
    </row>
    <row r="189" spans="4:7" x14ac:dyDescent="0.25">
      <c r="D189">
        <f>LN('Compiled w Factors'!D189)</f>
        <v>1.3372767763063589</v>
      </c>
      <c r="E189">
        <f>STANDARDIZE('Compiled w Factors'!E189,'Compiled w Factors'!$E$718,'Compiled w Factors'!$E$719)</f>
        <v>-0.63157068167283958</v>
      </c>
      <c r="G189">
        <f>STANDARDIZE('Compiled w Factors'!G189,'Compiled w Factors'!$G$718,'Compiled w Factors'!$G$719)</f>
        <v>0.15619400273365952</v>
      </c>
    </row>
    <row r="190" spans="4:7" x14ac:dyDescent="0.25">
      <c r="D190">
        <f>LN('Compiled w Factors'!D190)</f>
        <v>1.1924700992412269</v>
      </c>
      <c r="E190">
        <f>STANDARDIZE('Compiled w Factors'!E190,'Compiled w Factors'!$E$718,'Compiled w Factors'!$E$719)</f>
        <v>-0.86759659138121015</v>
      </c>
      <c r="G190">
        <f>STANDARDIZE('Compiled w Factors'!G190,'Compiled w Factors'!$G$718,'Compiled w Factors'!$G$719)</f>
        <v>9.3310160648928331E-2</v>
      </c>
    </row>
    <row r="191" spans="4:7" x14ac:dyDescent="0.25">
      <c r="D191">
        <f>LN('Compiled w Factors'!D191)</f>
        <v>1.3199732979183099</v>
      </c>
      <c r="E191">
        <f>STANDARDIZE('Compiled w Factors'!E191,'Compiled w Factors'!$E$718,'Compiled w Factors'!$E$719)</f>
        <v>-0.67851861247266021</v>
      </c>
      <c r="G191">
        <f>STANDARDIZE('Compiled w Factors'!G191,'Compiled w Factors'!$G$718,'Compiled w Factors'!$G$719)</f>
        <v>0.13104046589976706</v>
      </c>
    </row>
    <row r="192" spans="4:7" x14ac:dyDescent="0.25">
      <c r="D192">
        <f>LN('Compiled w Factors'!D192)</f>
        <v>1.1725068857502969</v>
      </c>
      <c r="E192">
        <f>STANDARDIZE('Compiled w Factors'!E192,'Compiled w Factors'!$E$718,'Compiled w Factors'!$E$719)</f>
        <v>-1.0038989876396702</v>
      </c>
      <c r="G192">
        <f>STANDARDIZE('Compiled w Factors'!G192,'Compiled w Factors'!$G$718,'Compiled w Factors'!$G$719)</f>
        <v>0.10588692906587457</v>
      </c>
    </row>
    <row r="193" spans="4:7" x14ac:dyDescent="0.25">
      <c r="D193">
        <f>LN('Compiled w Factors'!D193)</f>
        <v>1.2120499145445334</v>
      </c>
      <c r="E193">
        <f>STANDARDIZE('Compiled w Factors'!E193,'Compiled w Factors'!$E$718,'Compiled w Factors'!$E$719)</f>
        <v>-0.95998693486305009</v>
      </c>
      <c r="G193">
        <f>STANDARDIZE('Compiled w Factors'!G193,'Compiled w Factors'!$G$718,'Compiled w Factors'!$G$719)</f>
        <v>7.534334862471942E-2</v>
      </c>
    </row>
    <row r="194" spans="4:7" x14ac:dyDescent="0.25">
      <c r="D194">
        <f>LN('Compiled w Factors'!D194)</f>
        <v>1.1286033168673419</v>
      </c>
      <c r="E194">
        <f>STANDARDIZE('Compiled w Factors'!E194,'Compiled w Factors'!$E$718,'Compiled w Factors'!$E$719)</f>
        <v>-1.1153644669543368</v>
      </c>
      <c r="G194">
        <f>STANDARDIZE('Compiled w Factors'!G194,'Compiled w Factors'!$G$718,'Compiled w Factors'!$G$719)</f>
        <v>3.7613043373880717E-2</v>
      </c>
    </row>
    <row r="195" spans="4:7" x14ac:dyDescent="0.25">
      <c r="D195">
        <f>LN('Compiled w Factors'!D195)</f>
        <v>1.095980743180532</v>
      </c>
      <c r="E195">
        <f>STANDARDIZE('Compiled w Factors'!E195,'Compiled w Factors'!$E$718,'Compiled w Factors'!$E$719)</f>
        <v>-1.1824268172749759</v>
      </c>
      <c r="G195">
        <f>STANDARDIZE('Compiled w Factors'!G195,'Compiled w Factors'!$G$718,'Compiled w Factors'!$G$719)</f>
        <v>0.14541391551913418</v>
      </c>
    </row>
    <row r="196" spans="4:7" x14ac:dyDescent="0.25">
      <c r="D196">
        <f>LN('Compiled w Factors'!D196)</f>
        <v>1.2199372897925211</v>
      </c>
      <c r="E196">
        <f>STANDARDIZE('Compiled w Factors'!E196,'Compiled w Factors'!$E$718,'Compiled w Factors'!$E$719)</f>
        <v>-1.1277653005048869</v>
      </c>
      <c r="G196">
        <f>STANDARDIZE('Compiled w Factors'!G196,'Compiled w Factors'!$G$718,'Compiled w Factors'!$G$719)</f>
        <v>3.2222999766618049E-2</v>
      </c>
    </row>
    <row r="197" spans="4:7" x14ac:dyDescent="0.25">
      <c r="D197">
        <f>LN('Compiled w Factors'!D197)</f>
        <v>1.3336751247597953</v>
      </c>
      <c r="E197">
        <f>STANDARDIZE('Compiled w Factors'!E197,'Compiled w Factors'!$E$718,'Compiled w Factors'!$E$719)</f>
        <v>-0.90202424982268647</v>
      </c>
      <c r="G197">
        <f>STANDARDIZE('Compiled w Factors'!G197,'Compiled w Factors'!$G$718,'Compiled w Factors'!$G$719)</f>
        <v>6.0969899005352303E-2</v>
      </c>
    </row>
    <row r="198" spans="4:7" x14ac:dyDescent="0.25">
      <c r="D198">
        <f>LN('Compiled w Factors'!D198)</f>
        <v>1.4561573647448227</v>
      </c>
      <c r="E198">
        <f>STANDARDIZE('Compiled w Factors'!E198,'Compiled w Factors'!$E$718,'Compiled w Factors'!$E$719)</f>
        <v>-0.74533328489702511</v>
      </c>
      <c r="G198">
        <f>STANDARDIZE('Compiled w Factors'!G198,'Compiled w Factors'!$G$718,'Compiled w Factors'!$G$719)</f>
        <v>0.26040151247407117</v>
      </c>
    </row>
    <row r="199" spans="4:7" x14ac:dyDescent="0.25">
      <c r="D199">
        <f>LN('Compiled w Factors'!D199)</f>
        <v>1.4860573224112614</v>
      </c>
      <c r="E199">
        <f>STANDARDIZE('Compiled w Factors'!E199,'Compiled w Factors'!$E$718,'Compiled w Factors'!$E$719)</f>
        <v>-0.85051355513861504</v>
      </c>
      <c r="G199">
        <f>STANDARDIZE('Compiled w Factors'!G199,'Compiled w Factors'!$G$718,'Compiled w Factors'!$G$719)</f>
        <v>6.9953305017456752E-2</v>
      </c>
    </row>
    <row r="200" spans="4:7" x14ac:dyDescent="0.25">
      <c r="D200">
        <f>LN('Compiled w Factors'!D200)</f>
        <v>1.4578528687162868</v>
      </c>
      <c r="E200">
        <f>STANDARDIZE('Compiled w Factors'!E200,'Compiled w Factors'!$E$718,'Compiled w Factors'!$E$719)</f>
        <v>-1.0117330969779932</v>
      </c>
      <c r="G200">
        <f>STANDARDIZE('Compiled w Factors'!G200,'Compiled w Factors'!$G$718,'Compiled w Factors'!$G$719)</f>
        <v>5.7376536600510515E-2</v>
      </c>
    </row>
    <row r="201" spans="4:7" x14ac:dyDescent="0.25">
      <c r="D201">
        <f>LN('Compiled w Factors'!D201)</f>
        <v>1.2756995667777338</v>
      </c>
      <c r="E201">
        <f>STANDARDIZE('Compiled w Factors'!E201,'Compiled w Factors'!$E$718,'Compiled w Factors'!$E$719)</f>
        <v>-1.2799712336801266</v>
      </c>
      <c r="G201">
        <f>STANDARDIZE('Compiled w Factors'!G201,'Compiled w Factors'!$G$718,'Compiled w Factors'!$G$719)</f>
        <v>1.6794193254629035E-3</v>
      </c>
    </row>
    <row r="202" spans="4:7" x14ac:dyDescent="0.25">
      <c r="D202">
        <f>LN('Compiled w Factors'!D202)</f>
        <v>1.3578289654752353</v>
      </c>
      <c r="E202">
        <f>STANDARDIZE('Compiled w Factors'!E202,'Compiled w Factors'!$E$718,'Compiled w Factors'!$E$719)</f>
        <v>-1.1714688590898936</v>
      </c>
      <c r="G202">
        <f>STANDARDIZE('Compiled w Factors'!G202,'Compiled w Factors'!$G$718,'Compiled w Factors'!$G$719)</f>
        <v>8.8661441351464663E-3</v>
      </c>
    </row>
    <row r="203" spans="4:7" x14ac:dyDescent="0.25">
      <c r="D203">
        <f>LN('Compiled w Factors'!D203)</f>
        <v>1.5523422997034013</v>
      </c>
      <c r="E203">
        <f>STANDARDIZE('Compiled w Factors'!E203,'Compiled w Factors'!$E$718,'Compiled w Factors'!$E$719)</f>
        <v>-1.0993307631632379</v>
      </c>
      <c r="G203">
        <f>STANDARDIZE('Compiled w Factors'!G203,'Compiled w Factors'!$G$718,'Compiled w Factors'!$G$719)</f>
        <v>3.2222999766618049E-2</v>
      </c>
    </row>
    <row r="204" spans="4:7" x14ac:dyDescent="0.25">
      <c r="D204">
        <f>LN('Compiled w Factors'!D204)</f>
        <v>1.6485436896640324</v>
      </c>
      <c r="E204">
        <f>STANDARDIZE('Compiled w Factors'!E204,'Compiled w Factors'!$E$718,'Compiled w Factors'!$E$719)</f>
        <v>-1.0448921980519714</v>
      </c>
      <c r="G204">
        <f>STANDARDIZE('Compiled w Factors'!G204,'Compiled w Factors'!$G$718,'Compiled w Factors'!$G$719)</f>
        <v>9.1513479446507437E-2</v>
      </c>
    </row>
    <row r="205" spans="4:7" x14ac:dyDescent="0.25">
      <c r="D205">
        <f>LN('Compiled w Factors'!D205)</f>
        <v>1.8143736973311571</v>
      </c>
      <c r="E205">
        <f>STANDARDIZE('Compiled w Factors'!E205,'Compiled w Factors'!$E$718,'Compiled w Factors'!$E$719)</f>
        <v>-1.2628062830934355</v>
      </c>
      <c r="G205">
        <f>STANDARDIZE('Compiled w Factors'!G205,'Compiled w Factors'!$G$718,'Compiled w Factors'!$G$719)</f>
        <v>-2.1291844867457135</v>
      </c>
    </row>
    <row r="206" spans="4:7" x14ac:dyDescent="0.25">
      <c r="D206">
        <f>LN('Compiled w Factors'!D206)</f>
        <v>1.7888976756320074</v>
      </c>
      <c r="E206">
        <f>STANDARDIZE('Compiled w Factors'!E206,'Compiled w Factors'!$E$718,'Compiled w Factors'!$E$719)</f>
        <v>0.12352783366983361</v>
      </c>
      <c r="G206">
        <f>STANDARDIZE('Compiled w Factors'!G206,'Compiled w Factors'!$G$718,'Compiled w Factors'!$G$719)</f>
        <v>1.5427623886387562E-2</v>
      </c>
    </row>
    <row r="207" spans="4:7" x14ac:dyDescent="0.25">
      <c r="D207">
        <f>LN('Compiled w Factors'!D207)</f>
        <v>1.7952431369817532</v>
      </c>
      <c r="E207">
        <f>STANDARDIZE('Compiled w Factors'!E207,'Compiled w Factors'!$E$718,'Compiled w Factors'!$E$719)</f>
        <v>8.9688933921013375E-2</v>
      </c>
      <c r="G207">
        <f>STANDARDIZE('Compiled w Factors'!G207,'Compiled w Factors'!$G$718,'Compiled w Factors'!$G$719)</f>
        <v>4.4057738846964463E-2</v>
      </c>
    </row>
    <row r="208" spans="4:7" x14ac:dyDescent="0.25">
      <c r="D208">
        <f>LN('Compiled w Factors'!D208)</f>
        <v>1.9783471717999033</v>
      </c>
      <c r="E208">
        <f>STANDARDIZE('Compiled w Factors'!E208,'Compiled w Factors'!$E$718,'Compiled w Factors'!$E$719)</f>
        <v>0.42659225324952965</v>
      </c>
      <c r="G208">
        <f>STANDARDIZE('Compiled w Factors'!G208,'Compiled w Factors'!$G$718,'Compiled w Factors'!$G$719)</f>
        <v>3.8128690878975524E-2</v>
      </c>
    </row>
    <row r="209" spans="4:7" x14ac:dyDescent="0.25">
      <c r="D209">
        <f>LN('Compiled w Factors'!D209)</f>
        <v>1.9687856567412467</v>
      </c>
      <c r="E209">
        <f>STANDARDIZE('Compiled w Factors'!E209,'Compiled w Factors'!$E$718,'Compiled w Factors'!$E$719)</f>
        <v>0.37792269574625442</v>
      </c>
      <c r="G209">
        <f>STANDARDIZE('Compiled w Factors'!G209,'Compiled w Factors'!$G$718,'Compiled w Factors'!$G$719)</f>
        <v>0.23834725071435475</v>
      </c>
    </row>
    <row r="210" spans="4:7" x14ac:dyDescent="0.25">
      <c r="D210">
        <f>LN('Compiled w Factors'!D210)</f>
        <v>2.0807869060979143</v>
      </c>
      <c r="E210">
        <f>STANDARDIZE('Compiled w Factors'!E210,'Compiled w Factors'!$E$718,'Compiled w Factors'!$E$719)</f>
        <v>0.42332188704629492</v>
      </c>
      <c r="G210">
        <f>STANDARDIZE('Compiled w Factors'!G210,'Compiled w Factors'!$G$718,'Compiled w Factors'!$G$719)</f>
        <v>2.5616602985316431E-2</v>
      </c>
    </row>
    <row r="211" spans="4:7" x14ac:dyDescent="0.25">
      <c r="D211">
        <f>LN('Compiled w Factors'!D211)</f>
        <v>2.2529458484498983</v>
      </c>
      <c r="E211">
        <f>STANDARDIZE('Compiled w Factors'!E211,'Compiled w Factors'!$E$718,'Compiled w Factors'!$E$719)</f>
        <v>0.81690073250635631</v>
      </c>
      <c r="G211">
        <f>STANDARDIZE('Compiled w Factors'!G211,'Compiled w Factors'!$G$718,'Compiled w Factors'!$G$719)</f>
        <v>0.21446396749057384</v>
      </c>
    </row>
    <row r="212" spans="4:7" x14ac:dyDescent="0.25">
      <c r="D212">
        <f>LN('Compiled w Factors'!D212)</f>
        <v>2.0656276310424082</v>
      </c>
      <c r="E212">
        <f>STANDARDIZE('Compiled w Factors'!E212,'Compiled w Factors'!$E$718,'Compiled w Factors'!$E$719)</f>
        <v>-3.2955565863633386E-2</v>
      </c>
      <c r="G212">
        <f>STANDARDIZE('Compiled w Factors'!G212,'Compiled w Factors'!$G$718,'Compiled w Factors'!$G$719)</f>
        <v>-0.20132758973607356</v>
      </c>
    </row>
    <row r="213" spans="4:7" x14ac:dyDescent="0.25">
      <c r="D213">
        <f>LN('Compiled w Factors'!D213)</f>
        <v>1.8461379729603833</v>
      </c>
      <c r="E213">
        <f>STANDARDIZE('Compiled w Factors'!E213,'Compiled w Factors'!$E$718,'Compiled w Factors'!$E$719)</f>
        <v>0.35098487680646162</v>
      </c>
      <c r="G213">
        <f>STANDARDIZE('Compiled w Factors'!G213,'Compiled w Factors'!$G$718,'Compiled w Factors'!$G$719)</f>
        <v>-7.4985536834121289</v>
      </c>
    </row>
    <row r="214" spans="4:7" x14ac:dyDescent="0.25">
      <c r="D214">
        <f>LN('Compiled w Factors'!D214)</f>
        <v>2.0261692142458632</v>
      </c>
      <c r="E214">
        <f>STANDARDIZE('Compiled w Factors'!E214,'Compiled w Factors'!$E$718,'Compiled w Factors'!$E$719)</f>
        <v>4.858888208387377</v>
      </c>
      <c r="G214">
        <f>STANDARDIZE('Compiled w Factors'!G214,'Compiled w Factors'!$G$718,'Compiled w Factors'!$G$719)</f>
        <v>0.33522430114888918</v>
      </c>
    </row>
    <row r="215" spans="4:7" x14ac:dyDescent="0.25">
      <c r="D215">
        <f>LN('Compiled w Factors'!D215)</f>
        <v>1.5732526638398396</v>
      </c>
      <c r="E215">
        <f>STANDARDIZE('Compiled w Factors'!E215,'Compiled w Factors'!$E$718,'Compiled w Factors'!$E$719)</f>
        <v>2.2722839632593645</v>
      </c>
      <c r="G215">
        <f>STANDARDIZE('Compiled w Factors'!G215,'Compiled w Factors'!$G$718,'Compiled w Factors'!$G$719)</f>
        <v>-3.1370531393069383E-2</v>
      </c>
    </row>
    <row r="216" spans="4:7" x14ac:dyDescent="0.25">
      <c r="D216">
        <f>LN('Compiled w Factors'!D216)</f>
        <v>1.3588508812322682</v>
      </c>
      <c r="E216">
        <f>STANDARDIZE('Compiled w Factors'!E216,'Compiled w Factors'!$E$718,'Compiled w Factors'!$E$719)</f>
        <v>1.6242120311047898</v>
      </c>
      <c r="G216">
        <f>STANDARDIZE('Compiled w Factors'!G216,'Compiled w Factors'!$G$718,'Compiled w Factors'!$G$719)</f>
        <v>2.0505044964428999E-2</v>
      </c>
    </row>
    <row r="217" spans="4:7" x14ac:dyDescent="0.25">
      <c r="D217">
        <f>LN('Compiled w Factors'!D217)</f>
        <v>1.4153335621272629</v>
      </c>
      <c r="E217">
        <f>STANDARDIZE('Compiled w Factors'!E217,'Compiled w Factors'!$E$718,'Compiled w Factors'!$E$719)</f>
        <v>2.5126241602883628</v>
      </c>
      <c r="G217">
        <f>STANDARDIZE('Compiled w Factors'!G217,'Compiled w Factors'!$G$718,'Compiled w Factors'!$G$719)</f>
        <v>0.5747704158240593</v>
      </c>
    </row>
    <row r="218" spans="4:7" x14ac:dyDescent="0.25">
      <c r="D218">
        <f>LN('Compiled w Factors'!D218)</f>
        <v>1.2685353264286376</v>
      </c>
      <c r="E218">
        <f>STANDARDIZE('Compiled w Factors'!E218,'Compiled w Factors'!$E$718,'Compiled w Factors'!$E$719)</f>
        <v>1.624720351264668</v>
      </c>
      <c r="G218">
        <f>STANDARDIZE('Compiled w Factors'!G218,'Compiled w Factors'!$G$718,'Compiled w Factors'!$G$719)</f>
        <v>0.50513284909942802</v>
      </c>
    </row>
    <row r="219" spans="4:7" x14ac:dyDescent="0.25">
      <c r="D219">
        <f>LN('Compiled w Factors'!D219)</f>
        <v>0.90949932874920503</v>
      </c>
      <c r="E219">
        <f>STANDARDIZE('Compiled w Factors'!E219,'Compiled w Factors'!$E$718,'Compiled w Factors'!$E$719)</f>
        <v>-0.30882471476803569</v>
      </c>
      <c r="G219">
        <f>STANDARDIZE('Compiled w Factors'!G219,'Compiled w Factors'!$G$718,'Compiled w Factors'!$G$719)</f>
        <v>0.40861693158658019</v>
      </c>
    </row>
    <row r="220" spans="4:7" x14ac:dyDescent="0.25">
      <c r="D220">
        <f>LN('Compiled w Factors'!D220)</f>
        <v>0.9379998587060886</v>
      </c>
      <c r="E220">
        <f>STANDARDIZE('Compiled w Factors'!E220,'Compiled w Factors'!$E$718,'Compiled w Factors'!$E$719)</f>
        <v>-0.24837693615916048</v>
      </c>
      <c r="G220">
        <f>STANDARDIZE('Compiled w Factors'!G220,'Compiled w Factors'!$G$718,'Compiled w Factors'!$G$719)</f>
        <v>-0.60087535221163357</v>
      </c>
    </row>
    <row r="221" spans="4:7" x14ac:dyDescent="0.25">
      <c r="D221">
        <f>LN('Compiled w Factors'!D221)</f>
        <v>0.7670793293331637</v>
      </c>
      <c r="E221">
        <f>STANDARDIZE('Compiled w Factors'!E221,'Compiled w Factors'!$E$718,'Compiled w Factors'!$E$719)</f>
        <v>-0.30449366446855952</v>
      </c>
      <c r="G221">
        <f>STANDARDIZE('Compiled w Factors'!G221,'Compiled w Factors'!$G$718,'Compiled w Factors'!$G$719)</f>
        <v>0.63557909111999433</v>
      </c>
    </row>
    <row r="222" spans="4:7" x14ac:dyDescent="0.25">
      <c r="D222">
        <f>LN('Compiled w Factors'!D222)</f>
        <v>1.2782219721364665</v>
      </c>
      <c r="E222">
        <f>STANDARDIZE('Compiled w Factors'!E222,'Compiled w Factors'!$E$718,'Compiled w Factors'!$E$719)</f>
        <v>0.77067192170619903</v>
      </c>
      <c r="G222">
        <f>STANDARDIZE('Compiled w Factors'!G222,'Compiled w Factors'!$G$718,'Compiled w Factors'!$G$719)</f>
        <v>0.33719705710914732</v>
      </c>
    </row>
    <row r="223" spans="4:7" x14ac:dyDescent="0.25">
      <c r="D223">
        <f>LN('Compiled w Factors'!D223)</f>
        <v>1.4334974911321388</v>
      </c>
      <c r="E223">
        <f>STANDARDIZE('Compiled w Factors'!E223,'Compiled w Factors'!$E$718,'Compiled w Factors'!$E$719)</f>
        <v>1.5297106603816739</v>
      </c>
      <c r="G223">
        <f>STANDARDIZE('Compiled w Factors'!G223,'Compiled w Factors'!$G$718,'Compiled w Factors'!$G$719)</f>
        <v>0.17603834661439824</v>
      </c>
    </row>
    <row r="224" spans="4:7" x14ac:dyDescent="0.25">
      <c r="D224">
        <f>LN('Compiled w Factors'!D224)</f>
        <v>1.3696758901905555</v>
      </c>
      <c r="E224">
        <f>STANDARDIZE('Compiled w Factors'!E224,'Compiled w Factors'!$E$718,'Compiled w Factors'!$E$719)</f>
        <v>1.4813284072834343</v>
      </c>
      <c r="G224">
        <f>STANDARDIZE('Compiled w Factors'!G224,'Compiled w Factors'!$G$718,'Compiled w Factors'!$G$719)</f>
        <v>-0.15049947851958656</v>
      </c>
    </row>
    <row r="225" spans="4:7" x14ac:dyDescent="0.25">
      <c r="D225">
        <f>LN('Compiled w Factors'!D225)</f>
        <v>1.0384876205838345</v>
      </c>
      <c r="E225">
        <f>STANDARDIZE('Compiled w Factors'!E225,'Compiled w Factors'!$E$718,'Compiled w Factors'!$E$719)</f>
        <v>0.96162253341674286</v>
      </c>
      <c r="G225">
        <f>STANDARDIZE('Compiled w Factors'!G225,'Compiled w Factors'!$G$718,'Compiled w Factors'!$G$719)</f>
        <v>2.9747178755382055</v>
      </c>
    </row>
    <row r="226" spans="4:7" x14ac:dyDescent="0.25">
      <c r="D226">
        <f>LN('Compiled w Factors'!D226)</f>
        <v>0.90459330999690202</v>
      </c>
      <c r="E226">
        <f>STANDARDIZE('Compiled w Factors'!E226,'Compiled w Factors'!$E$718,'Compiled w Factors'!$E$719)</f>
        <v>0.16191996130978487</v>
      </c>
      <c r="G226">
        <f>STANDARDIZE('Compiled w Factors'!G226,'Compiled w Factors'!$G$718,'Compiled w Factors'!$G$719)</f>
        <v>7.130440928167725E-2</v>
      </c>
    </row>
    <row r="227" spans="4:7" x14ac:dyDescent="0.25">
      <c r="D227">
        <f>LN('Compiled w Factors'!D227)</f>
        <v>0.93215534224576369</v>
      </c>
      <c r="E227">
        <f>STANDARDIZE('Compiled w Factors'!E227,'Compiled w Factors'!$E$718,'Compiled w Factors'!$E$719)</f>
        <v>0.32618793403769686</v>
      </c>
      <c r="G227">
        <f>STANDARDIZE('Compiled w Factors'!G227,'Compiled w Factors'!$G$718,'Compiled w Factors'!$G$719)</f>
        <v>-0.44730761979711287</v>
      </c>
    </row>
    <row r="228" spans="4:7" x14ac:dyDescent="0.25">
      <c r="D228">
        <f>LN('Compiled w Factors'!D228)</f>
        <v>0.70084432710095346</v>
      </c>
      <c r="E228">
        <f>STANDARDIZE('Compiled w Factors'!E228,'Compiled w Factors'!$E$718,'Compiled w Factors'!$E$719)</f>
        <v>-0.28462613505871787</v>
      </c>
      <c r="G228">
        <f>STANDARDIZE('Compiled w Factors'!G228,'Compiled w Factors'!$G$718,'Compiled w Factors'!$G$719)</f>
        <v>-0.80183414470241032</v>
      </c>
    </row>
    <row r="229" spans="4:7" x14ac:dyDescent="0.25">
      <c r="D229">
        <f>LN('Compiled w Factors'!D229)</f>
        <v>0.79207574607891829</v>
      </c>
      <c r="E229">
        <f>STANDARDIZE('Compiled w Factors'!E229,'Compiled w Factors'!$E$718,'Compiled w Factors'!$E$719)</f>
        <v>0.13630129738698077</v>
      </c>
      <c r="G229">
        <f>STANDARDIZE('Compiled w Factors'!G229,'Compiled w Factors'!$G$718,'Compiled w Factors'!$G$719)</f>
        <v>0.37728999814116948</v>
      </c>
    </row>
    <row r="230" spans="4:7" x14ac:dyDescent="0.25">
      <c r="D230">
        <f>LN('Compiled w Factors'!D230)</f>
        <v>0.74246620087953585</v>
      </c>
      <c r="E230">
        <f>STANDARDIZE('Compiled w Factors'!E230,'Compiled w Factors'!$E$718,'Compiled w Factors'!$E$719)</f>
        <v>9.3896332603491089E-2</v>
      </c>
      <c r="G230">
        <f>STANDARDIZE('Compiled w Factors'!G230,'Compiled w Factors'!$G$718,'Compiled w Factors'!$G$719)</f>
        <v>-3.2567689643880991E-4</v>
      </c>
    </row>
    <row r="231" spans="4:7" x14ac:dyDescent="0.25">
      <c r="D231">
        <f>LN('Compiled w Factors'!D231)</f>
        <v>0.810030413798142</v>
      </c>
      <c r="E231">
        <f>STANDARDIZE('Compiled w Factors'!E231,'Compiled w Factors'!$E$718,'Compiled w Factors'!$E$719)</f>
        <v>0.31683889101505142</v>
      </c>
      <c r="G231">
        <f>STANDARDIZE('Compiled w Factors'!G231,'Compiled w Factors'!$G$718,'Compiled w Factors'!$G$719)</f>
        <v>-0.13096955384927148</v>
      </c>
    </row>
    <row r="232" spans="4:7" x14ac:dyDescent="0.25">
      <c r="D232">
        <f>LN('Compiled w Factors'!D232)</f>
        <v>0.88935706330947439</v>
      </c>
      <c r="E232">
        <f>STANDARDIZE('Compiled w Factors'!E232,'Compiled w Factors'!$E$718,'Compiled w Factors'!$E$719)</f>
        <v>0.60893914530075843</v>
      </c>
      <c r="G232">
        <f>STANDARDIZE('Compiled w Factors'!G232,'Compiled w Factors'!$G$718,'Compiled w Factors'!$G$719)</f>
        <v>-8.1747675627748734E-2</v>
      </c>
    </row>
    <row r="233" spans="4:7" x14ac:dyDescent="0.25">
      <c r="D233">
        <f>LN('Compiled w Factors'!D233)</f>
        <v>1.0749580665099474</v>
      </c>
      <c r="E233">
        <f>STANDARDIZE('Compiled w Factors'!E233,'Compiled w Factors'!$E$718,'Compiled w Factors'!$E$719)</f>
        <v>1.4118320355839735</v>
      </c>
      <c r="G233">
        <f>STANDARDIZE('Compiled w Factors'!G233,'Compiled w Factors'!$G$718,'Compiled w Factors'!$G$719)</f>
        <v>0.36290217507218303</v>
      </c>
    </row>
    <row r="234" spans="4:7" x14ac:dyDescent="0.25">
      <c r="D234">
        <f>LN('Compiled w Factors'!D234)</f>
        <v>0.76868501746005069</v>
      </c>
      <c r="E234">
        <f>STANDARDIZE('Compiled w Factors'!E234,'Compiled w Factors'!$E$718,'Compiled w Factors'!$E$719)</f>
        <v>0.7954167919063474</v>
      </c>
      <c r="G234">
        <f>STANDARDIZE('Compiled w Factors'!G234,'Compiled w Factors'!$G$718,'Compiled w Factors'!$G$719)</f>
        <v>0.14310518017402335</v>
      </c>
    </row>
    <row r="235" spans="4:7" x14ac:dyDescent="0.25">
      <c r="D235">
        <f>LN('Compiled w Factors'!D235)</f>
        <v>0.9177195960736596</v>
      </c>
      <c r="E235">
        <f>STANDARDIZE('Compiled w Factors'!E235,'Compiled w Factors'!$E$718,'Compiled w Factors'!$E$719)</f>
        <v>1.3029912900270033</v>
      </c>
      <c r="G235">
        <f>STANDARDIZE('Compiled w Factors'!G235,'Compiled w Factors'!$G$718,'Compiled w Factors'!$G$719)</f>
        <v>3.0900642401636265E-2</v>
      </c>
    </row>
    <row r="236" spans="4:7" x14ac:dyDescent="0.25">
      <c r="D236">
        <f>LN('Compiled w Factors'!D236)</f>
        <v>0.84483614803168117</v>
      </c>
      <c r="E236">
        <f>STANDARDIZE('Compiled w Factors'!E236,'Compiled w Factors'!$E$718,'Compiled w Factors'!$E$719)</f>
        <v>0.87470993967341915</v>
      </c>
      <c r="G236">
        <f>STANDARDIZE('Compiled w Factors'!G236,'Compiled w Factors'!$G$718,'Compiled w Factors'!$G$719)</f>
        <v>-1.3463009848540359E-2</v>
      </c>
    </row>
    <row r="237" spans="4:7" x14ac:dyDescent="0.25">
      <c r="D237">
        <f>LN('Compiled w Factors'!D237)</f>
        <v>0.8264796992299801</v>
      </c>
      <c r="E237">
        <f>STANDARDIZE('Compiled w Factors'!E237,'Compiled w Factors'!$E$718,'Compiled w Factors'!$E$719)</f>
        <v>1.1773116779842248</v>
      </c>
      <c r="G237">
        <f>STANDARDIZE('Compiled w Factors'!G237,'Compiled w Factors'!$G$718,'Compiled w Factors'!$G$719)</f>
        <v>0.35274373955369526</v>
      </c>
    </row>
    <row r="238" spans="4:7" x14ac:dyDescent="0.25">
      <c r="D238">
        <f>LN('Compiled w Factors'!D238)</f>
        <v>0.69117821908131893</v>
      </c>
      <c r="E238">
        <f>STANDARDIZE('Compiled w Factors'!E238,'Compiled w Factors'!$E$718,'Compiled w Factors'!$E$719)</f>
        <v>0.72695927721966791</v>
      </c>
      <c r="G238">
        <f>STANDARDIZE('Compiled w Factors'!G238,'Compiled w Factors'!$G$718,'Compiled w Factors'!$G$719)</f>
        <v>0.18250999230551829</v>
      </c>
    </row>
    <row r="239" spans="4:7" x14ac:dyDescent="0.25">
      <c r="D239">
        <f>LN('Compiled w Factors'!D239)</f>
        <v>0.45175085877107674</v>
      </c>
      <c r="E239">
        <f>STANDARDIZE('Compiled w Factors'!E239,'Compiled w Factors'!$E$720,'Compiled w Factors'!$E$721)</f>
        <v>2.637155242811259</v>
      </c>
      <c r="G239">
        <f>STANDARDIZE('Compiled w Factors'!G239,'Compiled w Factors'!$G$720,'Compiled w Factors'!$G$721)</f>
        <v>-1.5553756495501196</v>
      </c>
    </row>
    <row r="240" spans="4:7" x14ac:dyDescent="0.25">
      <c r="D240">
        <f>LN('Compiled w Factors'!D240)</f>
        <v>0.59237869792662712</v>
      </c>
      <c r="E240">
        <f>STANDARDIZE('Compiled w Factors'!E240,'Compiled w Factors'!$E$720,'Compiled w Factors'!$E$721)</f>
        <v>3.5353159446547697</v>
      </c>
      <c r="G240">
        <f>STANDARDIZE('Compiled w Factors'!G240,'Compiled w Factors'!$G$720,'Compiled w Factors'!$G$721)</f>
        <v>-0.43349203984223361</v>
      </c>
    </row>
    <row r="241" spans="4:7" x14ac:dyDescent="0.25">
      <c r="D241">
        <f>LN('Compiled w Factors'!D241)</f>
        <v>0.38377927127493011</v>
      </c>
      <c r="E241">
        <f>STANDARDIZE('Compiled w Factors'!E241,'Compiled w Factors'!$E$720,'Compiled w Factors'!$E$721)</f>
        <v>2.3220089508050088</v>
      </c>
      <c r="G241">
        <f>STANDARDIZE('Compiled w Factors'!G241,'Compiled w Factors'!$G$720,'Compiled w Factors'!$G$721)</f>
        <v>-1.0600373243495711</v>
      </c>
    </row>
    <row r="242" spans="4:7" x14ac:dyDescent="0.25">
      <c r="D242">
        <f>LN('Compiled w Factors'!D242)</f>
        <v>0.31165851374387754</v>
      </c>
      <c r="E242">
        <f>STANDARDIZE('Compiled w Factors'!E242,'Compiled w Factors'!$E$720,'Compiled w Factors'!$E$721)</f>
        <v>1.9202289431983088</v>
      </c>
      <c r="G242">
        <f>STANDARDIZE('Compiled w Factors'!G242,'Compiled w Factors'!$G$720,'Compiled w Factors'!$G$721)</f>
        <v>-0.20697839673930804</v>
      </c>
    </row>
    <row r="243" spans="4:7" x14ac:dyDescent="0.25">
      <c r="D243">
        <f>LN('Compiled w Factors'!D243)</f>
        <v>0.2324043690612701</v>
      </c>
      <c r="E243">
        <f>STANDARDIZE('Compiled w Factors'!E243,'Compiled w Factors'!$E$720,'Compiled w Factors'!$E$721)</f>
        <v>1.5748323088104867</v>
      </c>
      <c r="G243">
        <f>STANDARDIZE('Compiled w Factors'!G243,'Compiled w Factors'!$G$720,'Compiled w Factors'!$G$721)</f>
        <v>0.17937694923247441</v>
      </c>
    </row>
    <row r="244" spans="4:7" x14ac:dyDescent="0.25">
      <c r="D244">
        <f>LN('Compiled w Factors'!D244)</f>
        <v>0.1627446141402642</v>
      </c>
      <c r="E244">
        <f>STANDARDIZE('Compiled w Factors'!E244,'Compiled w Factors'!$E$720,'Compiled w Factors'!$E$721)</f>
        <v>1.3004062644373053</v>
      </c>
      <c r="G244">
        <f>STANDARDIZE('Compiled w Factors'!G244,'Compiled w Factors'!$G$720,'Compiled w Factors'!$G$721)</f>
        <v>1.086286290108716</v>
      </c>
    </row>
    <row r="245" spans="4:7" x14ac:dyDescent="0.25">
      <c r="D245">
        <f>LN('Compiled w Factors'!D245)</f>
        <v>5.546841869448324E-2</v>
      </c>
      <c r="E245">
        <f>STANDARDIZE('Compiled w Factors'!E245,'Compiled w Factors'!$E$720,'Compiled w Factors'!$E$721)</f>
        <v>0.83716080330696796</v>
      </c>
      <c r="G245">
        <f>STANDARDIZE('Compiled w Factors'!G245,'Compiled w Factors'!$G$720,'Compiled w Factors'!$G$721)</f>
        <v>1.1170579548321322</v>
      </c>
    </row>
    <row r="246" spans="4:7" x14ac:dyDescent="0.25">
      <c r="D246">
        <f>LN('Compiled w Factors'!D246)</f>
        <v>0.12652684790455279</v>
      </c>
      <c r="E246">
        <f>STANDARDIZE('Compiled w Factors'!E246,'Compiled w Factors'!$E$720,'Compiled w Factors'!$E$721)</f>
        <v>1.1090266443325054</v>
      </c>
      <c r="G246">
        <f>STANDARDIZE('Compiled w Factors'!G246,'Compiled w Factors'!$G$720,'Compiled w Factors'!$G$721)</f>
        <v>0.62428393502520174</v>
      </c>
    </row>
    <row r="247" spans="4:7" x14ac:dyDescent="0.25">
      <c r="D247">
        <f>LN('Compiled w Factors'!D247)</f>
        <v>5.9779987034535367E-2</v>
      </c>
      <c r="E247">
        <f>STANDARDIZE('Compiled w Factors'!E247,'Compiled w Factors'!$E$720,'Compiled w Factors'!$E$721)</f>
        <v>0.86951144591104446</v>
      </c>
      <c r="G247">
        <f>STANDARDIZE('Compiled w Factors'!G247,'Compiled w Factors'!$G$720,'Compiled w Factors'!$G$721)</f>
        <v>0.80293054411392417</v>
      </c>
    </row>
    <row r="248" spans="4:7" x14ac:dyDescent="0.25">
      <c r="D248">
        <f>LN('Compiled w Factors'!D248)</f>
        <v>5.8884611126894075E-2</v>
      </c>
      <c r="E248">
        <f>STANDARDIZE('Compiled w Factors'!E248,'Compiled w Factors'!$E$720,'Compiled w Factors'!$E$721)</f>
        <v>0.84298263079981384</v>
      </c>
      <c r="G248">
        <f>STANDARDIZE('Compiled w Factors'!G248,'Compiled w Factors'!$G$720,'Compiled w Factors'!$G$721)</f>
        <v>0.81147822875931763</v>
      </c>
    </row>
    <row r="249" spans="4:7" x14ac:dyDescent="0.25">
      <c r="D249">
        <f>LN('Compiled w Factors'!D249)</f>
        <v>5.7668543027437472E-2</v>
      </c>
      <c r="E249">
        <f>STANDARDIZE('Compiled w Factors'!E249,'Compiled w Factors'!$E$720,'Compiled w Factors'!$E$721)</f>
        <v>0.8470982089178215</v>
      </c>
      <c r="G249">
        <f>STANDARDIZE('Compiled w Factors'!G249,'Compiled w Factors'!$G$720,'Compiled w Factors'!$G$721)</f>
        <v>0.98884268515123097</v>
      </c>
    </row>
    <row r="250" spans="4:7" x14ac:dyDescent="0.25">
      <c r="D250">
        <f>LN('Compiled w Factors'!D250)</f>
        <v>2.6044314321252281E-2</v>
      </c>
      <c r="E250">
        <f>STANDARDIZE('Compiled w Factors'!E250,'Compiled w Factors'!$E$720,'Compiled w Factors'!$E$721)</f>
        <v>0.75779627978878583</v>
      </c>
      <c r="G250">
        <f>STANDARDIZE('Compiled w Factors'!G250,'Compiled w Factors'!$G$720,'Compiled w Factors'!$G$721)</f>
        <v>1.3363060659864734</v>
      </c>
    </row>
    <row r="251" spans="4:7" x14ac:dyDescent="0.25">
      <c r="D251">
        <f>LN('Compiled w Factors'!D251)</f>
        <v>0.10139996657369515</v>
      </c>
      <c r="E251">
        <f>STANDARDIZE('Compiled w Factors'!E251,'Compiled w Factors'!$E$720,'Compiled w Factors'!$E$721)</f>
        <v>1.0303597254757098</v>
      </c>
      <c r="G251">
        <f>STANDARDIZE('Compiled w Factors'!G251,'Compiled w Factors'!$G$720,'Compiled w Factors'!$G$721)</f>
        <v>1.7923250418182124</v>
      </c>
    </row>
    <row r="252" spans="4:7" x14ac:dyDescent="0.25">
      <c r="D252">
        <f>LN('Compiled w Factors'!D252)</f>
        <v>-5.5606687471988119E-3</v>
      </c>
      <c r="E252">
        <f>STANDARDIZE('Compiled w Factors'!E252,'Compiled w Factors'!$E$720,'Compiled w Factors'!$E$721)</f>
        <v>0.61015003741679685</v>
      </c>
      <c r="G252">
        <f>STANDARDIZE('Compiled w Factors'!G252,'Compiled w Factors'!$G$720,'Compiled w Factors'!$G$721)</f>
        <v>0.94097565113702786</v>
      </c>
    </row>
    <row r="253" spans="4:7" x14ac:dyDescent="0.25">
      <c r="D253">
        <f>LN('Compiled w Factors'!D253)</f>
        <v>5.8054160399112972E-2</v>
      </c>
      <c r="E253">
        <f>STANDARDIZE('Compiled w Factors'!E253,'Compiled w Factors'!$E$720,'Compiled w Factors'!$E$721)</f>
        <v>0.90054030404788399</v>
      </c>
      <c r="G253">
        <f>STANDARDIZE('Compiled w Factors'!G253,'Compiled w Factors'!$G$720,'Compiled w Factors'!$G$721)</f>
        <v>1.7773665936887739</v>
      </c>
    </row>
    <row r="254" spans="4:7" x14ac:dyDescent="0.25">
      <c r="D254">
        <f>LN('Compiled w Factors'!D254)</f>
        <v>1.5690981336593548E-2</v>
      </c>
      <c r="E254">
        <f>STANDARDIZE('Compiled w Factors'!E254,'Compiled w Factors'!$E$720,'Compiled w Factors'!$E$721)</f>
        <v>0.66586481376470907</v>
      </c>
      <c r="G254">
        <f>STANDARDIZE('Compiled w Factors'!G254,'Compiled w Factors'!$G$720,'Compiled w Factors'!$G$721)</f>
        <v>1.4615296460414871</v>
      </c>
    </row>
    <row r="255" spans="4:7" x14ac:dyDescent="0.25">
      <c r="D255">
        <f>LN('Compiled w Factors'!D255)</f>
        <v>-6.2919768546510924E-3</v>
      </c>
      <c r="E255">
        <f>STANDARDIZE('Compiled w Factors'!E255,'Compiled w Factors'!$E$720,'Compiled w Factors'!$E$721)</f>
        <v>0.55479766624316673</v>
      </c>
      <c r="G255">
        <f>STANDARDIZE('Compiled w Factors'!G255,'Compiled w Factors'!$G$720,'Compiled w Factors'!$G$721)</f>
        <v>0.88541570094197064</v>
      </c>
    </row>
    <row r="256" spans="4:7" x14ac:dyDescent="0.25">
      <c r="D256">
        <f>LN('Compiled w Factors'!D256)</f>
        <v>0.1015437414112816</v>
      </c>
      <c r="E256">
        <f>STANDARDIZE('Compiled w Factors'!E256,'Compiled w Factors'!$E$720,'Compiled w Factors'!$E$721)</f>
        <v>1.0629263416860963</v>
      </c>
      <c r="G256">
        <f>STANDARDIZE('Compiled w Factors'!G256,'Compiled w Factors'!$G$720,'Compiled w Factors'!$G$721)</f>
        <v>2.0419174334637002</v>
      </c>
    </row>
    <row r="257" spans="4:7" x14ac:dyDescent="0.25">
      <c r="D257">
        <f>LN('Compiled w Factors'!D257)</f>
        <v>-2.0946261149401832E-2</v>
      </c>
      <c r="E257">
        <f>STANDARDIZE('Compiled w Factors'!E257,'Compiled w Factors'!$E$720,'Compiled w Factors'!$E$721)</f>
        <v>0.46371894028670957</v>
      </c>
      <c r="G257">
        <f>STANDARDIZE('Compiled w Factors'!G257,'Compiled w Factors'!$G$720,'Compiled w Factors'!$G$721)</f>
        <v>2.0004611629335423</v>
      </c>
    </row>
    <row r="258" spans="4:7" x14ac:dyDescent="0.25">
      <c r="D258">
        <f>LN('Compiled w Factors'!D258)</f>
        <v>-0.10402213660375589</v>
      </c>
      <c r="E258">
        <f>STANDARDIZE('Compiled w Factors'!E258,'Compiled w Factors'!$E$720,'Compiled w Factors'!$E$721)</f>
        <v>0.13302184363720856</v>
      </c>
      <c r="G258">
        <f>STANDARDIZE('Compiled w Factors'!G258,'Compiled w Factors'!$G$720,'Compiled w Factors'!$G$721)</f>
        <v>1.3504097456513726</v>
      </c>
    </row>
    <row r="259" spans="4:7" x14ac:dyDescent="0.25">
      <c r="D259">
        <f>LN('Compiled w Factors'!D259)</f>
        <v>8.6228103776195605E-3</v>
      </c>
      <c r="E259">
        <f>STANDARDIZE('Compiled w Factors'!E259,'Compiled w Factors'!$E$720,'Compiled w Factors'!$E$721)</f>
        <v>0.54219243468077416</v>
      </c>
      <c r="G259">
        <f>STANDARDIZE('Compiled w Factors'!G259,'Compiled w Factors'!$G$720,'Compiled w Factors'!$G$721)</f>
        <v>0.95892578889235403</v>
      </c>
    </row>
    <row r="260" spans="4:7" x14ac:dyDescent="0.25">
      <c r="D260">
        <f>LN('Compiled w Factors'!D260)</f>
        <v>8.2864948122115298E-2</v>
      </c>
      <c r="E260">
        <f>STANDARDIZE('Compiled w Factors'!E260,'Compiled w Factors'!$E$720,'Compiled w Factors'!$E$721)</f>
        <v>0.88181823355806521</v>
      </c>
      <c r="G260">
        <f>STANDARDIZE('Compiled w Factors'!G260,'Compiled w Factors'!$G$720,'Compiled w Factors'!$G$721)</f>
        <v>0.30631006621656665</v>
      </c>
    </row>
    <row r="261" spans="4:7" x14ac:dyDescent="0.25">
      <c r="D261">
        <f>LN('Compiled w Factors'!D261)</f>
        <v>0.23013988065886443</v>
      </c>
      <c r="E261">
        <f>STANDARDIZE('Compiled w Factors'!E261,'Compiled w Factors'!$E$720,'Compiled w Factors'!$E$721)</f>
        <v>1.5389046632057919</v>
      </c>
      <c r="G261">
        <f>STANDARDIZE('Compiled w Factors'!G261,'Compiled w Factors'!$G$720,'Compiled w Factors'!$G$721)</f>
        <v>1.0076475913710965</v>
      </c>
    </row>
    <row r="262" spans="4:7" x14ac:dyDescent="0.25">
      <c r="D262">
        <f>LN('Compiled w Factors'!D262)</f>
        <v>0.10354331888766964</v>
      </c>
      <c r="E262">
        <f>STANDARDIZE('Compiled w Factors'!E262,'Compiled w Factors'!$E$720,'Compiled w Factors'!$E$721)</f>
        <v>0.87764838478687868</v>
      </c>
      <c r="G262">
        <f>STANDARDIZE('Compiled w Factors'!G262,'Compiled w Factors'!$G$720,'Compiled w Factors'!$G$721)</f>
        <v>0.64137930431598866</v>
      </c>
    </row>
    <row r="263" spans="4:7" x14ac:dyDescent="0.25">
      <c r="D263">
        <f>LN('Compiled w Factors'!D263)</f>
        <v>6.2969669713539622E-2</v>
      </c>
      <c r="E263">
        <f>STANDARDIZE('Compiled w Factors'!E263,'Compiled w Factors'!$E$720,'Compiled w Factors'!$E$721)</f>
        <v>0.67631781628150656</v>
      </c>
      <c r="G263">
        <f>STANDARDIZE('Compiled w Factors'!G263,'Compiled w Factors'!$G$720,'Compiled w Factors'!$G$721)</f>
        <v>7.9958720923364052E-3</v>
      </c>
    </row>
    <row r="264" spans="4:7" x14ac:dyDescent="0.25">
      <c r="D264">
        <f>LN('Compiled w Factors'!D264)</f>
        <v>0.14117316960098442</v>
      </c>
      <c r="E264">
        <f>STANDARDIZE('Compiled w Factors'!E264,'Compiled w Factors'!$E$720,'Compiled w Factors'!$E$721)</f>
        <v>0.97658385178738016</v>
      </c>
      <c r="G264">
        <f>STANDARDIZE('Compiled w Factors'!G264,'Compiled w Factors'!$G$720,'Compiled w Factors'!$G$721)</f>
        <v>0.33323527284955595</v>
      </c>
    </row>
    <row r="265" spans="4:7" x14ac:dyDescent="0.25">
      <c r="D265">
        <f>LN('Compiled w Factors'!D265)</f>
        <v>0.1933168778485467</v>
      </c>
      <c r="E265">
        <f>STANDARDIZE('Compiled w Factors'!E265,'Compiled w Factors'!$E$720,'Compiled w Factors'!$E$721)</f>
        <v>1.1012892622531671</v>
      </c>
      <c r="G265">
        <f>STANDARDIZE('Compiled w Factors'!G265,'Compiled w Factors'!$G$720,'Compiled w Factors'!$G$721)</f>
        <v>-0.55828823566497743</v>
      </c>
    </row>
    <row r="266" spans="4:7" x14ac:dyDescent="0.25">
      <c r="D266">
        <f>LN('Compiled w Factors'!D266)</f>
        <v>0.16783120131767063</v>
      </c>
      <c r="E266">
        <f>STANDARDIZE('Compiled w Factors'!E266,'Compiled w Factors'!$E$720,'Compiled w Factors'!$E$721)</f>
        <v>1.0097716520717561</v>
      </c>
      <c r="G266">
        <f>STANDARDIZE('Compiled w Factors'!G266,'Compiled w Factors'!$G$720,'Compiled w Factors'!$G$721)</f>
        <v>-0.51896888629616778</v>
      </c>
    </row>
    <row r="267" spans="4:7" x14ac:dyDescent="0.25">
      <c r="D267">
        <f>LN('Compiled w Factors'!D267)</f>
        <v>8.3508241844196682E-2</v>
      </c>
      <c r="E267">
        <f>STANDARDIZE('Compiled w Factors'!E267,'Compiled w Factors'!$E$720,'Compiled w Factors'!$E$721)</f>
        <v>0.60548885332057412</v>
      </c>
      <c r="G267">
        <f>STANDARDIZE('Compiled w Factors'!G267,'Compiled w Factors'!$G$720,'Compiled w Factors'!$G$721)</f>
        <v>0.7879720959844857</v>
      </c>
    </row>
    <row r="268" spans="4:7" x14ac:dyDescent="0.25">
      <c r="D268">
        <f>LN('Compiled w Factors'!D268)</f>
        <v>-1.1234091681736226E-2</v>
      </c>
      <c r="E268">
        <f>STANDARDIZE('Compiled w Factors'!E268,'Compiled w Factors'!$E$720,'Compiled w Factors'!$E$721)</f>
        <v>0.1782120382789785</v>
      </c>
      <c r="G268">
        <f>STANDARDIZE('Compiled w Factors'!G268,'Compiled w Factors'!$G$720,'Compiled w Factors'!$G$721)</f>
        <v>2.0692700243289592</v>
      </c>
    </row>
    <row r="269" spans="4:7" x14ac:dyDescent="0.25">
      <c r="D269">
        <f>LN('Compiled w Factors'!D269)</f>
        <v>-0.2222956892517772</v>
      </c>
      <c r="E269">
        <f>STANDARDIZE('Compiled w Factors'!E269,'Compiled w Factors'!$E$720,'Compiled w Factors'!$E$721)</f>
        <v>-0.55031804085895009</v>
      </c>
      <c r="G269">
        <f>STANDARDIZE('Compiled w Factors'!G269,'Compiled w Factors'!$G$720,'Compiled w Factors'!$G$721)</f>
        <v>1.2495470668357302</v>
      </c>
    </row>
    <row r="270" spans="4:7" x14ac:dyDescent="0.25">
      <c r="D270">
        <f>LN('Compiled w Factors'!D270)</f>
        <v>-0.15481186769891805</v>
      </c>
      <c r="E270">
        <f>STANDARDIZE('Compiled w Factors'!E270,'Compiled w Factors'!$E$720,'Compiled w Factors'!$E$721)</f>
        <v>-0.29682962377461158</v>
      </c>
      <c r="G270">
        <f>STANDARDIZE('Compiled w Factors'!G270,'Compiled w Factors'!$G$720,'Compiled w Factors'!$G$721)</f>
        <v>0.9046479913941059</v>
      </c>
    </row>
    <row r="271" spans="4:7" x14ac:dyDescent="0.25">
      <c r="D271">
        <f>LN('Compiled w Factors'!D271)</f>
        <v>-0.2710042495062181</v>
      </c>
      <c r="E271">
        <f>STANDARDIZE('Compiled w Factors'!E271,'Compiled w Factors'!$E$720,'Compiled w Factors'!$E$721)</f>
        <v>-0.60661424875917913</v>
      </c>
      <c r="G271">
        <f>STANDARDIZE('Compiled w Factors'!G271,'Compiled w Factors'!$G$720,'Compiled w Factors'!$G$721)</f>
        <v>0.77942441133909235</v>
      </c>
    </row>
    <row r="272" spans="4:7" x14ac:dyDescent="0.25">
      <c r="D272">
        <f>LN('Compiled w Factors'!D272)</f>
        <v>-0.34773615144638786</v>
      </c>
      <c r="E272">
        <f>STANDARDIZE('Compiled w Factors'!E272,'Compiled w Factors'!$E$720,'Compiled w Factors'!$E$721)</f>
        <v>-0.70673769506987827</v>
      </c>
      <c r="G272">
        <f>STANDARDIZE('Compiled w Factors'!G272,'Compiled w Factors'!$G$720,'Compiled w Factors'!$G$721)</f>
        <v>0.2849408546030831</v>
      </c>
    </row>
    <row r="273" spans="4:7" x14ac:dyDescent="0.25">
      <c r="D273">
        <f>LN('Compiled w Factors'!D273)</f>
        <v>-0.26706199271698111</v>
      </c>
      <c r="E273">
        <f>STANDARDIZE('Compiled w Factors'!E273,'Compiled w Factors'!$E$720,'Compiled w Factors'!$E$721)</f>
        <v>-0.53195927581818891</v>
      </c>
      <c r="G273">
        <f>STANDARDIZE('Compiled w Factors'!G273,'Compiled w Factors'!$G$720,'Compiled w Factors'!$G$721)</f>
        <v>0.99525344863527609</v>
      </c>
    </row>
    <row r="274" spans="4:7" x14ac:dyDescent="0.25">
      <c r="D274">
        <f>LN('Compiled w Factors'!D274)</f>
        <v>-0.15593831136853473</v>
      </c>
      <c r="E274">
        <f>STANDARDIZE('Compiled w Factors'!E274,'Compiled w Factors'!$E$720,'Compiled w Factors'!$E$721)</f>
        <v>-0.26009506564051227</v>
      </c>
      <c r="G274">
        <f>STANDARDIZE('Compiled w Factors'!G274,'Compiled w Factors'!$G$720,'Compiled w Factors'!$G$721)</f>
        <v>0.711042934175945</v>
      </c>
    </row>
    <row r="275" spans="4:7" x14ac:dyDescent="0.25">
      <c r="D275">
        <f>LN('Compiled w Factors'!D275)</f>
        <v>-0.18236156325710887</v>
      </c>
      <c r="E275">
        <f>STANDARDIZE('Compiled w Factors'!E275,'Compiled w Factors'!$E$720,'Compiled w Factors'!$E$721)</f>
        <v>-0.36436094457319868</v>
      </c>
      <c r="G275">
        <f>STANDARDIZE('Compiled w Factors'!G275,'Compiled w Factors'!$G$720,'Compiled w Factors'!$G$721)</f>
        <v>0.30801960314564536</v>
      </c>
    </row>
    <row r="276" spans="4:7" x14ac:dyDescent="0.25">
      <c r="D276">
        <f>LN('Compiled w Factors'!D276)</f>
        <v>-5.2805594116217783E-2</v>
      </c>
      <c r="E276">
        <f>STANDARDIZE('Compiled w Factors'!E276,'Compiled w Factors'!$E$720,'Compiled w Factors'!$E$721)</f>
        <v>1.1893838582239758E-2</v>
      </c>
      <c r="G276">
        <f>STANDARDIZE('Compiled w Factors'!G276,'Compiled w Factors'!$G$720,'Compiled w Factors'!$G$721)</f>
        <v>0.8401129723213856</v>
      </c>
    </row>
    <row r="277" spans="4:7" x14ac:dyDescent="0.25">
      <c r="D277">
        <f>LN('Compiled w Factors'!D277)</f>
        <v>-3.9050636053888407E-2</v>
      </c>
      <c r="E277">
        <f>STANDARDIZE('Compiled w Factors'!E277,'Compiled w Factors'!$E$720,'Compiled w Factors'!$E$721)</f>
        <v>1.2501571312297356E-3</v>
      </c>
      <c r="G277">
        <f>STANDARDIZE('Compiled w Factors'!G277,'Compiled w Factors'!$G$720,'Compiled w Factors'!$G$721)</f>
        <v>0.55632984209432412</v>
      </c>
    </row>
    <row r="278" spans="4:7" x14ac:dyDescent="0.25">
      <c r="D278">
        <f>LN('Compiled w Factors'!D278)</f>
        <v>-5.9453301773687633E-3</v>
      </c>
      <c r="E278">
        <f>STANDARDIZE('Compiled w Factors'!E278,'Compiled w Factors'!$E$720,'Compiled w Factors'!$E$721)</f>
        <v>9.054536010863061E-2</v>
      </c>
      <c r="G278">
        <f>STANDARDIZE('Compiled w Factors'!G278,'Compiled w Factors'!$G$720,'Compiled w Factors'!$G$721)</f>
        <v>0.40375367117405164</v>
      </c>
    </row>
    <row r="279" spans="4:7" x14ac:dyDescent="0.25">
      <c r="D279">
        <f>LN('Compiled w Factors'!D279)</f>
        <v>-7.258031574357302E-3</v>
      </c>
      <c r="E279">
        <f>STANDARDIZE('Compiled w Factors'!E279,'Compiled w Factors'!$E$720,'Compiled w Factors'!$E$721)</f>
        <v>2.5836450326672387E-2</v>
      </c>
      <c r="G279">
        <f>STANDARDIZE('Compiled w Factors'!G279,'Compiled w Factors'!$G$720,'Compiled w Factors'!$G$721)</f>
        <v>0.46700653754996291</v>
      </c>
    </row>
    <row r="280" spans="4:7" x14ac:dyDescent="0.25">
      <c r="D280">
        <f>LN('Compiled w Factors'!D280)</f>
        <v>-0.15213846648401974</v>
      </c>
      <c r="E280">
        <f>STANDARDIZE('Compiled w Factors'!E280,'Compiled w Factors'!$E$720,'Compiled w Factors'!$E$721)</f>
        <v>-0.48397266792052113</v>
      </c>
      <c r="G280">
        <f>STANDARDIZE('Compiled w Factors'!G280,'Compiled w Factors'!$G$720,'Compiled w Factors'!$G$721)</f>
        <v>0.23194520980164393</v>
      </c>
    </row>
    <row r="281" spans="4:7" x14ac:dyDescent="0.25">
      <c r="D281">
        <f>LN('Compiled w Factors'!D281)</f>
        <v>-0.16267059494469713</v>
      </c>
      <c r="E281">
        <f>STANDARDIZE('Compiled w Factors'!E281,'Compiled w Factors'!$E$720,'Compiled w Factors'!$E$721)</f>
        <v>-0.46967409835980378</v>
      </c>
      <c r="G281">
        <f>STANDARDIZE('Compiled w Factors'!G281,'Compiled w Factors'!$G$720,'Compiled w Factors'!$G$721)</f>
        <v>0.27040979070591431</v>
      </c>
    </row>
    <row r="282" spans="4:7" x14ac:dyDescent="0.25">
      <c r="D282">
        <f>LN('Compiled w Factors'!D282)</f>
        <v>-0.24456905430903095</v>
      </c>
      <c r="E282">
        <f>STANDARDIZE('Compiled w Factors'!E282,'Compiled w Factors'!$E$720,'Compiled w Factors'!$E$721)</f>
        <v>-0.69524202370445476</v>
      </c>
      <c r="G282">
        <f>STANDARDIZE('Compiled w Factors'!G282,'Compiled w Factors'!$G$720,'Compiled w Factors'!$G$721)</f>
        <v>-0.15996613118964423</v>
      </c>
    </row>
    <row r="283" spans="4:7" x14ac:dyDescent="0.25">
      <c r="D283">
        <f>LN('Compiled w Factors'!D283)</f>
        <v>-0.17149221769269021</v>
      </c>
      <c r="E283">
        <f>STANDARDIZE('Compiled w Factors'!E283,'Compiled w Factors'!$E$720,'Compiled w Factors'!$E$721)</f>
        <v>-0.51687893281211006</v>
      </c>
      <c r="G283">
        <f>STANDARDIZE('Compiled w Factors'!G283,'Compiled w Factors'!$G$720,'Compiled w Factors'!$G$721)</f>
        <v>0.16612803803211462</v>
      </c>
    </row>
    <row r="284" spans="4:7" x14ac:dyDescent="0.25">
      <c r="D284">
        <f>LN('Compiled w Factors'!D284)</f>
        <v>-0.2219769532830039</v>
      </c>
      <c r="E284">
        <f>STANDARDIZE('Compiled w Factors'!E284,'Compiled w Factors'!$E$720,'Compiled w Factors'!$E$721)</f>
        <v>-0.71704044760324293</v>
      </c>
      <c r="G284">
        <f>STANDARDIZE('Compiled w Factors'!G284,'Compiled w Factors'!$G$720,'Compiled w Factors'!$G$721)</f>
        <v>6.3983206519663285E-2</v>
      </c>
    </row>
    <row r="285" spans="4:7" x14ac:dyDescent="0.25">
      <c r="D285">
        <f>LN('Compiled w Factors'!D285)</f>
        <v>-0.12379442762184452</v>
      </c>
      <c r="E285">
        <f>STANDARDIZE('Compiled w Factors'!E285,'Compiled w Factors'!$E$720,'Compiled w Factors'!$E$721)</f>
        <v>-0.51132384752499638</v>
      </c>
      <c r="G285">
        <f>STANDARDIZE('Compiled w Factors'!G285,'Compiled w Factors'!$G$720,'Compiled w Factors'!$G$721)</f>
        <v>0.45888623713683918</v>
      </c>
    </row>
    <row r="286" spans="4:7" x14ac:dyDescent="0.25">
      <c r="D286">
        <f>LN('Compiled w Factors'!D286)</f>
        <v>-9.8632575425938451E-2</v>
      </c>
      <c r="E286">
        <f>STANDARDIZE('Compiled w Factors'!E286,'Compiled w Factors'!$E$720,'Compiled w Factors'!$E$721)</f>
        <v>-0.52226514256837409</v>
      </c>
      <c r="G286">
        <f>STANDARDIZE('Compiled w Factors'!G286,'Compiled w Factors'!$G$720,'Compiled w Factors'!$G$721)</f>
        <v>-0.20911531790065638</v>
      </c>
    </row>
    <row r="287" spans="4:7" x14ac:dyDescent="0.25">
      <c r="D287">
        <f>LN('Compiled w Factors'!D287)</f>
        <v>-0.12549914343855967</v>
      </c>
      <c r="E287">
        <f>STANDARDIZE('Compiled w Factors'!E287,'Compiled w Factors'!$E$720,'Compiled w Factors'!$E$721)</f>
        <v>-0.60855569338698279</v>
      </c>
      <c r="G287">
        <f>STANDARDIZE('Compiled w Factors'!G287,'Compiled w Factors'!$G$720,'Compiled w Factors'!$G$721)</f>
        <v>-0.56256207798767421</v>
      </c>
    </row>
    <row r="288" spans="4:7" x14ac:dyDescent="0.25">
      <c r="D288">
        <f>LN('Compiled w Factors'!D288)</f>
        <v>6.2598126017959971E-2</v>
      </c>
      <c r="E288">
        <f>STANDARDIZE('Compiled w Factors'!E288,'Compiled w Factors'!$E$720,'Compiled w Factors'!$E$721)</f>
        <v>-0.17119204604600288</v>
      </c>
      <c r="G288">
        <f>STANDARDIZE('Compiled w Factors'!G288,'Compiled w Factors'!$G$720,'Compiled w Factors'!$G$721)</f>
        <v>-0.45998986224295318</v>
      </c>
    </row>
    <row r="289" spans="4:7" x14ac:dyDescent="0.25">
      <c r="D289">
        <f>LN('Compiled w Factors'!D289)</f>
        <v>4.3377372367624782E-2</v>
      </c>
      <c r="E289">
        <f>STANDARDIZE('Compiled w Factors'!E289,'Compiled w Factors'!$E$720,'Compiled w Factors'!$E$721)</f>
        <v>-0.29092448813402205</v>
      </c>
      <c r="G289">
        <f>STANDARDIZE('Compiled w Factors'!G289,'Compiled w Factors'!$G$720,'Compiled w Factors'!$G$721)</f>
        <v>-0.62025894934407977</v>
      </c>
    </row>
    <row r="290" spans="4:7" x14ac:dyDescent="0.25">
      <c r="D290">
        <f>LN('Compiled w Factors'!D290)</f>
        <v>0.16308114878968474</v>
      </c>
      <c r="E290">
        <f>STANDARDIZE('Compiled w Factors'!E290,'Compiled w Factors'!$E$720,'Compiled w Factors'!$E$721)</f>
        <v>-7.7477639577922766E-2</v>
      </c>
      <c r="G290">
        <f>STANDARDIZE('Compiled w Factors'!G290,'Compiled w Factors'!$G$720,'Compiled w Factors'!$G$721)</f>
        <v>-0.48349599501778506</v>
      </c>
    </row>
    <row r="291" spans="4:7" x14ac:dyDescent="0.25">
      <c r="D291">
        <f>LN('Compiled w Factors'!D291)</f>
        <v>8.5639763909201388E-2</v>
      </c>
      <c r="E291">
        <f>STANDARDIZE('Compiled w Factors'!E291,'Compiled w Factors'!$E$720,'Compiled w Factors'!$E$721)</f>
        <v>-0.27001890037378135</v>
      </c>
      <c r="G291">
        <f>STANDARDIZE('Compiled w Factors'!G291,'Compiled w Factors'!$G$720,'Compiled w Factors'!$G$721)</f>
        <v>-0.91771837500377063</v>
      </c>
    </row>
    <row r="292" spans="4:7" x14ac:dyDescent="0.25">
      <c r="D292">
        <f>LN('Compiled w Factors'!D292)</f>
        <v>3.2939811048176275E-2</v>
      </c>
      <c r="E292">
        <f>STANDARDIZE('Compiled w Factors'!E292,'Compiled w Factors'!$E$720,'Compiled w Factors'!$E$721)</f>
        <v>-0.34003647692777889</v>
      </c>
      <c r="G292">
        <f>STANDARDIZE('Compiled w Factors'!G292,'Compiled w Factors'!$G$720,'Compiled w Factors'!$G$721)</f>
        <v>-1.6904290669473356</v>
      </c>
    </row>
    <row r="293" spans="4:7" x14ac:dyDescent="0.25">
      <c r="D293">
        <f>LN('Compiled w Factors'!D293)</f>
        <v>-0.19675012438931958</v>
      </c>
      <c r="E293">
        <f>STANDARDIZE('Compiled w Factors'!E293,'Compiled w Factors'!$E$720,'Compiled w Factors'!$E$721)</f>
        <v>-0.83469191042159274</v>
      </c>
      <c r="G293">
        <f>STANDARDIZE('Compiled w Factors'!G293,'Compiled w Factors'!$G$720,'Compiled w Factors'!$G$721)</f>
        <v>-1.1301283384417971</v>
      </c>
    </row>
    <row r="294" spans="4:7" x14ac:dyDescent="0.25">
      <c r="D294">
        <f>LN('Compiled w Factors'!D294)</f>
        <v>-0.20283278047456063</v>
      </c>
      <c r="E294">
        <f>STANDARDIZE('Compiled w Factors'!E294,'Compiled w Factors'!$E$720,'Compiled w Factors'!$E$721)</f>
        <v>-0.85362487684136346</v>
      </c>
      <c r="G294">
        <f>STANDARDIZE('Compiled w Factors'!G294,'Compiled w Factors'!$G$720,'Compiled w Factors'!$G$721)</f>
        <v>-0.99422015258004171</v>
      </c>
    </row>
    <row r="295" spans="4:7" x14ac:dyDescent="0.25">
      <c r="D295">
        <f>LN('Compiled w Factors'!D295)</f>
        <v>-0.20931845710435709</v>
      </c>
      <c r="E295">
        <f>STANDARDIZE('Compiled w Factors'!E295,'Compiled w Factors'!$E$720,'Compiled w Factors'!$E$721)</f>
        <v>-0.84796303946408169</v>
      </c>
      <c r="G295">
        <f>STANDARDIZE('Compiled w Factors'!G295,'Compiled w Factors'!$G$720,'Compiled w Factors'!$G$721)</f>
        <v>-2.3819367547596628</v>
      </c>
    </row>
    <row r="296" spans="4:7" x14ac:dyDescent="0.25">
      <c r="D296">
        <f>LN('Compiled w Factors'!D296)</f>
        <v>-0.20114860578041416</v>
      </c>
      <c r="E296">
        <f>STANDARDIZE('Compiled w Factors'!E296,'Compiled w Factors'!$E$720,'Compiled w Factors'!$E$721)</f>
        <v>-0.44015827180442929</v>
      </c>
      <c r="G296">
        <f>STANDARDIZE('Compiled w Factors'!G296,'Compiled w Factors'!$G$720,'Compiled w Factors'!$G$721)</f>
        <v>-0.76172313022534077</v>
      </c>
    </row>
    <row r="297" spans="4:7" x14ac:dyDescent="0.25">
      <c r="D297">
        <f>LN('Compiled w Factors'!D297)</f>
        <v>-0.27743848494969686</v>
      </c>
      <c r="E297">
        <f>STANDARDIZE('Compiled w Factors'!E297,'Compiled w Factors'!$E$720,'Compiled w Factors'!$E$721)</f>
        <v>-0.6947713334556983</v>
      </c>
      <c r="G297">
        <f>STANDARDIZE('Compiled w Factors'!G297,'Compiled w Factors'!$G$720,'Compiled w Factors'!$G$721)</f>
        <v>-0.40314775935108693</v>
      </c>
    </row>
    <row r="298" spans="4:7" x14ac:dyDescent="0.25">
      <c r="D298">
        <f>LN('Compiled w Factors'!D298)</f>
        <v>-0.27417862687907663</v>
      </c>
      <c r="E298">
        <f>STANDARDIZE('Compiled w Factors'!E298,'Compiled w Factors'!$E$720,'Compiled w Factors'!$E$721)</f>
        <v>-0.72615198641324519</v>
      </c>
      <c r="G298">
        <f>STANDARDIZE('Compiled w Factors'!G298,'Compiled w Factors'!$G$720,'Compiled w Factors'!$G$721)</f>
        <v>-0.26424788386344394</v>
      </c>
    </row>
    <row r="299" spans="4:7" x14ac:dyDescent="0.25">
      <c r="D299">
        <f>LN('Compiled w Factors'!D299)</f>
        <v>-0.14685350406802078</v>
      </c>
      <c r="E299">
        <f>STANDARDIZE('Compiled w Factors'!E299,'Compiled w Factors'!$E$720,'Compiled w Factors'!$E$721)</f>
        <v>-0.71225187902603093</v>
      </c>
      <c r="G299">
        <f>STANDARDIZE('Compiled w Factors'!G299,'Compiled w Factors'!$G$720,'Compiled w Factors'!$G$721)</f>
        <v>-0.43263727137769425</v>
      </c>
    </row>
    <row r="300" spans="4:7" x14ac:dyDescent="0.25">
      <c r="D300">
        <f>LN('Compiled w Factors'!D300)</f>
        <v>-0.27293072883726388</v>
      </c>
      <c r="E300">
        <f>STANDARDIZE('Compiled w Factors'!E300,'Compiled w Factors'!$E$720,'Compiled w Factors'!$E$721)</f>
        <v>-0.92598498706863941</v>
      </c>
      <c r="G300">
        <f>STANDARDIZE('Compiled w Factors'!G300,'Compiled w Factors'!$G$720,'Compiled w Factors'!$G$721)</f>
        <v>-0.64974846137068709</v>
      </c>
    </row>
    <row r="301" spans="4:7" x14ac:dyDescent="0.25">
      <c r="D301">
        <f>LN('Compiled w Factors'!D301)</f>
        <v>-0.2910068982158483</v>
      </c>
      <c r="E301">
        <f>STANDARDIZE('Compiled w Factors'!E301,'Compiled w Factors'!$E$720,'Compiled w Factors'!$E$721)</f>
        <v>-0.97025655940837741</v>
      </c>
      <c r="G301">
        <f>STANDARDIZE('Compiled w Factors'!G301,'Compiled w Factors'!$G$720,'Compiled w Factors'!$G$721)</f>
        <v>-0.82711291776260043</v>
      </c>
    </row>
    <row r="302" spans="4:7" x14ac:dyDescent="0.25">
      <c r="D302">
        <f>LN('Compiled w Factors'!D302)</f>
        <v>-0.37914914043922798</v>
      </c>
      <c r="E302">
        <f>STANDARDIZE('Compiled w Factors'!E302,'Compiled w Factors'!$E$720,'Compiled w Factors'!$E$721)</f>
        <v>-1.2233025887627862</v>
      </c>
      <c r="G302">
        <f>STANDARDIZE('Compiled w Factors'!G302,'Compiled w Factors'!$G$720,'Compiled w Factors'!$G$721)</f>
        <v>-0.85788458248601673</v>
      </c>
    </row>
    <row r="303" spans="4:7" x14ac:dyDescent="0.25">
      <c r="D303">
        <f>LN('Compiled w Factors'!D303)</f>
        <v>-0.33507972415700793</v>
      </c>
      <c r="E303">
        <f>STANDARDIZE('Compiled w Factors'!E303,'Compiled w Factors'!$E$720,'Compiled w Factors'!$E$721)</f>
        <v>-1.1383526179922709</v>
      </c>
      <c r="G303">
        <f>STANDARDIZE('Compiled w Factors'!G303,'Compiled w Factors'!$G$720,'Compiled w Factors'!$G$721)</f>
        <v>-0.95831987706938937</v>
      </c>
    </row>
    <row r="304" spans="4:7" x14ac:dyDescent="0.25">
      <c r="D304">
        <f>LN('Compiled w Factors'!D304)</f>
        <v>-0.37193718653225938</v>
      </c>
      <c r="E304">
        <f>STANDARDIZE('Compiled w Factors'!E304,'Compiled w Factors'!$E$720,'Compiled w Factors'!$E$721)</f>
        <v>-1.2320695098528054</v>
      </c>
      <c r="G304">
        <f>STANDARDIZE('Compiled w Factors'!G304,'Compiled w Factors'!$G$720,'Compiled w Factors'!$G$721)</f>
        <v>-1.0553360977946047</v>
      </c>
    </row>
    <row r="305" spans="4:7" x14ac:dyDescent="0.25">
      <c r="D305">
        <f>LN('Compiled w Factors'!D305)</f>
        <v>-0.48472839884788405</v>
      </c>
      <c r="E305">
        <f>STANDARDIZE('Compiled w Factors'!E305,'Compiled w Factors'!$E$720,'Compiled w Factors'!$E$721)</f>
        <v>-1.3738572399654598</v>
      </c>
      <c r="G305">
        <f>STANDARDIZE('Compiled w Factors'!G305,'Compiled w Factors'!$G$720,'Compiled w Factors'!$G$721)</f>
        <v>-1.1544892396811683</v>
      </c>
    </row>
    <row r="306" spans="4:7" x14ac:dyDescent="0.25">
      <c r="D306">
        <f>LN('Compiled w Factors'!D306)</f>
        <v>-0.43175512049203058</v>
      </c>
      <c r="E306">
        <f>STANDARDIZE('Compiled w Factors'!E306,'Compiled w Factors'!$E$720,'Compiled w Factors'!$E$721)</f>
        <v>-1.243451409315298</v>
      </c>
      <c r="G306">
        <f>STANDARDIZE('Compiled w Factors'!G306,'Compiled w Factors'!$G$720,'Compiled w Factors'!$G$721)</f>
        <v>-1.1634643085588314</v>
      </c>
    </row>
    <row r="307" spans="4:7" x14ac:dyDescent="0.25">
      <c r="D307">
        <f>LN('Compiled w Factors'!D307)</f>
        <v>-0.39354142918494789</v>
      </c>
      <c r="E307">
        <f>STANDARDIZE('Compiled w Factors'!E307,'Compiled w Factors'!$E$720,'Compiled w Factors'!$E$721)</f>
        <v>-1.1235649619216663</v>
      </c>
      <c r="G307">
        <f>STANDARDIZE('Compiled w Factors'!G307,'Compiled w Factors'!$G$720,'Compiled w Factors'!$G$721)</f>
        <v>-1.3921148728231054</v>
      </c>
    </row>
    <row r="308" spans="4:7" x14ac:dyDescent="0.25">
      <c r="D308">
        <f>LN('Compiled w Factors'!D308)</f>
        <v>-0.40524603936000586</v>
      </c>
      <c r="E308">
        <f>STANDARDIZE('Compiled w Factors'!E308,'Compiled w Factors'!$E$720,'Compiled w Factors'!$E$721)</f>
        <v>-1.084166061323437</v>
      </c>
      <c r="G308">
        <f>STANDARDIZE('Compiled w Factors'!G308,'Compiled w Factors'!$G$720,'Compiled w Factors'!$G$721)</f>
        <v>-1.107049589899235</v>
      </c>
    </row>
    <row r="309" spans="4:7" x14ac:dyDescent="0.25">
      <c r="D309">
        <f>LN('Compiled w Factors'!D309)</f>
        <v>-0.41543956165985502</v>
      </c>
      <c r="E309">
        <f>STANDARDIZE('Compiled w Factors'!E309,'Compiled w Factors'!$E$720,'Compiled w Factors'!$E$721)</f>
        <v>-1.0731656548111657</v>
      </c>
      <c r="G309">
        <f>STANDARDIZE('Compiled w Factors'!G309,'Compiled w Factors'!$G$720,'Compiled w Factors'!$G$721)</f>
        <v>-1.0574730189559531</v>
      </c>
    </row>
    <row r="310" spans="4:7" x14ac:dyDescent="0.25">
      <c r="D310">
        <f>LN('Compiled w Factors'!D310)</f>
        <v>-0.38200157912255606</v>
      </c>
      <c r="E310">
        <f>STANDARDIZE('Compiled w Factors'!E310,'Compiled w Factors'!$E$720,'Compiled w Factors'!$E$721)</f>
        <v>-1.0082941494075588</v>
      </c>
      <c r="G310">
        <f>STANDARDIZE('Compiled w Factors'!G310,'Compiled w Factors'!$G$720,'Compiled w Factors'!$G$721)</f>
        <v>-1.0873899152148301</v>
      </c>
    </row>
    <row r="311" spans="4:7" x14ac:dyDescent="0.25">
      <c r="D311">
        <f>LN('Compiled w Factors'!D311)</f>
        <v>-0.35333394516919192</v>
      </c>
      <c r="E311">
        <f>STANDARDIZE('Compiled w Factors'!E311,'Compiled w Factors'!$E$720,'Compiled w Factors'!$E$721)</f>
        <v>-0.92462375065499181</v>
      </c>
      <c r="G311">
        <f>STANDARDIZE('Compiled w Factors'!G311,'Compiled w Factors'!$G$720,'Compiled w Factors'!$G$721)</f>
        <v>-0.93011251773959114</v>
      </c>
    </row>
    <row r="312" spans="4:7" x14ac:dyDescent="0.25">
      <c r="D312">
        <f>LN('Compiled w Factors'!D312)</f>
        <v>-0.43043004351632269</v>
      </c>
      <c r="E312">
        <f>STANDARDIZE('Compiled w Factors'!E312,'Compiled w Factors'!$E$720,'Compiled w Factors'!$E$721)</f>
        <v>-1.1356377678454492</v>
      </c>
      <c r="G312">
        <f>STANDARDIZE('Compiled w Factors'!G312,'Compiled w Factors'!$G$720,'Compiled w Factors'!$G$721)</f>
        <v>-0.99336538411550246</v>
      </c>
    </row>
    <row r="313" spans="4:7" x14ac:dyDescent="0.25">
      <c r="D313">
        <f>LN('Compiled w Factors'!D313)</f>
        <v>-0.32550836426163554</v>
      </c>
      <c r="E313">
        <f>STANDARDIZE('Compiled w Factors'!E313,'Compiled w Factors'!$E$720,'Compiled w Factors'!$E$721)</f>
        <v>-0.95069683614038936</v>
      </c>
      <c r="G313">
        <f>STANDARDIZE('Compiled w Factors'!G313,'Compiled w Factors'!$G$720,'Compiled w Factors'!$G$721)</f>
        <v>-0.95233649781761398</v>
      </c>
    </row>
    <row r="314" spans="4:7" x14ac:dyDescent="0.25">
      <c r="D314">
        <f>LN('Compiled w Factors'!D314)</f>
        <v>-0.26468356935824477</v>
      </c>
      <c r="E314">
        <f>STANDARDIZE('Compiled w Factors'!E314,'Compiled w Factors'!$E$720,'Compiled w Factors'!$E$721)</f>
        <v>-0.86842856843047722</v>
      </c>
      <c r="G314">
        <f>STANDARDIZE('Compiled w Factors'!G314,'Compiled w Factors'!$G$720,'Compiled w Factors'!$G$721)</f>
        <v>-0.94891742395945666</v>
      </c>
    </row>
    <row r="315" spans="4:7" x14ac:dyDescent="0.25">
      <c r="D315">
        <f>LN('Compiled w Factors'!D315)</f>
        <v>-0.19758925588155254</v>
      </c>
      <c r="E315">
        <f>STANDARDIZE('Compiled w Factors'!E315,'Compiled w Factors'!$E$720,'Compiled w Factors'!$E$721)</f>
        <v>-0.7857218382340303</v>
      </c>
      <c r="G315">
        <f>STANDARDIZE('Compiled w Factors'!G315,'Compiled w Factors'!$G$720,'Compiled w Factors'!$G$721)</f>
        <v>-1.1057674372024258</v>
      </c>
    </row>
    <row r="316" spans="4:7" x14ac:dyDescent="0.25">
      <c r="D316">
        <f>LN('Compiled w Factors'!D316)</f>
        <v>-0.15249820774680337</v>
      </c>
      <c r="E316">
        <f>STANDARDIZE('Compiled w Factors'!E316,'Compiled w Factors'!$E$720,'Compiled w Factors'!$E$721)</f>
        <v>-0.71360791812234958</v>
      </c>
      <c r="G316">
        <f>STANDARDIZE('Compiled w Factors'!G316,'Compiled w Factors'!$G$720,'Compiled w Factors'!$G$721)</f>
        <v>-1.0241370488389188</v>
      </c>
    </row>
    <row r="317" spans="4:7" x14ac:dyDescent="0.25">
      <c r="D317">
        <f>LN('Compiled w Factors'!D317)</f>
        <v>-0.10544470854722938</v>
      </c>
      <c r="E317">
        <f>STANDARDIZE('Compiled w Factors'!E317,'Compiled w Factors'!$E$720,'Compiled w Factors'!$E$721)</f>
        <v>-0.61634332058781405</v>
      </c>
      <c r="G317">
        <f>STANDARDIZE('Compiled w Factors'!G317,'Compiled w Factors'!$G$720,'Compiled w Factors'!$G$721)</f>
        <v>-0.93139467043640012</v>
      </c>
    </row>
    <row r="318" spans="4:7" x14ac:dyDescent="0.25">
      <c r="D318">
        <f>LN('Compiled w Factors'!D318)</f>
        <v>0.90253218271357705</v>
      </c>
      <c r="E318">
        <f>STANDARDIZE('Compiled w Factors'!E318,'Compiled w Factors'!$E$722,'Compiled w Factors'!$E$723)</f>
        <v>2.8631364256120775</v>
      </c>
      <c r="G318">
        <f>STANDARDIZE('Compiled w Factors'!G318,'Compiled w Factors'!$G$722,'Compiled w Factors'!$G$723)</f>
        <v>-4.4441794279294715</v>
      </c>
    </row>
    <row r="319" spans="4:7" x14ac:dyDescent="0.25">
      <c r="D319">
        <f>LN('Compiled w Factors'!D319)</f>
        <v>0.9343074569008315</v>
      </c>
      <c r="E319">
        <f>STANDARDIZE('Compiled w Factors'!E319,'Compiled w Factors'!$E$722,'Compiled w Factors'!$E$723)</f>
        <v>3.2208450392725108</v>
      </c>
      <c r="G319">
        <f>STANDARDIZE('Compiled w Factors'!G319,'Compiled w Factors'!$G$722,'Compiled w Factors'!$G$723)</f>
        <v>-1.1835907469340352</v>
      </c>
    </row>
    <row r="320" spans="4:7" x14ac:dyDescent="0.25">
      <c r="D320">
        <f>LN('Compiled w Factors'!D320)</f>
        <v>0.61633702064184759</v>
      </c>
      <c r="E320">
        <f>STANDARDIZE('Compiled w Factors'!E320,'Compiled w Factors'!$E$722,'Compiled w Factors'!$E$723)</f>
        <v>1.3898234140426715</v>
      </c>
      <c r="G320">
        <f>STANDARDIZE('Compiled w Factors'!G320,'Compiled w Factors'!$G$722,'Compiled w Factors'!$G$723)</f>
        <v>-1.7925722904662567</v>
      </c>
    </row>
    <row r="321" spans="4:7" x14ac:dyDescent="0.25">
      <c r="D321">
        <f>LN('Compiled w Factors'!D321)</f>
        <v>0.61566934875715718</v>
      </c>
      <c r="E321">
        <f>STANDARDIZE('Compiled w Factors'!E321,'Compiled w Factors'!$E$722,'Compiled w Factors'!$E$723)</f>
        <v>1.436012532269525</v>
      </c>
      <c r="G321">
        <f>STANDARDIZE('Compiled w Factors'!G321,'Compiled w Factors'!$G$722,'Compiled w Factors'!$G$723)</f>
        <v>-1.4161878642553698</v>
      </c>
    </row>
    <row r="322" spans="4:7" x14ac:dyDescent="0.25">
      <c r="D322">
        <f>LN('Compiled w Factors'!D322)</f>
        <v>0.59895072272878314</v>
      </c>
      <c r="E322">
        <f>STANDARDIZE('Compiled w Factors'!E322,'Compiled w Factors'!$E$722,'Compiled w Factors'!$E$723)</f>
        <v>1.2258213968240155</v>
      </c>
      <c r="G322">
        <f>STANDARDIZE('Compiled w Factors'!G322,'Compiled w Factors'!$G$722,'Compiled w Factors'!$G$723)</f>
        <v>-0.61055603062420205</v>
      </c>
    </row>
    <row r="323" spans="4:7" x14ac:dyDescent="0.25">
      <c r="D323">
        <f>LN('Compiled w Factors'!D323)</f>
        <v>0.37368571155367553</v>
      </c>
      <c r="E323">
        <f>STANDARDIZE('Compiled w Factors'!E323,'Compiled w Factors'!$E$722,'Compiled w Factors'!$E$723)</f>
        <v>0.45830824805699105</v>
      </c>
      <c r="G323">
        <f>STANDARDIZE('Compiled w Factors'!G323,'Compiled w Factors'!$G$722,'Compiled w Factors'!$G$723)</f>
        <v>1.5377955257255791</v>
      </c>
    </row>
    <row r="324" spans="4:7" x14ac:dyDescent="0.25">
      <c r="D324">
        <f>LN('Compiled w Factors'!D324)</f>
        <v>0.29984436116284396</v>
      </c>
      <c r="E324">
        <f>STANDARDIZE('Compiled w Factors'!E324,'Compiled w Factors'!$E$722,'Compiled w Factors'!$E$723)</f>
        <v>0.20581581635425586</v>
      </c>
      <c r="G324">
        <f>STANDARDIZE('Compiled w Factors'!G324,'Compiled w Factors'!$G$722,'Compiled w Factors'!$G$723)</f>
        <v>1.3749775436006451</v>
      </c>
    </row>
    <row r="325" spans="4:7" x14ac:dyDescent="0.25">
      <c r="D325">
        <f>LN('Compiled w Factors'!D325)</f>
        <v>0.46416570506553545</v>
      </c>
      <c r="E325">
        <f>STANDARDIZE('Compiled w Factors'!E325,'Compiled w Factors'!$E$722,'Compiled w Factors'!$E$723)</f>
        <v>0.72311302468678051</v>
      </c>
      <c r="G325">
        <f>STANDARDIZE('Compiled w Factors'!G325,'Compiled w Factors'!$G$722,'Compiled w Factors'!$G$723)</f>
        <v>0.22256455323585086</v>
      </c>
    </row>
    <row r="326" spans="4:7" x14ac:dyDescent="0.25">
      <c r="D326">
        <f>LN('Compiled w Factors'!D326)</f>
        <v>0.45958601527007947</v>
      </c>
      <c r="E326">
        <f>STANDARDIZE('Compiled w Factors'!E326,'Compiled w Factors'!$E$722,'Compiled w Factors'!$E$723)</f>
        <v>0.67159189735705793</v>
      </c>
      <c r="G326">
        <f>STANDARDIZE('Compiled w Factors'!G326,'Compiled w Factors'!$G$722,'Compiled w Factors'!$G$723)</f>
        <v>3.4768096764861589</v>
      </c>
    </row>
    <row r="327" spans="4:7" x14ac:dyDescent="0.25">
      <c r="D327">
        <f>LN('Compiled w Factors'!D327)</f>
        <v>0.47294615549318808</v>
      </c>
      <c r="E327">
        <f>STANDARDIZE('Compiled w Factors'!E327,'Compiled w Factors'!$E$722,'Compiled w Factors'!$E$723)</f>
        <v>0.65303414304586316</v>
      </c>
      <c r="G327">
        <f>STANDARDIZE('Compiled w Factors'!G327,'Compiled w Factors'!$G$722,'Compiled w Factors'!$G$723)</f>
        <v>0.29445820768062703</v>
      </c>
    </row>
    <row r="328" spans="4:7" x14ac:dyDescent="0.25">
      <c r="D328">
        <f>LN('Compiled w Factors'!D328)</f>
        <v>0.59576095802664364</v>
      </c>
      <c r="E328">
        <f>STANDARDIZE('Compiled w Factors'!E328,'Compiled w Factors'!$E$722,'Compiled w Factors'!$E$723)</f>
        <v>1.1946707331119812</v>
      </c>
      <c r="G328">
        <f>STANDARDIZE('Compiled w Factors'!G328,'Compiled w Factors'!$G$722,'Compiled w Factors'!$G$723)</f>
        <v>2.4322371677885295</v>
      </c>
    </row>
    <row r="329" spans="4:7" x14ac:dyDescent="0.25">
      <c r="D329">
        <f>LN('Compiled w Factors'!D329)</f>
        <v>0.54457516391366012</v>
      </c>
      <c r="E329">
        <f>STANDARDIZE('Compiled w Factors'!E329,'Compiled w Factors'!$E$722,'Compiled w Factors'!$E$723)</f>
        <v>0.66514911912048458</v>
      </c>
      <c r="G329">
        <f>STANDARDIZE('Compiled w Factors'!G329,'Compiled w Factors'!$G$722,'Compiled w Factors'!$G$723)</f>
        <v>2.1044866842902854</v>
      </c>
    </row>
    <row r="330" spans="4:7" x14ac:dyDescent="0.25">
      <c r="D330">
        <f>LN('Compiled w Factors'!D330)</f>
        <v>0.87619351733487105</v>
      </c>
      <c r="E330">
        <f>STANDARDIZE('Compiled w Factors'!E330,'Compiled w Factors'!$E$722,'Compiled w Factors'!$E$723)</f>
        <v>1.679206529493704</v>
      </c>
      <c r="G330">
        <f>STANDARDIZE('Compiled w Factors'!G330,'Compiled w Factors'!$G$722,'Compiled w Factors'!$G$723)</f>
        <v>0.19719032225534164</v>
      </c>
    </row>
    <row r="331" spans="4:7" x14ac:dyDescent="0.25">
      <c r="D331">
        <f>LN('Compiled w Factors'!D331)</f>
        <v>0.83318900550803443</v>
      </c>
      <c r="E331">
        <f>STANDARDIZE('Compiled w Factors'!E331,'Compiled w Factors'!$E$722,'Compiled w Factors'!$E$723)</f>
        <v>1.4942931099664845</v>
      </c>
      <c r="G331">
        <f>STANDARDIZE('Compiled w Factors'!G331,'Compiled w Factors'!$G$722,'Compiled w Factors'!$G$723)</f>
        <v>0.58414734470810736</v>
      </c>
    </row>
    <row r="332" spans="4:7" x14ac:dyDescent="0.25">
      <c r="D332">
        <f>LN('Compiled w Factors'!D332)</f>
        <v>1.0068731438870482</v>
      </c>
      <c r="E332">
        <f>STANDARDIZE('Compiled w Factors'!E332,'Compiled w Factors'!$E$722,'Compiled w Factors'!$E$723)</f>
        <v>2.3637206555999408</v>
      </c>
      <c r="G332">
        <f>STANDARDIZE('Compiled w Factors'!G332,'Compiled w Factors'!$G$722,'Compiled w Factors'!$G$723)</f>
        <v>0.56723119072110118</v>
      </c>
    </row>
    <row r="333" spans="4:7" x14ac:dyDescent="0.25">
      <c r="D333">
        <f>LN('Compiled w Factors'!D333)</f>
        <v>0.70231784048040113</v>
      </c>
      <c r="E333">
        <f>STANDARDIZE('Compiled w Factors'!E333,'Compiled w Factors'!$E$722,'Compiled w Factors'!$E$723)</f>
        <v>0.80388934618059449</v>
      </c>
      <c r="G333">
        <f>STANDARDIZE('Compiled w Factors'!G333,'Compiled w Factors'!$G$722,'Compiled w Factors'!$G$723)</f>
        <v>0.55877311372759808</v>
      </c>
    </row>
    <row r="334" spans="4:7" x14ac:dyDescent="0.25">
      <c r="D334">
        <f>LN('Compiled w Factors'!D334)</f>
        <v>0.70638668587634712</v>
      </c>
      <c r="E334">
        <f>STANDARDIZE('Compiled w Factors'!E334,'Compiled w Factors'!$E$722,'Compiled w Factors'!$E$723)</f>
        <v>0.84943549913957195</v>
      </c>
      <c r="G334">
        <f>STANDARDIZE('Compiled w Factors'!G334,'Compiled w Factors'!$G$722,'Compiled w Factors'!$G$723)</f>
        <v>-0.87064189817442161</v>
      </c>
    </row>
    <row r="335" spans="4:7" x14ac:dyDescent="0.25">
      <c r="D335">
        <f>LN('Compiled w Factors'!D335)</f>
        <v>0.73909120466432376</v>
      </c>
      <c r="E335">
        <f>STANDARDIZE('Compiled w Factors'!E335,'Compiled w Factors'!$E$722,'Compiled w Factors'!$E$723)</f>
        <v>1.2374069767861029</v>
      </c>
      <c r="G335">
        <f>STANDARDIZE('Compiled w Factors'!G335,'Compiled w Factors'!$G$722,'Compiled w Factors'!$G$723)</f>
        <v>3.6486859378783223E-2</v>
      </c>
    </row>
    <row r="336" spans="4:7" x14ac:dyDescent="0.25">
      <c r="D336">
        <f>LN('Compiled w Factors'!D336)</f>
        <v>0.37554843844659885</v>
      </c>
      <c r="E336">
        <f>STANDARDIZE('Compiled w Factors'!E336,'Compiled w Factors'!$E$722,'Compiled w Factors'!$E$723)</f>
        <v>-1.7335930895774201E-2</v>
      </c>
      <c r="G336">
        <f>STANDARDIZE('Compiled w Factors'!G336,'Compiled w Factors'!$G$722,'Compiled w Factors'!$G$723)</f>
        <v>0.68987330712689576</v>
      </c>
    </row>
    <row r="337" spans="4:7" x14ac:dyDescent="0.25">
      <c r="D337">
        <f>LN('Compiled w Factors'!D337)</f>
        <v>0.23549391586031179</v>
      </c>
      <c r="E337">
        <f>STANDARDIZE('Compiled w Factors'!E337,'Compiled w Factors'!$E$722,'Compiled w Factors'!$E$723)</f>
        <v>-0.48541357020553322</v>
      </c>
      <c r="G337">
        <f>STANDARDIZE('Compiled w Factors'!G337,'Compiled w Factors'!$G$722,'Compiled w Factors'!$G$723)</f>
        <v>1.3707485051038935</v>
      </c>
    </row>
    <row r="338" spans="4:7" x14ac:dyDescent="0.25">
      <c r="D338">
        <f>LN('Compiled w Factors'!D338)</f>
        <v>0.31443895708388986</v>
      </c>
      <c r="E338">
        <f>STANDARDIZE('Compiled w Factors'!E338,'Compiled w Factors'!$E$722,'Compiled w Factors'!$E$723)</f>
        <v>-0.38819344180972515</v>
      </c>
      <c r="G338">
        <f>STANDARDIZE('Compiled w Factors'!G338,'Compiled w Factors'!$G$722,'Compiled w Factors'!$G$723)</f>
        <v>-0.47099776023140127</v>
      </c>
    </row>
    <row r="339" spans="4:7" x14ac:dyDescent="0.25">
      <c r="D339">
        <f>LN('Compiled w Factors'!D339)</f>
        <v>0.54475587630098454</v>
      </c>
      <c r="E339">
        <f>STANDARDIZE('Compiled w Factors'!E339,'Compiled w Factors'!$E$722,'Compiled w Factors'!$E$723)</f>
        <v>0.26404354577420641</v>
      </c>
      <c r="G339">
        <f>STANDARDIZE('Compiled w Factors'!G339,'Compiled w Factors'!$G$722,'Compiled w Factors'!$G$723)</f>
        <v>1.8465153359884414</v>
      </c>
    </row>
    <row r="340" spans="4:7" x14ac:dyDescent="0.25">
      <c r="D340">
        <f>LN('Compiled w Factors'!D340)</f>
        <v>0.57905227555705019</v>
      </c>
      <c r="E340">
        <f>STANDARDIZE('Compiled w Factors'!E340,'Compiled w Factors'!$E$722,'Compiled w Factors'!$E$723)</f>
        <v>0.51701290835324953</v>
      </c>
      <c r="G340">
        <f>STANDARDIZE('Compiled w Factors'!G340,'Compiled w Factors'!$G$722,'Compiled w Factors'!$G$723)</f>
        <v>0.19930484150371741</v>
      </c>
    </row>
    <row r="341" spans="4:7" x14ac:dyDescent="0.25">
      <c r="D341">
        <f>LN('Compiled w Factors'!D341)</f>
        <v>0.37723836828787821</v>
      </c>
      <c r="E341">
        <f>STANDARDIZE('Compiled w Factors'!E341,'Compiled w Factors'!$E$722,'Compiled w Factors'!$E$723)</f>
        <v>-0.25889284500574067</v>
      </c>
      <c r="G341">
        <f>STANDARDIZE('Compiled w Factors'!G341,'Compiled w Factors'!$G$722,'Compiled w Factors'!$G$723)</f>
        <v>0.54397147898896769</v>
      </c>
    </row>
    <row r="342" spans="4:7" x14ac:dyDescent="0.25">
      <c r="D342">
        <f>LN('Compiled w Factors'!D342)</f>
        <v>0.39765480062725783</v>
      </c>
      <c r="E342">
        <f>STANDARDIZE('Compiled w Factors'!E342,'Compiled w Factors'!$E$722,'Compiled w Factors'!$E$723)</f>
        <v>-0.25757545053680447</v>
      </c>
      <c r="G342">
        <f>STANDARDIZE('Compiled w Factors'!G342,'Compiled w Factors'!$G$722,'Compiled w Factors'!$G$723)</f>
        <v>0.16335801428132934</v>
      </c>
    </row>
    <row r="343" spans="4:7" x14ac:dyDescent="0.25">
      <c r="D343">
        <f>LN('Compiled w Factors'!D343)</f>
        <v>0.48633540741151937</v>
      </c>
      <c r="E343">
        <f>STANDARDIZE('Compiled w Factors'!E343,'Compiled w Factors'!$E$722,'Compiled w Factors'!$E$723)</f>
        <v>-1.7675914449431469E-2</v>
      </c>
      <c r="G343">
        <f>STANDARDIZE('Compiled w Factors'!G343,'Compiled w Factors'!$G$722,'Compiled w Factors'!$G$723)</f>
        <v>0.12741118705894128</v>
      </c>
    </row>
    <row r="344" spans="4:7" x14ac:dyDescent="0.25">
      <c r="D344">
        <f>LN('Compiled w Factors'!D344)</f>
        <v>0.49768750745099816</v>
      </c>
      <c r="E344">
        <f>STANDARDIZE('Compiled w Factors'!E344,'Compiled w Factors'!$E$722,'Compiled w Factors'!$E$723)</f>
        <v>-0.17514161637685716</v>
      </c>
      <c r="G344">
        <f>STANDARDIZE('Compiled w Factors'!G344,'Compiled w Factors'!$G$722,'Compiled w Factors'!$G$723)</f>
        <v>-0.38218795179961901</v>
      </c>
    </row>
    <row r="345" spans="4:7" x14ac:dyDescent="0.25">
      <c r="D345">
        <f>LN('Compiled w Factors'!D345)</f>
        <v>0.47254844087121323</v>
      </c>
      <c r="E345">
        <f>STANDARDIZE('Compiled w Factors'!E345,'Compiled w Factors'!$E$722,'Compiled w Factors'!$E$723)</f>
        <v>-0.25337973909693667</v>
      </c>
      <c r="G345">
        <f>STANDARDIZE('Compiled w Factors'!G345,'Compiled w Factors'!$G$722,'Compiled w Factors'!$G$723)</f>
        <v>-0.71839651229136625</v>
      </c>
    </row>
    <row r="346" spans="4:7" x14ac:dyDescent="0.25">
      <c r="D346">
        <f>LN('Compiled w Factors'!D346)</f>
        <v>0.49117697654217657</v>
      </c>
      <c r="E346">
        <f>STANDARDIZE('Compiled w Factors'!E346,'Compiled w Factors'!$E$722,'Compiled w Factors'!$E$723)</f>
        <v>-0.17762287652399417</v>
      </c>
      <c r="G346">
        <f>STANDARDIZE('Compiled w Factors'!G346,'Compiled w Factors'!$G$722,'Compiled w Factors'!$G$723)</f>
        <v>-0.75011430101700272</v>
      </c>
    </row>
    <row r="347" spans="4:7" x14ac:dyDescent="0.25">
      <c r="D347">
        <f>LN('Compiled w Factors'!D347)</f>
        <v>9.9985792226707712E-2</v>
      </c>
      <c r="E347">
        <f>STANDARDIZE('Compiled w Factors'!E347,'Compiled w Factors'!$E$722,'Compiled w Factors'!$E$723)</f>
        <v>-1.1540930859136629</v>
      </c>
      <c r="G347">
        <f>STANDARDIZE('Compiled w Factors'!G347,'Compiled w Factors'!$G$722,'Compiled w Factors'!$G$723)</f>
        <v>1.0451125408540249</v>
      </c>
    </row>
    <row r="348" spans="4:7" x14ac:dyDescent="0.25">
      <c r="D348">
        <f>LN('Compiled w Factors'!D348)</f>
        <v>-0.28935971546411121</v>
      </c>
      <c r="E348">
        <f>STANDARDIZE('Compiled w Factors'!E348,'Compiled w Factors'!$E$722,'Compiled w Factors'!$E$723)</f>
        <v>-1.8931661115202933</v>
      </c>
      <c r="G348">
        <f>STANDARDIZE('Compiled w Factors'!G348,'Compiled w Factors'!$G$722,'Compiled w Factors'!$G$723)</f>
        <v>1.3094274469009961</v>
      </c>
    </row>
    <row r="349" spans="4:7" x14ac:dyDescent="0.25">
      <c r="D349">
        <f>LN('Compiled w Factors'!D349)</f>
        <v>-5.2838242937712603E-2</v>
      </c>
      <c r="E349">
        <f>STANDARDIZE('Compiled w Factors'!E349,'Compiled w Factors'!$E$722,'Compiled w Factors'!$E$723)</f>
        <v>-1.4684146485591782</v>
      </c>
      <c r="G349">
        <f>STANDARDIZE('Compiled w Factors'!G349,'Compiled w Factors'!$G$722,'Compiled w Factors'!$G$723)</f>
        <v>1.0112802328800126</v>
      </c>
    </row>
    <row r="350" spans="4:7" x14ac:dyDescent="0.25">
      <c r="D350">
        <f>LN('Compiled w Factors'!D350)</f>
        <v>-0.21305002885413474</v>
      </c>
      <c r="E350">
        <f>STANDARDIZE('Compiled w Factors'!E350,'Compiled w Factors'!$E$722,'Compiled w Factors'!$E$723)</f>
        <v>-1.7670286359695693</v>
      </c>
      <c r="G350">
        <f>STANDARDIZE('Compiled w Factors'!G350,'Compiled w Factors'!$G$722,'Compiled w Factors'!$G$723)</f>
        <v>0.4847649400344462</v>
      </c>
    </row>
    <row r="351" spans="4:7" x14ac:dyDescent="0.25">
      <c r="D351">
        <f>LN('Compiled w Factors'!D351)</f>
        <v>0.11888826894572699</v>
      </c>
      <c r="E351">
        <f>STANDARDIZE('Compiled w Factors'!E351,'Compiled w Factors'!$E$722,'Compiled w Factors'!$E$723)</f>
        <v>-1.192040992491501</v>
      </c>
      <c r="G351">
        <f>STANDARDIZE('Compiled w Factors'!G351,'Compiled w Factors'!$G$722,'Compiled w Factors'!$G$723)</f>
        <v>0.2415952264712328</v>
      </c>
    </row>
    <row r="352" spans="4:7" x14ac:dyDescent="0.25">
      <c r="D352">
        <f>LN('Compiled w Factors'!D352)</f>
        <v>0.21461878434617762</v>
      </c>
      <c r="E352">
        <f>STANDARDIZE('Compiled w Factors'!E352,'Compiled w Factors'!$E$722,'Compiled w Factors'!$E$723)</f>
        <v>-1.0444777895633817</v>
      </c>
      <c r="G352">
        <f>STANDARDIZE('Compiled w Factors'!G352,'Compiled w Factors'!$G$722,'Compiled w Factors'!$G$723)</f>
        <v>0.58414734470810736</v>
      </c>
    </row>
    <row r="353" spans="4:7" x14ac:dyDescent="0.25">
      <c r="D353">
        <f>LN('Compiled w Factors'!D353)</f>
        <v>0.25569137998253338</v>
      </c>
      <c r="E353">
        <f>STANDARDIZE('Compiled w Factors'!E353,'Compiled w Factors'!$E$722,'Compiled w Factors'!$E$723)</f>
        <v>-1.0257784239480241</v>
      </c>
      <c r="G353">
        <f>STANDARDIZE('Compiled w Factors'!G353,'Compiled w Factors'!$G$722,'Compiled w Factors'!$G$723)</f>
        <v>0.18873224526183857</v>
      </c>
    </row>
    <row r="354" spans="4:7" x14ac:dyDescent="0.25">
      <c r="D354">
        <f>LN('Compiled w Factors'!D354)</f>
        <v>0.36267388758057711</v>
      </c>
      <c r="E354">
        <f>STANDARDIZE('Compiled w Factors'!E354,'Compiled w Factors'!$E$722,'Compiled w Factors'!$E$723)</f>
        <v>-0.8976953770646191</v>
      </c>
      <c r="G354">
        <f>STANDARDIZE('Compiled w Factors'!G354,'Compiled w Factors'!$G$722,'Compiled w Factors'!$G$723)</f>
        <v>0.16335801428132934</v>
      </c>
    </row>
    <row r="355" spans="4:7" x14ac:dyDescent="0.25">
      <c r="D355">
        <f>LN('Compiled w Factors'!D355)</f>
        <v>0.61901716477545676</v>
      </c>
      <c r="E355">
        <f>STANDARDIZE('Compiled w Factors'!E355,'Compiled w Factors'!$E$722,'Compiled w Factors'!$E$723)</f>
        <v>-0.33502366871069217</v>
      </c>
      <c r="G355">
        <f>STANDARDIZE('Compiled w Factors'!G355,'Compiled w Factors'!$G$722,'Compiled w Factors'!$G$723)</f>
        <v>3.4372340130407457E-2</v>
      </c>
    </row>
    <row r="356" spans="4:7" x14ac:dyDescent="0.25">
      <c r="D356">
        <f>LN('Compiled w Factors'!D356)</f>
        <v>0.35970565693679168</v>
      </c>
      <c r="E356">
        <f>STANDARDIZE('Compiled w Factors'!E356,'Compiled w Factors'!$E$722,'Compiled w Factors'!$E$723)</f>
        <v>-1.0518666575876412</v>
      </c>
      <c r="G356">
        <f>STANDARDIZE('Compiled w Factors'!G356,'Compiled w Factors'!$G$722,'Compiled w Factors'!$G$723)</f>
        <v>0.60317801794348924</v>
      </c>
    </row>
    <row r="357" spans="4:7" x14ac:dyDescent="0.25">
      <c r="D357">
        <f>LN('Compiled w Factors'!D357)</f>
        <v>0.40151532261299133</v>
      </c>
      <c r="E357">
        <f>STANDARDIZE('Compiled w Factors'!E357,'Compiled w Factors'!$E$722,'Compiled w Factors'!$E$723)</f>
        <v>-0.95267841207057025</v>
      </c>
      <c r="G357">
        <f>STANDARDIZE('Compiled w Factors'!G357,'Compiled w Factors'!$G$722,'Compiled w Factors'!$G$723)</f>
        <v>0.88440907797746648</v>
      </c>
    </row>
    <row r="358" spans="4:7" x14ac:dyDescent="0.25">
      <c r="D358">
        <f>LN('Compiled w Factors'!D358)</f>
        <v>0.48215097068249635</v>
      </c>
      <c r="E358">
        <f>STANDARDIZE('Compiled w Factors'!E358,'Compiled w Factors'!$E$722,'Compiled w Factors'!$E$723)</f>
        <v>-0.85465264229407134</v>
      </c>
      <c r="G358">
        <f>STANDARDIZE('Compiled w Factors'!G358,'Compiled w Factors'!$G$722,'Compiled w Factors'!$G$723)</f>
        <v>0.36212282362865161</v>
      </c>
    </row>
    <row r="359" spans="4:7" x14ac:dyDescent="0.25">
      <c r="D359">
        <f>LN('Compiled w Factors'!D359)</f>
        <v>0.38793372614622673</v>
      </c>
      <c r="E359">
        <f>STANDARDIZE('Compiled w Factors'!E359,'Compiled w Factors'!$E$722,'Compiled w Factors'!$E$723)</f>
        <v>-1.2538303982861247</v>
      </c>
      <c r="G359">
        <f>STANDARDIZE('Compiled w Factors'!G359,'Compiled w Factors'!$G$722,'Compiled w Factors'!$G$723)</f>
        <v>-1.849064107898676E-2</v>
      </c>
    </row>
    <row r="360" spans="4:7" x14ac:dyDescent="0.25">
      <c r="D360">
        <f>LN('Compiled w Factors'!D360)</f>
        <v>0.56798797288387859</v>
      </c>
      <c r="E360">
        <f>STANDARDIZE('Compiled w Factors'!E360,'Compiled w Factors'!$E$722,'Compiled w Factors'!$E$723)</f>
        <v>-0.85551513827787951</v>
      </c>
      <c r="G360">
        <f>STANDARDIZE('Compiled w Factors'!G360,'Compiled w Factors'!$G$722,'Compiled w Factors'!$G$723)</f>
        <v>3.8601378627158997E-2</v>
      </c>
    </row>
    <row r="361" spans="4:7" x14ac:dyDescent="0.25">
      <c r="D361">
        <f>LN('Compiled w Factors'!D361)</f>
        <v>0.64424275522047569</v>
      </c>
      <c r="E361">
        <f>STANDARDIZE('Compiled w Factors'!E361,'Compiled w Factors'!$E$722,'Compiled w Factors'!$E$723)</f>
        <v>-0.72283966564499558</v>
      </c>
      <c r="G361">
        <f>STANDARDIZE('Compiled w Factors'!G361,'Compiled w Factors'!$G$722,'Compiled w Factors'!$G$723)</f>
        <v>-0.13056016124290251</v>
      </c>
    </row>
    <row r="362" spans="4:7" x14ac:dyDescent="0.25">
      <c r="D362">
        <f>LN('Compiled w Factors'!D362)</f>
        <v>0.76962768048004238</v>
      </c>
      <c r="E362">
        <f>STANDARDIZE('Compiled w Factors'!E362,'Compiled w Factors'!$E$722,'Compiled w Factors'!$E$723)</f>
        <v>-2.995149977594623E-2</v>
      </c>
      <c r="G362">
        <f>STANDARDIZE('Compiled w Factors'!G362,'Compiled w Factors'!$G$722,'Compiled w Factors'!$G$723)</f>
        <v>-0.10941496875914482</v>
      </c>
    </row>
    <row r="363" spans="4:7" x14ac:dyDescent="0.25">
      <c r="D363">
        <f>LN('Compiled w Factors'!D363)</f>
        <v>0.65699673279215109</v>
      </c>
      <c r="E363">
        <f>STANDARDIZE('Compiled w Factors'!E363,'Compiled w Factors'!$E$722,'Compiled w Factors'!$E$723)</f>
        <v>-0.40954925157059618</v>
      </c>
      <c r="G363">
        <f>STANDARDIZE('Compiled w Factors'!G363,'Compiled w Factors'!$G$722,'Compiled w Factors'!$G$723)</f>
        <v>-0.21725545042630903</v>
      </c>
    </row>
    <row r="364" spans="4:7" x14ac:dyDescent="0.25">
      <c r="D364">
        <f>LN('Compiled w Factors'!D364)</f>
        <v>0.70078061355441346</v>
      </c>
      <c r="E364">
        <f>STANDARDIZE('Compiled w Factors'!E364,'Compiled w Factors'!$E$722,'Compiled w Factors'!$E$723)</f>
        <v>9.0914914279864867E-2</v>
      </c>
      <c r="G364">
        <f>STANDARDIZE('Compiled w Factors'!G364,'Compiled w Factors'!$G$722,'Compiled w Factors'!$G$723)</f>
        <v>1.5341666895025538E-2</v>
      </c>
    </row>
    <row r="365" spans="4:7" x14ac:dyDescent="0.25">
      <c r="D365">
        <f>LN('Compiled w Factors'!D365)</f>
        <v>0.87635771838216869</v>
      </c>
      <c r="E365">
        <f>STANDARDIZE('Compiled w Factors'!E365,'Compiled w Factors'!$E$722,'Compiled w Factors'!$E$723)</f>
        <v>0.73568274707941317</v>
      </c>
      <c r="G365">
        <f>STANDARDIZE('Compiled w Factors'!G365,'Compiled w Factors'!$G$722,'Compiled w Factors'!$G$723)</f>
        <v>5.4003215639515775E-4</v>
      </c>
    </row>
    <row r="366" spans="4:7" x14ac:dyDescent="0.25">
      <c r="D366">
        <f>LN('Compiled w Factors'!D366)</f>
        <v>1.073761384882242</v>
      </c>
      <c r="E366">
        <f>STANDARDIZE('Compiled w Factors'!E366,'Compiled w Factors'!$E$722,'Compiled w Factors'!$E$723)</f>
        <v>1.4625189302928872</v>
      </c>
      <c r="G366">
        <f>STANDARDIZE('Compiled w Factors'!G366,'Compiled w Factors'!$G$722,'Compiled w Factors'!$G$723)</f>
        <v>-0.44985256774764359</v>
      </c>
    </row>
    <row r="367" spans="4:7" x14ac:dyDescent="0.25">
      <c r="D367">
        <f>LN('Compiled w Factors'!D367)</f>
        <v>1.0763531442435508</v>
      </c>
      <c r="E367">
        <f>STANDARDIZE('Compiled w Factors'!E367,'Compiled w Factors'!$E$722,'Compiled w Factors'!$E$723)</f>
        <v>1.1826599805146456</v>
      </c>
      <c r="G367">
        <f>STANDARDIZE('Compiled w Factors'!G367,'Compiled w Factors'!$G$722,'Compiled w Factors'!$G$723)</f>
        <v>-0.28492006637433365</v>
      </c>
    </row>
    <row r="368" spans="4:7" x14ac:dyDescent="0.25">
      <c r="D368">
        <f>LN('Compiled w Factors'!D368)</f>
        <v>1.1231841306103731</v>
      </c>
      <c r="E368">
        <f>STANDARDIZE('Compiled w Factors'!E368,'Compiled w Factors'!$E$722,'Compiled w Factors'!$E$723)</f>
        <v>1.130913924948064</v>
      </c>
      <c r="G368">
        <f>STANDARDIZE('Compiled w Factors'!G368,'Compiled w Factors'!$G$722,'Compiled w Factors'!$G$723)</f>
        <v>-6.0781026046502137E-2</v>
      </c>
    </row>
    <row r="369" spans="4:7" x14ac:dyDescent="0.25">
      <c r="D369">
        <f>LN('Compiled w Factors'!D369)</f>
        <v>1.2550755631349388</v>
      </c>
      <c r="E369">
        <f>STANDARDIZE('Compiled w Factors'!E369,'Compiled w Factors'!$E$722,'Compiled w Factors'!$E$723)</f>
        <v>1.4007014595177654</v>
      </c>
      <c r="G369">
        <f>STANDARDIZE('Compiled w Factors'!G369,'Compiled w Factors'!$G$722,'Compiled w Factors'!$G$723)</f>
        <v>-0.22148448892306055</v>
      </c>
    </row>
    <row r="370" spans="4:7" x14ac:dyDescent="0.25">
      <c r="D370">
        <f>LN('Compiled w Factors'!D370)</f>
        <v>0.99361364740668889</v>
      </c>
      <c r="E370">
        <f>STANDARDIZE('Compiled w Factors'!E370,'Compiled w Factors'!$E$722,'Compiled w Factors'!$E$723)</f>
        <v>0.46352579484192319</v>
      </c>
      <c r="G370">
        <f>STANDARDIZE('Compiled w Factors'!G370,'Compiled w Factors'!$G$722,'Compiled w Factors'!$G$723)</f>
        <v>-1.378126517784606</v>
      </c>
    </row>
    <row r="371" spans="4:7" x14ac:dyDescent="0.25">
      <c r="D371">
        <f>LN('Compiled w Factors'!D371)</f>
        <v>0.8111747037952648</v>
      </c>
      <c r="E371">
        <f>STANDARDIZE('Compiled w Factors'!E371,'Compiled w Factors'!$E$722,'Compiled w Factors'!$E$723)</f>
        <v>9.9296763519450784E-2</v>
      </c>
      <c r="G371">
        <f>STANDARDIZE('Compiled w Factors'!G371,'Compiled w Factors'!$G$722,'Compiled w Factors'!$G$723)</f>
        <v>-0.8812144944163004</v>
      </c>
    </row>
    <row r="372" spans="4:7" x14ac:dyDescent="0.25">
      <c r="D372">
        <f>LN('Compiled w Factors'!D372)</f>
        <v>0.63284613625732311</v>
      </c>
      <c r="E372">
        <f>STANDARDIZE('Compiled w Factors'!E372,'Compiled w Factors'!$E$722,'Compiled w Factors'!$E$723)</f>
        <v>-0.30142624760791192</v>
      </c>
      <c r="G372">
        <f>STANDARDIZE('Compiled w Factors'!G372,'Compiled w Factors'!$G$722,'Compiled w Factors'!$G$723)</f>
        <v>-0.2785765086292063</v>
      </c>
    </row>
    <row r="373" spans="4:7" x14ac:dyDescent="0.25">
      <c r="D373">
        <f>LN('Compiled w Factors'!D373)</f>
        <v>0.69604637988590068</v>
      </c>
      <c r="E373">
        <f>STANDARDIZE('Compiled w Factors'!E373,'Compiled w Factors'!$E$722,'Compiled w Factors'!$E$723)</f>
        <v>-0.27025876237474894</v>
      </c>
      <c r="G373">
        <f>STANDARDIZE('Compiled w Factors'!G373,'Compiled w Factors'!$G$722,'Compiled w Factors'!$G$723)</f>
        <v>-0.29549266261621249</v>
      </c>
    </row>
    <row r="374" spans="4:7" x14ac:dyDescent="0.25">
      <c r="D374">
        <f>LN('Compiled w Factors'!D374)</f>
        <v>1.0190388633000849</v>
      </c>
      <c r="E374">
        <f>STANDARDIZE('Compiled w Factors'!E374,'Compiled w Factors'!$E$722,'Compiled w Factors'!$E$723)</f>
        <v>0.53961623934730463</v>
      </c>
      <c r="G374">
        <f>STANDARDIZE('Compiled w Factors'!G374,'Compiled w Factors'!$G$722,'Compiled w Factors'!$G$723)</f>
        <v>-0.47945583722490437</v>
      </c>
    </row>
    <row r="375" spans="4:7" x14ac:dyDescent="0.25">
      <c r="D375">
        <f>LN('Compiled w Factors'!D375)</f>
        <v>0.99879882460824998</v>
      </c>
      <c r="E375">
        <f>STANDARDIZE('Compiled w Factors'!E375,'Compiled w Factors'!$E$722,'Compiled w Factors'!$E$723)</f>
        <v>0.42573338313657455</v>
      </c>
      <c r="G375">
        <f>STANDARDIZE('Compiled w Factors'!G375,'Compiled w Factors'!$G$722,'Compiled w Factors'!$G$723)</f>
        <v>-0.24051516215844249</v>
      </c>
    </row>
    <row r="376" spans="4:7" x14ac:dyDescent="0.25">
      <c r="D376">
        <f>LN('Compiled w Factors'!D376)</f>
        <v>0.40673730876493125</v>
      </c>
      <c r="E376">
        <f>STANDARDIZE('Compiled w Factors'!E376,'Compiled w Factors'!$E$722,'Compiled w Factors'!$E$723)</f>
        <v>-0.43379741481374212</v>
      </c>
      <c r="G376">
        <f>STANDARDIZE('Compiled w Factors'!G376,'Compiled w Factors'!$G$722,'Compiled w Factors'!$G$723)</f>
        <v>0.16124349503295357</v>
      </c>
    </row>
    <row r="377" spans="4:7" x14ac:dyDescent="0.25">
      <c r="D377">
        <f>LN('Compiled w Factors'!D377)</f>
        <v>0.38622205220777139</v>
      </c>
      <c r="E377">
        <f>STANDARDIZE('Compiled w Factors'!E377,'Compiled w Factors'!$E$722,'Compiled w Factors'!$E$723)</f>
        <v>-0.52621834064478823</v>
      </c>
      <c r="G377">
        <f>STANDARDIZE('Compiled w Factors'!G377,'Compiled w Factors'!$G$722,'Compiled w Factors'!$G$723)</f>
        <v>0.11895311006543821</v>
      </c>
    </row>
    <row r="378" spans="4:7" x14ac:dyDescent="0.25">
      <c r="D378">
        <f>LN('Compiled w Factors'!D378)</f>
        <v>0.46030062051273751</v>
      </c>
      <c r="E378">
        <f>STANDARDIZE('Compiled w Factors'!E378,'Compiled w Factors'!$E$722,'Compiled w Factors'!$E$723)</f>
        <v>-0.59210814264643097</v>
      </c>
      <c r="G378">
        <f>STANDARDIZE('Compiled w Factors'!G378,'Compiled w Factors'!$G$722,'Compiled w Factors'!$G$723)</f>
        <v>0.1252966678105655</v>
      </c>
    </row>
    <row r="379" spans="4:7" x14ac:dyDescent="0.25">
      <c r="D379">
        <f>LN('Compiled w Factors'!D379)</f>
        <v>0.42501387778439126</v>
      </c>
      <c r="E379">
        <f>STANDARDIZE('Compiled w Factors'!E379,'Compiled w Factors'!$E$722,'Compiled w Factors'!$E$723)</f>
        <v>-0.59724218708965426</v>
      </c>
      <c r="G379">
        <f>STANDARDIZE('Compiled w Factors'!G379,'Compiled w Factors'!$G$722,'Compiled w Factors'!$G$723)</f>
        <v>-5.020842980462329E-2</v>
      </c>
    </row>
    <row r="380" spans="4:7" x14ac:dyDescent="0.25">
      <c r="D380">
        <f>LN('Compiled w Factors'!D380)</f>
        <v>0.46772579305305889</v>
      </c>
      <c r="E380">
        <f>STANDARDIZE('Compiled w Factors'!E380,'Compiled w Factors'!$E$722,'Compiled w Factors'!$E$723)</f>
        <v>-0.53750206578915083</v>
      </c>
      <c r="G380">
        <f>STANDARDIZE('Compiled w Factors'!G380,'Compiled w Factors'!$G$722,'Compiled w Factors'!$G$723)</f>
        <v>-0.16650698846529058</v>
      </c>
    </row>
    <row r="381" spans="4:7" x14ac:dyDescent="0.25">
      <c r="D381">
        <f>LN('Compiled w Factors'!D381)</f>
        <v>0.31638110764682176</v>
      </c>
      <c r="E381">
        <f>STANDARDIZE('Compiled w Factors'!E381,'Compiled w Factors'!$E$722,'Compiled w Factors'!$E$723)</f>
        <v>-0.76558468177440064</v>
      </c>
      <c r="G381">
        <f>STANDARDIZE('Compiled w Factors'!G381,'Compiled w Factors'!$G$722,'Compiled w Factors'!$G$723)</f>
        <v>-0.11998756500102366</v>
      </c>
    </row>
    <row r="382" spans="4:7" x14ac:dyDescent="0.25">
      <c r="D382">
        <f>LN('Compiled w Factors'!D382)</f>
        <v>0.40661968644276986</v>
      </c>
      <c r="E382">
        <f>STANDARDIZE('Compiled w Factors'!E382,'Compiled w Factors'!$E$722,'Compiled w Factors'!$E$723)</f>
        <v>-0.62560943921999357</v>
      </c>
      <c r="G382">
        <f>STANDARDIZE('Compiled w Factors'!G382,'Compiled w Factors'!$G$722,'Compiled w Factors'!$G$723)</f>
        <v>-0.31643697577137447</v>
      </c>
    </row>
    <row r="383" spans="4:7" x14ac:dyDescent="0.25">
      <c r="D383">
        <f>LN('Compiled w Factors'!D383)</f>
        <v>0.35707304199675161</v>
      </c>
      <c r="E383">
        <f>STANDARDIZE('Compiled w Factors'!E383,'Compiled w Factors'!$E$722,'Compiled w Factors'!$E$723)</f>
        <v>-0.87730408185519726</v>
      </c>
      <c r="G383">
        <f>STANDARDIZE('Compiled w Factors'!G383,'Compiled w Factors'!$G$722,'Compiled w Factors'!$G$723)</f>
        <v>-0.25954583539382442</v>
      </c>
    </row>
    <row r="384" spans="4:7" x14ac:dyDescent="0.25">
      <c r="D384">
        <f>LN('Compiled w Factors'!D384)</f>
        <v>0.42056042421403983</v>
      </c>
      <c r="E384">
        <f>STANDARDIZE('Compiled w Factors'!E384,'Compiled w Factors'!$E$722,'Compiled w Factors'!$E$723)</f>
        <v>-0.92921140913610212</v>
      </c>
      <c r="G384">
        <f>STANDARDIZE('Compiled w Factors'!G384,'Compiled w Factors'!$G$722,'Compiled w Factors'!$G$723)</f>
        <v>-0.43082189451226166</v>
      </c>
    </row>
    <row r="385" spans="4:7" x14ac:dyDescent="0.25">
      <c r="D385">
        <f>LN('Compiled w Factors'!D385)</f>
        <v>0.55072167460551114</v>
      </c>
      <c r="E385">
        <f>STANDARDIZE('Compiled w Factors'!E385,'Compiled w Factors'!$E$722,'Compiled w Factors'!$E$723)</f>
        <v>-0.64350696804775931</v>
      </c>
      <c r="G385">
        <f>STANDARDIZE('Compiled w Factors'!G385,'Compiled w Factors'!$G$722,'Compiled w Factors'!$G$723)</f>
        <v>-0.4435090100025163</v>
      </c>
    </row>
    <row r="386" spans="4:7" x14ac:dyDescent="0.25">
      <c r="D386">
        <f>LN('Compiled w Factors'!D386)</f>
        <v>0.56168272776988448</v>
      </c>
      <c r="E386">
        <f>STANDARDIZE('Compiled w Factors'!E386,'Compiled w Factors'!$E$722,'Compiled w Factors'!$E$723)</f>
        <v>-0.63499879100877243</v>
      </c>
      <c r="G386">
        <f>STANDARDIZE('Compiled w Factors'!G386,'Compiled w Factors'!$G$722,'Compiled w Factors'!$G$723)</f>
        <v>-1.4780608119820933</v>
      </c>
    </row>
    <row r="387" spans="4:7" x14ac:dyDescent="0.25">
      <c r="D387">
        <f>LN('Compiled w Factors'!D387)</f>
        <v>0.50586162863467921</v>
      </c>
      <c r="E387">
        <f>STANDARDIZE('Compiled w Factors'!E387,'Compiled w Factors'!$E$722,'Compiled w Factors'!$E$723)</f>
        <v>-0.60373535603144413</v>
      </c>
      <c r="G387">
        <f>STANDARDIZE('Compiled w Factors'!G387,'Compiled w Factors'!$G$722,'Compiled w Factors'!$G$723)</f>
        <v>-0.60700152376768235</v>
      </c>
    </row>
    <row r="388" spans="4:7" x14ac:dyDescent="0.25">
      <c r="D388">
        <f>LN('Compiled w Factors'!D388)</f>
        <v>0.45388888325174132</v>
      </c>
      <c r="E388">
        <f>STANDARDIZE('Compiled w Factors'!E388,'Compiled w Factors'!$E$722,'Compiled w Factors'!$E$723)</f>
        <v>-0.45338876506149167</v>
      </c>
      <c r="G388">
        <f>STANDARDIZE('Compiled w Factors'!G388,'Compiled w Factors'!$G$722,'Compiled w Factors'!$G$723)</f>
        <v>-0.6395651201926692</v>
      </c>
    </row>
    <row r="389" spans="4:7" x14ac:dyDescent="0.25">
      <c r="D389">
        <f>LN('Compiled w Factors'!D389)</f>
        <v>0.36495944119200885</v>
      </c>
      <c r="E389">
        <f>STANDARDIZE('Compiled w Factors'!E389,'Compiled w Factors'!$E$722,'Compiled w Factors'!$E$723)</f>
        <v>-0.58648456240629465</v>
      </c>
      <c r="G389">
        <f>STANDARDIZE('Compiled w Factors'!G389,'Compiled w Factors'!$G$722,'Compiled w Factors'!$G$723)</f>
        <v>-0.62027013205124026</v>
      </c>
    </row>
    <row r="390" spans="4:7" x14ac:dyDescent="0.25">
      <c r="D390">
        <f>LN('Compiled w Factors'!D390)</f>
        <v>0.4581294930135682</v>
      </c>
      <c r="E390">
        <f>STANDARDIZE('Compiled w Factors'!E390,'Compiled w Factors'!$E$722,'Compiled w Factors'!$E$723)</f>
        <v>-0.42608008144032772</v>
      </c>
      <c r="G390">
        <f>STANDARDIZE('Compiled w Factors'!G390,'Compiled w Factors'!$G$722,'Compiled w Factors'!$G$723)</f>
        <v>-0.72352210694942909</v>
      </c>
    </row>
    <row r="391" spans="4:7" x14ac:dyDescent="0.25">
      <c r="D391">
        <f>LN('Compiled w Factors'!D391)</f>
        <v>0.30054739963818483</v>
      </c>
      <c r="E391">
        <f>STANDARDIZE('Compiled w Factors'!E391,'Compiled w Factors'!$E$722,'Compiled w Factors'!$E$723)</f>
        <v>-0.65997523457000906</v>
      </c>
      <c r="G391">
        <f>STANDARDIZE('Compiled w Factors'!G391,'Compiled w Factors'!$G$722,'Compiled w Factors'!$G$723)</f>
        <v>-0.54568469460328184</v>
      </c>
    </row>
    <row r="392" spans="4:7" x14ac:dyDescent="0.25">
      <c r="D392">
        <f>LN('Compiled w Factors'!D392)</f>
        <v>0.36570085052146839</v>
      </c>
      <c r="E392">
        <f>STANDARDIZE('Compiled w Factors'!E392,'Compiled w Factors'!$E$722,'Compiled w Factors'!$E$723)</f>
        <v>-0.39518033088269577</v>
      </c>
      <c r="G392">
        <f>STANDARDIZE('Compiled w Factors'!G392,'Compiled w Factors'!$G$722,'Compiled w Factors'!$G$723)</f>
        <v>-0.50555534830760651</v>
      </c>
    </row>
    <row r="393" spans="4:7" x14ac:dyDescent="0.25">
      <c r="D393">
        <f>LN('Compiled w Factors'!D393)</f>
        <v>0.40557055007953352</v>
      </c>
      <c r="E393">
        <f>STANDARDIZE('Compiled w Factors'!E393,'Compiled w Factors'!$E$722,'Compiled w Factors'!$E$723)</f>
        <v>-0.29148584785079384</v>
      </c>
      <c r="G393">
        <f>STANDARDIZE('Compiled w Factors'!G393,'Compiled w Factors'!$G$722,'Compiled w Factors'!$G$723)</f>
        <v>-0.58393846232564783</v>
      </c>
    </row>
    <row r="394" spans="4:7" x14ac:dyDescent="0.25">
      <c r="D394">
        <f>LN('Compiled w Factors'!D394)</f>
        <v>0.36986301366565932</v>
      </c>
      <c r="E394">
        <f>STANDARDIZE('Compiled w Factors'!E394,'Compiled w Factors'!$E$722,'Compiled w Factors'!$E$723)</f>
        <v>-0.47200521073920221</v>
      </c>
      <c r="G394">
        <f>STANDARDIZE('Compiled w Factors'!G394,'Compiled w Factors'!$G$722,'Compiled w Factors'!$G$723)</f>
        <v>-0.3402189737578567</v>
      </c>
    </row>
    <row r="395" spans="4:7" x14ac:dyDescent="0.25">
      <c r="D395">
        <f>LN('Compiled w Factors'!D395)</f>
        <v>0.39425727489668383</v>
      </c>
      <c r="E395">
        <f>STANDARDIZE('Compiled w Factors'!E395,'Compiled w Factors'!$E$722,'Compiled w Factors'!$E$723)</f>
        <v>-0.38834141363278202</v>
      </c>
      <c r="G395">
        <f>STANDARDIZE('Compiled w Factors'!G395,'Compiled w Factors'!$G$722,'Compiled w Factors'!$G$723)</f>
        <v>-0.38678280212633953</v>
      </c>
    </row>
    <row r="396" spans="4:7" x14ac:dyDescent="0.25">
      <c r="D396">
        <f>LN('Compiled w Factors'!D396)</f>
        <v>0.34282876137075713</v>
      </c>
      <c r="E396">
        <f>STANDARDIZE('Compiled w Factors'!E396,'Compiled w Factors'!$E$722,'Compiled w Factors'!$E$723)</f>
        <v>-0.49661537975264985</v>
      </c>
      <c r="G396">
        <f>STANDARDIZE('Compiled w Factors'!G396,'Compiled w Factors'!$G$722,'Compiled w Factors'!$G$723)</f>
        <v>0.20236455085611715</v>
      </c>
    </row>
    <row r="397" spans="4:7" x14ac:dyDescent="0.25">
      <c r="D397">
        <f>LN('Compiled w Factors'!D397)</f>
        <v>1.0905771939414017</v>
      </c>
      <c r="E397">
        <f>STANDARDIZE('Compiled w Factors'!E397,'Compiled w Factors'!$E$724,'Compiled w Factors'!$E$725)</f>
        <v>3.3283541166034487</v>
      </c>
      <c r="G397">
        <f>STANDARDIZE('Compiled w Factors'!G397,'Compiled w Factors'!$G$724,'Compiled w Factors'!$G$725)</f>
        <v>-2.7736935574874764</v>
      </c>
    </row>
    <row r="398" spans="4:7" x14ac:dyDescent="0.25">
      <c r="D398">
        <f>LN('Compiled w Factors'!D398)</f>
        <v>1.1096779536095871</v>
      </c>
      <c r="E398">
        <f>STANDARDIZE('Compiled w Factors'!E398,'Compiled w Factors'!$E$724,'Compiled w Factors'!$E$725)</f>
        <v>3.6340118653738398</v>
      </c>
      <c r="G398">
        <f>STANDARDIZE('Compiled w Factors'!G398,'Compiled w Factors'!$G$724,'Compiled w Factors'!$G$725)</f>
        <v>-6.740253384986354</v>
      </c>
    </row>
    <row r="399" spans="4:7" x14ac:dyDescent="0.25">
      <c r="D399">
        <f>LN('Compiled w Factors'!D399)</f>
        <v>0.7465179811991155</v>
      </c>
      <c r="E399">
        <f>STANDARDIZE('Compiled w Factors'!E399,'Compiled w Factors'!$E$724,'Compiled w Factors'!$E$725)</f>
        <v>2.1785299832864271</v>
      </c>
      <c r="G399">
        <f>STANDARDIZE('Compiled w Factors'!G399,'Compiled w Factors'!$G$724,'Compiled w Factors'!$G$725)</f>
        <v>-0.75441423386210693</v>
      </c>
    </row>
    <row r="400" spans="4:7" x14ac:dyDescent="0.25">
      <c r="D400">
        <f>LN('Compiled w Factors'!D400)</f>
        <v>0.60326086539599411</v>
      </c>
      <c r="E400">
        <f>STANDARDIZE('Compiled w Factors'!E400,'Compiled w Factors'!$E$724,'Compiled w Factors'!$E$725)</f>
        <v>1.7408842938400308</v>
      </c>
      <c r="G400">
        <f>STANDARDIZE('Compiled w Factors'!G400,'Compiled w Factors'!$G$724,'Compiled w Factors'!$G$725)</f>
        <v>-0.52076622263260364</v>
      </c>
    </row>
    <row r="401" spans="4:7" x14ac:dyDescent="0.25">
      <c r="D401">
        <f>LN('Compiled w Factors'!D401)</f>
        <v>0.62324726315181544</v>
      </c>
      <c r="E401">
        <f>STANDARDIZE('Compiled w Factors'!E401,'Compiled w Factors'!$E$724,'Compiled w Factors'!$E$725)</f>
        <v>1.60388599073621</v>
      </c>
      <c r="G401">
        <f>STANDARDIZE('Compiled w Factors'!G401,'Compiled w Factors'!$G$724,'Compiled w Factors'!$G$725)</f>
        <v>1.0122043861580219</v>
      </c>
    </row>
    <row r="402" spans="4:7" x14ac:dyDescent="0.25">
      <c r="D402">
        <f>LN('Compiled w Factors'!D402)</f>
        <v>0.56910933009405118</v>
      </c>
      <c r="E402">
        <f>STANDARDIZE('Compiled w Factors'!E402,'Compiled w Factors'!$E$724,'Compiled w Factors'!$E$725)</f>
        <v>1.0912223298174215</v>
      </c>
      <c r="G402">
        <f>STANDARDIZE('Compiled w Factors'!G402,'Compiled w Factors'!$G$724,'Compiled w Factors'!$G$725)</f>
        <v>0.50263826653838994</v>
      </c>
    </row>
    <row r="403" spans="4:7" x14ac:dyDescent="0.25">
      <c r="D403">
        <f>LN('Compiled w Factors'!D403)</f>
        <v>0.41482410879403558</v>
      </c>
      <c r="E403">
        <f>STANDARDIZE('Compiled w Factors'!E403,'Compiled w Factors'!$E$724,'Compiled w Factors'!$E$725)</f>
        <v>0.59461552099915815</v>
      </c>
      <c r="G403">
        <f>STANDARDIZE('Compiled w Factors'!G403,'Compiled w Factors'!$G$724,'Compiled w Factors'!$G$725)</f>
        <v>4.5141668186141667E-2</v>
      </c>
    </row>
    <row r="404" spans="4:7" x14ac:dyDescent="0.25">
      <c r="D404">
        <f>LN('Compiled w Factors'!D404)</f>
        <v>0.44208534646542569</v>
      </c>
      <c r="E404">
        <f>STANDARDIZE('Compiled w Factors'!E404,'Compiled w Factors'!$E$724,'Compiled w Factors'!$E$725)</f>
        <v>0.69654325062571376</v>
      </c>
      <c r="G404">
        <f>STANDARDIZE('Compiled w Factors'!G404,'Compiled w Factors'!$G$724,'Compiled w Factors'!$G$725)</f>
        <v>0.14679839975689227</v>
      </c>
    </row>
    <row r="405" spans="4:7" x14ac:dyDescent="0.25">
      <c r="D405">
        <f>LN('Compiled w Factors'!D405)</f>
        <v>0.38625347135847221</v>
      </c>
      <c r="E405">
        <f>STANDARDIZE('Compiled w Factors'!E405,'Compiled w Factors'!$E$724,'Compiled w Factors'!$E$725)</f>
        <v>0.63956332271364991</v>
      </c>
      <c r="G405">
        <f>STANDARDIZE('Compiled w Factors'!G405,'Compiled w Factors'!$G$724,'Compiled w Factors'!$G$725)</f>
        <v>-0.16725524347503243</v>
      </c>
    </row>
    <row r="406" spans="4:7" x14ac:dyDescent="0.25">
      <c r="D406">
        <f>LN('Compiled w Factors'!D406)</f>
        <v>0.43876732025262916</v>
      </c>
      <c r="E406">
        <f>STANDARDIZE('Compiled w Factors'!E406,'Compiled w Factors'!$E$724,'Compiled w Factors'!$E$725)</f>
        <v>0.92148091217386408</v>
      </c>
      <c r="G406">
        <f>STANDARDIZE('Compiled w Factors'!G406,'Compiled w Factors'!$G$724,'Compiled w Factors'!$G$725)</f>
        <v>0.65646286767145356</v>
      </c>
    </row>
    <row r="407" spans="4:7" x14ac:dyDescent="0.25">
      <c r="D407">
        <f>LN('Compiled w Factors'!D407)</f>
        <v>0.50335578715102902</v>
      </c>
      <c r="E407">
        <f>STANDARDIZE('Compiled w Factors'!E407,'Compiled w Factors'!$E$724,'Compiled w Factors'!$E$725)</f>
        <v>0.97092261693532012</v>
      </c>
      <c r="G407">
        <f>STANDARDIZE('Compiled w Factors'!G407,'Compiled w Factors'!$G$724,'Compiled w Factors'!$G$725)</f>
        <v>1.1200177209913484</v>
      </c>
    </row>
    <row r="408" spans="4:7" x14ac:dyDescent="0.25">
      <c r="D408">
        <f>LN('Compiled w Factors'!D408)</f>
        <v>0.37744469531435848</v>
      </c>
      <c r="E408">
        <f>STANDARDIZE('Compiled w Factors'!E408,'Compiled w Factors'!$E$724,'Compiled w Factors'!$E$725)</f>
        <v>0.75711989719392048</v>
      </c>
      <c r="G408">
        <f>STANDARDIZE('Compiled w Factors'!G408,'Compiled w Factors'!$G$724,'Compiled w Factors'!$G$725)</f>
        <v>0.95461555857920444</v>
      </c>
    </row>
    <row r="409" spans="4:7" x14ac:dyDescent="0.25">
      <c r="D409">
        <f>LN('Compiled w Factors'!D409)</f>
        <v>0.43403917480945181</v>
      </c>
      <c r="E409">
        <f>STANDARDIZE('Compiled w Factors'!E409,'Compiled w Factors'!$E$724,'Compiled w Factors'!$E$725)</f>
        <v>0.90896292199782136</v>
      </c>
      <c r="G409">
        <f>STANDARDIZE('Compiled w Factors'!G409,'Compiled w Factors'!$G$724,'Compiled w Factors'!$G$725)</f>
        <v>0.16030752154838487</v>
      </c>
    </row>
    <row r="410" spans="4:7" x14ac:dyDescent="0.25">
      <c r="D410">
        <f>LN('Compiled w Factors'!D410)</f>
        <v>0.46371946260855351</v>
      </c>
      <c r="E410">
        <f>STANDARDIZE('Compiled w Factors'!E410,'Compiled w Factors'!$E$724,'Compiled w Factors'!$E$725)</f>
        <v>1.4619239995905142</v>
      </c>
      <c r="G410">
        <f>STANDARDIZE('Compiled w Factors'!G410,'Compiled w Factors'!$G$724,'Compiled w Factors'!$G$725)</f>
        <v>0.42779128016537421</v>
      </c>
    </row>
    <row r="411" spans="4:7" x14ac:dyDescent="0.25">
      <c r="D411">
        <f>LN('Compiled w Factors'!D411)</f>
        <v>0.42886987081370032</v>
      </c>
      <c r="E411">
        <f>STANDARDIZE('Compiled w Factors'!E411,'Compiled w Factors'!$E$724,'Compiled w Factors'!$E$725)</f>
        <v>1.5889000601288772</v>
      </c>
      <c r="G411">
        <f>STANDARDIZE('Compiled w Factors'!G411,'Compiled w Factors'!$G$724,'Compiled w Factors'!$G$725)</f>
        <v>0.69827269481180954</v>
      </c>
    </row>
    <row r="412" spans="4:7" x14ac:dyDescent="0.25">
      <c r="D412">
        <f>LN('Compiled w Factors'!D412)</f>
        <v>0.31271007729806688</v>
      </c>
      <c r="E412">
        <f>STANDARDIZE('Compiled w Factors'!E412,'Compiled w Factors'!$E$724,'Compiled w Factors'!$E$725)</f>
        <v>1.1028020360806932</v>
      </c>
      <c r="G412">
        <f>STANDARDIZE('Compiled w Factors'!G412,'Compiled w Factors'!$G$724,'Compiled w Factors'!$G$725)</f>
        <v>0.67716321678817859</v>
      </c>
    </row>
    <row r="413" spans="4:7" x14ac:dyDescent="0.25">
      <c r="D413">
        <f>LN('Compiled w Factors'!D413)</f>
        <v>0.26950284946517244</v>
      </c>
      <c r="E413">
        <f>STANDARDIZE('Compiled w Factors'!E413,'Compiled w Factors'!$E$724,'Compiled w Factors'!$E$725)</f>
        <v>1.0133418205060833</v>
      </c>
      <c r="G413">
        <f>STANDARDIZE('Compiled w Factors'!G413,'Compiled w Factors'!$G$724,'Compiled w Factors'!$G$725)</f>
        <v>-0.91214129533796606</v>
      </c>
    </row>
    <row r="414" spans="4:7" x14ac:dyDescent="0.25">
      <c r="D414">
        <f>LN('Compiled w Factors'!D414)</f>
        <v>0.59480963812010634</v>
      </c>
      <c r="E414">
        <f>STANDARDIZE('Compiled w Factors'!E414,'Compiled w Factors'!$E$724,'Compiled w Factors'!$E$725)</f>
        <v>1.9504290303725027</v>
      </c>
      <c r="G414">
        <f>STANDARDIZE('Compiled w Factors'!G414,'Compiled w Factors'!$G$724,'Compiled w Factors'!$G$725)</f>
        <v>1.1336684643275392</v>
      </c>
    </row>
    <row r="415" spans="4:7" x14ac:dyDescent="0.25">
      <c r="D415">
        <f>LN('Compiled w Factors'!D415)</f>
        <v>0.20307642282924415</v>
      </c>
      <c r="E415">
        <f>STANDARDIZE('Compiled w Factors'!E415,'Compiled w Factors'!$E$724,'Compiled w Factors'!$E$725)</f>
        <v>0.52614774438849665</v>
      </c>
      <c r="G415">
        <f>STANDARDIZE('Compiled w Factors'!G415,'Compiled w Factors'!$G$724,'Compiled w Factors'!$G$725)</f>
        <v>0.76190797556288192</v>
      </c>
    </row>
    <row r="416" spans="4:7" x14ac:dyDescent="0.25">
      <c r="D416">
        <f>LN('Compiled w Factors'!D416)</f>
        <v>4.6956958862160406E-2</v>
      </c>
      <c r="E416">
        <f>STANDARDIZE('Compiled w Factors'!E416,'Compiled w Factors'!$E$724,'Compiled w Factors'!$E$725)</f>
        <v>0.13770018470988793</v>
      </c>
      <c r="G416">
        <f>STANDARDIZE('Compiled w Factors'!G416,'Compiled w Factors'!$G$724,'Compiled w Factors'!$G$725)</f>
        <v>0.59388974850561793</v>
      </c>
    </row>
    <row r="417" spans="4:7" x14ac:dyDescent="0.25">
      <c r="D417">
        <f>LN('Compiled w Factors'!D417)</f>
        <v>-9.974605760708917E-3</v>
      </c>
      <c r="E417">
        <f>STANDARDIZE('Compiled w Factors'!E417,'Compiled w Factors'!$E$724,'Compiled w Factors'!$E$725)</f>
        <v>1.2404305658431853E-2</v>
      </c>
      <c r="G417">
        <f>STANDARDIZE('Compiled w Factors'!G417,'Compiled w Factors'!$G$724,'Compiled w Factors'!$G$725)</f>
        <v>0.22081926045250175</v>
      </c>
    </row>
    <row r="418" spans="4:7" x14ac:dyDescent="0.25">
      <c r="D418">
        <f>LN('Compiled w Factors'!D418)</f>
        <v>0.14228257748556083</v>
      </c>
      <c r="E418">
        <f>STANDARDIZE('Compiled w Factors'!E418,'Compiled w Factors'!$E$724,'Compiled w Factors'!$E$725)</f>
        <v>0.41875796027993362</v>
      </c>
      <c r="G418">
        <f>STANDARDIZE('Compiled w Factors'!G418,'Compiled w Factors'!$G$724,'Compiled w Factors'!$G$725)</f>
        <v>0.33397094073459233</v>
      </c>
    </row>
    <row r="419" spans="4:7" x14ac:dyDescent="0.25">
      <c r="D419">
        <f>LN('Compiled w Factors'!D419)</f>
        <v>0.35454331034880654</v>
      </c>
      <c r="E419">
        <f>STANDARDIZE('Compiled w Factors'!E419,'Compiled w Factors'!$E$724,'Compiled w Factors'!$E$725)</f>
        <v>0.98779719300157731</v>
      </c>
      <c r="G419">
        <f>STANDARDIZE('Compiled w Factors'!G419,'Compiled w Factors'!$G$724,'Compiled w Factors'!$G$725)</f>
        <v>0.60721004157084602</v>
      </c>
    </row>
    <row r="420" spans="4:7" x14ac:dyDescent="0.25">
      <c r="D420">
        <f>LN('Compiled w Factors'!D420)</f>
        <v>0.20214879820391582</v>
      </c>
      <c r="E420">
        <f>STANDARDIZE('Compiled w Factors'!E420,'Compiled w Factors'!$E$724,'Compiled w Factors'!$E$725)</f>
        <v>0.55571634134391457</v>
      </c>
      <c r="G420">
        <f>STANDARDIZE('Compiled w Factors'!G420,'Compiled w Factors'!$G$724,'Compiled w Factors'!$G$725)</f>
        <v>0.12177072566327687</v>
      </c>
    </row>
    <row r="421" spans="4:7" x14ac:dyDescent="0.25">
      <c r="D421">
        <f>LN('Compiled w Factors'!D421)</f>
        <v>0.2082269427436956</v>
      </c>
      <c r="E421">
        <f>STANDARDIZE('Compiled w Factors'!E421,'Compiled w Factors'!$E$724,'Compiled w Factors'!$E$725)</f>
        <v>0.58516494051897994</v>
      </c>
      <c r="G421">
        <f>STANDARDIZE('Compiled w Factors'!G421,'Compiled w Factors'!$G$724,'Compiled w Factors'!$G$725)</f>
        <v>0.79045651861496724</v>
      </c>
    </row>
    <row r="422" spans="4:7" x14ac:dyDescent="0.25">
      <c r="D422">
        <f>LN('Compiled w Factors'!D422)</f>
        <v>0.11072816177331911</v>
      </c>
      <c r="E422">
        <f>STANDARDIZE('Compiled w Factors'!E422,'Compiled w Factors'!$E$724,'Compiled w Factors'!$E$725)</f>
        <v>0.26840018853825626</v>
      </c>
      <c r="G422">
        <f>STANDARDIZE('Compiled w Factors'!G422,'Compiled w Factors'!$G$724,'Compiled w Factors'!$G$725)</f>
        <v>0.27907292250504145</v>
      </c>
    </row>
    <row r="423" spans="4:7" x14ac:dyDescent="0.25">
      <c r="D423">
        <f>LN('Compiled w Factors'!D423)</f>
        <v>0.15552113974115925</v>
      </c>
      <c r="E423">
        <f>STANDARDIZE('Compiled w Factors'!E423,'Compiled w Factors'!$E$724,'Compiled w Factors'!$E$725)</f>
        <v>0.30127606187106831</v>
      </c>
      <c r="G423">
        <f>STANDARDIZE('Compiled w Factors'!G423,'Compiled w Factors'!$G$724,'Compiled w Factors'!$G$725)</f>
        <v>0.16063403788755024</v>
      </c>
    </row>
    <row r="424" spans="4:7" x14ac:dyDescent="0.25">
      <c r="D424">
        <f>LN('Compiled w Factors'!D424)</f>
        <v>0.25883332360252609</v>
      </c>
      <c r="E424">
        <f>STANDARDIZE('Compiled w Factors'!E424,'Compiled w Factors'!$E$724,'Compiled w Factors'!$E$725)</f>
        <v>0.72172144034534713</v>
      </c>
      <c r="G424">
        <f>STANDARDIZE('Compiled w Factors'!G424,'Compiled w Factors'!$G$724,'Compiled w Factors'!$G$725)</f>
        <v>0.20915515267388354</v>
      </c>
    </row>
    <row r="425" spans="4:7" x14ac:dyDescent="0.25">
      <c r="D425">
        <f>LN('Compiled w Factors'!D425)</f>
        <v>0.2762272611182009</v>
      </c>
      <c r="E425">
        <f>STANDARDIZE('Compiled w Factors'!E425,'Compiled w Factors'!$E$724,'Compiled w Factors'!$E$725)</f>
        <v>0.72203523010727033</v>
      </c>
      <c r="G425">
        <f>STANDARDIZE('Compiled w Factors'!G425,'Compiled w Factors'!$G$724,'Compiled w Factors'!$G$725)</f>
        <v>3.7100711592719757E-2</v>
      </c>
    </row>
    <row r="426" spans="4:7" x14ac:dyDescent="0.25">
      <c r="D426">
        <f>LN('Compiled w Factors'!D426)</f>
        <v>-3.2180997732289406E-2</v>
      </c>
      <c r="E426">
        <f>STANDARDIZE('Compiled w Factors'!E426,'Compiled w Factors'!$E$724,'Compiled w Factors'!$E$725)</f>
        <v>-0.13924873711647215</v>
      </c>
      <c r="G426">
        <f>STANDARDIZE('Compiled w Factors'!G426,'Compiled w Factors'!$G$724,'Compiled w Factors'!$G$725)</f>
        <v>1.8351199752178846</v>
      </c>
    </row>
    <row r="427" spans="4:7" x14ac:dyDescent="0.25">
      <c r="D427">
        <f>LN('Compiled w Factors'!D427)</f>
        <v>-0.42304202745036135</v>
      </c>
      <c r="E427">
        <f>STANDARDIZE('Compiled w Factors'!E427,'Compiled w Factors'!$E$724,'Compiled w Factors'!$E$725)</f>
        <v>-1.0004386016034881</v>
      </c>
      <c r="G427">
        <f>STANDARDIZE('Compiled w Factors'!G427,'Compiled w Factors'!$G$724,'Compiled w Factors'!$G$725)</f>
        <v>1.9719499909871598</v>
      </c>
    </row>
    <row r="428" spans="4:7" x14ac:dyDescent="0.25">
      <c r="D428">
        <f>LN('Compiled w Factors'!D428)</f>
        <v>-0.32625899115633961</v>
      </c>
      <c r="E428">
        <f>STANDARDIZE('Compiled w Factors'!E428,'Compiled w Factors'!$E$724,'Compiled w Factors'!$E$725)</f>
        <v>-0.90187540981397252</v>
      </c>
      <c r="G428">
        <f>STANDARDIZE('Compiled w Factors'!G428,'Compiled w Factors'!$G$724,'Compiled w Factors'!$G$725)</f>
        <v>1.1449903200398035</v>
      </c>
    </row>
    <row r="429" spans="4:7" x14ac:dyDescent="0.25">
      <c r="D429">
        <f>LN('Compiled w Factors'!D429)</f>
        <v>-0.4237466784670022</v>
      </c>
      <c r="E429">
        <f>STANDARDIZE('Compiled w Factors'!E429,'Compiled w Factors'!$E$724,'Compiled w Factors'!$E$725)</f>
        <v>-1.035360478722066</v>
      </c>
      <c r="G429">
        <f>STANDARDIZE('Compiled w Factors'!G429,'Compiled w Factors'!$G$724,'Compiled w Factors'!$G$725)</f>
        <v>0.3468978406201032</v>
      </c>
    </row>
    <row r="430" spans="4:7" x14ac:dyDescent="0.25">
      <c r="D430">
        <f>LN('Compiled w Factors'!D430)</f>
        <v>-0.32773292309363161</v>
      </c>
      <c r="E430">
        <f>STANDARDIZE('Compiled w Factors'!E430,'Compiled w Factors'!$E$724,'Compiled w Factors'!$E$725)</f>
        <v>-0.81007518896657049</v>
      </c>
      <c r="G430">
        <f>STANDARDIZE('Compiled w Factors'!G430,'Compiled w Factors'!$G$724,'Compiled w Factors'!$G$725)</f>
        <v>0.32100076759931256</v>
      </c>
    </row>
    <row r="431" spans="4:7" x14ac:dyDescent="0.25">
      <c r="D431">
        <f>LN('Compiled w Factors'!D431)</f>
        <v>-0.26588480103959428</v>
      </c>
      <c r="E431">
        <f>STANDARDIZE('Compiled w Factors'!E431,'Compiled w Factors'!$E$724,'Compiled w Factors'!$E$725)</f>
        <v>-0.6445417888877425</v>
      </c>
      <c r="G431">
        <f>STANDARDIZE('Compiled w Factors'!G431,'Compiled w Factors'!$G$724,'Compiled w Factors'!$G$725)</f>
        <v>0.52047864723857007</v>
      </c>
    </row>
    <row r="432" spans="4:7" x14ac:dyDescent="0.25">
      <c r="D432">
        <f>LN('Compiled w Factors'!D432)</f>
        <v>-0.21821512883142913</v>
      </c>
      <c r="E432">
        <f>STANDARDIZE('Compiled w Factors'!E432,'Compiled w Factors'!$E$724,'Compiled w Factors'!$E$725)</f>
        <v>-0.59211107675653485</v>
      </c>
      <c r="G432">
        <f>STANDARDIZE('Compiled w Factors'!G432,'Compiled w Factors'!$G$724,'Compiled w Factors'!$G$725)</f>
        <v>-2.8729703101175265E-2</v>
      </c>
    </row>
    <row r="433" spans="4:7" x14ac:dyDescent="0.25">
      <c r="D433">
        <f>LN('Compiled w Factors'!D433)</f>
        <v>-0.24263338831396611</v>
      </c>
      <c r="E433">
        <f>STANDARDIZE('Compiled w Factors'!E433,'Compiled w Factors'!$E$724,'Compiled w Factors'!$E$725)</f>
        <v>-0.54804856804467228</v>
      </c>
      <c r="G433">
        <f>STANDARDIZE('Compiled w Factors'!G433,'Compiled w Factors'!$G$724,'Compiled w Factors'!$G$725)</f>
        <v>-0.11093707586670204</v>
      </c>
    </row>
    <row r="434" spans="4:7" x14ac:dyDescent="0.25">
      <c r="D434">
        <f>LN('Compiled w Factors'!D434)</f>
        <v>-0.19123976763591988</v>
      </c>
      <c r="E434">
        <f>STANDARDIZE('Compiled w Factors'!E434,'Compiled w Factors'!$E$724,'Compiled w Factors'!$E$725)</f>
        <v>-0.45537415335038733</v>
      </c>
      <c r="G434">
        <f>STANDARDIZE('Compiled w Factors'!G434,'Compiled w Factors'!$G$724,'Compiled w Factors'!$G$725)</f>
        <v>0.41242534256561597</v>
      </c>
    </row>
    <row r="435" spans="4:7" x14ac:dyDescent="0.25">
      <c r="D435">
        <f>LN('Compiled w Factors'!D435)</f>
        <v>-0.38502943483561153</v>
      </c>
      <c r="E435">
        <f>STANDARDIZE('Compiled w Factors'!E435,'Compiled w Factors'!$E$724,'Compiled w Factors'!$E$725)</f>
        <v>-0.82043374588613427</v>
      </c>
      <c r="G435">
        <f>STANDARDIZE('Compiled w Factors'!G435,'Compiled w Factors'!$G$724,'Compiled w Factors'!$G$725)</f>
        <v>0.38645745877247617</v>
      </c>
    </row>
    <row r="436" spans="4:7" x14ac:dyDescent="0.25">
      <c r="D436">
        <f>LN('Compiled w Factors'!D436)</f>
        <v>-0.35687276278128521</v>
      </c>
      <c r="E436">
        <f>STANDARDIZE('Compiled w Factors'!E436,'Compiled w Factors'!$E$724,'Compiled w Factors'!$E$725)</f>
        <v>-0.75856570716808036</v>
      </c>
      <c r="G436">
        <f>STANDARDIZE('Compiled w Factors'!G436,'Compiled w Factors'!$G$724,'Compiled w Factors'!$G$725)</f>
        <v>-7.6871019180962136E-3</v>
      </c>
    </row>
    <row r="437" spans="4:7" x14ac:dyDescent="0.25">
      <c r="D437">
        <f>LN('Compiled w Factors'!D437)</f>
        <v>-0.45513782564026228</v>
      </c>
      <c r="E437">
        <f>STANDARDIZE('Compiled w Factors'!E437,'Compiled w Factors'!$E$724,'Compiled w Factors'!$E$725)</f>
        <v>-0.91852583221506279</v>
      </c>
      <c r="G437">
        <f>STANDARDIZE('Compiled w Factors'!G437,'Compiled w Factors'!$G$724,'Compiled w Factors'!$G$725)</f>
        <v>0.14422954229333826</v>
      </c>
    </row>
    <row r="438" spans="4:7" x14ac:dyDescent="0.25">
      <c r="D438">
        <f>LN('Compiled w Factors'!D438)</f>
        <v>-0.39336777086637648</v>
      </c>
      <c r="E438">
        <f>STANDARDIZE('Compiled w Factors'!E438,'Compiled w Factors'!$E$724,'Compiled w Factors'!$E$725)</f>
        <v>-0.86402184026111517</v>
      </c>
      <c r="G438">
        <f>STANDARDIZE('Compiled w Factors'!G438,'Compiled w Factors'!$G$724,'Compiled w Factors'!$G$725)</f>
        <v>0.44457736714391188</v>
      </c>
    </row>
    <row r="439" spans="4:7" x14ac:dyDescent="0.25">
      <c r="D439">
        <f>LN('Compiled w Factors'!D439)</f>
        <v>-0.49805513702857718</v>
      </c>
      <c r="E439">
        <f>STANDARDIZE('Compiled w Factors'!E439,'Compiled w Factors'!$E$724,'Compiled w Factors'!$E$725)</f>
        <v>-1.0395198316878831</v>
      </c>
      <c r="G439">
        <f>STANDARDIZE('Compiled w Factors'!G439,'Compiled w Factors'!$G$724,'Compiled w Factors'!$G$725)</f>
        <v>0.9042376279846055</v>
      </c>
    </row>
    <row r="440" spans="4:7" x14ac:dyDescent="0.25">
      <c r="D440">
        <f>LN('Compiled w Factors'!D440)</f>
        <v>-0.50606004774767099</v>
      </c>
      <c r="E440">
        <f>STANDARDIZE('Compiled w Factors'!E440,'Compiled w Factors'!$E$724,'Compiled w Factors'!$E$725)</f>
        <v>-1.1044023857598233</v>
      </c>
      <c r="G440">
        <f>STANDARDIZE('Compiled w Factors'!G440,'Compiled w Factors'!$G$724,'Compiled w Factors'!$G$725)</f>
        <v>-1.8820128904096147E-2</v>
      </c>
    </row>
    <row r="441" spans="4:7" x14ac:dyDescent="0.25">
      <c r="D441">
        <f>LN('Compiled w Factors'!D441)</f>
        <v>-0.30492668985075921</v>
      </c>
      <c r="E441">
        <f>STANDARDIZE('Compiled w Factors'!E441,'Compiled w Factors'!$E$724,'Compiled w Factors'!$E$725)</f>
        <v>-0.86470724750049743</v>
      </c>
      <c r="G441">
        <f>STANDARDIZE('Compiled w Factors'!G441,'Compiled w Factors'!$G$724,'Compiled w Factors'!$G$725)</f>
        <v>6.5078834534214994E-2</v>
      </c>
    </row>
    <row r="442" spans="4:7" x14ac:dyDescent="0.25">
      <c r="D442">
        <f>LN('Compiled w Factors'!D442)</f>
        <v>-0.35424088877475851</v>
      </c>
      <c r="E442">
        <f>STANDARDIZE('Compiled w Factors'!E442,'Compiled w Factors'!$E$724,'Compiled w Factors'!$E$725)</f>
        <v>-1.0540148237823859</v>
      </c>
      <c r="G442">
        <f>STANDARDIZE('Compiled w Factors'!G442,'Compiled w Factors'!$G$724,'Compiled w Factors'!$G$725)</f>
        <v>3.0918712061581235E-3</v>
      </c>
    </row>
    <row r="443" spans="4:7" x14ac:dyDescent="0.25">
      <c r="D443">
        <f>LN('Compiled w Factors'!D443)</f>
        <v>-0.24612667493533519</v>
      </c>
      <c r="E443">
        <f>STANDARDIZE('Compiled w Factors'!E443,'Compiled w Factors'!$E$724,'Compiled w Factors'!$E$725)</f>
        <v>-0.91065150327761246</v>
      </c>
      <c r="G443">
        <f>STANDARDIZE('Compiled w Factors'!G443,'Compiled w Factors'!$G$724,'Compiled w Factors'!$G$725)</f>
        <v>0.91242020612272556</v>
      </c>
    </row>
    <row r="444" spans="4:7" x14ac:dyDescent="0.25">
      <c r="D444">
        <f>LN('Compiled w Factors'!D444)</f>
        <v>-0.17936471658130984</v>
      </c>
      <c r="E444">
        <f>STANDARDIZE('Compiled w Factors'!E444,'Compiled w Factors'!$E$724,'Compiled w Factors'!$E$725)</f>
        <v>-0.89510426439752011</v>
      </c>
      <c r="G444">
        <f>STANDARDIZE('Compiled w Factors'!G444,'Compiled w Factors'!$G$724,'Compiled w Factors'!$G$725)</f>
        <v>-7.7490787727136107E-2</v>
      </c>
    </row>
    <row r="445" spans="4:7" x14ac:dyDescent="0.25">
      <c r="D445">
        <f>LN('Compiled w Factors'!D445)</f>
        <v>-0.24152555651447238</v>
      </c>
      <c r="E445">
        <f>STANDARDIZE('Compiled w Factors'!E445,'Compiled w Factors'!$E$724,'Compiled w Factors'!$E$725)</f>
        <v>-0.99941120436941067</v>
      </c>
      <c r="G445">
        <f>STANDARDIZE('Compiled w Factors'!G445,'Compiled w Factors'!$G$724,'Compiled w Factors'!$G$725)</f>
        <v>-0.23318400646385681</v>
      </c>
    </row>
    <row r="446" spans="4:7" x14ac:dyDescent="0.25">
      <c r="D446">
        <f>LN('Compiled w Factors'!D446)</f>
        <v>-0.15592536506331314</v>
      </c>
      <c r="E446">
        <f>STANDARDIZE('Compiled w Factors'!E446,'Compiled w Factors'!$E$724,'Compiled w Factors'!$E$725)</f>
        <v>-0.89037625108168361</v>
      </c>
      <c r="G446">
        <f>STANDARDIZE('Compiled w Factors'!G446,'Compiled w Factors'!$G$724,'Compiled w Factors'!$G$725)</f>
        <v>-0.19354964360733762</v>
      </c>
    </row>
    <row r="447" spans="4:7" x14ac:dyDescent="0.25">
      <c r="D447">
        <f>LN('Compiled w Factors'!D447)</f>
        <v>-7.188538703538308E-2</v>
      </c>
      <c r="E447">
        <f>STANDARDIZE('Compiled w Factors'!E447,'Compiled w Factors'!$E$724,'Compiled w Factors'!$E$725)</f>
        <v>-0.74182786250347066</v>
      </c>
      <c r="G447">
        <f>STANDARDIZE('Compiled w Factors'!G447,'Compiled w Factors'!$G$724,'Compiled w Factors'!$G$725)</f>
        <v>-0.15047702436008906</v>
      </c>
    </row>
    <row r="448" spans="4:7" x14ac:dyDescent="0.25">
      <c r="D448">
        <f>LN('Compiled w Factors'!D448)</f>
        <v>4.5821336419414369E-2</v>
      </c>
      <c r="E448">
        <f>STANDARDIZE('Compiled w Factors'!E448,'Compiled w Factors'!$E$724,'Compiled w Factors'!$E$725)</f>
        <v>-0.59622110081695534</v>
      </c>
      <c r="G448">
        <f>STANDARDIZE('Compiled w Factors'!G448,'Compiled w Factors'!$G$724,'Compiled w Factors'!$G$725)</f>
        <v>-0.12126364683428149</v>
      </c>
    </row>
    <row r="449" spans="4:7" x14ac:dyDescent="0.25">
      <c r="D449">
        <f>LN('Compiled w Factors'!D449)</f>
        <v>-1.1030345350955009E-2</v>
      </c>
      <c r="E449">
        <f>STANDARDIZE('Compiled w Factors'!E449,'Compiled w Factors'!$E$724,'Compiled w Factors'!$E$725)</f>
        <v>-0.66743372823781033</v>
      </c>
      <c r="G449">
        <f>STANDARDIZE('Compiled w Factors'!G449,'Compiled w Factors'!$G$724,'Compiled w Factors'!$G$725)</f>
        <v>-0.23721628655595928</v>
      </c>
    </row>
    <row r="450" spans="4:7" x14ac:dyDescent="0.25">
      <c r="D450">
        <f>LN('Compiled w Factors'!D450)</f>
        <v>5.4489983409267305E-3</v>
      </c>
      <c r="E450">
        <f>STANDARDIZE('Compiled w Factors'!E450,'Compiled w Factors'!$E$724,'Compiled w Factors'!$E$725)</f>
        <v>-0.64046186900753455</v>
      </c>
      <c r="G450">
        <f>STANDARDIZE('Compiled w Factors'!G450,'Compiled w Factors'!$G$724,'Compiled w Factors'!$G$725)</f>
        <v>-0.31679579288097437</v>
      </c>
    </row>
    <row r="451" spans="4:7" x14ac:dyDescent="0.25">
      <c r="D451">
        <f>LN('Compiled w Factors'!D451)</f>
        <v>-3.3446338519899256E-4</v>
      </c>
      <c r="E451">
        <f>STANDARDIZE('Compiled w Factors'!E451,'Compiled w Factors'!$E$724,'Compiled w Factors'!$E$725)</f>
        <v>-0.62558019511901319</v>
      </c>
      <c r="G451">
        <f>STANDARDIZE('Compiled w Factors'!G451,'Compiled w Factors'!$G$724,'Compiled w Factors'!$G$725)</f>
        <v>-0.40916057754680213</v>
      </c>
    </row>
    <row r="452" spans="4:7" x14ac:dyDescent="0.25">
      <c r="D452">
        <f>LN('Compiled w Factors'!D452)</f>
        <v>-0.24427886314753786</v>
      </c>
      <c r="E452">
        <f>STANDARDIZE('Compiled w Factors'!E452,'Compiled w Factors'!$E$724,'Compiled w Factors'!$E$725)</f>
        <v>-0.92646007049753731</v>
      </c>
      <c r="G452">
        <f>STANDARDIZE('Compiled w Factors'!G452,'Compiled w Factors'!$G$724,'Compiled w Factors'!$G$725)</f>
        <v>-0.45398773037558987</v>
      </c>
    </row>
    <row r="453" spans="4:7" x14ac:dyDescent="0.25">
      <c r="D453">
        <f>LN('Compiled w Factors'!D453)</f>
        <v>-0.15607793483954535</v>
      </c>
      <c r="E453">
        <f>STANDARDIZE('Compiled w Factors'!E453,'Compiled w Factors'!$E$724,'Compiled w Factors'!$E$725)</f>
        <v>-0.71835904262425909</v>
      </c>
      <c r="G453">
        <f>STANDARDIZE('Compiled w Factors'!G453,'Compiled w Factors'!$G$724,'Compiled w Factors'!$G$725)</f>
        <v>-0.35077709574495586</v>
      </c>
    </row>
    <row r="454" spans="4:7" x14ac:dyDescent="0.25">
      <c r="D454">
        <f>LN('Compiled w Factors'!D454)</f>
        <v>1.2038601096660998E-2</v>
      </c>
      <c r="E454">
        <f>STANDARDIZE('Compiled w Factors'!E454,'Compiled w Factors'!$E$724,'Compiled w Factors'!$E$725)</f>
        <v>-0.46015105229813213</v>
      </c>
      <c r="G454">
        <f>STANDARDIZE('Compiled w Factors'!G454,'Compiled w Factors'!$G$724,'Compiled w Factors'!$G$725)</f>
        <v>-0.29979727358538932</v>
      </c>
    </row>
    <row r="455" spans="4:7" x14ac:dyDescent="0.25">
      <c r="D455">
        <f>LN('Compiled w Factors'!D455)</f>
        <v>-8.8362160620933429E-5</v>
      </c>
      <c r="E455">
        <f>STANDARDIZE('Compiled w Factors'!E455,'Compiled w Factors'!$E$724,'Compiled w Factors'!$E$725)</f>
        <v>-0.49459738518151314</v>
      </c>
      <c r="G455">
        <f>STANDARDIZE('Compiled w Factors'!G455,'Compiled w Factors'!$G$724,'Compiled w Factors'!$G$725)</f>
        <v>0.17557511085321376</v>
      </c>
    </row>
    <row r="456" spans="4:7" x14ac:dyDescent="0.25">
      <c r="D456">
        <f>LN('Compiled w Factors'!D456)</f>
        <v>4.2096217602750563E-2</v>
      </c>
      <c r="E456">
        <f>STANDARDIZE('Compiled w Factors'!E456,'Compiled w Factors'!$E$724,'Compiled w Factors'!$E$725)</f>
        <v>-0.55376183629366427</v>
      </c>
      <c r="G456">
        <f>STANDARDIZE('Compiled w Factors'!G456,'Compiled w Factors'!$G$724,'Compiled w Factors'!$G$725)</f>
        <v>-7.9076162241396908E-2</v>
      </c>
    </row>
    <row r="457" spans="4:7" x14ac:dyDescent="0.25">
      <c r="D457">
        <f>LN('Compiled w Factors'!D457)</f>
        <v>0.14090628427405577</v>
      </c>
      <c r="E457">
        <f>STANDARDIZE('Compiled w Factors'!E457,'Compiled w Factors'!$E$724,'Compiled w Factors'!$E$725)</f>
        <v>-0.43198508453518525</v>
      </c>
      <c r="G457">
        <f>STANDARDIZE('Compiled w Factors'!G457,'Compiled w Factors'!$G$724,'Compiled w Factors'!$G$725)</f>
        <v>-9.7203719962770663E-2</v>
      </c>
    </row>
    <row r="458" spans="4:7" x14ac:dyDescent="0.25">
      <c r="D458">
        <f>LN('Compiled w Factors'!D458)</f>
        <v>-5.8746282715338626E-2</v>
      </c>
      <c r="E458">
        <f>STANDARDIZE('Compiled w Factors'!E458,'Compiled w Factors'!$E$724,'Compiled w Factors'!$E$725)</f>
        <v>-0.66454177867389908</v>
      </c>
      <c r="G458">
        <f>STANDARDIZE('Compiled w Factors'!G458,'Compiled w Factors'!$G$724,'Compiled w Factors'!$G$725)</f>
        <v>-0.12725502496137614</v>
      </c>
    </row>
    <row r="459" spans="4:7" x14ac:dyDescent="0.25">
      <c r="D459">
        <f>LN('Compiled w Factors'!D459)</f>
        <v>-4.9959013604625345E-3</v>
      </c>
      <c r="E459">
        <f>STANDARDIZE('Compiled w Factors'!E459,'Compiled w Factors'!$E$724,'Compiled w Factors'!$E$725)</f>
        <v>-0.59768981989490377</v>
      </c>
      <c r="G459">
        <f>STANDARDIZE('Compiled w Factors'!G459,'Compiled w Factors'!$G$724,'Compiled w Factors'!$G$725)</f>
        <v>-0.17660226542511578</v>
      </c>
    </row>
    <row r="460" spans="4:7" x14ac:dyDescent="0.25">
      <c r="D460">
        <f>LN('Compiled w Factors'!D460)</f>
        <v>-2.8768272418052732E-2</v>
      </c>
      <c r="E460">
        <f>STANDARDIZE('Compiled w Factors'!E460,'Compiled w Factors'!$E$724,'Compiled w Factors'!$E$725)</f>
        <v>-0.61450390953391565</v>
      </c>
      <c r="G460">
        <f>STANDARDIZE('Compiled w Factors'!G460,'Compiled w Factors'!$G$724,'Compiled w Factors'!$G$725)</f>
        <v>-0.30498612962586069</v>
      </c>
    </row>
    <row r="461" spans="4:7" x14ac:dyDescent="0.25">
      <c r="D461">
        <f>LN('Compiled w Factors'!D461)</f>
        <v>-5.4218542063548418E-2</v>
      </c>
      <c r="E461">
        <f>STANDARDIZE('Compiled w Factors'!E461,'Compiled w Factors'!$E$724,'Compiled w Factors'!$E$725)</f>
        <v>-0.65143793501584102</v>
      </c>
      <c r="G461">
        <f>STANDARDIZE('Compiled w Factors'!G461,'Compiled w Factors'!$G$724,'Compiled w Factors'!$G$725)</f>
        <v>-0.22998965384455225</v>
      </c>
    </row>
    <row r="462" spans="4:7" x14ac:dyDescent="0.25">
      <c r="D462">
        <f>LN('Compiled w Factors'!D462)</f>
        <v>-2.8654870300779858E-2</v>
      </c>
      <c r="E462">
        <f>STANDARDIZE('Compiled w Factors'!E462,'Compiled w Factors'!$E$724,'Compiled w Factors'!$E$725)</f>
        <v>-0.63089374430217782</v>
      </c>
      <c r="G462">
        <f>STANDARDIZE('Compiled w Factors'!G462,'Compiled w Factors'!$G$724,'Compiled w Factors'!$G$725)</f>
        <v>-0.26249573228459377</v>
      </c>
    </row>
    <row r="463" spans="4:7" x14ac:dyDescent="0.25">
      <c r="D463">
        <f>LN('Compiled w Factors'!D463)</f>
        <v>5.0389870798279779E-2</v>
      </c>
      <c r="E463">
        <f>STANDARDIZE('Compiled w Factors'!E463,'Compiled w Factors'!$E$724,'Compiled w Factors'!$E$725)</f>
        <v>-0.53945844382740671</v>
      </c>
      <c r="G463">
        <f>STANDARDIZE('Compiled w Factors'!G463,'Compiled w Factors'!$G$724,'Compiled w Factors'!$G$725)</f>
        <v>-0.40211490569806507</v>
      </c>
    </row>
    <row r="464" spans="4:7" x14ac:dyDescent="0.25">
      <c r="D464">
        <f>LN('Compiled w Factors'!D464)</f>
        <v>0.17450857216238416</v>
      </c>
      <c r="E464">
        <f>STANDARDIZE('Compiled w Factors'!E464,'Compiled w Factors'!$E$724,'Compiled w Factors'!$E$725)</f>
        <v>-0.23115829596689183</v>
      </c>
      <c r="G464">
        <f>STANDARDIZE('Compiled w Factors'!G464,'Compiled w Factors'!$G$724,'Compiled w Factors'!$G$725)</f>
        <v>-0.49030578872709213</v>
      </c>
    </row>
    <row r="465" spans="4:7" x14ac:dyDescent="0.25">
      <c r="D465">
        <f>LN('Compiled w Factors'!D465)</f>
        <v>0.15470532424429587</v>
      </c>
      <c r="E465">
        <f>STANDARDIZE('Compiled w Factors'!E465,'Compiled w Factors'!$E$724,'Compiled w Factors'!$E$725)</f>
        <v>-0.1641354948501105</v>
      </c>
      <c r="G465">
        <f>STANDARDIZE('Compiled w Factors'!G465,'Compiled w Factors'!$G$724,'Compiled w Factors'!$G$725)</f>
        <v>-0.70451230901496587</v>
      </c>
    </row>
    <row r="466" spans="4:7" x14ac:dyDescent="0.25">
      <c r="D466">
        <f>LN('Compiled w Factors'!D466)</f>
        <v>0.26036136580800856</v>
      </c>
      <c r="E466">
        <f>STANDARDIZE('Compiled w Factors'!E466,'Compiled w Factors'!$E$724,'Compiled w Factors'!$E$725)</f>
        <v>0.17650017255157316</v>
      </c>
      <c r="G466">
        <f>STANDARDIZE('Compiled w Factors'!G466,'Compiled w Factors'!$G$724,'Compiled w Factors'!$G$725)</f>
        <v>-0.42849191839811085</v>
      </c>
    </row>
    <row r="467" spans="4:7" x14ac:dyDescent="0.25">
      <c r="D467">
        <f>LN('Compiled w Factors'!D467)</f>
        <v>-1.937895457624628E-2</v>
      </c>
      <c r="E467">
        <f>STANDARDIZE('Compiled w Factors'!E467,'Compiled w Factors'!$E$724,'Compiled w Factors'!$E$725)</f>
        <v>-0.38803537692168638</v>
      </c>
      <c r="G467">
        <f>STANDARDIZE('Compiled w Factors'!G467,'Compiled w Factors'!$G$724,'Compiled w Factors'!$G$725)</f>
        <v>-0.37662696158418041</v>
      </c>
    </row>
    <row r="468" spans="4:7" x14ac:dyDescent="0.25">
      <c r="D468">
        <f>LN('Compiled w Factors'!D468)</f>
        <v>-6.1737941636864201E-3</v>
      </c>
      <c r="E468">
        <f>STANDARDIZE('Compiled w Factors'!E468,'Compiled w Factors'!$E$724,'Compiled w Factors'!$E$725)</f>
        <v>-0.35242955566102729</v>
      </c>
      <c r="G468">
        <f>STANDARDIZE('Compiled w Factors'!G468,'Compiled w Factors'!$G$724,'Compiled w Factors'!$G$725)</f>
        <v>-0.40281907948975909</v>
      </c>
    </row>
    <row r="469" spans="4:7" x14ac:dyDescent="0.25">
      <c r="D469">
        <f>LN('Compiled w Factors'!D469)</f>
        <v>-8.3207096698375893E-2</v>
      </c>
      <c r="E469">
        <f>STANDARDIZE('Compiled w Factors'!E469,'Compiled w Factors'!$E$724,'Compiled w Factors'!$E$725)</f>
        <v>-0.51016948947837026</v>
      </c>
      <c r="G469">
        <f>STANDARDIZE('Compiled w Factors'!G469,'Compiled w Factors'!$G$724,'Compiled w Factors'!$G$725)</f>
        <v>-0.33842848383362939</v>
      </c>
    </row>
    <row r="470" spans="4:7" x14ac:dyDescent="0.25">
      <c r="D470">
        <f>LN('Compiled w Factors'!D470)</f>
        <v>-0.14279025603560525</v>
      </c>
      <c r="E470">
        <f>STANDARDIZE('Compiled w Factors'!E470,'Compiled w Factors'!$E$724,'Compiled w Factors'!$E$725)</f>
        <v>-0.61970141174680904</v>
      </c>
      <c r="G470">
        <f>STANDARDIZE('Compiled w Factors'!G470,'Compiled w Factors'!$G$724,'Compiled w Factors'!$G$725)</f>
        <v>-0.29745265023427414</v>
      </c>
    </row>
    <row r="471" spans="4:7" x14ac:dyDescent="0.25">
      <c r="D471">
        <f>LN('Compiled w Factors'!D471)</f>
        <v>-1.4824712689397316E-2</v>
      </c>
      <c r="E471">
        <f>STANDARDIZE('Compiled w Factors'!E471,'Compiled w Factors'!$E$724,'Compiled w Factors'!$E$725)</f>
        <v>-0.36211124116267135</v>
      </c>
      <c r="G471">
        <f>STANDARDIZE('Compiled w Factors'!G471,'Compiled w Factors'!$G$724,'Compiled w Factors'!$G$725)</f>
        <v>-0.35555288894672399</v>
      </c>
    </row>
    <row r="472" spans="4:7" x14ac:dyDescent="0.25">
      <c r="D472">
        <f>LN('Compiled w Factors'!D472)</f>
        <v>2.287760893798035E-2</v>
      </c>
      <c r="E472">
        <f>STANDARDIZE('Compiled w Factors'!E472,'Compiled w Factors'!$E$724,'Compiled w Factors'!$E$725)</f>
        <v>-0.32380451045365438</v>
      </c>
      <c r="G472">
        <f>STANDARDIZE('Compiled w Factors'!G472,'Compiled w Factors'!$G$724,'Compiled w Factors'!$G$725)</f>
        <v>-0.34351505764737422</v>
      </c>
    </row>
    <row r="473" spans="4:7" x14ac:dyDescent="0.25">
      <c r="D473">
        <f>LN('Compiled w Factors'!D473)</f>
        <v>-0.10657147084651776</v>
      </c>
      <c r="E473">
        <f>STANDARDIZE('Compiled w Factors'!E473,'Compiled w Factors'!$E$724,'Compiled w Factors'!$E$725)</f>
        <v>-0.64255269991850261</v>
      </c>
      <c r="G473">
        <f>STANDARDIZE('Compiled w Factors'!G473,'Compiled w Factors'!$G$724,'Compiled w Factors'!$G$725)</f>
        <v>-0.29283028037259573</v>
      </c>
    </row>
    <row r="474" spans="4:7" x14ac:dyDescent="0.25">
      <c r="D474">
        <f>LN('Compiled w Factors'!D474)</f>
        <v>6.1943261621797044E-2</v>
      </c>
      <c r="E474">
        <f>STANDARDIZE('Compiled w Factors'!E474,'Compiled w Factors'!$E$724,'Compiled w Factors'!$E$725)</f>
        <v>-0.13937594870128245</v>
      </c>
      <c r="G474">
        <f>STANDARDIZE('Compiled w Factors'!G474,'Compiled w Factors'!$G$724,'Compiled w Factors'!$G$725)</f>
        <v>-0.2975313288702176</v>
      </c>
    </row>
    <row r="475" spans="4:7" x14ac:dyDescent="0.25">
      <c r="D475">
        <f>LN('Compiled w Factors'!D475)</f>
        <v>7.6965913512250392E-2</v>
      </c>
      <c r="E475">
        <f>STANDARDIZE('Compiled w Factors'!E475,'Compiled w Factors'!$E$724,'Compiled w Factors'!$E$725)</f>
        <v>-6.1468208416920259E-2</v>
      </c>
      <c r="G475">
        <f>STANDARDIZE('Compiled w Factors'!G475,'Compiled w Factors'!$G$724,'Compiled w Factors'!$G$725)</f>
        <v>-0.35341283004906177</v>
      </c>
    </row>
    <row r="476" spans="4:7" x14ac:dyDescent="0.25">
      <c r="D476">
        <f>LN('Compiled w Factors'!D476)</f>
        <v>-0.17283623408725396</v>
      </c>
      <c r="E476">
        <f>STANDARDIZE('Compiled w Factors'!E476,'Compiled w Factors'!$E$726,'Compiled w Factors'!$E$727)</f>
        <v>-0.62540148566356857</v>
      </c>
      <c r="G476">
        <f>STANDARDIZE('Compiled w Factors'!G476,'Compiled w Factors'!$G$726,'Compiled w Factors'!$G$727)</f>
        <v>-5.2673579549249085</v>
      </c>
    </row>
    <row r="477" spans="4:7" x14ac:dyDescent="0.25">
      <c r="D477">
        <f>LN('Compiled w Factors'!D477)</f>
        <v>-8.590199939075685E-3</v>
      </c>
      <c r="E477">
        <f>STANDARDIZE('Compiled w Factors'!E477,'Compiled w Factors'!$E$726,'Compiled w Factors'!$E$727)</f>
        <v>0.2910247346724551</v>
      </c>
      <c r="G477">
        <f>STANDARDIZE('Compiled w Factors'!G477,'Compiled w Factors'!$G$726,'Compiled w Factors'!$G$727)</f>
        <v>-2.9284522486251281</v>
      </c>
    </row>
    <row r="478" spans="4:7" x14ac:dyDescent="0.25">
      <c r="D478">
        <f>LN('Compiled w Factors'!D478)</f>
        <v>-8.7989962834623847E-2</v>
      </c>
      <c r="E478">
        <f>STANDARDIZE('Compiled w Factors'!E478,'Compiled w Factors'!$E$726,'Compiled w Factors'!$E$727)</f>
        <v>5.7471482244014882E-2</v>
      </c>
      <c r="G478">
        <f>STANDARDIZE('Compiled w Factors'!G478,'Compiled w Factors'!$G$726,'Compiled w Factors'!$G$727)</f>
        <v>-0.39289273439979172</v>
      </c>
    </row>
    <row r="479" spans="4:7" x14ac:dyDescent="0.25">
      <c r="D479">
        <f>LN('Compiled w Factors'!D479)</f>
        <v>-4.9044553756749744E-2</v>
      </c>
      <c r="E479">
        <f>STANDARDIZE('Compiled w Factors'!E479,'Compiled w Factors'!$E$726,'Compiled w Factors'!$E$727)</f>
        <v>0.42714526587534313</v>
      </c>
      <c r="G479">
        <f>STANDARDIZE('Compiled w Factors'!G479,'Compiled w Factors'!$G$726,'Compiled w Factors'!$G$727)</f>
        <v>-0.75160384700474059</v>
      </c>
    </row>
    <row r="480" spans="4:7" x14ac:dyDescent="0.25">
      <c r="D480">
        <f>LN('Compiled w Factors'!D480)</f>
        <v>-9.9079060846152117E-2</v>
      </c>
      <c r="E480">
        <f>STANDARDIZE('Compiled w Factors'!E480,'Compiled w Factors'!$E$726,'Compiled w Factors'!$E$727)</f>
        <v>7.163556625009343E-2</v>
      </c>
      <c r="G480">
        <f>STANDARDIZE('Compiled w Factors'!G480,'Compiled w Factors'!$G$726,'Compiled w Factors'!$G$727)</f>
        <v>-3.6604414225702522</v>
      </c>
    </row>
    <row r="481" spans="4:7" x14ac:dyDescent="0.25">
      <c r="D481">
        <f>LN('Compiled w Factors'!D481)</f>
        <v>-4.1732143319206126E-2</v>
      </c>
      <c r="E481">
        <f>STANDARDIZE('Compiled w Factors'!E481,'Compiled w Factors'!$E$726,'Compiled w Factors'!$E$727)</f>
        <v>0.28960272012881128</v>
      </c>
      <c r="G481">
        <f>STANDARDIZE('Compiled w Factors'!G481,'Compiled w Factors'!$G$726,'Compiled w Factors'!$G$727)</f>
        <v>0.54667545902230774</v>
      </c>
    </row>
    <row r="482" spans="4:7" x14ac:dyDescent="0.25">
      <c r="D482">
        <f>LN('Compiled w Factors'!D482)</f>
        <v>-0.12952004285527208</v>
      </c>
      <c r="E482">
        <f>STANDARDIZE('Compiled w Factors'!E482,'Compiled w Factors'!$E$726,'Compiled w Factors'!$E$727)</f>
        <v>-4.4716372557079144E-2</v>
      </c>
      <c r="G482">
        <f>STANDARDIZE('Compiled w Factors'!G482,'Compiled w Factors'!$G$726,'Compiled w Factors'!$G$727)</f>
        <v>0.749702307019525</v>
      </c>
    </row>
    <row r="483" spans="4:7" x14ac:dyDescent="0.25">
      <c r="D483">
        <f>LN('Compiled w Factors'!D483)</f>
        <v>-7.755126482407311E-2</v>
      </c>
      <c r="E483">
        <f>STANDARDIZE('Compiled w Factors'!E483,'Compiled w Factors'!$E$726,'Compiled w Factors'!$E$727)</f>
        <v>0.19813997542812214</v>
      </c>
      <c r="G483">
        <f>STANDARDIZE('Compiled w Factors'!G483,'Compiled w Factors'!$G$726,'Compiled w Factors'!$G$727)</f>
        <v>0.71237450088550747</v>
      </c>
    </row>
    <row r="484" spans="4:7" x14ac:dyDescent="0.25">
      <c r="D484">
        <f>LN('Compiled w Factors'!D484)</f>
        <v>-8.6255145715161255E-2</v>
      </c>
      <c r="E484">
        <f>STANDARDIZE('Compiled w Factors'!E484,'Compiled w Factors'!$E$726,'Compiled w Factors'!$E$727)</f>
        <v>0.14943888779516676</v>
      </c>
      <c r="G484">
        <f>STANDARDIZE('Compiled w Factors'!G484,'Compiled w Factors'!$G$726,'Compiled w Factors'!$G$727)</f>
        <v>0.9427143777612742</v>
      </c>
    </row>
    <row r="485" spans="4:7" x14ac:dyDescent="0.25">
      <c r="D485">
        <f>LN('Compiled w Factors'!D485)</f>
        <v>-8.2372062088459402E-2</v>
      </c>
      <c r="E485">
        <f>STANDARDIZE('Compiled w Factors'!E485,'Compiled w Factors'!$E$726,'Compiled w Factors'!$E$727)</f>
        <v>0.12589732361352851</v>
      </c>
      <c r="G485">
        <f>STANDARDIZE('Compiled w Factors'!G485,'Compiled w Factors'!$G$726,'Compiled w Factors'!$G$727)</f>
        <v>0.88808832000417537</v>
      </c>
    </row>
    <row r="486" spans="4:7" x14ac:dyDescent="0.25">
      <c r="D486">
        <f>LN('Compiled w Factors'!D486)</f>
        <v>-6.4281484179642606E-2</v>
      </c>
      <c r="E486">
        <f>STANDARDIZE('Compiled w Factors'!E486,'Compiled w Factors'!$E$726,'Compiled w Factors'!$E$727)</f>
        <v>0.21913600974597675</v>
      </c>
      <c r="G486">
        <f>STANDARDIZE('Compiled w Factors'!G486,'Compiled w Factors'!$G$726,'Compiled w Factors'!$G$727)</f>
        <v>0.65046496876079551</v>
      </c>
    </row>
    <row r="487" spans="4:7" x14ac:dyDescent="0.25">
      <c r="D487">
        <f>LN('Compiled w Factors'!D487)</f>
        <v>4.165699301017721E-2</v>
      </c>
      <c r="E487">
        <f>STANDARDIZE('Compiled w Factors'!E487,'Compiled w Factors'!$E$726,'Compiled w Factors'!$E$727)</f>
        <v>0.72635464984129794</v>
      </c>
      <c r="G487">
        <f>STANDARDIZE('Compiled w Factors'!G487,'Compiled w Factors'!$G$726,'Compiled w Factors'!$G$727)</f>
        <v>0.68050930052719982</v>
      </c>
    </row>
    <row r="488" spans="4:7" x14ac:dyDescent="0.25">
      <c r="D488">
        <f>LN('Compiled w Factors'!D488)</f>
        <v>3.9705732422520165E-2</v>
      </c>
      <c r="E488">
        <f>STANDARDIZE('Compiled w Factors'!E488,'Compiled w Factors'!$E$726,'Compiled w Factors'!$E$727)</f>
        <v>0.73054746593532749</v>
      </c>
      <c r="G488">
        <f>STANDARDIZE('Compiled w Factors'!G488,'Compiled w Factors'!$G$726,'Compiled w Factors'!$G$727)</f>
        <v>-0.24722324704752821</v>
      </c>
    </row>
    <row r="489" spans="4:7" x14ac:dyDescent="0.25">
      <c r="D489">
        <f>LN('Compiled w Factors'!D489)</f>
        <v>-6.0593998871366656E-2</v>
      </c>
      <c r="E489">
        <f>STANDARDIZE('Compiled w Factors'!E489,'Compiled w Factors'!$E$726,'Compiled w Factors'!$E$727)</f>
        <v>0.20700471968554085</v>
      </c>
      <c r="G489">
        <f>STANDARDIZE('Compiled w Factors'!G489,'Compiled w Factors'!$G$726,'Compiled w Factors'!$G$727)</f>
        <v>0.69871798644623284</v>
      </c>
    </row>
    <row r="490" spans="4:7" x14ac:dyDescent="0.25">
      <c r="D490">
        <f>LN('Compiled w Factors'!D490)</f>
        <v>-7.7588094026502338E-2</v>
      </c>
      <c r="E490">
        <f>STANDARDIZE('Compiled w Factors'!E490,'Compiled w Factors'!$E$726,'Compiled w Factors'!$E$727)</f>
        <v>0.12162399828483267</v>
      </c>
      <c r="G490">
        <f>STANDARDIZE('Compiled w Factors'!G490,'Compiled w Factors'!$G$726,'Compiled w Factors'!$G$727)</f>
        <v>0.65592757453650541</v>
      </c>
    </row>
    <row r="491" spans="4:7" x14ac:dyDescent="0.25">
      <c r="D491">
        <f>LN('Compiled w Factors'!D491)</f>
        <v>-0.22587197209810669</v>
      </c>
      <c r="E491">
        <f>STANDARDIZE('Compiled w Factors'!E491,'Compiled w Factors'!$E$726,'Compiled w Factors'!$E$727)</f>
        <v>-0.39563868314245931</v>
      </c>
      <c r="G491">
        <f>STANDARDIZE('Compiled w Factors'!G491,'Compiled w Factors'!$G$726,'Compiled w Factors'!$G$727)</f>
        <v>0.86623789690133579</v>
      </c>
    </row>
    <row r="492" spans="4:7" x14ac:dyDescent="0.25">
      <c r="D492">
        <f>LN('Compiled w Factors'!D492)</f>
        <v>-0.23554453493987459</v>
      </c>
      <c r="E492">
        <f>STANDARDIZE('Compiled w Factors'!E492,'Compiled w Factors'!$E$726,'Compiled w Factors'!$E$727)</f>
        <v>-0.44611528271842349</v>
      </c>
      <c r="G492">
        <f>STANDARDIZE('Compiled w Factors'!G492,'Compiled w Factors'!$G$726,'Compiled w Factors'!$G$727)</f>
        <v>0.93452046909770947</v>
      </c>
    </row>
    <row r="493" spans="4:7" x14ac:dyDescent="0.25">
      <c r="D493">
        <f>LN('Compiled w Factors'!D493)</f>
        <v>-1.3859338333561903E-2</v>
      </c>
      <c r="E493">
        <f>STANDARDIZE('Compiled w Factors'!E493,'Compiled w Factors'!$E$726,'Compiled w Factors'!$E$727)</f>
        <v>0.5739554078303305</v>
      </c>
      <c r="G493">
        <f>STANDARDIZE('Compiled w Factors'!G493,'Compiled w Factors'!$G$726,'Compiled w Factors'!$G$727)</f>
        <v>1.0592499676430851</v>
      </c>
    </row>
    <row r="494" spans="4:7" x14ac:dyDescent="0.25">
      <c r="D494">
        <f>LN('Compiled w Factors'!D494)</f>
        <v>-0.43752685500012145</v>
      </c>
      <c r="E494">
        <f>STANDARDIZE('Compiled w Factors'!E494,'Compiled w Factors'!$E$726,'Compiled w Factors'!$E$727)</f>
        <v>-1.0520549730278941</v>
      </c>
      <c r="G494">
        <f>STANDARDIZE('Compiled w Factors'!G494,'Compiled w Factors'!$G$726,'Compiled w Factors'!$G$727)</f>
        <v>1.1011299452568608</v>
      </c>
    </row>
    <row r="495" spans="4:7" x14ac:dyDescent="0.25">
      <c r="D495">
        <f>LN('Compiled w Factors'!D495)</f>
        <v>-0.45172594350868583</v>
      </c>
      <c r="E495">
        <f>STANDARDIZE('Compiled w Factors'!E495,'Compiled w Factors'!$E$726,'Compiled w Factors'!$E$727)</f>
        <v>-1.2013422879496154</v>
      </c>
      <c r="G495">
        <f>STANDARDIZE('Compiled w Factors'!G495,'Compiled w Factors'!$G$726,'Compiled w Factors'!$G$727)</f>
        <v>0.85713355394181934</v>
      </c>
    </row>
    <row r="496" spans="4:7" x14ac:dyDescent="0.25">
      <c r="D496">
        <f>LN('Compiled w Factors'!D496)</f>
        <v>-0.41919362990004633</v>
      </c>
      <c r="E496">
        <f>STANDARDIZE('Compiled w Factors'!E496,'Compiled w Factors'!$E$726,'Compiled w Factors'!$E$727)</f>
        <v>-1.1162546295526408</v>
      </c>
      <c r="G496">
        <f>STANDARDIZE('Compiled w Factors'!G496,'Compiled w Factors'!$G$726,'Compiled w Factors'!$G$727)</f>
        <v>0.55031719620611441</v>
      </c>
    </row>
    <row r="497" spans="4:7" x14ac:dyDescent="0.25">
      <c r="D497">
        <f>LN('Compiled w Factors'!D497)</f>
        <v>-0.29222097607547354</v>
      </c>
      <c r="E497">
        <f>STANDARDIZE('Compiled w Factors'!E497,'Compiled w Factors'!$E$726,'Compiled w Factors'!$E$727)</f>
        <v>-0.40455388362899225</v>
      </c>
      <c r="G497">
        <f>STANDARDIZE('Compiled w Factors'!G497,'Compiled w Factors'!$G$726,'Compiled w Factors'!$G$727)</f>
        <v>0.53119807599112978</v>
      </c>
    </row>
    <row r="498" spans="4:7" x14ac:dyDescent="0.25">
      <c r="D498">
        <f>LN('Compiled w Factors'!D498)</f>
        <v>-0.30354056909961019</v>
      </c>
      <c r="E498">
        <f>STANDARDIZE('Compiled w Factors'!E498,'Compiled w Factors'!$E$726,'Compiled w Factors'!$E$727)</f>
        <v>-0.45958689452480883</v>
      </c>
      <c r="G498">
        <f>STANDARDIZE('Compiled w Factors'!G498,'Compiled w Factors'!$G$726,'Compiled w Factors'!$G$727)</f>
        <v>0.414662486109319</v>
      </c>
    </row>
    <row r="499" spans="4:7" x14ac:dyDescent="0.25">
      <c r="D499">
        <f>LN('Compiled w Factors'!D499)</f>
        <v>-0.41078608430364277</v>
      </c>
      <c r="E499">
        <f>STANDARDIZE('Compiled w Factors'!E499,'Compiled w Factors'!$E$726,'Compiled w Factors'!$E$727)</f>
        <v>-0.88636507291947531</v>
      </c>
      <c r="G499">
        <f>STANDARDIZE('Compiled w Factors'!G499,'Compiled w Factors'!$G$726,'Compiled w Factors'!$G$727)</f>
        <v>0.41557292040527066</v>
      </c>
    </row>
    <row r="500" spans="4:7" x14ac:dyDescent="0.25">
      <c r="D500">
        <f>LN('Compiled w Factors'!D500)</f>
        <v>-0.40303727616742735</v>
      </c>
      <c r="E500">
        <f>STANDARDIZE('Compiled w Factors'!E500,'Compiled w Factors'!$E$726,'Compiled w Factors'!$E$727)</f>
        <v>-0.86255093483024281</v>
      </c>
      <c r="G500">
        <f>STANDARDIZE('Compiled w Factors'!G500,'Compiled w Factors'!$G$726,'Compiled w Factors'!$G$727)</f>
        <v>0.30085819911536316</v>
      </c>
    </row>
    <row r="501" spans="4:7" x14ac:dyDescent="0.25">
      <c r="D501">
        <f>LN('Compiled w Factors'!D501)</f>
        <v>-0.41040717390085124</v>
      </c>
      <c r="E501">
        <f>STANDARDIZE('Compiled w Factors'!E501,'Compiled w Factors'!$E$726,'Compiled w Factors'!$E$727)</f>
        <v>-0.80445488748503124</v>
      </c>
      <c r="G501">
        <f>STANDARDIZE('Compiled w Factors'!G501,'Compiled w Factors'!$G$726,'Compiled w Factors'!$G$727)</f>
        <v>0.29084342185989503</v>
      </c>
    </row>
    <row r="502" spans="4:7" x14ac:dyDescent="0.25">
      <c r="D502">
        <f>LN('Compiled w Factors'!D502)</f>
        <v>-0.24327517254356207</v>
      </c>
      <c r="E502">
        <f>STANDARDIZE('Compiled w Factors'!E502,'Compiled w Factors'!$E$726,'Compiled w Factors'!$E$727)</f>
        <v>-0.23516815241214248</v>
      </c>
      <c r="G502">
        <f>STANDARDIZE('Compiled w Factors'!G502,'Compiled w Factors'!$G$726,'Compiled w Factors'!$G$727)</f>
        <v>6.778701935174157E-2</v>
      </c>
    </row>
    <row r="503" spans="4:7" x14ac:dyDescent="0.25">
      <c r="D503">
        <f>LN('Compiled w Factors'!D503)</f>
        <v>-0.10481144840441201</v>
      </c>
      <c r="E503">
        <f>STANDARDIZE('Compiled w Factors'!E503,'Compiled w Factors'!$E$726,'Compiled w Factors'!$E$727)</f>
        <v>0.42464422054440765</v>
      </c>
      <c r="G503">
        <f>STANDARDIZE('Compiled w Factors'!G503,'Compiled w Factors'!$G$726,'Compiled w Factors'!$G$727)</f>
        <v>-0.21808934957707551</v>
      </c>
    </row>
    <row r="504" spans="4:7" x14ac:dyDescent="0.25">
      <c r="D504">
        <f>LN('Compiled w Factors'!D504)</f>
        <v>-0.15717682222627091</v>
      </c>
      <c r="E504">
        <f>STANDARDIZE('Compiled w Factors'!E504,'Compiled w Factors'!$E$726,'Compiled w Factors'!$E$727)</f>
        <v>6.6947376998894553E-2</v>
      </c>
      <c r="G504">
        <f>STANDARDIZE('Compiled w Factors'!G504,'Compiled w Factors'!$G$726,'Compiled w Factors'!$G$727)</f>
        <v>-0.14980677738070203</v>
      </c>
    </row>
    <row r="505" spans="4:7" x14ac:dyDescent="0.25">
      <c r="D505">
        <f>LN('Compiled w Factors'!D505)</f>
        <v>-0.292434610464467</v>
      </c>
      <c r="E505">
        <f>STANDARDIZE('Compiled w Factors'!E505,'Compiled w Factors'!$E$726,'Compiled w Factors'!$E$727)</f>
        <v>-0.61732938707164597</v>
      </c>
      <c r="G505">
        <f>STANDARDIZE('Compiled w Factors'!G505,'Compiled w Factors'!$G$726,'Compiled w Factors'!$G$727)</f>
        <v>1.5144671156189085</v>
      </c>
    </row>
    <row r="506" spans="4:7" x14ac:dyDescent="0.25">
      <c r="D506">
        <f>LN('Compiled w Factors'!D506)</f>
        <v>-0.57188882701178989</v>
      </c>
      <c r="E506">
        <f>STANDARDIZE('Compiled w Factors'!E506,'Compiled w Factors'!$E$726,'Compiled w Factors'!$E$727)</f>
        <v>-1.6084783294932861</v>
      </c>
      <c r="G506">
        <f>STANDARDIZE('Compiled w Factors'!G506,'Compiled w Factors'!$G$726,'Compiled w Factors'!$G$727)</f>
        <v>1.5381384073136513</v>
      </c>
    </row>
    <row r="507" spans="4:7" x14ac:dyDescent="0.25">
      <c r="D507">
        <f>LN('Compiled w Factors'!D507)</f>
        <v>-0.44492889543589248</v>
      </c>
      <c r="E507">
        <f>STANDARDIZE('Compiled w Factors'!E507,'Compiled w Factors'!$E$726,'Compiled w Factors'!$E$727)</f>
        <v>-1.1788143208449096</v>
      </c>
      <c r="G507">
        <f>STANDARDIZE('Compiled w Factors'!G507,'Compiled w Factors'!$G$726,'Compiled w Factors'!$G$727)</f>
        <v>1.1275325398394584</v>
      </c>
    </row>
    <row r="508" spans="4:7" x14ac:dyDescent="0.25">
      <c r="D508">
        <f>LN('Compiled w Factors'!D508)</f>
        <v>-0.55436260604716925</v>
      </c>
      <c r="E508">
        <f>STANDARDIZE('Compiled w Factors'!E508,'Compiled w Factors'!$E$726,'Compiled w Factors'!$E$727)</f>
        <v>-1.482039356101573</v>
      </c>
      <c r="G508">
        <f>STANDARDIZE('Compiled w Factors'!G508,'Compiled w Factors'!$G$726,'Compiled w Factors'!$G$727)</f>
        <v>0.76882142723450964</v>
      </c>
    </row>
    <row r="509" spans="4:7" x14ac:dyDescent="0.25">
      <c r="D509">
        <f>LN('Compiled w Factors'!D509)</f>
        <v>-0.44510277028625933</v>
      </c>
      <c r="E509">
        <f>STANDARDIZE('Compiled w Factors'!E509,'Compiled w Factors'!$E$726,'Compiled w Factors'!$E$727)</f>
        <v>-1.0623214814592175</v>
      </c>
      <c r="G509">
        <f>STANDARDIZE('Compiled w Factors'!G509,'Compiled w Factors'!$G$726,'Compiled w Factors'!$G$727)</f>
        <v>0.65228583735269885</v>
      </c>
    </row>
    <row r="510" spans="4:7" x14ac:dyDescent="0.25">
      <c r="D510">
        <f>LN('Compiled w Factors'!D510)</f>
        <v>-0.35627209165948315</v>
      </c>
      <c r="E510">
        <f>STANDARDIZE('Compiled w Factors'!E510,'Compiled w Factors'!$E$726,'Compiled w Factors'!$E$727)</f>
        <v>-0.81418586977117413</v>
      </c>
      <c r="G510">
        <f>STANDARDIZE('Compiled w Factors'!G510,'Compiled w Factors'!$G$726,'Compiled w Factors'!$G$727)</f>
        <v>0.73240405539644371</v>
      </c>
    </row>
    <row r="511" spans="4:7" x14ac:dyDescent="0.25">
      <c r="D511">
        <f>LN('Compiled w Factors'!D511)</f>
        <v>-0.22342609874909194</v>
      </c>
      <c r="E511">
        <f>STANDARDIZE('Compiled w Factors'!E511,'Compiled w Factors'!$E$726,'Compiled w Factors'!$E$727)</f>
        <v>-0.4045328386037107</v>
      </c>
      <c r="G511">
        <f>STANDARDIZE('Compiled w Factors'!G511,'Compiled w Factors'!$G$726,'Compiled w Factors'!$G$727)</f>
        <v>0.55031719620611441</v>
      </c>
    </row>
    <row r="512" spans="4:7" x14ac:dyDescent="0.25">
      <c r="D512">
        <f>LN('Compiled w Factors'!D512)</f>
        <v>-0.23477925206889136</v>
      </c>
      <c r="E512">
        <f>STANDARDIZE('Compiled w Factors'!E512,'Compiled w Factors'!$E$726,'Compiled w Factors'!$E$727)</f>
        <v>-0.57656013587803467</v>
      </c>
      <c r="G512">
        <f>STANDARDIZE('Compiled w Factors'!G512,'Compiled w Factors'!$G$726,'Compiled w Factors'!$G$727)</f>
        <v>0.29357472474774998</v>
      </c>
    </row>
    <row r="513" spans="4:7" x14ac:dyDescent="0.25">
      <c r="D513">
        <f>LN('Compiled w Factors'!D513)</f>
        <v>-0.24407713177097984</v>
      </c>
      <c r="E513">
        <f>STANDARDIZE('Compiled w Factors'!E513,'Compiled w Factors'!$E$726,'Compiled w Factors'!$E$727)</f>
        <v>-0.60069266300350099</v>
      </c>
      <c r="G513">
        <f>STANDARDIZE('Compiled w Factors'!G513,'Compiled w Factors'!$G$726,'Compiled w Factors'!$G$727)</f>
        <v>0.51207895577614526</v>
      </c>
    </row>
    <row r="514" spans="4:7" x14ac:dyDescent="0.25">
      <c r="D514">
        <f>LN('Compiled w Factors'!D514)</f>
        <v>-0.32995483093896594</v>
      </c>
      <c r="E514">
        <f>STANDARDIZE('Compiled w Factors'!E514,'Compiled w Factors'!$E$726,'Compiled w Factors'!$E$727)</f>
        <v>-0.99959919840269262</v>
      </c>
      <c r="G514">
        <f>STANDARDIZE('Compiled w Factors'!G514,'Compiled w Factors'!$G$726,'Compiled w Factors'!$G$727)</f>
        <v>0.22984432403113469</v>
      </c>
    </row>
    <row r="515" spans="4:7" x14ac:dyDescent="0.25">
      <c r="D515">
        <f>LN('Compiled w Factors'!D515)</f>
        <v>-0.20885839261862849</v>
      </c>
      <c r="E515">
        <f>STANDARDIZE('Compiled w Factors'!E515,'Compiled w Factors'!$E$726,'Compiled w Factors'!$E$727)</f>
        <v>-0.70436251368718628</v>
      </c>
      <c r="G515">
        <f>STANDARDIZE('Compiled w Factors'!G515,'Compiled w Factors'!$G$726,'Compiled w Factors'!$G$727)</f>
        <v>0.56761544782919571</v>
      </c>
    </row>
    <row r="516" spans="4:7" x14ac:dyDescent="0.25">
      <c r="D516">
        <f>LN('Compiled w Factors'!D516)</f>
        <v>-0.20727463250814848</v>
      </c>
      <c r="E516">
        <f>STANDARDIZE('Compiled w Factors'!E516,'Compiled w Factors'!$E$726,'Compiled w Factors'!$E$727)</f>
        <v>-0.57220294620590384</v>
      </c>
      <c r="G516">
        <f>STANDARDIZE('Compiled w Factors'!G516,'Compiled w Factors'!$G$726,'Compiled w Factors'!$G$727)</f>
        <v>0.49569113844901558</v>
      </c>
    </row>
    <row r="517" spans="4:7" x14ac:dyDescent="0.25">
      <c r="D517">
        <f>LN('Compiled w Factors'!D517)</f>
        <v>-0.31364249733372623</v>
      </c>
      <c r="E517">
        <f>STANDARDIZE('Compiled w Factors'!E517,'Compiled w Factors'!$E$726,'Compiled w Factors'!$E$727)</f>
        <v>-1.0610891119118222</v>
      </c>
      <c r="G517">
        <f>STANDARDIZE('Compiled w Factors'!G517,'Compiled w Factors'!$G$726,'Compiled w Factors'!$G$727)</f>
        <v>1.0373995445402455</v>
      </c>
    </row>
    <row r="518" spans="4:7" x14ac:dyDescent="0.25">
      <c r="D518">
        <f>LN('Compiled w Factors'!D518)</f>
        <v>-0.24971634484688865</v>
      </c>
      <c r="E518">
        <f>STANDARDIZE('Compiled w Factors'!E518,'Compiled w Factors'!$E$726,'Compiled w Factors'!$E$727)</f>
        <v>-0.98157242353650198</v>
      </c>
      <c r="G518">
        <f>STANDARDIZE('Compiled w Factors'!G518,'Compiled w Factors'!$G$726,'Compiled w Factors'!$G$727)</f>
        <v>0.84529790809444794</v>
      </c>
    </row>
    <row r="519" spans="4:7" x14ac:dyDescent="0.25">
      <c r="D519">
        <f>LN('Compiled w Factors'!D519)</f>
        <v>-0.2408456134848147</v>
      </c>
      <c r="E519">
        <f>STANDARDIZE('Compiled w Factors'!E519,'Compiled w Factors'!$E$726,'Compiled w Factors'!$E$727)</f>
        <v>-1.1052320270241636</v>
      </c>
      <c r="G519">
        <f>STANDARDIZE('Compiled w Factors'!G519,'Compiled w Factors'!$G$726,'Compiled w Factors'!$G$727)</f>
        <v>0.21709824388781165</v>
      </c>
    </row>
    <row r="520" spans="4:7" x14ac:dyDescent="0.25">
      <c r="D520">
        <f>LN('Compiled w Factors'!D520)</f>
        <v>-7.9154628836087232E-2</v>
      </c>
      <c r="E520">
        <f>STANDARDIZE('Compiled w Factors'!E520,'Compiled w Factors'!$E$726,'Compiled w Factors'!$E$727)</f>
        <v>-0.63928606447615266</v>
      </c>
      <c r="G520">
        <f>STANDARDIZE('Compiled w Factors'!G520,'Compiled w Factors'!$G$726,'Compiled w Factors'!$G$727)</f>
        <v>0.12241307710884038</v>
      </c>
    </row>
    <row r="521" spans="4:7" x14ac:dyDescent="0.25">
      <c r="D521">
        <f>LN('Compiled w Factors'!D521)</f>
        <v>-8.0168698649088085E-2</v>
      </c>
      <c r="E521">
        <f>STANDARDIZE('Compiled w Factors'!E521,'Compiled w Factors'!$E$726,'Compiled w Factors'!$E$727)</f>
        <v>-0.72599820487413658</v>
      </c>
      <c r="G521">
        <f>STANDARDIZE('Compiled w Factors'!G521,'Compiled w Factors'!$G$726,'Compiled w Factors'!$G$727)</f>
        <v>0.13698002584406674</v>
      </c>
    </row>
    <row r="522" spans="4:7" x14ac:dyDescent="0.25">
      <c r="D522">
        <f>LN('Compiled w Factors'!D522)</f>
        <v>1.9991073482166086E-2</v>
      </c>
      <c r="E522">
        <f>STANDARDIZE('Compiled w Factors'!E522,'Compiled w Factors'!$E$726,'Compiled w Factors'!$E$727)</f>
        <v>-0.46235898747559412</v>
      </c>
      <c r="G522">
        <f>STANDARDIZE('Compiled w Factors'!G522,'Compiled w Factors'!$G$726,'Compiled w Factors'!$G$727)</f>
        <v>-2.4166844539374756E-2</v>
      </c>
    </row>
    <row r="523" spans="4:7" x14ac:dyDescent="0.25">
      <c r="D523">
        <f>LN('Compiled w Factors'!D523)</f>
        <v>3.5542940580822455E-2</v>
      </c>
      <c r="E523">
        <f>STANDARDIZE('Compiled w Factors'!E523,'Compiled w Factors'!$E$726,'Compiled w Factors'!$E$727)</f>
        <v>-0.50087198600935501</v>
      </c>
      <c r="G523">
        <f>STANDARDIZE('Compiled w Factors'!G523,'Compiled w Factors'!$G$726,'Compiled w Factors'!$G$727)</f>
        <v>-0.10974766835882956</v>
      </c>
    </row>
    <row r="524" spans="4:7" x14ac:dyDescent="0.25">
      <c r="D524">
        <f>LN('Compiled w Factors'!D524)</f>
        <v>0.10550072926438743</v>
      </c>
      <c r="E524">
        <f>STANDARDIZE('Compiled w Factors'!E524,'Compiled w Factors'!$E$726,'Compiled w Factors'!$E$727)</f>
        <v>-0.37719233482994341</v>
      </c>
      <c r="G524">
        <f>STANDARDIZE('Compiled w Factors'!G524,'Compiled w Factors'!$G$726,'Compiled w Factors'!$G$727)</f>
        <v>-0.20534326943375247</v>
      </c>
    </row>
    <row r="525" spans="4:7" x14ac:dyDescent="0.25">
      <c r="D525">
        <f>LN('Compiled w Factors'!D525)</f>
        <v>0.26619289858617029</v>
      </c>
      <c r="E525">
        <f>STANDARDIZE('Compiled w Factors'!E525,'Compiled w Factors'!$E$726,'Compiled w Factors'!$E$727)</f>
        <v>0.17432559586921256</v>
      </c>
      <c r="G525">
        <f>STANDARDIZE('Compiled w Factors'!G525,'Compiled w Factors'!$G$726,'Compiled w Factors'!$G$727)</f>
        <v>-0.14707547449284708</v>
      </c>
    </row>
    <row r="526" spans="4:7" x14ac:dyDescent="0.25">
      <c r="D526">
        <f>LN('Compiled w Factors'!D526)</f>
        <v>0.29097967813606063</v>
      </c>
      <c r="E526">
        <f>STANDARDIZE('Compiled w Factors'!E526,'Compiled w Factors'!$E$726,'Compiled w Factors'!$E$727)</f>
        <v>0.16265639549836541</v>
      </c>
      <c r="G526">
        <f>STANDARDIZE('Compiled w Factors'!G526,'Compiled w Factors'!$G$726,'Compiled w Factors'!$G$727)</f>
        <v>-0.21262674380136565</v>
      </c>
    </row>
    <row r="527" spans="4:7" x14ac:dyDescent="0.25">
      <c r="D527">
        <f>LN('Compiled w Factors'!D527)</f>
        <v>0.39917071252984015</v>
      </c>
      <c r="E527">
        <f>STANDARDIZE('Compiled w Factors'!E527,'Compiled w Factors'!$E$726,'Compiled w Factors'!$E$727)</f>
        <v>0.78641647868069509</v>
      </c>
      <c r="G527">
        <f>STANDARDIZE('Compiled w Factors'!G527,'Compiled w Factors'!$G$726,'Compiled w Factors'!$G$727)</f>
        <v>-0.25723802430299636</v>
      </c>
    </row>
    <row r="528" spans="4:7" x14ac:dyDescent="0.25">
      <c r="D528">
        <f>LN('Compiled w Factors'!D528)</f>
        <v>0.4313486103637903</v>
      </c>
      <c r="E528">
        <f>STANDARDIZE('Compiled w Factors'!E528,'Compiled w Factors'!$E$726,'Compiled w Factors'!$E$727)</f>
        <v>0.82266879155300898</v>
      </c>
      <c r="G528">
        <f>STANDARDIZE('Compiled w Factors'!G528,'Compiled w Factors'!$G$726,'Compiled w Factors'!$G$727)</f>
        <v>-0.25996932719085125</v>
      </c>
    </row>
    <row r="529" spans="4:7" x14ac:dyDescent="0.25">
      <c r="D529">
        <f>LN('Compiled w Factors'!D529)</f>
        <v>0.42351028790347012</v>
      </c>
      <c r="E529">
        <f>STANDARDIZE('Compiled w Factors'!E529,'Compiled w Factors'!$E$726,'Compiled w Factors'!$E$727)</f>
        <v>0.58364945037267235</v>
      </c>
      <c r="G529">
        <f>STANDARDIZE('Compiled w Factors'!G529,'Compiled w Factors'!$G$726,'Compiled w Factors'!$G$727)</f>
        <v>-0.18713458351471954</v>
      </c>
    </row>
    <row r="530" spans="4:7" x14ac:dyDescent="0.25">
      <c r="D530">
        <f>LN('Compiled w Factors'!D530)</f>
        <v>0.37847099089526715</v>
      </c>
      <c r="E530">
        <f>STANDARDIZE('Compiled w Factors'!E530,'Compiled w Factors'!$E$726,'Compiled w Factors'!$E$727)</f>
        <v>0.20531317964565976</v>
      </c>
      <c r="G530">
        <f>STANDARDIZE('Compiled w Factors'!G530,'Compiled w Factors'!$G$726,'Compiled w Factors'!$G$727)</f>
        <v>-0.33462493945888633</v>
      </c>
    </row>
    <row r="531" spans="4:7" x14ac:dyDescent="0.25">
      <c r="D531">
        <f>LN('Compiled w Factors'!D531)</f>
        <v>0.48288430623140505</v>
      </c>
      <c r="E531">
        <f>STANDARDIZE('Compiled w Factors'!E531,'Compiled w Factors'!$E$726,'Compiled w Factors'!$E$727)</f>
        <v>1.5497044650605167</v>
      </c>
      <c r="G531">
        <f>STANDARDIZE('Compiled w Factors'!G531,'Compiled w Factors'!$G$726,'Compiled w Factors'!$G$727)</f>
        <v>-0.53036831308849042</v>
      </c>
    </row>
    <row r="532" spans="4:7" x14ac:dyDescent="0.25">
      <c r="D532">
        <f>LN('Compiled w Factors'!D532)</f>
        <v>0.58688997797040565</v>
      </c>
      <c r="E532">
        <f>STANDARDIZE('Compiled w Factors'!E532,'Compiled w Factors'!$E$726,'Compiled w Factors'!$E$727)</f>
        <v>1.821704550993275</v>
      </c>
      <c r="G532">
        <f>STANDARDIZE('Compiled w Factors'!G532,'Compiled w Factors'!$G$726,'Compiled w Factors'!$G$727)</f>
        <v>-0.77800644158733834</v>
      </c>
    </row>
    <row r="533" spans="4:7" x14ac:dyDescent="0.25">
      <c r="D533">
        <f>LN('Compiled w Factors'!D533)</f>
        <v>0.72435674187936605</v>
      </c>
      <c r="E533">
        <f>STANDARDIZE('Compiled w Factors'!E533,'Compiled w Factors'!$E$726,'Compiled w Factors'!$E$727)</f>
        <v>2.9642350866835212</v>
      </c>
      <c r="G533">
        <f>STANDARDIZE('Compiled w Factors'!G533,'Compiled w Factors'!$G$726,'Compiled w Factors'!$G$727)</f>
        <v>-0.14889634308475036</v>
      </c>
    </row>
    <row r="534" spans="4:7" x14ac:dyDescent="0.25">
      <c r="D534">
        <f>LN('Compiled w Factors'!D534)</f>
        <v>0.67448573139615675</v>
      </c>
      <c r="E534">
        <f>STANDARDIZE('Compiled w Factors'!E534,'Compiled w Factors'!$E$726,'Compiled w Factors'!$E$727)</f>
        <v>2.1499783807742765</v>
      </c>
      <c r="G534">
        <f>STANDARDIZE('Compiled w Factors'!G534,'Compiled w Factors'!$G$726,'Compiled w Factors'!$G$727)</f>
        <v>-0.12249374850215261</v>
      </c>
    </row>
    <row r="535" spans="4:7" x14ac:dyDescent="0.25">
      <c r="D535">
        <f>LN('Compiled w Factors'!D535)</f>
        <v>0.77399002468338374</v>
      </c>
      <c r="E535">
        <f>STANDARDIZE('Compiled w Factors'!E535,'Compiled w Factors'!$E$726,'Compiled w Factors'!$E$727)</f>
        <v>2.3283163732813055</v>
      </c>
      <c r="G535">
        <f>STANDARDIZE('Compiled w Factors'!G535,'Compiled w Factors'!$G$726,'Compiled w Factors'!$G$727)</f>
        <v>-0.11247897124668449</v>
      </c>
    </row>
    <row r="536" spans="4:7" x14ac:dyDescent="0.25">
      <c r="D536">
        <f>LN('Compiled w Factors'!D536)</f>
        <v>0.77187335542866853</v>
      </c>
      <c r="E536">
        <f>STANDARDIZE('Compiled w Factors'!E536,'Compiled w Factors'!$E$726,'Compiled w Factors'!$E$727)</f>
        <v>2.1700745856840613</v>
      </c>
      <c r="G536">
        <f>STANDARDIZE('Compiled w Factors'!G536,'Compiled w Factors'!$G$726,'Compiled w Factors'!$G$727)</f>
        <v>-0.24995454993538316</v>
      </c>
    </row>
    <row r="537" spans="4:7" x14ac:dyDescent="0.25">
      <c r="D537">
        <f>LN('Compiled w Factors'!D537)</f>
        <v>0.89783033851063487</v>
      </c>
      <c r="E537">
        <f>STANDARDIZE('Compiled w Factors'!E537,'Compiled w Factors'!$E$726,'Compiled w Factors'!$E$727)</f>
        <v>2.6646409799887243</v>
      </c>
      <c r="G537">
        <f>STANDARDIZE('Compiled w Factors'!G537,'Compiled w Factors'!$G$726,'Compiled w Factors'!$G$727)</f>
        <v>-0.18713458351471954</v>
      </c>
    </row>
    <row r="538" spans="4:7" x14ac:dyDescent="0.25">
      <c r="D538">
        <f>LN('Compiled w Factors'!D538)</f>
        <v>0.92307182768750562</v>
      </c>
      <c r="E538">
        <f>STANDARDIZE('Compiled w Factors'!E538,'Compiled w Factors'!$E$726,'Compiled w Factors'!$E$727)</f>
        <v>2.6058509998405426</v>
      </c>
      <c r="G538">
        <f>STANDARDIZE('Compiled w Factors'!G538,'Compiled w Factors'!$G$726,'Compiled w Factors'!$G$727)</f>
        <v>-3.9644227570552755E-2</v>
      </c>
    </row>
    <row r="539" spans="4:7" x14ac:dyDescent="0.25">
      <c r="D539">
        <f>LN('Compiled w Factors'!D539)</f>
        <v>0.62869117694523657</v>
      </c>
      <c r="E539">
        <f>STANDARDIZE('Compiled w Factors'!E539,'Compiled w Factors'!$E$726,'Compiled w Factors'!$E$727)</f>
        <v>0.23187865359880361</v>
      </c>
      <c r="G539">
        <f>STANDARDIZE('Compiled w Factors'!G539,'Compiled w Factors'!$G$726,'Compiled w Factors'!$G$727)</f>
        <v>-0.30640147628438524</v>
      </c>
    </row>
    <row r="540" spans="4:7" x14ac:dyDescent="0.25">
      <c r="D540">
        <f>LN('Compiled w Factors'!D540)</f>
        <v>0.57399685195281025</v>
      </c>
      <c r="E540">
        <f>STANDARDIZE('Compiled w Factors'!E540,'Compiled w Factors'!$E$726,'Compiled w Factors'!$E$727)</f>
        <v>-0.13646500043109061</v>
      </c>
      <c r="G540">
        <f>STANDARDIZE('Compiled w Factors'!G540,'Compiled w Factors'!$G$726,'Compiled w Factors'!$G$727)</f>
        <v>-0.20443283513780083</v>
      </c>
    </row>
    <row r="541" spans="4:7" x14ac:dyDescent="0.25">
      <c r="D541">
        <f>LN('Compiled w Factors'!D541)</f>
        <v>0.50855945158129912</v>
      </c>
      <c r="E541">
        <f>STANDARDIZE('Compiled w Factors'!E541,'Compiled w Factors'!$E$726,'Compiled w Factors'!$E$727)</f>
        <v>-0.6602496820321111</v>
      </c>
      <c r="G541">
        <f>STANDARDIZE('Compiled w Factors'!G541,'Compiled w Factors'!$G$726,'Compiled w Factors'!$G$727)</f>
        <v>-0.43841444919737405</v>
      </c>
    </row>
    <row r="542" spans="4:7" x14ac:dyDescent="0.25">
      <c r="D542">
        <f>LN('Compiled w Factors'!D542)</f>
        <v>0.66312630270121031</v>
      </c>
      <c r="E542">
        <f>STANDARDIZE('Compiled w Factors'!E542,'Compiled w Factors'!$E$726,'Compiled w Factors'!$E$727)</f>
        <v>-0.21169656116522739</v>
      </c>
      <c r="G542">
        <f>STANDARDIZE('Compiled w Factors'!G542,'Compiled w Factors'!$G$726,'Compiled w Factors'!$G$727)</f>
        <v>-0.54493526182371677</v>
      </c>
    </row>
    <row r="543" spans="4:7" x14ac:dyDescent="0.25">
      <c r="D543">
        <f>LN('Compiled w Factors'!D543)</f>
        <v>0.80339810204057205</v>
      </c>
      <c r="E543">
        <f>STANDARDIZE('Compiled w Factors'!E543,'Compiled w Factors'!$E$726,'Compiled w Factors'!$E$727)</f>
        <v>0.31551100481965083</v>
      </c>
      <c r="G543">
        <f>STANDARDIZE('Compiled w Factors'!G543,'Compiled w Factors'!$G$726,'Compiled w Factors'!$G$727)</f>
        <v>-0.61685957120389678</v>
      </c>
    </row>
    <row r="544" spans="4:7" x14ac:dyDescent="0.25">
      <c r="D544">
        <f>LN('Compiled w Factors'!D544)</f>
        <v>0.95522941687559659</v>
      </c>
      <c r="E544">
        <f>STANDARDIZE('Compiled w Factors'!E544,'Compiled w Factors'!$E$726,'Compiled w Factors'!$E$727)</f>
        <v>0.15075121616646669</v>
      </c>
      <c r="G544">
        <f>STANDARDIZE('Compiled w Factors'!G544,'Compiled w Factors'!$G$726,'Compiled w Factors'!$G$727)</f>
        <v>-0.58772567373344409</v>
      </c>
    </row>
    <row r="545" spans="4:7" x14ac:dyDescent="0.25">
      <c r="D545">
        <f>LN('Compiled w Factors'!D545)</f>
        <v>0.7242164635925985</v>
      </c>
      <c r="E545">
        <f>STANDARDIZE('Compiled w Factors'!E545,'Compiled w Factors'!$E$726,'Compiled w Factors'!$E$727)</f>
        <v>-0.64746074328615855</v>
      </c>
      <c r="G545">
        <f>STANDARDIZE('Compiled w Factors'!G545,'Compiled w Factors'!$G$726,'Compiled w Factors'!$G$727)</f>
        <v>-0.51853266724111902</v>
      </c>
    </row>
    <row r="546" spans="4:7" x14ac:dyDescent="0.25">
      <c r="D546">
        <f>LN('Compiled w Factors'!D546)</f>
        <v>0.48864269042156649</v>
      </c>
      <c r="E546">
        <f>STANDARDIZE('Compiled w Factors'!E546,'Compiled w Factors'!$E$726,'Compiled w Factors'!$E$727)</f>
        <v>-1.235993113308828</v>
      </c>
      <c r="G546">
        <f>STANDARDIZE('Compiled w Factors'!G546,'Compiled w Factors'!$G$726,'Compiled w Factors'!$G$727)</f>
        <v>-0.38378839144027527</v>
      </c>
    </row>
    <row r="547" spans="4:7" x14ac:dyDescent="0.25">
      <c r="D547">
        <f>LN('Compiled w Factors'!D547)</f>
        <v>0.43884757373317346</v>
      </c>
      <c r="E547">
        <f>STANDARDIZE('Compiled w Factors'!E547,'Compiled w Factors'!$E$726,'Compiled w Factors'!$E$727)</f>
        <v>-1.3422102938030973</v>
      </c>
      <c r="G547">
        <f>STANDARDIZE('Compiled w Factors'!G547,'Compiled w Factors'!$G$726,'Compiled w Factors'!$G$727)</f>
        <v>-0.39198230010384005</v>
      </c>
    </row>
    <row r="548" spans="4:7" x14ac:dyDescent="0.25">
      <c r="D548">
        <f>LN('Compiled w Factors'!D548)</f>
        <v>0.42416496499840251</v>
      </c>
      <c r="E548">
        <f>STANDARDIZE('Compiled w Factors'!E548,'Compiled w Factors'!$E$726,'Compiled w Factors'!$E$727)</f>
        <v>-0.95392508629389228</v>
      </c>
      <c r="G548">
        <f>STANDARDIZE('Compiled w Factors'!G548,'Compiled w Factors'!$G$726,'Compiled w Factors'!$G$727)</f>
        <v>-1.3579530881085373</v>
      </c>
    </row>
    <row r="549" spans="4:7" x14ac:dyDescent="0.25">
      <c r="D549">
        <f>LN('Compiled w Factors'!D549)</f>
        <v>0.69297825914214328</v>
      </c>
      <c r="E549">
        <f>STANDARDIZE('Compiled w Factors'!E549,'Compiled w Factors'!$E$726,'Compiled w Factors'!$E$727)</f>
        <v>0.43024992845301047</v>
      </c>
      <c r="G549">
        <f>STANDARDIZE('Compiled w Factors'!G549,'Compiled w Factors'!$G$726,'Compiled w Factors'!$G$727)</f>
        <v>-0.41019098602287302</v>
      </c>
    </row>
    <row r="550" spans="4:7" x14ac:dyDescent="0.25">
      <c r="D550">
        <f>LN('Compiled w Factors'!D550)</f>
        <v>0.75566871026386429</v>
      </c>
      <c r="E550">
        <f>STANDARDIZE('Compiled w Factors'!E550,'Compiled w Factors'!$E$726,'Compiled w Factors'!$E$727)</f>
        <v>0.63667061733140751</v>
      </c>
      <c r="G550">
        <f>STANDARDIZE('Compiled w Factors'!G550,'Compiled w Factors'!$G$726,'Compiled w Factors'!$G$727)</f>
        <v>-0.40928055172692135</v>
      </c>
    </row>
    <row r="551" spans="4:7" x14ac:dyDescent="0.25">
      <c r="D551">
        <f>LN('Compiled w Factors'!D551)</f>
        <v>0.76963034844273837</v>
      </c>
      <c r="E551">
        <f>STANDARDIZE('Compiled w Factors'!E551,'Compiled w Factors'!$E$726,'Compiled w Factors'!$E$727)</f>
        <v>0.68012731857329856</v>
      </c>
      <c r="G551">
        <f>STANDARDIZE('Compiled w Factors'!G551,'Compiled w Factors'!$G$726,'Compiled w Factors'!$G$727)</f>
        <v>-0.39016143151193677</v>
      </c>
    </row>
    <row r="552" spans="4:7" x14ac:dyDescent="0.25">
      <c r="D552">
        <f>LN('Compiled w Factors'!D552)</f>
        <v>0.6661204284729153</v>
      </c>
      <c r="E552">
        <f>STANDARDIZE('Compiled w Factors'!E552,'Compiled w Factors'!$E$726,'Compiled w Factors'!$E$727)</f>
        <v>0.87533577514733951</v>
      </c>
      <c r="G552">
        <f>STANDARDIZE('Compiled w Factors'!G552,'Compiled w Factors'!$G$726,'Compiled w Factors'!$G$727)</f>
        <v>-0.40837011743096968</v>
      </c>
    </row>
    <row r="553" spans="4:7" x14ac:dyDescent="0.25">
      <c r="D553">
        <f>LN('Compiled w Factors'!D553)</f>
        <v>0.81298302271715328</v>
      </c>
      <c r="E553">
        <f>STANDARDIZE('Compiled w Factors'!E553,'Compiled w Factors'!$E$726,'Compiled w Factors'!$E$727)</f>
        <v>0.80971724687633184</v>
      </c>
      <c r="G553">
        <f>STANDARDIZE('Compiled w Factors'!G553,'Compiled w Factors'!$G$726,'Compiled w Factors'!$G$727)</f>
        <v>-0.37650491707266209</v>
      </c>
    </row>
    <row r="554" spans="4:7" x14ac:dyDescent="0.25">
      <c r="D554">
        <f>LN('Compiled w Factors'!D554)</f>
        <v>0.78297461796582468</v>
      </c>
      <c r="E554">
        <f>STANDARDIZE('Compiled w Factors'!E554,'Compiled w Factors'!$E$726,'Compiled w Factors'!$E$727)</f>
        <v>0.39657732162709319</v>
      </c>
      <c r="G554">
        <f>STANDARDIZE('Compiled w Factors'!G554,'Compiled w Factors'!$G$726,'Compiled w Factors'!$G$727)</f>
        <v>-0.38834056292003349</v>
      </c>
    </row>
    <row r="555" spans="4:7" x14ac:dyDescent="0.25">
      <c r="D555">
        <f>LN('Compiled w Factors'!D555)</f>
        <v>0.8838556953353488</v>
      </c>
      <c r="E555">
        <f>STANDARDIZE('Compiled w Factors'!E555,'Compiled w Factors'!$E$728,'Compiled w Factors'!$E$729)</f>
        <v>-0.4681894097049934</v>
      </c>
      <c r="G555">
        <f>STANDARDIZE('Compiled w Factors'!G555,'Compiled w Factors'!$G$728,'Compiled w Factors'!$G$729)</f>
        <v>-7.8215201559039979E-2</v>
      </c>
    </row>
    <row r="556" spans="4:7" x14ac:dyDescent="0.25">
      <c r="D556">
        <f>LN('Compiled w Factors'!D556)</f>
        <v>0.87343278778616795</v>
      </c>
      <c r="E556">
        <f>STANDARDIZE('Compiled w Factors'!E556,'Compiled w Factors'!$E$728,'Compiled w Factors'!$E$729)</f>
        <v>-0.42526991922072827</v>
      </c>
      <c r="G556">
        <f>STANDARDIZE('Compiled w Factors'!G556,'Compiled w Factors'!$G$728,'Compiled w Factors'!$G$729)</f>
        <v>0.17100203673338438</v>
      </c>
    </row>
    <row r="557" spans="4:7" x14ac:dyDescent="0.25">
      <c r="D557">
        <f>LN('Compiled w Factors'!D557)</f>
        <v>0.95799831366591082</v>
      </c>
      <c r="E557">
        <f>STANDARDIZE('Compiled w Factors'!E557,'Compiled w Factors'!$E$728,'Compiled w Factors'!$E$729)</f>
        <v>-0.18679141835938318</v>
      </c>
      <c r="G557">
        <f>STANDARDIZE('Compiled w Factors'!G557,'Compiled w Factors'!$G$728,'Compiled w Factors'!$G$729)</f>
        <v>0.31010003019892357</v>
      </c>
    </row>
    <row r="558" spans="4:7" x14ac:dyDescent="0.25">
      <c r="D558">
        <f>LN('Compiled w Factors'!D558)</f>
        <v>0.86683862906170461</v>
      </c>
      <c r="E558">
        <f>STANDARDIZE('Compiled w Factors'!E558,'Compiled w Factors'!$E$728,'Compiled w Factors'!$E$729)</f>
        <v>-0.56801203420933311</v>
      </c>
      <c r="G558">
        <f>STANDARDIZE('Compiled w Factors'!G558,'Compiled w Factors'!$G$728,'Compiled w Factors'!$G$729)</f>
        <v>-0.22890469448004078</v>
      </c>
    </row>
    <row r="559" spans="4:7" x14ac:dyDescent="0.25">
      <c r="D559">
        <f>LN('Compiled w Factors'!D559)</f>
        <v>0.86416836519271722</v>
      </c>
      <c r="E559">
        <f>STANDARDIZE('Compiled w Factors'!E559,'Compiled w Factors'!$E$728,'Compiled w Factors'!$E$729)</f>
        <v>-0.54012194265009605</v>
      </c>
      <c r="G559">
        <f>STANDARDIZE('Compiled w Factors'!G559,'Compiled w Factors'!$G$728,'Compiled w Factors'!$G$729)</f>
        <v>-8.2562013854838079E-2</v>
      </c>
    </row>
    <row r="560" spans="4:7" x14ac:dyDescent="0.25">
      <c r="D560">
        <f>LN('Compiled w Factors'!D560)</f>
        <v>0.99631128269159708</v>
      </c>
      <c r="E560">
        <f>STANDARDIZE('Compiled w Factors'!E560,'Compiled w Factors'!$E$728,'Compiled w Factors'!$E$729)</f>
        <v>0.19944294032085169</v>
      </c>
      <c r="G560">
        <f>STANDARDIZE('Compiled w Factors'!G560,'Compiled w Factors'!$G$728,'Compiled w Factors'!$G$729)</f>
        <v>0.90126650242746509</v>
      </c>
    </row>
    <row r="561" spans="4:7" x14ac:dyDescent="0.25">
      <c r="D561">
        <f>LN('Compiled w Factors'!D561)</f>
        <v>0.92487407030628999</v>
      </c>
      <c r="E561">
        <f>STANDARDIZE('Compiled w Factors'!E561,'Compiled w Factors'!$E$728,'Compiled w Factors'!$E$729)</f>
        <v>-0.26456429087996269</v>
      </c>
      <c r="G561">
        <f>STANDARDIZE('Compiled w Factors'!G561,'Compiled w Factors'!$G$728,'Compiled w Factors'!$G$729)</f>
        <v>0.11449347688800909</v>
      </c>
    </row>
    <row r="562" spans="4:7" x14ac:dyDescent="0.25">
      <c r="D562">
        <f>LN('Compiled w Factors'!D562)</f>
        <v>1.026582728716132</v>
      </c>
      <c r="E562">
        <f>STANDARDIZE('Compiled w Factors'!E562,'Compiled w Factors'!$E$728,'Compiled w Factors'!$E$729)</f>
        <v>0.16483982000664427</v>
      </c>
      <c r="G562">
        <f>STANDARDIZE('Compiled w Factors'!G562,'Compiled w Factors'!$G$728,'Compiled w Factors'!$G$729)</f>
        <v>5.5087042178768399E-2</v>
      </c>
    </row>
    <row r="563" spans="4:7" x14ac:dyDescent="0.25">
      <c r="D563">
        <f>LN('Compiled w Factors'!D563)</f>
        <v>1.1062113773882851</v>
      </c>
      <c r="E563">
        <f>STANDARDIZE('Compiled w Factors'!E563,'Compiled w Factors'!$E$728,'Compiled w Factors'!$E$729)</f>
        <v>0.46963402124944009</v>
      </c>
      <c r="G563">
        <f>STANDARDIZE('Compiled w Factors'!G563,'Compiled w Factors'!$G$728,'Compiled w Factors'!$G$729)</f>
        <v>-0.14776419829180959</v>
      </c>
    </row>
    <row r="564" spans="4:7" x14ac:dyDescent="0.25">
      <c r="D564">
        <f>LN('Compiled w Factors'!D564)</f>
        <v>1.1012433939655102</v>
      </c>
      <c r="E564">
        <f>STANDARDIZE('Compiled w Factors'!E564,'Compiled w Factors'!$E$728,'Compiled w Factors'!$E$729)</f>
        <v>0.36650278959858945</v>
      </c>
      <c r="G564">
        <f>STANDARDIZE('Compiled w Factors'!G564,'Compiled w Factors'!$G$728,'Compiled w Factors'!$G$729)</f>
        <v>-4.054282832878979E-2</v>
      </c>
    </row>
    <row r="565" spans="4:7" x14ac:dyDescent="0.25">
      <c r="D565">
        <f>LN('Compiled w Factors'!D565)</f>
        <v>0.98252715191392559</v>
      </c>
      <c r="E565">
        <f>STANDARDIZE('Compiled w Factors'!E565,'Compiled w Factors'!$E$728,'Compiled w Factors'!$E$729)</f>
        <v>-0.14765900147924083</v>
      </c>
      <c r="G565">
        <f>STANDARDIZE('Compiled w Factors'!G565,'Compiled w Factors'!$G$728,'Compiled w Factors'!$G$729)</f>
        <v>0.20287866023590378</v>
      </c>
    </row>
    <row r="566" spans="4:7" x14ac:dyDescent="0.25">
      <c r="D566">
        <f>LN('Compiled w Factors'!D566)</f>
        <v>0.99285467233935465</v>
      </c>
      <c r="E566">
        <f>STANDARDIZE('Compiled w Factors'!E566,'Compiled w Factors'!$E$728,'Compiled w Factors'!$E$729)</f>
        <v>-9.3164249749150968E-2</v>
      </c>
      <c r="G566">
        <f>STANDARDIZE('Compiled w Factors'!G566,'Compiled w Factors'!$G$728,'Compiled w Factors'!$G$729)</f>
        <v>7.2474291361960791E-2</v>
      </c>
    </row>
    <row r="567" spans="4:7" x14ac:dyDescent="0.25">
      <c r="D567">
        <f>LN('Compiled w Factors'!D567)</f>
        <v>1.1087729253381657</v>
      </c>
      <c r="E567">
        <f>STANDARDIZE('Compiled w Factors'!E567,'Compiled w Factors'!$E$728,'Compiled w Factors'!$E$729)</f>
        <v>0.32387961442772684</v>
      </c>
      <c r="G567">
        <f>STANDARDIZE('Compiled w Factors'!G567,'Compiled w Factors'!$G$728,'Compiled w Factors'!$G$729)</f>
        <v>-0.29120900405314687</v>
      </c>
    </row>
    <row r="568" spans="4:7" x14ac:dyDescent="0.25">
      <c r="D568">
        <f>LN('Compiled w Factors'!D568)</f>
        <v>1.0212040733206467</v>
      </c>
      <c r="E568">
        <f>STANDARDIZE('Compiled w Factors'!E568,'Compiled w Factors'!$E$728,'Compiled w Factors'!$E$729)</f>
        <v>7.8067296012090406E-2</v>
      </c>
      <c r="G568">
        <f>STANDARDIZE('Compiled w Factors'!G568,'Compiled w Factors'!$G$728,'Compiled w Factors'!$G$729)</f>
        <v>0.24924465805775017</v>
      </c>
    </row>
    <row r="569" spans="4:7" x14ac:dyDescent="0.25">
      <c r="D569">
        <f>LN('Compiled w Factors'!D569)</f>
        <v>0.95499999607321595</v>
      </c>
      <c r="E569">
        <f>STANDARDIZE('Compiled w Factors'!E569,'Compiled w Factors'!$E$728,'Compiled w Factors'!$E$729)</f>
        <v>-0.25678211043370047</v>
      </c>
      <c r="G569">
        <f>STANDARDIZE('Compiled w Factors'!G569,'Compiled w Factors'!$G$728,'Compiled w Factors'!$G$729)</f>
        <v>6.8127479066162691E-2</v>
      </c>
    </row>
    <row r="570" spans="4:7" x14ac:dyDescent="0.25">
      <c r="D570">
        <f>LN('Compiled w Factors'!D570)</f>
        <v>1.008362916243672</v>
      </c>
      <c r="E570">
        <f>STANDARDIZE('Compiled w Factors'!E570,'Compiled w Factors'!$E$728,'Compiled w Factors'!$E$729)</f>
        <v>-0.1142963414154869</v>
      </c>
      <c r="G570">
        <f>STANDARDIZE('Compiled w Factors'!G570,'Compiled w Factors'!$G$728,'Compiled w Factors'!$G$729)</f>
        <v>6.3780666770364591E-2</v>
      </c>
    </row>
    <row r="571" spans="4:7" x14ac:dyDescent="0.25">
      <c r="D571">
        <f>LN('Compiled w Factors'!D571)</f>
        <v>1.074195028115265</v>
      </c>
      <c r="E571">
        <f>STANDARDIZE('Compiled w Factors'!E571,'Compiled w Factors'!$E$728,'Compiled w Factors'!$E$729)</f>
        <v>5.5246105396834125E-2</v>
      </c>
      <c r="G571">
        <f>STANDARDIZE('Compiled w Factors'!G571,'Compiled w Factors'!$G$728,'Compiled w Factors'!$G$729)</f>
        <v>-0.15211101058760768</v>
      </c>
    </row>
    <row r="572" spans="4:7" x14ac:dyDescent="0.25">
      <c r="D572">
        <f>LN('Compiled w Factors'!D572)</f>
        <v>1.0197510680611228</v>
      </c>
      <c r="E572">
        <f>STANDARDIZE('Compiled w Factors'!E572,'Compiled w Factors'!$E$728,'Compiled w Factors'!$E$729)</f>
        <v>-3.4892552517448591E-2</v>
      </c>
      <c r="G572">
        <f>STANDARDIZE('Compiled w Factors'!G572,'Compiled w Factors'!$G$728,'Compiled w Factors'!$G$729)</f>
        <v>1.5965731516585504E-2</v>
      </c>
    </row>
    <row r="573" spans="4:7" x14ac:dyDescent="0.25">
      <c r="D573">
        <f>LN('Compiled w Factors'!D573)</f>
        <v>1.0306630123847114</v>
      </c>
      <c r="E573">
        <f>STANDARDIZE('Compiled w Factors'!E573,'Compiled w Factors'!$E$728,'Compiled w Factors'!$E$729)</f>
        <v>-3.0050924162259612E-2</v>
      </c>
      <c r="G573">
        <f>STANDARDIZE('Compiled w Factors'!G573,'Compiled w Factors'!$G$728,'Compiled w Factors'!$G$729)</f>
        <v>0.25214253292161559</v>
      </c>
    </row>
    <row r="574" spans="4:7" x14ac:dyDescent="0.25">
      <c r="D574">
        <f>LN('Compiled w Factors'!D574)</f>
        <v>0.96866111355694851</v>
      </c>
      <c r="E574">
        <f>STANDARDIZE('Compiled w Factors'!E574,'Compiled w Factors'!$E$728,'Compiled w Factors'!$E$729)</f>
        <v>-0.33495218263596999</v>
      </c>
      <c r="G574">
        <f>STANDARDIZE('Compiled w Factors'!G574,'Compiled w Factors'!$G$728,'Compiled w Factors'!$G$729)</f>
        <v>1.4516794084652803E-2</v>
      </c>
    </row>
    <row r="575" spans="4:7" x14ac:dyDescent="0.25">
      <c r="D575">
        <f>LN('Compiled w Factors'!D575)</f>
        <v>0.88961709371472775</v>
      </c>
      <c r="E575">
        <f>STANDARDIZE('Compiled w Factors'!E575,'Compiled w Factors'!$E$728,'Compiled w Factors'!$E$729)</f>
        <v>-0.67392606855350035</v>
      </c>
      <c r="G575">
        <f>STANDARDIZE('Compiled w Factors'!G575,'Compiled w Factors'!$G$728,'Compiled w Factors'!$G$729)</f>
        <v>8.986154054515319E-2</v>
      </c>
    </row>
    <row r="576" spans="4:7" x14ac:dyDescent="0.25">
      <c r="D576">
        <f>LN('Compiled w Factors'!D576)</f>
        <v>0.93400799323768402</v>
      </c>
      <c r="E576">
        <f>STANDARDIZE('Compiled w Factors'!E576,'Compiled w Factors'!$E$728,'Compiled w Factors'!$E$729)</f>
        <v>-0.52422364072236005</v>
      </c>
      <c r="G576">
        <f>STANDARDIZE('Compiled w Factors'!G576,'Compiled w Factors'!$G$728,'Compiled w Factors'!$G$729)</f>
        <v>0.1000041025686821</v>
      </c>
    </row>
    <row r="577" spans="4:7" x14ac:dyDescent="0.25">
      <c r="D577">
        <f>LN('Compiled w Factors'!D577)</f>
        <v>1.0144670866780972</v>
      </c>
      <c r="E577">
        <f>STANDARDIZE('Compiled w Factors'!E577,'Compiled w Factors'!$E$728,'Compiled w Factors'!$E$729)</f>
        <v>-0.15174834251329147</v>
      </c>
      <c r="G577">
        <f>STANDARDIZE('Compiled w Factors'!G577,'Compiled w Factors'!$G$728,'Compiled w Factors'!$G$729)</f>
        <v>0.21012334739556729</v>
      </c>
    </row>
    <row r="578" spans="4:7" x14ac:dyDescent="0.25">
      <c r="D578">
        <f>LN('Compiled w Factors'!D578)</f>
        <v>1.0170126451730903</v>
      </c>
      <c r="E578">
        <f>STANDARDIZE('Compiled w Factors'!E578,'Compiled w Factors'!$E$728,'Compiled w Factors'!$E$729)</f>
        <v>-0.27198796527033853</v>
      </c>
      <c r="G578">
        <f>STANDARDIZE('Compiled w Factors'!G578,'Compiled w Factors'!$G$728,'Compiled w Factors'!$G$729)</f>
        <v>0.1000041025686821</v>
      </c>
    </row>
    <row r="579" spans="4:7" x14ac:dyDescent="0.25">
      <c r="D579">
        <f>LN('Compiled w Factors'!D579)</f>
        <v>0.95369274220370415</v>
      </c>
      <c r="E579">
        <f>STANDARDIZE('Compiled w Factors'!E579,'Compiled w Factors'!$E$728,'Compiled w Factors'!$E$729)</f>
        <v>-0.48894086935755254</v>
      </c>
      <c r="G579">
        <f>STANDARDIZE('Compiled w Factors'!G579,'Compiled w Factors'!$G$728,'Compiled w Factors'!$G$729)</f>
        <v>0.12318710147960529</v>
      </c>
    </row>
    <row r="580" spans="4:7" x14ac:dyDescent="0.25">
      <c r="D580">
        <f>LN('Compiled w Factors'!D580)</f>
        <v>1.0415311117967425</v>
      </c>
      <c r="E580">
        <f>STANDARDIZE('Compiled w Factors'!E580,'Compiled w Factors'!$E$728,'Compiled w Factors'!$E$729)</f>
        <v>-0.15335479300861257</v>
      </c>
      <c r="G580">
        <f>STANDARDIZE('Compiled w Factors'!G580,'Compiled w Factors'!$G$728,'Compiled w Factors'!$G$729)</f>
        <v>0.18694034848464408</v>
      </c>
    </row>
    <row r="581" spans="4:7" x14ac:dyDescent="0.25">
      <c r="D581">
        <f>LN('Compiled w Factors'!D581)</f>
        <v>1.0906387022639619</v>
      </c>
      <c r="E581">
        <f>STANDARDIZE('Compiled w Factors'!E581,'Compiled w Factors'!$E$728,'Compiled w Factors'!$E$729)</f>
        <v>7.4336606738157765E-3</v>
      </c>
      <c r="G581">
        <f>STANDARDIZE('Compiled w Factors'!G581,'Compiled w Factors'!$G$728,'Compiled w Factors'!$G$729)</f>
        <v>0.28981490615186578</v>
      </c>
    </row>
    <row r="582" spans="4:7" x14ac:dyDescent="0.25">
      <c r="D582">
        <f>LN('Compiled w Factors'!D582)</f>
        <v>1.0825528954556749</v>
      </c>
      <c r="E582">
        <f>STANDARDIZE('Compiled w Factors'!E582,'Compiled w Factors'!$E$728,'Compiled w Factors'!$E$729)</f>
        <v>-8.5560631917257435E-2</v>
      </c>
      <c r="G582">
        <f>STANDARDIZE('Compiled w Factors'!G582,'Compiled w Factors'!$G$728,'Compiled w Factors'!$G$729)</f>
        <v>7.5372166225826195E-2</v>
      </c>
    </row>
    <row r="583" spans="4:7" x14ac:dyDescent="0.25">
      <c r="D583">
        <f>LN('Compiled w Factors'!D583)</f>
        <v>1.1435269513789725</v>
      </c>
      <c r="E583">
        <f>STANDARDIZE('Compiled w Factors'!E583,'Compiled w Factors'!$E$728,'Compiled w Factors'!$E$729)</f>
        <v>0.13330410101813597</v>
      </c>
      <c r="G583">
        <f>STANDARDIZE('Compiled w Factors'!G583,'Compiled w Factors'!$G$728,'Compiled w Factors'!$G$729)</f>
        <v>0.47093208514345325</v>
      </c>
    </row>
    <row r="584" spans="4:7" x14ac:dyDescent="0.25">
      <c r="D584">
        <f>LN('Compiled w Factors'!D584)</f>
        <v>1.0640891508046346</v>
      </c>
      <c r="E584">
        <f>STANDARDIZE('Compiled w Factors'!E584,'Compiled w Factors'!$E$728,'Compiled w Factors'!$E$729)</f>
        <v>-0.11236176227463159</v>
      </c>
      <c r="G584">
        <f>STANDARDIZE('Compiled w Factors'!G584,'Compiled w Factors'!$G$728,'Compiled w Factors'!$G$729)</f>
        <v>0.16230841214178818</v>
      </c>
    </row>
    <row r="585" spans="4:7" x14ac:dyDescent="0.25">
      <c r="D585">
        <f>LN('Compiled w Factors'!D585)</f>
        <v>1.0041337694031318</v>
      </c>
      <c r="E585">
        <f>STANDARDIZE('Compiled w Factors'!E585,'Compiled w Factors'!$E$728,'Compiled w Factors'!$E$729)</f>
        <v>-0.44479594139610212</v>
      </c>
      <c r="G585">
        <f>STANDARDIZE('Compiled w Factors'!G585,'Compiled w Factors'!$G$728,'Compiled w Factors'!$G$729)</f>
        <v>0.14637010039052847</v>
      </c>
    </row>
    <row r="586" spans="4:7" x14ac:dyDescent="0.25">
      <c r="D586">
        <f>LN('Compiled w Factors'!D586)</f>
        <v>1.0518421779458185</v>
      </c>
      <c r="E586">
        <f>STANDARDIZE('Compiled w Factors'!E586,'Compiled w Factors'!$E$728,'Compiled w Factors'!$E$729)</f>
        <v>-0.21323431962356709</v>
      </c>
      <c r="G586">
        <f>STANDARDIZE('Compiled w Factors'!G586,'Compiled w Factors'!$G$728,'Compiled w Factors'!$G$729)</f>
        <v>4.6393417587172199E-2</v>
      </c>
    </row>
    <row r="587" spans="4:7" x14ac:dyDescent="0.25">
      <c r="D587">
        <f>LN('Compiled w Factors'!D587)</f>
        <v>0.87688184713820239</v>
      </c>
      <c r="E587">
        <f>STANDARDIZE('Compiled w Factors'!E587,'Compiled w Factors'!$E$728,'Compiled w Factors'!$E$729)</f>
        <v>-0.87554465281541882</v>
      </c>
      <c r="G587">
        <f>STANDARDIZE('Compiled w Factors'!G587,'Compiled w Factors'!$G$728,'Compiled w Factors'!$G$729)</f>
        <v>1.5965731516585504E-2</v>
      </c>
    </row>
    <row r="588" spans="4:7" x14ac:dyDescent="0.25">
      <c r="D588">
        <f>LN('Compiled w Factors'!D588)</f>
        <v>0.76173356730673081</v>
      </c>
      <c r="E588">
        <f>STANDARDIZE('Compiled w Factors'!E588,'Compiled w Factors'!$E$728,'Compiled w Factors'!$E$729)</f>
        <v>-1.2757571618163124</v>
      </c>
      <c r="G588">
        <f>STANDARDIZE('Compiled w Factors'!G588,'Compiled w Factors'!$G$728,'Compiled w Factors'!$G$729)</f>
        <v>0.12463603891153799</v>
      </c>
    </row>
    <row r="589" spans="4:7" x14ac:dyDescent="0.25">
      <c r="D589">
        <f>LN('Compiled w Factors'!D589)</f>
        <v>0.80567247236429484</v>
      </c>
      <c r="E589">
        <f>STANDARDIZE('Compiled w Factors'!E589,'Compiled w Factors'!$E$728,'Compiled w Factors'!$E$729)</f>
        <v>-1.1502799233033087</v>
      </c>
      <c r="G589">
        <f>STANDARDIZE('Compiled w Factors'!G589,'Compiled w Factors'!$G$728,'Compiled w Factors'!$G$729)</f>
        <v>0.11159560202414369</v>
      </c>
    </row>
    <row r="590" spans="4:7" x14ac:dyDescent="0.25">
      <c r="D590">
        <f>LN('Compiled w Factors'!D590)</f>
        <v>0.72266343525185572</v>
      </c>
      <c r="E590">
        <f>STANDARDIZE('Compiled w Factors'!E590,'Compiled w Factors'!$E$728,'Compiled w Factors'!$E$729)</f>
        <v>-1.4392045724475464</v>
      </c>
      <c r="G590">
        <f>STANDARDIZE('Compiled w Factors'!G590,'Compiled w Factors'!$G$728,'Compiled w Factors'!$G$729)</f>
        <v>9.2759415409018595E-2</v>
      </c>
    </row>
    <row r="591" spans="4:7" x14ac:dyDescent="0.25">
      <c r="D591">
        <f>LN('Compiled w Factors'!D591)</f>
        <v>0.67557473105218857</v>
      </c>
      <c r="E591">
        <f>STANDARDIZE('Compiled w Factors'!E591,'Compiled w Factors'!$E$728,'Compiled w Factors'!$E$729)</f>
        <v>-1.6389518497499282</v>
      </c>
      <c r="G591">
        <f>STANDARDIZE('Compiled w Factors'!G591,'Compiled w Factors'!$G$728,'Compiled w Factors'!$G$729)</f>
        <v>-5.7930077511982189E-2</v>
      </c>
    </row>
    <row r="592" spans="4:7" x14ac:dyDescent="0.25">
      <c r="D592">
        <f>LN('Compiled w Factors'!D592)</f>
        <v>0.87868390362435733</v>
      </c>
      <c r="E592">
        <f>STANDARDIZE('Compiled w Factors'!E592,'Compiled w Factors'!$E$728,'Compiled w Factors'!$E$729)</f>
        <v>-1.0240921108928942</v>
      </c>
      <c r="G592">
        <f>STANDARDIZE('Compiled w Factors'!G592,'Compiled w Factors'!$G$728,'Compiled w Factors'!$G$729)</f>
        <v>0.29126384358379848</v>
      </c>
    </row>
    <row r="593" spans="4:7" x14ac:dyDescent="0.25">
      <c r="D593">
        <f>LN('Compiled w Factors'!D593)</f>
        <v>0.9155883667598016</v>
      </c>
      <c r="E593">
        <f>STANDARDIZE('Compiled w Factors'!E593,'Compiled w Factors'!$E$728,'Compiled w Factors'!$E$729)</f>
        <v>-0.940405653851206</v>
      </c>
      <c r="G593">
        <f>STANDARDIZE('Compiled w Factors'!G593,'Compiled w Factors'!$G$728,'Compiled w Factors'!$G$729)</f>
        <v>5.7984917042633796E-2</v>
      </c>
    </row>
    <row r="594" spans="4:7" x14ac:dyDescent="0.25">
      <c r="D594">
        <f>LN('Compiled w Factors'!D594)</f>
        <v>0.92996345857058083</v>
      </c>
      <c r="E594">
        <f>STANDARDIZE('Compiled w Factors'!E594,'Compiled w Factors'!$E$728,'Compiled w Factors'!$E$729)</f>
        <v>-0.94871621417588137</v>
      </c>
      <c r="G594">
        <f>STANDARDIZE('Compiled w Factors'!G594,'Compiled w Factors'!$G$728,'Compiled w Factors'!$G$729)</f>
        <v>3.1904043267845204E-2</v>
      </c>
    </row>
    <row r="595" spans="4:7" x14ac:dyDescent="0.25">
      <c r="D595">
        <f>LN('Compiled w Factors'!D595)</f>
        <v>0.98672983832613914</v>
      </c>
      <c r="E595">
        <f>STANDARDIZE('Compiled w Factors'!E595,'Compiled w Factors'!$E$728,'Compiled w Factors'!$E$729)</f>
        <v>-0.81080142704280078</v>
      </c>
      <c r="G595">
        <f>STANDARDIZE('Compiled w Factors'!G595,'Compiled w Factors'!$G$728,'Compiled w Factors'!$G$729)</f>
        <v>-1.7359829417866592E-2</v>
      </c>
    </row>
    <row r="596" spans="4:7" x14ac:dyDescent="0.25">
      <c r="D596">
        <f>LN('Compiled w Factors'!D596)</f>
        <v>0.84653032032200237</v>
      </c>
      <c r="E596">
        <f>STANDARDIZE('Compiled w Factors'!E596,'Compiled w Factors'!$E$728,'Compiled w Factors'!$E$729)</f>
        <v>-0.86569158398534418</v>
      </c>
      <c r="G596">
        <f>STANDARDIZE('Compiled w Factors'!G596,'Compiled w Factors'!$G$728,'Compiled w Factors'!$G$729)</f>
        <v>8.69636656812878E-2</v>
      </c>
    </row>
    <row r="597" spans="4:7" x14ac:dyDescent="0.25">
      <c r="D597">
        <f>LN('Compiled w Factors'!D597)</f>
        <v>0.90347611248139481</v>
      </c>
      <c r="E597">
        <f>STANDARDIZE('Compiled w Factors'!E597,'Compiled w Factors'!$E$728,'Compiled w Factors'!$E$729)</f>
        <v>-0.74382674679068839</v>
      </c>
      <c r="G597">
        <f>STANDARDIZE('Compiled w Factors'!G597,'Compiled w Factors'!$G$728,'Compiled w Factors'!$G$729)</f>
        <v>0.1086977271602783</v>
      </c>
    </row>
    <row r="598" spans="4:7" x14ac:dyDescent="0.25">
      <c r="D598">
        <f>LN('Compiled w Factors'!D598)</f>
        <v>1.0081353574610949</v>
      </c>
      <c r="E598">
        <f>STANDARDIZE('Compiled w Factors'!E598,'Compiled w Factors'!$E$728,'Compiled w Factors'!$E$729)</f>
        <v>-0.45480105680080407</v>
      </c>
      <c r="G598">
        <f>STANDARDIZE('Compiled w Factors'!G598,'Compiled w Factors'!$G$728,'Compiled w Factors'!$G$729)</f>
        <v>3.7699792995575999E-2</v>
      </c>
    </row>
    <row r="599" spans="4:7" x14ac:dyDescent="0.25">
      <c r="D599">
        <f>LN('Compiled w Factors'!D599)</f>
        <v>0.97276516359955667</v>
      </c>
      <c r="E599">
        <f>STANDARDIZE('Compiled w Factors'!E599,'Compiled w Factors'!$E$728,'Compiled w Factors'!$E$729)</f>
        <v>-0.21837524274979606</v>
      </c>
      <c r="G599">
        <f>STANDARDIZE('Compiled w Factors'!G599,'Compiled w Factors'!$G$728,'Compiled w Factors'!$G$729)</f>
        <v>0.983855936047629</v>
      </c>
    </row>
    <row r="600" spans="4:7" x14ac:dyDescent="0.25">
      <c r="D600">
        <f>LN('Compiled w Factors'!D600)</f>
        <v>1.0646680146932774</v>
      </c>
      <c r="E600">
        <f>STANDARDIZE('Compiled w Factors'!E600,'Compiled w Factors'!$E$728,'Compiled w Factors'!$E$729)</f>
        <v>-0.24770513522147489</v>
      </c>
      <c r="G600">
        <f>STANDARDIZE('Compiled w Factors'!G600,'Compiled w Factors'!$G$728,'Compiled w Factors'!$G$729)</f>
        <v>5.2189167314903001E-2</v>
      </c>
    </row>
    <row r="601" spans="4:7" x14ac:dyDescent="0.25">
      <c r="D601">
        <f>LN('Compiled w Factors'!D601)</f>
        <v>1.1447881593750606</v>
      </c>
      <c r="E601">
        <f>STANDARDIZE('Compiled w Factors'!E601,'Compiled w Factors'!$E$728,'Compiled w Factors'!$E$729)</f>
        <v>-2.5123682513398717E-3</v>
      </c>
      <c r="G601">
        <f>STANDARDIZE('Compiled w Factors'!G601,'Compiled w Factors'!$G$728,'Compiled w Factors'!$G$729)</f>
        <v>0.26083615751321176</v>
      </c>
    </row>
    <row r="602" spans="4:7" x14ac:dyDescent="0.25">
      <c r="D602">
        <f>LN('Compiled w Factors'!D602)</f>
        <v>1.2988938954030991</v>
      </c>
      <c r="E602">
        <f>STANDARDIZE('Compiled w Factors'!E602,'Compiled w Factors'!$E$728,'Compiled w Factors'!$E$729)</f>
        <v>-0.35622261109687908</v>
      </c>
      <c r="G602">
        <f>STANDARDIZE('Compiled w Factors'!G602,'Compiled w Factors'!$G$728,'Compiled w Factors'!$G$729)</f>
        <v>4.1164586638861262</v>
      </c>
    </row>
    <row r="603" spans="4:7" x14ac:dyDescent="0.25">
      <c r="D603">
        <f>LN('Compiled w Factors'!D603)</f>
        <v>1.0216704965435335</v>
      </c>
      <c r="E603">
        <f>STANDARDIZE('Compiled w Factors'!E603,'Compiled w Factors'!$E$728,'Compiled w Factors'!$E$729)</f>
        <v>-1.8942107455699473</v>
      </c>
      <c r="G603">
        <f>STANDARDIZE('Compiled w Factors'!G603,'Compiled w Factors'!$G$728,'Compiled w Factors'!$G$729)</f>
        <v>-0.22455788218424266</v>
      </c>
    </row>
    <row r="604" spans="4:7" x14ac:dyDescent="0.25">
      <c r="D604">
        <f>LN('Compiled w Factors'!D604)</f>
        <v>1.095611794655871</v>
      </c>
      <c r="E604">
        <f>STANDARDIZE('Compiled w Factors'!E604,'Compiled w Factors'!$E$728,'Compiled w Factors'!$E$729)</f>
        <v>-1.5539592033463063</v>
      </c>
      <c r="G604">
        <f>STANDARDIZE('Compiled w Factors'!G604,'Compiled w Factors'!$G$728,'Compiled w Factors'!$G$729)</f>
        <v>0.46078952311992433</v>
      </c>
    </row>
    <row r="605" spans="4:7" x14ac:dyDescent="0.25">
      <c r="D605">
        <f>LN('Compiled w Factors'!D605)</f>
        <v>1.4434841734576627</v>
      </c>
      <c r="E605">
        <f>STANDARDIZE('Compiled w Factors'!E605,'Compiled w Factors'!$E$728,'Compiled w Factors'!$E$729)</f>
        <v>-1.4340973539982704</v>
      </c>
      <c r="G605">
        <f>STANDARDIZE('Compiled w Factors'!G605,'Compiled w Factors'!$G$728,'Compiled w Factors'!$G$729)</f>
        <v>5.0740229882970299E-2</v>
      </c>
    </row>
    <row r="606" spans="4:7" x14ac:dyDescent="0.25">
      <c r="D606">
        <f>LN('Compiled w Factors'!D606)</f>
        <v>1.9197500823210993</v>
      </c>
      <c r="E606">
        <f>STANDARDIZE('Compiled w Factors'!E606,'Compiled w Factors'!$E$728,'Compiled w Factors'!$E$729)</f>
        <v>6.2170896171438346E-2</v>
      </c>
      <c r="G606">
        <f>STANDARDIZE('Compiled w Factors'!G606,'Compiled w Factors'!$G$728,'Compiled w Factors'!$G$729)</f>
        <v>-0.79109241806992825</v>
      </c>
    </row>
    <row r="607" spans="4:7" x14ac:dyDescent="0.25">
      <c r="D607">
        <f>LN('Compiled w Factors'!D607)</f>
        <v>1.8296315502708014</v>
      </c>
      <c r="E607">
        <f>STANDARDIZE('Compiled w Factors'!E607,'Compiled w Factors'!$E$728,'Compiled w Factors'!$E$729)</f>
        <v>0.33319042583878367</v>
      </c>
      <c r="G607">
        <f>STANDARDIZE('Compiled w Factors'!G607,'Compiled w Factors'!$G$728,'Compiled w Factors'!$G$729)</f>
        <v>-3.4498926056664323</v>
      </c>
    </row>
    <row r="608" spans="4:7" x14ac:dyDescent="0.25">
      <c r="D608">
        <f>LN('Compiled w Factors'!D608)</f>
        <v>2.1495971938691012</v>
      </c>
      <c r="E608">
        <f>STANDARDIZE('Compiled w Factors'!E608,'Compiled w Factors'!$E$728,'Compiled w Factors'!$E$729)</f>
        <v>4.4650083837586472</v>
      </c>
      <c r="G608">
        <f>STANDARDIZE('Compiled w Factors'!G608,'Compiled w Factors'!$G$728,'Compiled w Factors'!$G$729)</f>
        <v>0.39703627611488557</v>
      </c>
    </row>
    <row r="609" spans="4:7" x14ac:dyDescent="0.25">
      <c r="D609">
        <f>LN('Compiled w Factors'!D609)</f>
        <v>1.7233557116626006</v>
      </c>
      <c r="E609">
        <f>STANDARDIZE('Compiled w Factors'!E609,'Compiled w Factors'!$E$728,'Compiled w Factors'!$E$729)</f>
        <v>0.9213262879007923</v>
      </c>
      <c r="G609">
        <f>STANDARDIZE('Compiled w Factors'!G609,'Compiled w Factors'!$G$728,'Compiled w Factors'!$G$729)</f>
        <v>3.7699792995575999E-2</v>
      </c>
    </row>
    <row r="610" spans="4:7" x14ac:dyDescent="0.25">
      <c r="D610">
        <f>LN('Compiled w Factors'!D610)</f>
        <v>1.4398401040920381</v>
      </c>
      <c r="E610">
        <f>STANDARDIZE('Compiled w Factors'!E610,'Compiled w Factors'!$E$728,'Compiled w Factors'!$E$729)</f>
        <v>-0.3563392214848537</v>
      </c>
      <c r="G610">
        <f>STANDARDIZE('Compiled w Factors'!G610,'Compiled w Factors'!$G$728,'Compiled w Factors'!$G$729)</f>
        <v>0.63611095238378101</v>
      </c>
    </row>
    <row r="611" spans="4:7" x14ac:dyDescent="0.25">
      <c r="D611">
        <f>LN('Compiled w Factors'!D611)</f>
        <v>1.6330602120481672</v>
      </c>
      <c r="E611">
        <f>STANDARDIZE('Compiled w Factors'!E611,'Compiled w Factors'!$E$728,'Compiled w Factors'!$E$729)</f>
        <v>0.41122804068259955</v>
      </c>
      <c r="G611">
        <f>STANDARDIZE('Compiled w Factors'!G611,'Compiled w Factors'!$G$728,'Compiled w Factors'!$G$729)</f>
        <v>0.48831933432664565</v>
      </c>
    </row>
    <row r="612" spans="4:7" x14ac:dyDescent="0.25">
      <c r="D612">
        <f>LN('Compiled w Factors'!D612)</f>
        <v>1.8078863887436154</v>
      </c>
      <c r="E612">
        <f>STANDARDIZE('Compiled w Factors'!E612,'Compiled w Factors'!$E$728,'Compiled w Factors'!$E$729)</f>
        <v>0.24280494798432734</v>
      </c>
      <c r="G612">
        <f>STANDARDIZE('Compiled w Factors'!G612,'Compiled w Factors'!$G$728,'Compiled w Factors'!$G$729)</f>
        <v>0.83896219285435902</v>
      </c>
    </row>
    <row r="613" spans="4:7" x14ac:dyDescent="0.25">
      <c r="D613">
        <f>LN('Compiled w Factors'!D613)</f>
        <v>2.1630407375609124</v>
      </c>
      <c r="E613">
        <f>STANDARDIZE('Compiled w Factors'!E613,'Compiled w Factors'!$E$728,'Compiled w Factors'!$E$729)</f>
        <v>0.65078817524157173</v>
      </c>
      <c r="G613">
        <f>STANDARDIZE('Compiled w Factors'!G613,'Compiled w Factors'!$G$728,'Compiled w Factors'!$G$729)</f>
        <v>0.80853450678377226</v>
      </c>
    </row>
    <row r="614" spans="4:7" x14ac:dyDescent="0.25">
      <c r="D614">
        <f>LN('Compiled w Factors'!D614)</f>
        <v>2.0949878804747044</v>
      </c>
      <c r="E614">
        <f>STANDARDIZE('Compiled w Factors'!E614,'Compiled w Factors'!$E$728,'Compiled w Factors'!$E$729)</f>
        <v>-0.58800715585495755</v>
      </c>
      <c r="G614">
        <f>STANDARDIZE('Compiled w Factors'!G614,'Compiled w Factors'!$G$728,'Compiled w Factors'!$G$729)</f>
        <v>-1.6561080649337501</v>
      </c>
    </row>
    <row r="615" spans="4:7" x14ac:dyDescent="0.25">
      <c r="D615">
        <f>LN('Compiled w Factors'!D615)</f>
        <v>1.5802073645742118</v>
      </c>
      <c r="E615">
        <f>STANDARDIZE('Compiled w Factors'!E615,'Compiled w Factors'!$E$728,'Compiled w Factors'!$E$729)</f>
        <v>-0.75230398475258486</v>
      </c>
      <c r="G615">
        <f>STANDARDIZE('Compiled w Factors'!G615,'Compiled w Factors'!$G$728,'Compiled w Factors'!$G$729)</f>
        <v>-6.2434439744326768</v>
      </c>
    </row>
    <row r="616" spans="4:7" x14ac:dyDescent="0.25">
      <c r="D616">
        <f>LN('Compiled w Factors'!D616)</f>
        <v>1.2866016751281701</v>
      </c>
      <c r="E616">
        <f>STANDARDIZE('Compiled w Factors'!E616,'Compiled w Factors'!$E$728,'Compiled w Factors'!$E$729)</f>
        <v>0.96743322779628649</v>
      </c>
      <c r="G616">
        <f>STANDARDIZE('Compiled w Factors'!G616,'Compiled w Factors'!$G$728,'Compiled w Factors'!$G$729)</f>
        <v>4.7842355019104901E-2</v>
      </c>
    </row>
    <row r="617" spans="4:7" x14ac:dyDescent="0.25">
      <c r="D617">
        <f>LN('Compiled w Factors'!D617)</f>
        <v>1.1910727532707566</v>
      </c>
      <c r="E617">
        <f>STANDARDIZE('Compiled w Factors'!E617,'Compiled w Factors'!$E$728,'Compiled w Factors'!$E$729)</f>
        <v>0.79067741493376564</v>
      </c>
      <c r="G617">
        <f>STANDARDIZE('Compiled w Factors'!G617,'Compiled w Factors'!$G$728,'Compiled w Factors'!$G$729)</f>
        <v>8.1167915953556991E-2</v>
      </c>
    </row>
    <row r="618" spans="4:7" x14ac:dyDescent="0.25">
      <c r="D618">
        <f>LN('Compiled w Factors'!D618)</f>
        <v>1.2843654356396852</v>
      </c>
      <c r="E618">
        <f>STANDARDIZE('Compiled w Factors'!E618,'Compiled w Factors'!$E$728,'Compiled w Factors'!$E$729)</f>
        <v>1.5921505362549819</v>
      </c>
      <c r="G618">
        <f>STANDARDIZE('Compiled w Factors'!G618,'Compiled w Factors'!$G$728,'Compiled w Factors'!$G$729)</f>
        <v>0.12753391377540338</v>
      </c>
    </row>
    <row r="619" spans="4:7" x14ac:dyDescent="0.25">
      <c r="D619">
        <f>LN('Compiled w Factors'!D619)</f>
        <v>1.3912380096013099</v>
      </c>
      <c r="E619">
        <f>STANDARDIZE('Compiled w Factors'!E619,'Compiled w Factors'!$E$728,'Compiled w Factors'!$E$729)</f>
        <v>2.3183234715845522</v>
      </c>
      <c r="G619">
        <f>STANDARDIZE('Compiled w Factors'!G619,'Compiled w Factors'!$G$728,'Compiled w Factors'!$G$729)</f>
        <v>-1.1359395268699108</v>
      </c>
    </row>
    <row r="620" spans="4:7" x14ac:dyDescent="0.25">
      <c r="D620">
        <f>LN('Compiled w Factors'!D620)</f>
        <v>1.153292541077843</v>
      </c>
      <c r="E620">
        <f>STANDARDIZE('Compiled w Factors'!E620,'Compiled w Factors'!$E$728,'Compiled w Factors'!$E$729)</f>
        <v>0.88780647399552137</v>
      </c>
      <c r="G620">
        <f>STANDARDIZE('Compiled w Factors'!G620,'Compiled w Factors'!$G$728,'Compiled w Factors'!$G$729)</f>
        <v>-1.0115142258203095E-2</v>
      </c>
    </row>
    <row r="621" spans="4:7" x14ac:dyDescent="0.25">
      <c r="D621">
        <f>LN('Compiled w Factors'!D621)</f>
        <v>0.92556336005474349</v>
      </c>
      <c r="E621">
        <f>STANDARDIZE('Compiled w Factors'!E621,'Compiled w Factors'!$E$728,'Compiled w Factors'!$E$729)</f>
        <v>-0.22444298185134529</v>
      </c>
      <c r="G621">
        <f>STANDARDIZE('Compiled w Factors'!G621,'Compiled w Factors'!$G$728,'Compiled w Factors'!$G$729)</f>
        <v>-1.4461954554001193E-2</v>
      </c>
    </row>
    <row r="622" spans="4:7" x14ac:dyDescent="0.25">
      <c r="D622">
        <f>LN('Compiled w Factors'!D622)</f>
        <v>1.0517690167048761</v>
      </c>
      <c r="E622">
        <f>STANDARDIZE('Compiled w Factors'!E622,'Compiled w Factors'!$E$728,'Compiled w Factors'!$E$729)</f>
        <v>-7.7780915502436834E-2</v>
      </c>
      <c r="G622">
        <f>STANDARDIZE('Compiled w Factors'!G622,'Compiled w Factors'!$G$728,'Compiled w Factors'!$G$729)</f>
        <v>-3.0400266305260892E-2</v>
      </c>
    </row>
    <row r="623" spans="4:7" x14ac:dyDescent="0.25">
      <c r="D623">
        <f>LN('Compiled w Factors'!D623)</f>
        <v>1.0143406696950066</v>
      </c>
      <c r="E623">
        <f>STANDARDIZE('Compiled w Factors'!E623,'Compiled w Factors'!$E$728,'Compiled w Factors'!$E$729)</f>
        <v>9.9202658103308847E-2</v>
      </c>
      <c r="G623">
        <f>STANDARDIZE('Compiled w Factors'!G623,'Compiled w Factors'!$G$728,'Compiled w Factors'!$G$729)</f>
        <v>1.5965731516585504E-2</v>
      </c>
    </row>
    <row r="624" spans="4:7" x14ac:dyDescent="0.25">
      <c r="D624">
        <f>LN('Compiled w Factors'!D624)</f>
        <v>0.9535217474277291</v>
      </c>
      <c r="E624">
        <f>STANDARDIZE('Compiled w Factors'!E624,'Compiled w Factors'!$E$728,'Compiled w Factors'!$E$729)</f>
        <v>-8.3401276272969706E-3</v>
      </c>
      <c r="G624">
        <f>STANDARDIZE('Compiled w Factors'!G624,'Compiled w Factors'!$G$728,'Compiled w Factors'!$G$729)</f>
        <v>3.4801918131710602E-2</v>
      </c>
    </row>
    <row r="625" spans="4:7" x14ac:dyDescent="0.25">
      <c r="D625">
        <f>LN('Compiled w Factors'!D625)</f>
        <v>0.88759791658510279</v>
      </c>
      <c r="E625">
        <f>STANDARDIZE('Compiled w Factors'!E625,'Compiled w Factors'!$E$728,'Compiled w Factors'!$E$729)</f>
        <v>2.0384041819075514E-2</v>
      </c>
      <c r="G625">
        <f>STANDARDIZE('Compiled w Factors'!G625,'Compiled w Factors'!$G$728,'Compiled w Factors'!$G$729)</f>
        <v>-1.5910891985933893E-2</v>
      </c>
    </row>
    <row r="626" spans="4:7" x14ac:dyDescent="0.25">
      <c r="D626">
        <f>LN('Compiled w Factors'!D626)</f>
        <v>0.84602045191407993</v>
      </c>
      <c r="E626">
        <f>STANDARDIZE('Compiled w Factors'!E626,'Compiled w Factors'!$E$728,'Compiled w Factors'!$E$729)</f>
        <v>-0.20144602234835177</v>
      </c>
      <c r="G626">
        <f>STANDARDIZE('Compiled w Factors'!G626,'Compiled w Factors'!$G$728,'Compiled w Factors'!$G$729)</f>
        <v>-7.6766264127107284E-2</v>
      </c>
    </row>
    <row r="627" spans="4:7" x14ac:dyDescent="0.25">
      <c r="D627">
        <f>LN('Compiled w Factors'!D627)</f>
        <v>0.88110686573622199</v>
      </c>
      <c r="E627">
        <f>STANDARDIZE('Compiled w Factors'!E627,'Compiled w Factors'!$E$728,'Compiled w Factors'!$E$729)</f>
        <v>0.31761566869413899</v>
      </c>
      <c r="G627">
        <f>STANDARDIZE('Compiled w Factors'!G627,'Compiled w Factors'!$G$728,'Compiled w Factors'!$G$729)</f>
        <v>-0.13037694910861719</v>
      </c>
    </row>
    <row r="628" spans="4:7" x14ac:dyDescent="0.25">
      <c r="D628">
        <f>LN('Compiled w Factors'!D628)</f>
        <v>1.1033782396286951</v>
      </c>
      <c r="E628">
        <f>STANDARDIZE('Compiled w Factors'!E628,'Compiled w Factors'!$E$728,'Compiled w Factors'!$E$729)</f>
        <v>1.8164140590550752</v>
      </c>
      <c r="G628">
        <f>STANDARDIZE('Compiled w Factors'!G628,'Compiled w Factors'!$G$728,'Compiled w Factors'!$G$729)</f>
        <v>0.10579985229641289</v>
      </c>
    </row>
    <row r="629" spans="4:7" x14ac:dyDescent="0.25">
      <c r="D629">
        <f>LN('Compiled w Factors'!D629)</f>
        <v>1.0238938467520797</v>
      </c>
      <c r="E629">
        <f>STANDARDIZE('Compiled w Factors'!E629,'Compiled w Factors'!$E$728,'Compiled w Factors'!$E$729)</f>
        <v>1.4297747491505277</v>
      </c>
      <c r="G629">
        <f>STANDARDIZE('Compiled w Factors'!G629,'Compiled w Factors'!$G$728,'Compiled w Factors'!$G$729)</f>
        <v>1.3067856652720103E-2</v>
      </c>
    </row>
    <row r="630" spans="4:7" x14ac:dyDescent="0.25">
      <c r="D630">
        <f>LN('Compiled w Factors'!D630)</f>
        <v>1.0328553944157766</v>
      </c>
      <c r="E630">
        <f>STANDARDIZE('Compiled w Factors'!E630,'Compiled w Factors'!$E$728,'Compiled w Factors'!$E$729)</f>
        <v>1.6046724333058637</v>
      </c>
      <c r="G630">
        <f>STANDARDIZE('Compiled w Factors'!G630,'Compiled w Factors'!$G$728,'Compiled w Factors'!$G$729)</f>
        <v>-1.5910891985933893E-2</v>
      </c>
    </row>
    <row r="631" spans="4:7" x14ac:dyDescent="0.25">
      <c r="D631">
        <f>LN('Compiled w Factors'!D631)</f>
        <v>1.1261276802194378</v>
      </c>
      <c r="E631">
        <f>STANDARDIZE('Compiled w Factors'!E631,'Compiled w Factors'!$E$728,'Compiled w Factors'!$E$729)</f>
        <v>2.2949644372559614</v>
      </c>
      <c r="G631">
        <f>STANDARDIZE('Compiled w Factors'!G631,'Compiled w Factors'!$G$728,'Compiled w Factors'!$G$729)</f>
        <v>-6.2233421684822307E-2</v>
      </c>
    </row>
    <row r="632" spans="4:7" x14ac:dyDescent="0.25">
      <c r="D632">
        <f>LN('Compiled w Factors'!D632)</f>
        <v>1.0555441448951146</v>
      </c>
      <c r="E632">
        <f>STANDARDIZE('Compiled w Factors'!E632,'Compiled w Factors'!$E$728,'Compiled w Factors'!$E$729)</f>
        <v>2.0428628945991543</v>
      </c>
      <c r="G632">
        <f>STANDARDIZE('Compiled w Factors'!G632,'Compiled w Factors'!$G$728,'Compiled w Factors'!$G$729)</f>
        <v>6.0440865989759715E-2</v>
      </c>
    </row>
    <row r="633" spans="4:7" x14ac:dyDescent="0.25">
      <c r="D633">
        <f>LN('Compiled w Factors'!D633)</f>
        <v>0.98699873989102471</v>
      </c>
      <c r="E633">
        <f>STANDARDIZE('Compiled w Factors'!E633,'Compiled w Factors'!$E$728,'Compiled w Factors'!$E$729)</f>
        <v>1.6015471625523667</v>
      </c>
      <c r="G633">
        <f>STANDARDIZE('Compiled w Factors'!G633,'Compiled w Factors'!$G$728,'Compiled w Factors'!$G$729)</f>
        <v>-0.11620634102431537</v>
      </c>
    </row>
    <row r="634" spans="4:7" x14ac:dyDescent="0.25">
      <c r="D634">
        <f>LN('Compiled w Factors'!D634)</f>
        <v>0.93475368166371009</v>
      </c>
      <c r="E634">
        <f>STANDARDIZE('Compiled w Factors'!E634,'Compiled w Factors'!$E$730,'Compiled w Factors'!$E$731)</f>
        <v>0.26462792455610823</v>
      </c>
      <c r="G634">
        <f>STANDARDIZE('Compiled w Factors'!G634,'Compiled w Factors'!$G$730,'Compiled w Factors'!$G$731)</f>
        <v>-2.1973666491410326</v>
      </c>
    </row>
    <row r="635" spans="4:7" x14ac:dyDescent="0.25">
      <c r="D635">
        <f>LN('Compiled w Factors'!D635)</f>
        <v>0.61043097723558493</v>
      </c>
      <c r="E635">
        <f>STANDARDIZE('Compiled w Factors'!E635,'Compiled w Factors'!$E$730,'Compiled w Factors'!$E$731)</f>
        <v>4.5046768252177795E-3</v>
      </c>
      <c r="G635">
        <f>STANDARDIZE('Compiled w Factors'!G635,'Compiled w Factors'!$G$730,'Compiled w Factors'!$G$731)</f>
        <v>-0.30989532777139911</v>
      </c>
    </row>
    <row r="636" spans="4:7" x14ac:dyDescent="0.25">
      <c r="D636">
        <f>LN('Compiled w Factors'!D636)</f>
        <v>0.17416283789821438</v>
      </c>
      <c r="E636">
        <f>STANDARDIZE('Compiled w Factors'!E636,'Compiled w Factors'!$E$730,'Compiled w Factors'!$E$731)</f>
        <v>-0.30479674387591832</v>
      </c>
      <c r="G636">
        <f>STANDARDIZE('Compiled w Factors'!G636,'Compiled w Factors'!$G$730,'Compiled w Factors'!$G$731)</f>
        <v>0.12984836888657911</v>
      </c>
    </row>
    <row r="637" spans="4:7" x14ac:dyDescent="0.25">
      <c r="D637">
        <f>LN('Compiled w Factors'!D637)</f>
        <v>0.28771986111722059</v>
      </c>
      <c r="E637">
        <f>STANDARDIZE('Compiled w Factors'!E637,'Compiled w Factors'!$E$730,'Compiled w Factors'!$E$731)</f>
        <v>-0.20227550672913314</v>
      </c>
      <c r="G637">
        <f>STANDARDIZE('Compiled w Factors'!G637,'Compiled w Factors'!$G$730,'Compiled w Factors'!$G$731)</f>
        <v>4.2073126985853245E-3</v>
      </c>
    </row>
    <row r="638" spans="4:7" x14ac:dyDescent="0.25">
      <c r="D638">
        <f>LN('Compiled w Factors'!D638)</f>
        <v>0.40744367700862871</v>
      </c>
      <c r="E638">
        <f>STANDARDIZE('Compiled w Factors'!E638,'Compiled w Factors'!$E$730,'Compiled w Factors'!$E$731)</f>
        <v>-8.2564326691609069E-2</v>
      </c>
      <c r="G638">
        <f>STANDARDIZE('Compiled w Factors'!G638,'Compiled w Factors'!$G$730,'Compiled w Factors'!$G$731)</f>
        <v>0.35543117431502247</v>
      </c>
    </row>
    <row r="639" spans="4:7" x14ac:dyDescent="0.25">
      <c r="D639">
        <f>LN('Compiled w Factors'!D639)</f>
        <v>0.18616897109632996</v>
      </c>
      <c r="E639">
        <f>STANDARDIZE('Compiled w Factors'!E639,'Compiled w Factors'!$E$730,'Compiled w Factors'!$E$731)</f>
        <v>-0.22704147615010656</v>
      </c>
      <c r="G639">
        <f>STANDARDIZE('Compiled w Factors'!G639,'Compiled w Factors'!$G$730,'Compiled w Factors'!$G$731)</f>
        <v>4.5958168206598122</v>
      </c>
    </row>
    <row r="640" spans="4:7" x14ac:dyDescent="0.25">
      <c r="D640">
        <f>LN('Compiled w Factors'!D640)</f>
        <v>-0.21847721146713542</v>
      </c>
      <c r="E640">
        <f>STANDARDIZE('Compiled w Factors'!E640,'Compiled w Factors'!$E$730,'Compiled w Factors'!$E$731)</f>
        <v>-0.55129834511278253</v>
      </c>
      <c r="G640">
        <f>STANDARDIZE('Compiled w Factors'!G640,'Compiled w Factors'!$G$730,'Compiled w Factors'!$G$731)</f>
        <v>9.8438104839580653E-2</v>
      </c>
    </row>
    <row r="641" spans="4:7" x14ac:dyDescent="0.25">
      <c r="D641">
        <f>LN('Compiled w Factors'!D641)</f>
        <v>1.8134902633890355E-2</v>
      </c>
      <c r="E641">
        <f>STANDARDIZE('Compiled w Factors'!E641,'Compiled w Factors'!$E$730,'Compiled w Factors'!$E$731)</f>
        <v>-0.49475033504879634</v>
      </c>
      <c r="G641">
        <f>STANDARDIZE('Compiled w Factors'!G641,'Compiled w Factors'!$G$730,'Compiled w Factors'!$G$731)</f>
        <v>0.20409081117948449</v>
      </c>
    </row>
    <row r="642" spans="4:7" x14ac:dyDescent="0.25">
      <c r="D642">
        <f>LN('Compiled w Factors'!D642)</f>
        <v>2.9867990850389582E-2</v>
      </c>
      <c r="E642">
        <f>STANDARDIZE('Compiled w Factors'!E642,'Compiled w Factors'!$E$730,'Compiled w Factors'!$E$731)</f>
        <v>-0.45880801978124286</v>
      </c>
      <c r="G642">
        <f>STANDARDIZE('Compiled w Factors'!G642,'Compiled w Factors'!$G$730,'Compiled w Factors'!$G$731)</f>
        <v>-0.2356528854784937</v>
      </c>
    </row>
    <row r="643" spans="4:7" x14ac:dyDescent="0.25">
      <c r="D643">
        <f>LN('Compiled w Factors'!D643)</f>
        <v>6.3236326458163974E-2</v>
      </c>
      <c r="E643">
        <f>STANDARDIZE('Compiled w Factors'!E643,'Compiled w Factors'!$E$730,'Compiled w Factors'!$E$731)</f>
        <v>-0.42783321539724134</v>
      </c>
      <c r="G643">
        <f>STANDARDIZE('Compiled w Factors'!G643,'Compiled w Factors'!$G$730,'Compiled w Factors'!$G$731)</f>
        <v>0.20694628972921164</v>
      </c>
    </row>
    <row r="644" spans="4:7" x14ac:dyDescent="0.25">
      <c r="D644">
        <f>LN('Compiled w Factors'!D644)</f>
        <v>0.14576027216514689</v>
      </c>
      <c r="E644">
        <f>STANDARDIZE('Compiled w Factors'!E644,'Compiled w Factors'!$E$730,'Compiled w Factors'!$E$731)</f>
        <v>-0.42899160204333359</v>
      </c>
      <c r="G644">
        <f>STANDARDIZE('Compiled w Factors'!G644,'Compiled w Factors'!$G$730,'Compiled w Factors'!$G$731)</f>
        <v>0.20980176827893876</v>
      </c>
    </row>
    <row r="645" spans="4:7" x14ac:dyDescent="0.25">
      <c r="D645">
        <f>LN('Compiled w Factors'!D645)</f>
        <v>-2.9059469443084556E-2</v>
      </c>
      <c r="E645">
        <f>STANDARDIZE('Compiled w Factors'!E645,'Compiled w Factors'!$E$730,'Compiled w Factors'!$E$731)</f>
        <v>-0.50269945287225259</v>
      </c>
      <c r="G645">
        <f>STANDARDIZE('Compiled w Factors'!G645,'Compiled w Factors'!$G$730,'Compiled w Factors'!$G$731)</f>
        <v>0.26405586072375425</v>
      </c>
    </row>
    <row r="646" spans="4:7" x14ac:dyDescent="0.25">
      <c r="D646">
        <f>LN('Compiled w Factors'!D646)</f>
        <v>8.7182245520165888E-2</v>
      </c>
      <c r="E646">
        <f>STANDARDIZE('Compiled w Factors'!E646,'Compiled w Factors'!$E$730,'Compiled w Factors'!$E$731)</f>
        <v>-0.46674744448978173</v>
      </c>
      <c r="G646">
        <f>STANDARDIZE('Compiled w Factors'!G646,'Compiled w Factors'!$G$730,'Compiled w Factors'!$G$731)</f>
        <v>0.22979011812702868</v>
      </c>
    </row>
    <row r="647" spans="4:7" x14ac:dyDescent="0.25">
      <c r="D647">
        <f>LN('Compiled w Factors'!D647)</f>
        <v>-3.0713339701503646E-2</v>
      </c>
      <c r="E647">
        <f>STANDARDIZE('Compiled w Factors'!E647,'Compiled w Factors'!$E$730,'Compiled w Factors'!$E$731)</f>
        <v>-0.55264989844049928</v>
      </c>
      <c r="G647">
        <f>STANDARDIZE('Compiled w Factors'!G647,'Compiled w Factors'!$G$730,'Compiled w Factors'!$G$731)</f>
        <v>0.24692298942539148</v>
      </c>
    </row>
    <row r="648" spans="4:7" x14ac:dyDescent="0.25">
      <c r="D648">
        <f>LN('Compiled w Factors'!D648)</f>
        <v>0.11632926484783866</v>
      </c>
      <c r="E648">
        <f>STANDARDIZE('Compiled w Factors'!E648,'Compiled w Factors'!$E$730,'Compiled w Factors'!$E$731)</f>
        <v>-0.4971842500450615</v>
      </c>
      <c r="G648">
        <f>STANDARDIZE('Compiled w Factors'!G648,'Compiled w Factors'!$G$730,'Compiled w Factors'!$G$731)</f>
        <v>0.18124698278166745</v>
      </c>
    </row>
    <row r="649" spans="4:7" x14ac:dyDescent="0.25">
      <c r="D649">
        <f>LN('Compiled w Factors'!D649)</f>
        <v>-3.0008937494325514E-2</v>
      </c>
      <c r="E649">
        <f>STANDARDIZE('Compiled w Factors'!E649,'Compiled w Factors'!$E$730,'Compiled w Factors'!$E$731)</f>
        <v>-0.65321090410615967</v>
      </c>
      <c r="G649">
        <f>STANDARDIZE('Compiled w Factors'!G649,'Compiled w Factors'!$G$730,'Compiled w Factors'!$G$731)</f>
        <v>1.0121912407522626</v>
      </c>
    </row>
    <row r="650" spans="4:7" x14ac:dyDescent="0.25">
      <c r="D650">
        <f>LN('Compiled w Factors'!D650)</f>
        <v>-0.16769259123379157</v>
      </c>
      <c r="E650">
        <f>STANDARDIZE('Compiled w Factors'!E650,'Compiled w Factors'!$E$730,'Compiled w Factors'!$E$731)</f>
        <v>-0.75454039405644191</v>
      </c>
      <c r="G650">
        <f>STANDARDIZE('Compiled w Factors'!G650,'Compiled w Factors'!$G$730,'Compiled w Factors'!$G$731)</f>
        <v>-1.4635086618611601</v>
      </c>
    </row>
    <row r="651" spans="4:7" x14ac:dyDescent="0.25">
      <c r="D651">
        <f>LN('Compiled w Factors'!D651)</f>
        <v>0.60260345866379728</v>
      </c>
      <c r="E651">
        <f>STANDARDIZE('Compiled w Factors'!E651,'Compiled w Factors'!$E$730,'Compiled w Factors'!$E$731)</f>
        <v>-1.7094081562017631E-2</v>
      </c>
      <c r="G651">
        <f>STANDARDIZE('Compiled w Factors'!G651,'Compiled w Factors'!$G$730,'Compiled w Factors'!$G$731)</f>
        <v>0.5810139797434658</v>
      </c>
    </row>
    <row r="652" spans="4:7" x14ac:dyDescent="0.25">
      <c r="D652">
        <f>LN('Compiled w Factors'!D652)</f>
        <v>0.36821767211412759</v>
      </c>
      <c r="E652">
        <f>STANDARDIZE('Compiled w Factors'!E652,'Compiled w Factors'!$E$730,'Compiled w Factors'!$E$731)</f>
        <v>-0.21509131646775187</v>
      </c>
      <c r="G652">
        <f>STANDARDIZE('Compiled w Factors'!G652,'Compiled w Factors'!$G$730,'Compiled w Factors'!$G$731)</f>
        <v>0.45251744500574498</v>
      </c>
    </row>
    <row r="653" spans="4:7" x14ac:dyDescent="0.25">
      <c r="D653">
        <f>LN('Compiled w Factors'!D653)</f>
        <v>0.31514392136044067</v>
      </c>
      <c r="E653">
        <f>STANDARDIZE('Compiled w Factors'!E653,'Compiled w Factors'!$E$730,'Compiled w Factors'!$E$731)</f>
        <v>-0.24865845121645583</v>
      </c>
      <c r="G653">
        <f>STANDARDIZE('Compiled w Factors'!G653,'Compiled w Factors'!$G$730,'Compiled w Factors'!$G$731)</f>
        <v>0.72093242868009533</v>
      </c>
    </row>
    <row r="654" spans="4:7" x14ac:dyDescent="0.25">
      <c r="D654">
        <f>LN('Compiled w Factors'!D654)</f>
        <v>0.54628599636028818</v>
      </c>
      <c r="E654">
        <f>STANDARDIZE('Compiled w Factors'!E654,'Compiled w Factors'!$E$730,'Compiled w Factors'!$E$731)</f>
        <v>-8.956822217411059E-2</v>
      </c>
      <c r="G654">
        <f>STANDARDIZE('Compiled w Factors'!G654,'Compiled w Factors'!$G$730,'Compiled w Factors'!$G$731)</f>
        <v>0.30117708187020698</v>
      </c>
    </row>
    <row r="655" spans="4:7" x14ac:dyDescent="0.25">
      <c r="D655">
        <f>LN('Compiled w Factors'!D655)</f>
        <v>0.75934289427749868</v>
      </c>
      <c r="E655">
        <f>STANDARDIZE('Compiled w Factors'!E655,'Compiled w Factors'!$E$730,'Compiled w Factors'!$E$731)</f>
        <v>0.10639969899667666</v>
      </c>
      <c r="G655">
        <f>STANDARDIZE('Compiled w Factors'!G655,'Compiled w Factors'!$G$730,'Compiled w Factors'!$G$731)</f>
        <v>-3.8021455940876807</v>
      </c>
    </row>
    <row r="656" spans="4:7" x14ac:dyDescent="0.25">
      <c r="D656">
        <f>LN('Compiled w Factors'!D656)</f>
        <v>0.84880030461500566</v>
      </c>
      <c r="E656">
        <f>STANDARDIZE('Compiled w Factors'!E656,'Compiled w Factors'!$E$730,'Compiled w Factors'!$E$731)</f>
        <v>0.26835519383803191</v>
      </c>
      <c r="G656">
        <f>STANDARDIZE('Compiled w Factors'!G656,'Compiled w Factors'!$G$730,'Compiled w Factors'!$G$731)</f>
        <v>0.3325873459172054</v>
      </c>
    </row>
    <row r="657" spans="4:7" x14ac:dyDescent="0.25">
      <c r="D657">
        <f>LN('Compiled w Factors'!D657)</f>
        <v>0.62204423631389272</v>
      </c>
      <c r="E657">
        <f>STANDARDIZE('Compiled w Factors'!E657,'Compiled w Factors'!$E$730,'Compiled w Factors'!$E$731)</f>
        <v>8.4438281772266748E-3</v>
      </c>
      <c r="G657">
        <f>STANDARDIZE('Compiled w Factors'!G657,'Compiled w Factors'!$G$730,'Compiled w Factors'!$G$731)</f>
        <v>-0.74678354587965012</v>
      </c>
    </row>
    <row r="658" spans="4:7" x14ac:dyDescent="0.25">
      <c r="D658">
        <f>LN('Compiled w Factors'!D658)</f>
        <v>0.72125693823713977</v>
      </c>
      <c r="E658">
        <f>STANDARDIZE('Compiled w Factors'!E658,'Compiled w Factors'!$E$730,'Compiled w Factors'!$E$731)</f>
        <v>0.10822093080614958</v>
      </c>
      <c r="G658">
        <f>STANDARDIZE('Compiled w Factors'!G658,'Compiled w Factors'!$G$730,'Compiled w Factors'!$G$731)</f>
        <v>0.29546612477075268</v>
      </c>
    </row>
    <row r="659" spans="4:7" x14ac:dyDescent="0.25">
      <c r="D659">
        <f>LN('Compiled w Factors'!D659)</f>
        <v>0.8733987427658102</v>
      </c>
      <c r="E659">
        <f>STANDARDIZE('Compiled w Factors'!E659,'Compiled w Factors'!$E$730,'Compiled w Factors'!$E$731)</f>
        <v>0.27476587310649253</v>
      </c>
      <c r="G659">
        <f>STANDARDIZE('Compiled w Factors'!G659,'Compiled w Factors'!$G$730,'Compiled w Factors'!$G$731)</f>
        <v>0.21265724682866591</v>
      </c>
    </row>
    <row r="660" spans="4:7" x14ac:dyDescent="0.25">
      <c r="D660">
        <f>LN('Compiled w Factors'!D660)</f>
        <v>1.0132883811662217</v>
      </c>
      <c r="E660">
        <f>STANDARDIZE('Compiled w Factors'!E660,'Compiled w Factors'!$E$730,'Compiled w Factors'!$E$731)</f>
        <v>0.45339563125020399</v>
      </c>
      <c r="G660">
        <f>STANDARDIZE('Compiled w Factors'!G660,'Compiled w Factors'!$G$730,'Compiled w Factors'!$G$731)</f>
        <v>0.20980176827893876</v>
      </c>
    </row>
    <row r="661" spans="4:7" x14ac:dyDescent="0.25">
      <c r="D661">
        <f>LN('Compiled w Factors'!D661)</f>
        <v>1.3463582839795334</v>
      </c>
      <c r="E661">
        <f>STANDARDIZE('Compiled w Factors'!E661,'Compiled w Factors'!$E$730,'Compiled w Factors'!$E$731)</f>
        <v>0.98032388043035623</v>
      </c>
      <c r="G661">
        <f>STANDARDIZE('Compiled w Factors'!G661,'Compiled w Factors'!$G$730,'Compiled w Factors'!$G$731)</f>
        <v>-0.68681849633538039</v>
      </c>
    </row>
    <row r="662" spans="4:7" x14ac:dyDescent="0.25">
      <c r="D662">
        <f>LN('Compiled w Factors'!D662)</f>
        <v>1.1337403039813172</v>
      </c>
      <c r="E662">
        <f>STANDARDIZE('Compiled w Factors'!E662,'Compiled w Factors'!$E$730,'Compiled w Factors'!$E$731)</f>
        <v>0.60738360524516766</v>
      </c>
      <c r="G662">
        <f>STANDARDIZE('Compiled w Factors'!G662,'Compiled w Factors'!$G$730,'Compiled w Factors'!$G$731)</f>
        <v>0.13270384743630623</v>
      </c>
    </row>
    <row r="663" spans="4:7" x14ac:dyDescent="0.25">
      <c r="D663">
        <f>LN('Compiled w Factors'!D663)</f>
        <v>0.67668432506739151</v>
      </c>
      <c r="E663">
        <f>STANDARDIZE('Compiled w Factors'!E663,'Compiled w Factors'!$E$730,'Compiled w Factors'!$E$731)</f>
        <v>2.2285905862473709E-2</v>
      </c>
      <c r="G663">
        <f>STANDARDIZE('Compiled w Factors'!G663,'Compiled w Factors'!$G$730,'Compiled w Factors'!$G$731)</f>
        <v>0.84942896341781615</v>
      </c>
    </row>
    <row r="664" spans="4:7" x14ac:dyDescent="0.25">
      <c r="D664">
        <f>LN('Compiled w Factors'!D664)</f>
        <v>0.29078400816082273</v>
      </c>
      <c r="E664">
        <f>STANDARDIZE('Compiled w Factors'!E664,'Compiled w Factors'!$E$730,'Compiled w Factors'!$E$731)</f>
        <v>-0.43697208569211088</v>
      </c>
      <c r="G664">
        <f>STANDARDIZE('Compiled w Factors'!G664,'Compiled w Factors'!$G$730,'Compiled w Factors'!$G$731)</f>
        <v>1.0521679404484425</v>
      </c>
    </row>
    <row r="665" spans="4:7" x14ac:dyDescent="0.25">
      <c r="D665">
        <f>LN('Compiled w Factors'!D665)</f>
        <v>0.3441400103515127</v>
      </c>
      <c r="E665">
        <f>STANDARDIZE('Compiled w Factors'!E665,'Compiled w Factors'!$E$730,'Compiled w Factors'!$E$731)</f>
        <v>-0.32013727787071167</v>
      </c>
      <c r="G665">
        <f>STANDARDIZE('Compiled w Factors'!G665,'Compiled w Factors'!$G$730,'Compiled w Factors'!$G$731)</f>
        <v>1.2320630890812518</v>
      </c>
    </row>
    <row r="666" spans="4:7" x14ac:dyDescent="0.25">
      <c r="D666">
        <f>LN('Compiled w Factors'!D666)</f>
        <v>0.1783592642261693</v>
      </c>
      <c r="E666">
        <f>STANDARDIZE('Compiled w Factors'!E666,'Compiled w Factors'!$E$730,'Compiled w Factors'!$E$731)</f>
        <v>-0.41059316392389983</v>
      </c>
      <c r="G666">
        <f>STANDARDIZE('Compiled w Factors'!G666,'Compiled w Factors'!$G$730,'Compiled w Factors'!$G$731)</f>
        <v>0.44680648790629068</v>
      </c>
    </row>
    <row r="667" spans="4:7" x14ac:dyDescent="0.25">
      <c r="D667">
        <f>LN('Compiled w Factors'!D667)</f>
        <v>0.2464018148148599</v>
      </c>
      <c r="E667">
        <f>STANDARDIZE('Compiled w Factors'!E667,'Compiled w Factors'!$E$730,'Compiled w Factors'!$E$731)</f>
        <v>-0.40834001384928403</v>
      </c>
      <c r="G667">
        <f>STANDARDIZE('Compiled w Factors'!G667,'Compiled w Factors'!$G$730,'Compiled w Factors'!$G$731)</f>
        <v>0.36970856706365812</v>
      </c>
    </row>
    <row r="668" spans="4:7" x14ac:dyDescent="0.25">
      <c r="D668">
        <f>LN('Compiled w Factors'!D668)</f>
        <v>0.30794409551246421</v>
      </c>
      <c r="E668">
        <f>STANDARDIZE('Compiled w Factors'!E668,'Compiled w Factors'!$E$730,'Compiled w Factors'!$E$731)</f>
        <v>-0.38188031361821972</v>
      </c>
      <c r="G668">
        <f>STANDARDIZE('Compiled w Factors'!G668,'Compiled w Factors'!$G$730,'Compiled w Factors'!$G$731)</f>
        <v>1.0407460262495341</v>
      </c>
    </row>
    <row r="669" spans="4:7" x14ac:dyDescent="0.25">
      <c r="D669">
        <f>LN('Compiled w Factors'!D669)</f>
        <v>0.42046112631572319</v>
      </c>
      <c r="E669">
        <f>STANDARDIZE('Compiled w Factors'!E669,'Compiled w Factors'!$E$730,'Compiled w Factors'!$E$731)</f>
        <v>-0.33239125909561518</v>
      </c>
      <c r="G669">
        <f>STANDARDIZE('Compiled w Factors'!G669,'Compiled w Factors'!$G$730,'Compiled w Factors'!$G$731)</f>
        <v>0.18695793988112172</v>
      </c>
    </row>
    <row r="670" spans="4:7" x14ac:dyDescent="0.25">
      <c r="D670">
        <f>LN('Compiled w Factors'!D670)</f>
        <v>0.48796477226343243</v>
      </c>
      <c r="E670">
        <f>STANDARDIZE('Compiled w Factors'!E670,'Compiled w Factors'!$E$730,'Compiled w Factors'!$E$731)</f>
        <v>-0.28645398049477305</v>
      </c>
      <c r="G670">
        <f>STANDARDIZE('Compiled w Factors'!G670,'Compiled w Factors'!$G$730,'Compiled w Factors'!$G$731)</f>
        <v>0.22379361317260171</v>
      </c>
    </row>
    <row r="671" spans="4:7" x14ac:dyDescent="0.25">
      <c r="D671">
        <f>LN('Compiled w Factors'!D671)</f>
        <v>0.55643461348880696</v>
      </c>
      <c r="E671">
        <f>STANDARDIZE('Compiled w Factors'!E671,'Compiled w Factors'!$E$730,'Compiled w Factors'!$E$731)</f>
        <v>-0.28829837329667446</v>
      </c>
      <c r="G671">
        <f>STANDARDIZE('Compiled w Factors'!G671,'Compiled w Factors'!$G$730,'Compiled w Factors'!$G$731)</f>
        <v>0.10757563619870748</v>
      </c>
    </row>
    <row r="672" spans="4:7" x14ac:dyDescent="0.25">
      <c r="D672">
        <f>LN('Compiled w Factors'!D672)</f>
        <v>0.61059273310531237</v>
      </c>
      <c r="E672">
        <f>STANDARDIZE('Compiled w Factors'!E672,'Compiled w Factors'!$E$730,'Compiled w Factors'!$E$731)</f>
        <v>-0.29282654751503884</v>
      </c>
      <c r="G672">
        <f>STANDARDIZE('Compiled w Factors'!G672,'Compiled w Factors'!$G$730,'Compiled w Factors'!$G$731)</f>
        <v>-0.4126925555615758</v>
      </c>
    </row>
    <row r="673" spans="4:7" x14ac:dyDescent="0.25">
      <c r="D673">
        <f>LN('Compiled w Factors'!D673)</f>
        <v>0.71548165139979658</v>
      </c>
      <c r="E673">
        <f>STANDARDIZE('Compiled w Factors'!E673,'Compiled w Factors'!$E$730,'Compiled w Factors'!$E$731)</f>
        <v>-0.25262150854734355</v>
      </c>
      <c r="G673">
        <f>STANDARDIZE('Compiled w Factors'!G673,'Compiled w Factors'!$G$730,'Compiled w Factors'!$G$731)</f>
        <v>0.18096143492669475</v>
      </c>
    </row>
    <row r="674" spans="4:7" x14ac:dyDescent="0.25">
      <c r="D674">
        <f>LN('Compiled w Factors'!D674)</f>
        <v>0.79575599226709026</v>
      </c>
      <c r="E674">
        <f>STANDARDIZE('Compiled w Factors'!E674,'Compiled w Factors'!$E$730,'Compiled w Factors'!$E$731)</f>
        <v>-0.33543310420333755</v>
      </c>
      <c r="G674">
        <f>STANDARDIZE('Compiled w Factors'!G674,'Compiled w Factors'!$G$730,'Compiled w Factors'!$G$731)</f>
        <v>-4.9302186605415035E-3</v>
      </c>
    </row>
    <row r="675" spans="4:7" x14ac:dyDescent="0.25">
      <c r="D675">
        <f>LN('Compiled w Factors'!D675)</f>
        <v>0.85235567383046995</v>
      </c>
      <c r="E675">
        <f>STANDARDIZE('Compiled w Factors'!E675,'Compiled w Factors'!$E$730,'Compiled w Factors'!$E$731)</f>
        <v>-0.40876537773898669</v>
      </c>
      <c r="G675">
        <f>STANDARDIZE('Compiled w Factors'!G675,'Compiled w Factors'!$G$730,'Compiled w Factors'!$G$731)</f>
        <v>-0.18311208016351446</v>
      </c>
    </row>
    <row r="676" spans="4:7" x14ac:dyDescent="0.25">
      <c r="D676">
        <f>LN('Compiled w Factors'!D676)</f>
        <v>0.88840446303217158</v>
      </c>
      <c r="E676">
        <f>STANDARDIZE('Compiled w Factors'!E676,'Compiled w Factors'!$E$730,'Compiled w Factors'!$E$731)</f>
        <v>-0.22470176734507286</v>
      </c>
      <c r="G676">
        <f>STANDARDIZE('Compiled w Factors'!G676,'Compiled w Factors'!$G$730,'Compiled w Factors'!$G$731)</f>
        <v>-7.7744921678583351E-2</v>
      </c>
    </row>
    <row r="677" spans="4:7" x14ac:dyDescent="0.25">
      <c r="D677">
        <f>LN('Compiled w Factors'!D677)</f>
        <v>0.90150830970226081</v>
      </c>
      <c r="E677">
        <f>STANDARDIZE('Compiled w Factors'!E677,'Compiled w Factors'!$E$730,'Compiled w Factors'!$E$731)</f>
        <v>-0.22893599117478164</v>
      </c>
      <c r="G677">
        <f>STANDARDIZE('Compiled w Factors'!G677,'Compiled w Factors'!$G$730,'Compiled w Factors'!$G$731)</f>
        <v>0.37856055056781218</v>
      </c>
    </row>
    <row r="678" spans="4:7" x14ac:dyDescent="0.25">
      <c r="D678">
        <f>LN('Compiled w Factors'!D678)</f>
        <v>0.97060701512515668</v>
      </c>
      <c r="E678">
        <f>STANDARDIZE('Compiled w Factors'!E678,'Compiled w Factors'!$E$730,'Compiled w Factors'!$E$731)</f>
        <v>-0.14670635932936102</v>
      </c>
      <c r="G678">
        <f>STANDARDIZE('Compiled w Factors'!G678,'Compiled w Factors'!$G$730,'Compiled w Factors'!$G$731)</f>
        <v>1.3915939767657587E-2</v>
      </c>
    </row>
    <row r="679" spans="4:7" x14ac:dyDescent="0.25">
      <c r="D679">
        <f>LN('Compiled w Factors'!D679)</f>
        <v>1.3957705936246734</v>
      </c>
      <c r="E679">
        <f>STANDARDIZE('Compiled w Factors'!E679,'Compiled w Factors'!$E$730,'Compiled w Factors'!$E$731)</f>
        <v>-1.4664257064231434E-2</v>
      </c>
      <c r="G679">
        <f>STANDARDIZE('Compiled w Factors'!G679,'Compiled w Factors'!$G$730,'Compiled w Factors'!$G$731)</f>
        <v>8.5873999220781261E-2</v>
      </c>
    </row>
    <row r="680" spans="4:7" x14ac:dyDescent="0.25">
      <c r="D680">
        <f>LN('Compiled w Factors'!D680)</f>
        <v>1.4373358768669946</v>
      </c>
      <c r="E680">
        <f>STANDARDIZE('Compiled w Factors'!E680,'Compiled w Factors'!$E$730,'Compiled w Factors'!$E$731)</f>
        <v>-1.0672332108803068E-3</v>
      </c>
      <c r="G680">
        <f>STANDARDIZE('Compiled w Factors'!G680,'Compiled w Factors'!$G$730,'Compiled w Factors'!$G$731)</f>
        <v>-0.24764589538734766</v>
      </c>
    </row>
    <row r="681" spans="4:7" x14ac:dyDescent="0.25">
      <c r="D681">
        <f>LN('Compiled w Factors'!D681)</f>
        <v>1.720361391871793</v>
      </c>
      <c r="E681">
        <f>STANDARDIZE('Compiled w Factors'!E681,'Compiled w Factors'!$E$730,'Compiled w Factors'!$E$731)</f>
        <v>0.24411226290773655</v>
      </c>
      <c r="G681">
        <f>STANDARDIZE('Compiled w Factors'!G681,'Compiled w Factors'!$G$730,'Compiled w Factors'!$G$731)</f>
        <v>-0.16740694814001525</v>
      </c>
    </row>
    <row r="682" spans="4:7" x14ac:dyDescent="0.25">
      <c r="D682">
        <f>LN('Compiled w Factors'!D682)</f>
        <v>1.6696168460759075</v>
      </c>
      <c r="E682">
        <f>STANDARDIZE('Compiled w Factors'!E682,'Compiled w Factors'!$E$730,'Compiled w Factors'!$E$731)</f>
        <v>0.23558191441675211</v>
      </c>
      <c r="G682">
        <f>STANDARDIZE('Compiled w Factors'!G682,'Compiled w Factors'!$G$730,'Compiled w Factors'!$G$731)</f>
        <v>-0.34901538390266079</v>
      </c>
    </row>
    <row r="683" spans="4:7" x14ac:dyDescent="0.25">
      <c r="D683">
        <f>LN('Compiled w Factors'!D683)</f>
        <v>1.8261487646864059</v>
      </c>
      <c r="E683">
        <f>STANDARDIZE('Compiled w Factors'!E683,'Compiled w Factors'!$E$730,'Compiled w Factors'!$E$731)</f>
        <v>0.31786883521689935</v>
      </c>
      <c r="G683">
        <f>STANDARDIZE('Compiled w Factors'!G683,'Compiled w Factors'!$G$730,'Compiled w Factors'!$G$731)</f>
        <v>0.10786118405368017</v>
      </c>
    </row>
    <row r="684" spans="4:7" x14ac:dyDescent="0.25">
      <c r="D684">
        <f>LN('Compiled w Factors'!D684)</f>
        <v>2.1135242173249784</v>
      </c>
      <c r="E684">
        <f>STANDARDIZE('Compiled w Factors'!E684,'Compiled w Factors'!$E$730,'Compiled w Factors'!$E$731)</f>
        <v>0.49146366168502686</v>
      </c>
      <c r="G684">
        <f>STANDARDIZE('Compiled w Factors'!G684,'Compiled w Factors'!$G$730,'Compiled w Factors'!$G$731)</f>
        <v>0.57444637907909346</v>
      </c>
    </row>
    <row r="685" spans="4:7" x14ac:dyDescent="0.25">
      <c r="D685">
        <f>LN('Compiled w Factors'!D685)</f>
        <v>2.7047595597202863</v>
      </c>
      <c r="E685">
        <f>STANDARDIZE('Compiled w Factors'!E685,'Compiled w Factors'!$E$730,'Compiled w Factors'!$E$731)</f>
        <v>1.8290988537308639</v>
      </c>
      <c r="G685">
        <f>STANDARDIZE('Compiled w Factors'!G685,'Compiled w Factors'!$G$730,'Compiled w Factors'!$G$731)</f>
        <v>-2.5214634645350622</v>
      </c>
    </row>
    <row r="686" spans="4:7" x14ac:dyDescent="0.25">
      <c r="D686">
        <f>LN('Compiled w Factors'!D686)</f>
        <v>3.222060506748138</v>
      </c>
      <c r="E686">
        <f>STANDARDIZE('Compiled w Factors'!E686,'Compiled w Factors'!$E$730,'Compiled w Factors'!$E$731)</f>
        <v>4.6834028536557435</v>
      </c>
      <c r="G686">
        <f>STANDARDIZE('Compiled w Factors'!G686,'Compiled w Factors'!$G$730,'Compiled w Factors'!$G$731)</f>
        <v>-0.82159708388250097</v>
      </c>
    </row>
    <row r="687" spans="4:7" x14ac:dyDescent="0.25">
      <c r="D687">
        <f>LN('Compiled w Factors'!D687)</f>
        <v>3.4251523461917337</v>
      </c>
      <c r="E687">
        <f>STANDARDIZE('Compiled w Factors'!E687,'Compiled w Factors'!$E$730,'Compiled w Factors'!$E$731)</f>
        <v>6.1698789692661569</v>
      </c>
      <c r="G687">
        <f>STANDARDIZE('Compiled w Factors'!G687,'Compiled w Factors'!$G$730,'Compiled w Factors'!$G$731)</f>
        <v>-1.0354724272570632</v>
      </c>
    </row>
    <row r="688" spans="4:7" x14ac:dyDescent="0.25">
      <c r="D688">
        <f>LN('Compiled w Factors'!D688)</f>
        <v>2.4968709458905143</v>
      </c>
      <c r="E688">
        <f>STANDARDIZE('Compiled w Factors'!E688,'Compiled w Factors'!$E$730,'Compiled w Factors'!$E$731)</f>
        <v>2.0659754560084833</v>
      </c>
      <c r="G688">
        <f>STANDARDIZE('Compiled w Factors'!G688,'Compiled w Factors'!$G$730,'Compiled w Factors'!$G$731)</f>
        <v>-1.1925237474920554</v>
      </c>
    </row>
    <row r="689" spans="4:7" x14ac:dyDescent="0.25">
      <c r="D689">
        <f>LN('Compiled w Factors'!D689)</f>
        <v>1.193523256337955</v>
      </c>
      <c r="E689">
        <f>STANDARDIZE('Compiled w Factors'!E689,'Compiled w Factors'!$E$730,'Compiled w Factors'!$E$731)</f>
        <v>-0.15750175136451383</v>
      </c>
      <c r="G689">
        <f>STANDARDIZE('Compiled w Factors'!G689,'Compiled w Factors'!$G$730,'Compiled w Factors'!$G$731)</f>
        <v>0.11185885402329818</v>
      </c>
    </row>
    <row r="690" spans="4:7" x14ac:dyDescent="0.25">
      <c r="D690">
        <f>LN('Compiled w Factors'!D690)</f>
        <v>1.0767756015173313</v>
      </c>
      <c r="E690">
        <f>STANDARDIZE('Compiled w Factors'!E690,'Compiled w Factors'!$E$730,'Compiled w Factors'!$E$731)</f>
        <v>-0.16135193896282354</v>
      </c>
      <c r="G690">
        <f>STANDARDIZE('Compiled w Factors'!G690,'Compiled w Factors'!$G$730,'Compiled w Factors'!$G$731)</f>
        <v>-3.7299019867795846</v>
      </c>
    </row>
    <row r="691" spans="4:7" x14ac:dyDescent="0.25">
      <c r="D691">
        <f>LN('Compiled w Factors'!D691)</f>
        <v>0.99988006488947201</v>
      </c>
      <c r="E691">
        <f>STANDARDIZE('Compiled w Factors'!E691,'Compiled w Factors'!$E$730,'Compiled w Factors'!$E$731)</f>
        <v>-7.4219031559518575E-2</v>
      </c>
      <c r="G691">
        <f>STANDARDIZE('Compiled w Factors'!G691,'Compiled w Factors'!$G$730,'Compiled w Factors'!$G$731)</f>
        <v>0.43624121727230036</v>
      </c>
    </row>
    <row r="692" spans="4:7" x14ac:dyDescent="0.25">
      <c r="D692">
        <f>LN('Compiled w Factors'!D692)</f>
        <v>0.74452453073147162</v>
      </c>
      <c r="E692">
        <f>STANDARDIZE('Compiled w Factors'!E692,'Compiled w Factors'!$E$730,'Compiled w Factors'!$E$731)</f>
        <v>-0.31799058041111256</v>
      </c>
      <c r="G692">
        <f>STANDARDIZE('Compiled w Factors'!G692,'Compiled w Factors'!$G$730,'Compiled w Factors'!$G$731)</f>
        <v>0.77375878185004721</v>
      </c>
    </row>
    <row r="693" spans="4:7" x14ac:dyDescent="0.25">
      <c r="D693">
        <f>LN('Compiled w Factors'!D693)</f>
        <v>0.56486763730064138</v>
      </c>
      <c r="E693">
        <f>STANDARDIZE('Compiled w Factors'!E693,'Compiled w Factors'!$E$730,'Compiled w Factors'!$E$731)</f>
        <v>-0.36868326539246016</v>
      </c>
      <c r="G693">
        <f>STANDARDIZE('Compiled w Factors'!G693,'Compiled w Factors'!$G$730,'Compiled w Factors'!$G$731)</f>
        <v>0.3731351413233307</v>
      </c>
    </row>
    <row r="694" spans="4:7" x14ac:dyDescent="0.25">
      <c r="D694">
        <f>LN('Compiled w Factors'!D694)</f>
        <v>0.67243423588965268</v>
      </c>
      <c r="E694">
        <f>STANDARDIZE('Compiled w Factors'!E694,'Compiled w Factors'!$E$730,'Compiled w Factors'!$E$731)</f>
        <v>-0.37425485553360544</v>
      </c>
      <c r="G694">
        <f>STANDARDIZE('Compiled w Factors'!G694,'Compiled w Factors'!$G$730,'Compiled w Factors'!$G$731)</f>
        <v>-0.33359579973413428</v>
      </c>
    </row>
    <row r="695" spans="4:7" x14ac:dyDescent="0.25">
      <c r="D695">
        <f>LN('Compiled w Factors'!D695)</f>
        <v>0.54139656188627439</v>
      </c>
      <c r="E695">
        <f>STANDARDIZE('Compiled w Factors'!E695,'Compiled w Factors'!$E$730,'Compiled w Factors'!$E$731)</f>
        <v>-0.37307639243838642</v>
      </c>
      <c r="G695">
        <f>STANDARDIZE('Compiled w Factors'!G695,'Compiled w Factors'!$G$730,'Compiled w Factors'!$G$731)</f>
        <v>0.1501222665896417</v>
      </c>
    </row>
    <row r="696" spans="4:7" x14ac:dyDescent="0.25">
      <c r="D696">
        <f>LN('Compiled w Factors'!D696)</f>
        <v>0.43085413391770172</v>
      </c>
      <c r="E696">
        <f>STANDARDIZE('Compiled w Factors'!E696,'Compiled w Factors'!$E$730,'Compiled w Factors'!$E$731)</f>
        <v>-0.39831514427516412</v>
      </c>
      <c r="G696">
        <f>STANDARDIZE('Compiled w Factors'!G696,'Compiled w Factors'!$G$730,'Compiled w Factors'!$G$731)</f>
        <v>0.80888116801169097</v>
      </c>
    </row>
    <row r="697" spans="4:7" x14ac:dyDescent="0.25">
      <c r="D697">
        <f>LN('Compiled w Factors'!D697)</f>
        <v>0.28472680933620476</v>
      </c>
      <c r="E697">
        <f>STANDARDIZE('Compiled w Factors'!E697,'Compiled w Factors'!$E$730,'Compiled w Factors'!$E$731)</f>
        <v>-0.44647916367799184</v>
      </c>
      <c r="G697">
        <f>STANDARDIZE('Compiled w Factors'!G697,'Compiled w Factors'!$G$730,'Compiled w Factors'!$G$731)</f>
        <v>8.9015025625481123E-2</v>
      </c>
    </row>
    <row r="698" spans="4:7" x14ac:dyDescent="0.25">
      <c r="D698">
        <f>LN('Compiled w Factors'!D698)</f>
        <v>0.6175044800858478</v>
      </c>
      <c r="E698">
        <f>STANDARDIZE('Compiled w Factors'!E698,'Compiled w Factors'!$E$730,'Compiled w Factors'!$E$731)</f>
        <v>-0.24008789345868786</v>
      </c>
      <c r="G698">
        <f>STANDARDIZE('Compiled w Factors'!G698,'Compiled w Factors'!$G$730,'Compiled w Factors'!$G$731)</f>
        <v>0.15354884084931428</v>
      </c>
    </row>
    <row r="699" spans="4:7" x14ac:dyDescent="0.25">
      <c r="D699">
        <f>LN('Compiled w Factors'!D699)</f>
        <v>0.26730617397011558</v>
      </c>
      <c r="E699">
        <f>STANDARDIZE('Compiled w Factors'!E699,'Compiled w Factors'!$E$730,'Compiled w Factors'!$E$731)</f>
        <v>-0.52687080672867703</v>
      </c>
      <c r="G699">
        <f>STANDARDIZE('Compiled w Factors'!G699,'Compiled w Factors'!$G$730,'Compiled w Factors'!$G$731)</f>
        <v>-0.11543723853498146</v>
      </c>
    </row>
    <row r="700" spans="4:7" x14ac:dyDescent="0.25">
      <c r="D700">
        <f>LN('Compiled w Factors'!D700)</f>
        <v>8.0094239294834127E-2</v>
      </c>
      <c r="E700">
        <f>STANDARDIZE('Compiled w Factors'!E700,'Compiled w Factors'!$E$730,'Compiled w Factors'!$E$731)</f>
        <v>-0.56821682879125679</v>
      </c>
      <c r="G700">
        <f>STANDARDIZE('Compiled w Factors'!G700,'Compiled w Factors'!$G$730,'Compiled w Factors'!$G$731)</f>
        <v>-0.14399202403225278</v>
      </c>
    </row>
    <row r="701" spans="4:7" x14ac:dyDescent="0.25">
      <c r="D701">
        <f>LN('Compiled w Factors'!D701)</f>
        <v>0.11672184023120344</v>
      </c>
      <c r="E701">
        <f>STANDARDIZE('Compiled w Factors'!E701,'Compiled w Factors'!$E$730,'Compiled w Factors'!$E$731)</f>
        <v>-0.53805077362407794</v>
      </c>
      <c r="G701">
        <f>STANDARDIZE('Compiled w Factors'!G701,'Compiled w Factors'!$G$730,'Compiled w Factors'!$G$731)</f>
        <v>-4.4621370501748622E-2</v>
      </c>
    </row>
    <row r="702" spans="4:7" x14ac:dyDescent="0.25">
      <c r="D702">
        <f>LN('Compiled w Factors'!D702)</f>
        <v>0.33424602715288387</v>
      </c>
      <c r="E702">
        <f>STANDARDIZE('Compiled w Factors'!E702,'Compiled w Factors'!$E$730,'Compiled w Factors'!$E$731)</f>
        <v>-0.43246819115267204</v>
      </c>
      <c r="G702">
        <f>STANDARDIZE('Compiled w Factors'!G702,'Compiled w Factors'!$G$730,'Compiled w Factors'!$G$731)</f>
        <v>-0.29190581290811818</v>
      </c>
    </row>
    <row r="703" spans="4:7" x14ac:dyDescent="0.25">
      <c r="D703">
        <f>LN('Compiled w Factors'!D703)</f>
        <v>0.36617355856207517</v>
      </c>
      <c r="E703">
        <f>STANDARDIZE('Compiled w Factors'!E703,'Compiled w Factors'!$E$730,'Compiled w Factors'!$E$731)</f>
        <v>-0.40722451363629164</v>
      </c>
      <c r="G703">
        <f>STANDARDIZE('Compiled w Factors'!G703,'Compiled w Factors'!$G$730,'Compiled w Factors'!$G$731)</f>
        <v>-5.4901093280766297E-2</v>
      </c>
    </row>
    <row r="704" spans="4:7" x14ac:dyDescent="0.25">
      <c r="D704">
        <f>LN('Compiled w Factors'!D704)</f>
        <v>0.2041695820257293</v>
      </c>
      <c r="E704">
        <f>STANDARDIZE('Compiled w Factors'!E704,'Compiled w Factors'!$E$730,'Compiled w Factors'!$E$731)</f>
        <v>-0.48891094343727909</v>
      </c>
      <c r="G704">
        <f>STANDARDIZE('Compiled w Factors'!G704,'Compiled w Factors'!$G$730,'Compiled w Factors'!$G$731)</f>
        <v>2.933552393618407E-2</v>
      </c>
    </row>
    <row r="705" spans="4:7" x14ac:dyDescent="0.25">
      <c r="D705">
        <f>LN('Compiled w Factors'!D705)</f>
        <v>0.19273917891300132</v>
      </c>
      <c r="E705">
        <f>STANDARDIZE('Compiled w Factors'!E705,'Compiled w Factors'!$E$730,'Compiled w Factors'!$E$731)</f>
        <v>-0.46557906439875357</v>
      </c>
      <c r="G705">
        <f>STANDARDIZE('Compiled w Factors'!G705,'Compiled w Factors'!$G$730,'Compiled w Factors'!$G$731)</f>
        <v>-1.2180965458962409E-3</v>
      </c>
    </row>
    <row r="706" spans="4:7" x14ac:dyDescent="0.25">
      <c r="D706">
        <f>LN('Compiled w Factors'!D706)</f>
        <v>0.32516247904818502</v>
      </c>
      <c r="E706">
        <f>STANDARDIZE('Compiled w Factors'!E706,'Compiled w Factors'!$E$730,'Compiled w Factors'!$E$731)</f>
        <v>-0.41058432528486766</v>
      </c>
      <c r="G706">
        <f>STANDARDIZE('Compiled w Factors'!G706,'Compiled w Factors'!$G$730,'Compiled w Factors'!$G$731)</f>
        <v>-3.1486169173003814E-2</v>
      </c>
    </row>
    <row r="707" spans="4:7" x14ac:dyDescent="0.25">
      <c r="D707">
        <f>LN('Compiled w Factors'!D707)</f>
        <v>0.57565765570526828</v>
      </c>
      <c r="E707">
        <f>STANDARDIZE('Compiled w Factors'!E707,'Compiled w Factors'!$E$730,'Compiled w Factors'!$E$731)</f>
        <v>-0.24504214967827062</v>
      </c>
      <c r="G707">
        <f>STANDARDIZE('Compiled w Factors'!G707,'Compiled w Factors'!$G$730,'Compiled w Factors'!$G$731)</f>
        <v>-0.15655612965105214</v>
      </c>
    </row>
    <row r="708" spans="4:7" x14ac:dyDescent="0.25">
      <c r="D708">
        <f>LN('Compiled w Factors'!D708)</f>
        <v>0.60665249072524474</v>
      </c>
      <c r="E708">
        <f>STANDARDIZE('Compiled w Factors'!E708,'Compiled w Factors'!$E$730,'Compiled w Factors'!$E$731)</f>
        <v>-0.18646743569529461</v>
      </c>
      <c r="G708">
        <f>STANDARDIZE('Compiled w Factors'!G708,'Compiled w Factors'!$G$730,'Compiled w Factors'!$G$731)</f>
        <v>0.14269802236035117</v>
      </c>
    </row>
    <row r="709" spans="4:7" x14ac:dyDescent="0.25">
      <c r="D709">
        <f>LN('Compiled w Factors'!D709)</f>
        <v>0.53792229256179169</v>
      </c>
      <c r="E709">
        <f>STANDARDIZE('Compiled w Factors'!E709,'Compiled w Factors'!$E$730,'Compiled w Factors'!$E$731)</f>
        <v>-0.23164083804145383</v>
      </c>
      <c r="G709">
        <f>STANDARDIZE('Compiled w Factors'!G709,'Compiled w Factors'!$G$730,'Compiled w Factors'!$G$731)</f>
        <v>0.31431228319895177</v>
      </c>
    </row>
    <row r="710" spans="4:7" x14ac:dyDescent="0.25">
      <c r="D710">
        <f>LN('Compiled w Factors'!D710)</f>
        <v>1.14095234775594</v>
      </c>
      <c r="E710">
        <f>STANDARDIZE('Compiled w Factors'!E710,'Compiled w Factors'!$E$730,'Compiled w Factors'!$E$731)</f>
        <v>0.2922631249338869</v>
      </c>
      <c r="G710">
        <f>STANDARDIZE('Compiled w Factors'!G710,'Compiled w Factors'!$G$730,'Compiled w Factors'!$G$731)</f>
        <v>0.10700454048876204</v>
      </c>
    </row>
    <row r="711" spans="4:7" x14ac:dyDescent="0.25">
      <c r="D711">
        <f>LN('Compiled w Factors'!D711)</f>
        <v>0.79284292150483204</v>
      </c>
      <c r="E711">
        <f>STANDARDIZE('Compiled w Factors'!E711,'Compiled w Factors'!$E$730,'Compiled w Factors'!$E$731)</f>
        <v>-4.5764410017573184E-2</v>
      </c>
      <c r="G711">
        <f>STANDARDIZE('Compiled w Factors'!G711,'Compiled w Factors'!$G$730,'Compiled w Factors'!$G$731)</f>
        <v>7.0627912483124554E-3</v>
      </c>
    </row>
    <row r="712" spans="4:7" x14ac:dyDescent="0.25">
      <c r="D712">
        <f>LN('Compiled w Factors'!D712)</f>
        <v>0.80185081008402759</v>
      </c>
      <c r="E712">
        <f>STANDARDIZE('Compiled w Factors'!E712,'Compiled w Factors'!$E$730,'Compiled w Factors'!$E$731)</f>
        <v>-2.2980183123909318E-2</v>
      </c>
      <c r="G712">
        <f>STANDARDIZE('Compiled w Factors'!G712,'Compiled w Factors'!$G$730,'Compiled w Factors'!$G$731)</f>
        <v>3.3904289615747506E-2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T-Bill Yield</vt:lpstr>
      <vt:lpstr>Company #</vt:lpstr>
      <vt:lpstr>Compiled</vt:lpstr>
      <vt:lpstr>Fama French Factors</vt:lpstr>
      <vt:lpstr>Compiled w Factors</vt:lpstr>
      <vt:lpstr>Compiled w Factors (%)</vt:lpstr>
      <vt:lpstr>Compiled NEW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Salger</dc:creator>
  <cp:lastModifiedBy>Trimme</cp:lastModifiedBy>
  <dcterms:created xsi:type="dcterms:W3CDTF">2016-05-19T11:06:47Z</dcterms:created>
  <dcterms:modified xsi:type="dcterms:W3CDTF">2016-06-26T06:57:31Z</dcterms:modified>
</cp:coreProperties>
</file>