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G11" i="1" l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0" i="1"/>
  <c r="G32" i="1"/>
  <c r="G33" i="1"/>
  <c r="G34" i="1"/>
  <c r="G35" i="1"/>
  <c r="G36" i="1"/>
  <c r="G37" i="1"/>
  <c r="G39" i="1"/>
  <c r="G40" i="1"/>
  <c r="G41" i="1"/>
  <c r="G42" i="1"/>
  <c r="G43" i="1"/>
  <c r="G45" i="1"/>
  <c r="G46" i="1"/>
  <c r="G47" i="1"/>
  <c r="G48" i="1"/>
  <c r="G49" i="1"/>
  <c r="G50" i="1"/>
  <c r="F44" i="1"/>
  <c r="G44" i="1" s="1"/>
  <c r="F38" i="1"/>
  <c r="F31" i="1"/>
  <c r="F25" i="1"/>
  <c r="F19" i="1"/>
  <c r="G19" i="1" s="1"/>
  <c r="F14" i="1"/>
  <c r="F12" i="1" s="1"/>
  <c r="E44" i="1"/>
  <c r="E38" i="1"/>
  <c r="E31" i="1"/>
  <c r="E25" i="1"/>
  <c r="E4" i="1"/>
  <c r="E19" i="1"/>
  <c r="E14" i="1"/>
  <c r="E12" i="1" s="1"/>
  <c r="E10" i="1" s="1"/>
  <c r="G38" i="1" l="1"/>
  <c r="G25" i="1"/>
  <c r="G31" i="1"/>
  <c r="E2" i="1"/>
  <c r="G4" i="1"/>
  <c r="XFC4" i="1" s="1"/>
  <c r="G14" i="1"/>
  <c r="G12" i="1"/>
  <c r="XFC12" i="1" s="1"/>
  <c r="F10" i="1"/>
  <c r="F2" i="1" s="1"/>
  <c r="G2" i="1" l="1"/>
  <c r="G10" i="1"/>
  <c r="XFC10" i="1" s="1"/>
</calcChain>
</file>

<file path=xl/sharedStrings.xml><?xml version="1.0" encoding="utf-8"?>
<sst xmlns="http://schemas.openxmlformats.org/spreadsheetml/2006/main" count="56" uniqueCount="43">
  <si>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</si>
  <si>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</si>
  <si>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</si>
  <si>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</si>
  <si>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</si>
  <si>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</si>
  <si>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</si>
  <si>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</si>
  <si>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</si>
  <si>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</si>
  <si>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</si>
  <si>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</si>
  <si>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</si>
  <si>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</si>
  <si>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</si>
  <si>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</si>
  <si>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</si>
  <si>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Anforderung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</si>
  <si>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</si>
  <si>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</si>
  <si>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</si>
  <si>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</si>
  <si>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</si>
  <si>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</si>
  <si>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</si>
  <si>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</si>
  <si>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</si>
  <si>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</si>
  <si>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</si>
  <si>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</si>
  <si>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</si>
  <si>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</si>
  <si>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</si>
  <si>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</si>
  <si>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</si>
  <si>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</si>
  <si>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</si>
  <si>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</si>
  <si>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..</t>
  </si>
  <si>
    <t>Anforderungsabdeckung</t>
  </si>
  <si>
    <t>Vergleich</t>
  </si>
  <si>
    <t>Liquidität und Liquidiätsrisiko</t>
  </si>
  <si>
    <t>Bedienungskonzept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</si>
</sst>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4"/>
  <sheetViews>
    <sheetView tabSelected="1" zoomScale="120" zoomScaleNormal="120" workbookViewId="0">
      <selection activeCell="F15" sqref="F15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29</v>
      </c>
    </row>
    <row r="2" spans="1:99 16383:16383" s="6" customFormat="1" ht="18" thickBot="1" x14ac:dyDescent="0.35">
      <c r="A2" s="6" t="s">
        <v>0</v>
      </c>
      <c r="E2" s="6">
        <f>SUM(E3,E4,E10,E25,E31,E38,E44,E50)</f>
        <v>60</v>
      </c>
      <c r="F2" s="6">
        <f>SUM(F3,F4,F10,F25,F31,F38,F44,F50)</f>
        <v>15</v>
      </c>
      <c r="G2" s="7">
        <f>F2/E2</f>
        <v>0.25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41</v>
      </c>
      <c r="E4" s="2">
        <f>_xlfn.CEILING.PRECISE(SUM(E5:E9))</f>
        <v>6</v>
      </c>
      <c r="F4" s="10">
        <f>_xlfn.CEILING.PRECISE(SUM(F5:F9))</f>
        <v>6</v>
      </c>
      <c r="G4" s="3">
        <f t="shared" ref="G4:G50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26</v>
      </c>
      <c r="E5">
        <v>0.5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27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16</v>
      </c>
      <c r="F10" s="2">
        <f>_xlfn.CEILING.PRECISE(SUM(F11,F12,F19,F24))</f>
        <v>9</v>
      </c>
      <c r="G10" s="3">
        <f t="shared" si="0"/>
        <v>0.5625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0.5625</v>
      </c>
    </row>
    <row r="11" spans="1:99 16383:16383" x14ac:dyDescent="0.25">
      <c r="B11" t="s">
        <v>26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6</v>
      </c>
      <c r="F19" s="5">
        <f>SUM(F20:F23)</f>
        <v>2.6</v>
      </c>
      <c r="G19" s="3">
        <f t="shared" si="0"/>
        <v>0.43333333333333335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42</v>
      </c>
      <c r="E21">
        <v>1.5</v>
      </c>
      <c r="F21">
        <v>1.1000000000000001</v>
      </c>
      <c r="G21" s="1">
        <f t="shared" si="0"/>
        <v>0.73333333333333339</v>
      </c>
    </row>
    <row r="22" spans="1:99" x14ac:dyDescent="0.25">
      <c r="C22" t="s">
        <v>9</v>
      </c>
      <c r="E22">
        <v>2</v>
      </c>
      <c r="F22">
        <v>0</v>
      </c>
      <c r="G22" s="1">
        <f t="shared" si="0"/>
        <v>0</v>
      </c>
    </row>
    <row r="23" spans="1:99" x14ac:dyDescent="0.25">
      <c r="C23" t="s">
        <v>15</v>
      </c>
      <c r="E23">
        <v>1</v>
      </c>
      <c r="F23">
        <v>0</v>
      </c>
      <c r="G23" s="1">
        <f t="shared" si="0"/>
        <v>0</v>
      </c>
    </row>
    <row r="24" spans="1:99" x14ac:dyDescent="0.25">
      <c r="B24" t="s">
        <v>27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17</v>
      </c>
      <c r="E25" s="5">
        <f>_xlfn.CEILING.PRECISE(SUM(E26:E30))</f>
        <v>6</v>
      </c>
      <c r="F25" s="5">
        <f>_xlfn.CEILING.PRECISE(SUM(F26:F30))</f>
        <v>0</v>
      </c>
      <c r="G25" s="3">
        <f t="shared" si="0"/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26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35</v>
      </c>
      <c r="E27">
        <v>1</v>
      </c>
    </row>
    <row r="28" spans="1:99" x14ac:dyDescent="0.25">
      <c r="B28" t="s">
        <v>36</v>
      </c>
      <c r="E28">
        <v>1</v>
      </c>
      <c r="F28">
        <v>0</v>
      </c>
      <c r="G28" s="1">
        <f t="shared" si="0"/>
        <v>0</v>
      </c>
    </row>
    <row r="29" spans="1:99" x14ac:dyDescent="0.25">
      <c r="B29" t="s">
        <v>37</v>
      </c>
      <c r="E29">
        <v>3</v>
      </c>
      <c r="F29">
        <v>0</v>
      </c>
      <c r="G29" s="1">
        <f t="shared" si="0"/>
        <v>0</v>
      </c>
    </row>
    <row r="30" spans="1:99" x14ac:dyDescent="0.25">
      <c r="B30" t="s">
        <v>27</v>
      </c>
      <c r="E30">
        <v>0.5</v>
      </c>
      <c r="F30">
        <v>0</v>
      </c>
      <c r="G30" s="1">
        <f t="shared" si="0"/>
        <v>0</v>
      </c>
    </row>
    <row r="31" spans="1:99" s="5" customFormat="1" x14ac:dyDescent="0.25">
      <c r="A31" s="13" t="s">
        <v>18</v>
      </c>
      <c r="E31" s="5">
        <f>_xlfn.CEILING.PRECISE(SUM(E32:E37))</f>
        <v>6</v>
      </c>
      <c r="F31" s="5">
        <f>_xlfn.CEILING.PRECISE(SUM(F32:F37))</f>
        <v>0</v>
      </c>
      <c r="G31" s="3">
        <f t="shared" si="0"/>
        <v>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x14ac:dyDescent="0.25">
      <c r="B32" t="s">
        <v>26</v>
      </c>
      <c r="E32">
        <v>0.5</v>
      </c>
      <c r="F32">
        <v>0</v>
      </c>
      <c r="G32" s="1">
        <f t="shared" si="0"/>
        <v>0</v>
      </c>
    </row>
    <row r="33" spans="1:99" x14ac:dyDescent="0.25">
      <c r="B33" t="s">
        <v>19</v>
      </c>
      <c r="E33">
        <v>1</v>
      </c>
      <c r="F33">
        <v>0</v>
      </c>
      <c r="G33" s="1">
        <f t="shared" si="0"/>
        <v>0</v>
      </c>
    </row>
    <row r="34" spans="1:99" x14ac:dyDescent="0.25">
      <c r="B34" t="s">
        <v>38</v>
      </c>
      <c r="E34">
        <v>1</v>
      </c>
      <c r="F34">
        <v>0</v>
      </c>
      <c r="G34" s="1">
        <f t="shared" si="0"/>
        <v>0</v>
      </c>
    </row>
    <row r="35" spans="1:99" x14ac:dyDescent="0.25">
      <c r="B35" t="s">
        <v>38</v>
      </c>
      <c r="E35">
        <v>1</v>
      </c>
      <c r="F35">
        <v>0</v>
      </c>
      <c r="G35" s="1">
        <f t="shared" si="0"/>
        <v>0</v>
      </c>
    </row>
    <row r="36" spans="1:99" x14ac:dyDescent="0.25">
      <c r="B36" t="s">
        <v>28</v>
      </c>
      <c r="E36">
        <v>1.5</v>
      </c>
      <c r="F36">
        <v>0</v>
      </c>
      <c r="G36" s="1">
        <f t="shared" si="0"/>
        <v>0</v>
      </c>
    </row>
    <row r="37" spans="1:99" x14ac:dyDescent="0.25">
      <c r="B37" t="s">
        <v>27</v>
      </c>
      <c r="E37">
        <v>0.5</v>
      </c>
      <c r="F37">
        <v>0</v>
      </c>
      <c r="G37" s="1">
        <f t="shared" si="0"/>
        <v>0</v>
      </c>
    </row>
    <row r="38" spans="1:99" s="5" customFormat="1" x14ac:dyDescent="0.25">
      <c r="A38" s="13" t="s">
        <v>20</v>
      </c>
      <c r="E38" s="5">
        <f>_xlfn.CEILING.PRECISE(SUM(E39:E43))</f>
        <v>16</v>
      </c>
      <c r="F38" s="5">
        <f>_xlfn.CEILING.PRECISE(SUM(F39:F43))</f>
        <v>0</v>
      </c>
      <c r="G38" s="3">
        <f t="shared" si="0"/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x14ac:dyDescent="0.25">
      <c r="B39" t="s">
        <v>26</v>
      </c>
      <c r="E39">
        <v>0.5</v>
      </c>
      <c r="F39">
        <v>0</v>
      </c>
      <c r="G39" s="1">
        <f t="shared" si="0"/>
        <v>0</v>
      </c>
    </row>
    <row r="40" spans="1:99" x14ac:dyDescent="0.25">
      <c r="B40" t="s">
        <v>21</v>
      </c>
      <c r="E40">
        <v>5</v>
      </c>
      <c r="F40">
        <v>0</v>
      </c>
      <c r="G40" s="1">
        <f t="shared" si="0"/>
        <v>0</v>
      </c>
    </row>
    <row r="41" spans="1:99" x14ac:dyDescent="0.25">
      <c r="B41" t="s">
        <v>22</v>
      </c>
      <c r="E41">
        <v>5</v>
      </c>
      <c r="F41">
        <v>0</v>
      </c>
      <c r="G41" s="1">
        <f t="shared" si="0"/>
        <v>0</v>
      </c>
    </row>
    <row r="42" spans="1:99" x14ac:dyDescent="0.25">
      <c r="B42" t="s">
        <v>23</v>
      </c>
      <c r="E42">
        <v>5</v>
      </c>
      <c r="F42">
        <v>0</v>
      </c>
      <c r="G42" s="1">
        <f t="shared" si="0"/>
        <v>0</v>
      </c>
    </row>
    <row r="43" spans="1:99" x14ac:dyDescent="0.25">
      <c r="B43" t="s">
        <v>27</v>
      </c>
      <c r="E43">
        <v>0.5</v>
      </c>
      <c r="F43">
        <v>0</v>
      </c>
      <c r="G43" s="1">
        <f t="shared" si="0"/>
        <v>0</v>
      </c>
    </row>
    <row r="44" spans="1:99" s="5" customFormat="1" x14ac:dyDescent="0.25">
      <c r="A44" s="13" t="s">
        <v>24</v>
      </c>
      <c r="E44" s="5">
        <f>_xlfn.CEILING.PRECISE(SUM(E45:E49))</f>
        <v>6</v>
      </c>
      <c r="F44" s="5">
        <f>_xlfn.CEILING.PRECISE(SUM(F45:F49))</f>
        <v>0</v>
      </c>
      <c r="G44" s="3">
        <f t="shared" si="0"/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x14ac:dyDescent="0.25">
      <c r="B45" t="s">
        <v>26</v>
      </c>
      <c r="E45">
        <v>0.5</v>
      </c>
      <c r="F45">
        <v>0</v>
      </c>
      <c r="G45" s="1">
        <f t="shared" si="0"/>
        <v>0</v>
      </c>
    </row>
    <row r="46" spans="1:99" x14ac:dyDescent="0.25">
      <c r="B46" t="s">
        <v>39</v>
      </c>
      <c r="E46">
        <v>2</v>
      </c>
      <c r="F46">
        <v>0</v>
      </c>
      <c r="G46" s="1">
        <f t="shared" si="0"/>
        <v>0</v>
      </c>
    </row>
    <row r="47" spans="1:99" x14ac:dyDescent="0.25">
      <c r="B47" t="s">
        <v>40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25</v>
      </c>
      <c r="E48">
        <v>1</v>
      </c>
      <c r="F48">
        <v>0</v>
      </c>
      <c r="G48" s="1">
        <f t="shared" si="0"/>
        <v>0</v>
      </c>
    </row>
    <row r="49" spans="1:7" x14ac:dyDescent="0.25">
      <c r="B49" t="s">
        <v>27</v>
      </c>
      <c r="E49">
        <v>0.5</v>
      </c>
      <c r="F49">
        <v>0</v>
      </c>
      <c r="G49" s="1">
        <f t="shared" si="0"/>
        <v>0</v>
      </c>
    </row>
    <row r="50" spans="1:7" x14ac:dyDescent="0.25">
      <c r="A50" s="14" t="s">
        <v>16</v>
      </c>
      <c r="B50" s="15"/>
      <c r="C50" s="15"/>
      <c r="D50" s="15"/>
      <c r="E50" s="15">
        <v>2</v>
      </c>
      <c r="F50" s="8">
        <v>0</v>
      </c>
      <c r="G50" s="9">
        <f t="shared" si="0"/>
        <v>0</v>
      </c>
    </row>
    <row r="307" spans="1:1" x14ac:dyDescent="0.25">
      <c r="A307" t="s">
        <v>30</v>
      </c>
    </row>
    <row r="308" spans="1:1" x14ac:dyDescent="0.25">
      <c r="A308" t="s">
        <v>31</v>
      </c>
    </row>
    <row r="309" spans="1:1" x14ac:dyDescent="0.25">
      <c r="A309" t="s">
        <v>32</v>
      </c>
    </row>
    <row r="313" spans="1:1" x14ac:dyDescent="0.25">
      <c r="A313" t="s">
        <v>33</v>
      </c>
    </row>
    <row r="314" spans="1:1" x14ac:dyDescent="0.25">
      <c r="A314" t="s">
        <v>34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2012-03-08T09:53:45Z</dcterms:modified>
</cp:coreProperties>
</file>