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15" windowWidth="18720" windowHeight="124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30" i="1" l="1"/>
  <c r="G27" i="1"/>
  <c r="F4" i="1"/>
  <c r="G11" i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8" i="1"/>
  <c r="G29" i="1"/>
  <c r="G31" i="1"/>
  <c r="G33" i="1"/>
  <c r="G34" i="1"/>
  <c r="G35" i="1"/>
  <c r="G36" i="1"/>
  <c r="G37" i="1"/>
  <c r="G38" i="1"/>
  <c r="G40" i="1"/>
  <c r="G41" i="1"/>
  <c r="G42" i="1"/>
  <c r="G43" i="1"/>
  <c r="G44" i="1"/>
  <c r="G46" i="1"/>
  <c r="G47" i="1"/>
  <c r="G48" i="1"/>
  <c r="G49" i="1"/>
  <c r="G50" i="1"/>
  <c r="G51" i="1"/>
  <c r="F45" i="1"/>
  <c r="G45" i="1"/>
  <c r="F39" i="1"/>
  <c r="F32" i="1"/>
  <c r="F25" i="1"/>
  <c r="F19" i="1"/>
  <c r="G19" i="1"/>
  <c r="F14" i="1"/>
  <c r="F12" i="1"/>
  <c r="E45" i="1"/>
  <c r="E39" i="1"/>
  <c r="E32" i="1"/>
  <c r="E25" i="1"/>
  <c r="E4" i="1"/>
  <c r="E19" i="1"/>
  <c r="E14" i="1"/>
  <c r="E12" i="1"/>
  <c r="E10" i="1"/>
  <c r="G39" i="1"/>
  <c r="G25" i="1"/>
  <c r="G32" i="1"/>
  <c r="E2" i="1"/>
  <c r="G4" i="1"/>
  <c r="XFC4" i="1"/>
  <c r="G14" i="1"/>
  <c r="G12" i="1"/>
  <c r="XFC12" i="1"/>
  <c r="F10" i="1"/>
  <c r="F2" i="1"/>
  <c r="G2" i="1"/>
  <c r="G10" i="1"/>
  <c r="XFC10" i="1"/>
</calcChain>
</file>

<file path=xl/sharedStrings.xml><?xml version="1.0" encoding="utf-8"?>
<sst xmlns="http://schemas.openxmlformats.org/spreadsheetml/2006/main" count="57" uniqueCount="45">
  <si>
    <t>Bachelorarbeit</t>
  </si>
  <si>
    <t>aktuell</t>
  </si>
  <si>
    <t>Einleitung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</si>
  <si>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</si>
  <si>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</si>
  <si>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</si>
  <si>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</si>
  <si>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</si>
  <si>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</si>
  <si>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</si>
  <si>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</si>
  <si>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</si>
  <si>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</si>
  <si>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</si>
  <si>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</si>
  <si>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Erweiterungsmöglichkeiten</t>
  </si>
  <si>
    <t>Zusammenfassung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</si>
  <si>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</si>
  <si>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</si>
  <si>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</si>
  <si>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</si>
  <si>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</si>
  <si>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</si>
  <si>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</si>
  <si>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Performance ?!</t>
  </si>
  <si>
    <t>Kapiteleinleitung</t>
  </si>
  <si>
    <t>Kapitelzusammenfassung</t>
  </si>
  <si>
    <t>Vergleich der Möglichkeiten</t>
  </si>
  <si>
    <t>status</t>
  </si>
  <si>
    <t>mdrs transatkion</t>
  </si>
  <si>
    <t>key figure composites</t>
  </si>
  <si>
    <t>mdav hängt dahinter</t>
  </si>
  <si>
    <t>workcenter zuordnung nötig!</t>
  </si>
  <si>
    <t>bo identity</t>
  </si>
  <si>
    <t>Ausgangssituation</t>
  </si>
  <si>
    <t>Zielsetzung</t>
  </si>
  <si>
    <t>Anforderungen</t>
  </si>
  <si>
    <t>..</t>
  </si>
  <si>
    <t>Anforderungsabdeckung</t>
  </si>
  <si>
    <t>Vergleich</t>
  </si>
  <si>
    <t>Liquidität und Liquidiätsrisiko</t>
  </si>
  <si>
    <t>Bedienungskonzept</t>
  </si>
  <si>
    <t>Spezifikation</t>
  </si>
  <si>
    <t>Anwendungsfälle</t>
  </si>
  <si>
    <t>BusinessObjects 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</si>
</sst>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2" fillId="0" borderId="1" xfId="2"/>
    <xf numFmtId="9" fontId="2" fillId="0" borderId="1" xfId="2" applyNumberFormat="1" applyProtection="1"/>
    <xf numFmtId="0" fontId="0" fillId="0" borderId="0" xfId="0" applyBorder="1"/>
    <xf numFmtId="9" fontId="0" fillId="0" borderId="0" xfId="1" applyFont="1" applyBorder="1" applyProtection="1"/>
    <xf numFmtId="0" fontId="0" fillId="2" borderId="0" xfId="0" applyFill="1" applyProtection="1"/>
    <xf numFmtId="0" fontId="3" fillId="0" borderId="0" xfId="0" applyFont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 applyBorder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5"/>
  <sheetViews>
    <sheetView tabSelected="1" zoomScale="110" zoomScaleNormal="110" workbookViewId="0">
      <selection activeCell="F34" sqref="F34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customWidth="1"/>
    <col min="7" max="7" width="149.7109375" style="1" customWidth="1"/>
  </cols>
  <sheetData>
    <row r="1" spans="1:99 16383:16383" x14ac:dyDescent="0.25">
      <c r="F1" t="s">
        <v>1</v>
      </c>
      <c r="G1" s="1" t="s">
        <v>28</v>
      </c>
    </row>
    <row r="2" spans="1:99 16383:16383" s="6" customFormat="1" ht="18" thickBot="1" x14ac:dyDescent="0.35">
      <c r="A2" s="6" t="s">
        <v>0</v>
      </c>
      <c r="E2" s="6">
        <f>SUM(E3,E4,E10,E25,E32,E39,E45,E51)</f>
        <v>60</v>
      </c>
      <c r="F2" s="6">
        <f>SUM(F3,F4,F10,F25,F32,F39,F45,F51)</f>
        <v>27</v>
      </c>
      <c r="G2" s="7">
        <f>F2/E2</f>
        <v>0.45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 16383:16383" ht="15.75" thickTop="1" x14ac:dyDescent="0.25">
      <c r="A3" s="11" t="s">
        <v>2</v>
      </c>
      <c r="E3">
        <v>2</v>
      </c>
      <c r="F3">
        <v>0</v>
      </c>
      <c r="G3" s="1">
        <f>F3/E3</f>
        <v>0</v>
      </c>
    </row>
    <row r="4" spans="1:99 16383:16383" s="2" customFormat="1" x14ac:dyDescent="0.25">
      <c r="A4" s="12" t="s">
        <v>40</v>
      </c>
      <c r="E4" s="2">
        <f>_xlfn.CEILING.PRECISE(SUM(E5:E9))</f>
        <v>6</v>
      </c>
      <c r="F4" s="10">
        <f>_xlfn.CEILING.PRECISE(SUM(F5:F9))</f>
        <v>6</v>
      </c>
      <c r="G4" s="3">
        <f t="shared" ref="G4:G51" si="0">F4/E4</f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XFC4" s="4">
        <f>SUM(G4)</f>
        <v>1</v>
      </c>
    </row>
    <row r="5" spans="1:99 16383:16383" x14ac:dyDescent="0.25">
      <c r="B5" t="s">
        <v>25</v>
      </c>
      <c r="E5">
        <v>0.5</v>
      </c>
      <c r="F5">
        <v>0</v>
      </c>
      <c r="G5" s="1">
        <f t="shared" si="0"/>
        <v>0</v>
      </c>
    </row>
    <row r="6" spans="1:99 16383:16383" x14ac:dyDescent="0.25">
      <c r="B6" t="s">
        <v>3</v>
      </c>
      <c r="E6">
        <v>1.5</v>
      </c>
      <c r="F6">
        <v>1.5</v>
      </c>
      <c r="G6" s="1">
        <f t="shared" si="0"/>
        <v>1</v>
      </c>
    </row>
    <row r="7" spans="1:99 16383:16383" x14ac:dyDescent="0.25">
      <c r="B7" t="s">
        <v>4</v>
      </c>
      <c r="E7">
        <v>1.5</v>
      </c>
      <c r="F7">
        <v>1.5</v>
      </c>
      <c r="G7" s="1">
        <f t="shared" si="0"/>
        <v>1</v>
      </c>
    </row>
    <row r="8" spans="1:99 16383:16383" x14ac:dyDescent="0.25">
      <c r="B8" t="s">
        <v>5</v>
      </c>
      <c r="E8">
        <v>2</v>
      </c>
      <c r="F8">
        <v>2.2999999999999998</v>
      </c>
      <c r="G8" s="1">
        <f t="shared" si="0"/>
        <v>1.1499999999999999</v>
      </c>
    </row>
    <row r="9" spans="1:99 16383:16383" x14ac:dyDescent="0.25">
      <c r="B9" t="s">
        <v>26</v>
      </c>
      <c r="E9">
        <v>0.5</v>
      </c>
      <c r="F9">
        <v>0</v>
      </c>
      <c r="G9" s="1">
        <f t="shared" si="0"/>
        <v>0</v>
      </c>
    </row>
    <row r="10" spans="1:99 16383:16383" s="2" customFormat="1" x14ac:dyDescent="0.25">
      <c r="A10" s="12" t="s">
        <v>6</v>
      </c>
      <c r="E10" s="2">
        <f>_xlfn.CEILING.PRECISE(SUM(E11,E12,E19,E24))</f>
        <v>15</v>
      </c>
      <c r="F10" s="2">
        <f>_xlfn.CEILING.PRECISE(SUM(F11,F12,F19,F24))</f>
        <v>12</v>
      </c>
      <c r="G10" s="3">
        <f t="shared" si="0"/>
        <v>0.8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XFC10" s="4">
        <f>SUM(G10)</f>
        <v>0.8</v>
      </c>
    </row>
    <row r="11" spans="1:99 16383:16383" x14ac:dyDescent="0.25">
      <c r="B11" t="s">
        <v>25</v>
      </c>
      <c r="E11">
        <v>0.5</v>
      </c>
      <c r="F11">
        <v>0</v>
      </c>
      <c r="G11" s="1">
        <f>F11/E11</f>
        <v>0</v>
      </c>
    </row>
    <row r="12" spans="1:99 16383:16383" s="2" customFormat="1" x14ac:dyDescent="0.25">
      <c r="B12" s="2" t="s">
        <v>7</v>
      </c>
      <c r="E12" s="2">
        <f>SUM(E13,E14,E18)</f>
        <v>8.5</v>
      </c>
      <c r="F12" s="2">
        <f>SUM(F13,F14,F18)</f>
        <v>6</v>
      </c>
      <c r="G12" s="3">
        <f t="shared" si="0"/>
        <v>0.70588235294117652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XFC12" s="4">
        <f>SUM(G12)</f>
        <v>0.70588235294117652</v>
      </c>
    </row>
    <row r="13" spans="1:99 16383:16383" x14ac:dyDescent="0.25">
      <c r="C13" t="s">
        <v>8</v>
      </c>
      <c r="E13">
        <v>2</v>
      </c>
      <c r="F13">
        <v>1</v>
      </c>
      <c r="G13" s="1">
        <f t="shared" si="0"/>
        <v>0.5</v>
      </c>
    </row>
    <row r="14" spans="1:99 16383:16383" s="5" customFormat="1" x14ac:dyDescent="0.25">
      <c r="C14" s="5" t="s">
        <v>9</v>
      </c>
      <c r="E14" s="5">
        <f>SUM(E15:E17)</f>
        <v>4.5</v>
      </c>
      <c r="F14" s="5">
        <f>SUM(F15:F17)</f>
        <v>3.5</v>
      </c>
      <c r="G14" s="3">
        <f t="shared" si="0"/>
        <v>0.77777777777777779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 16383:16383" x14ac:dyDescent="0.25">
      <c r="D15" t="s">
        <v>10</v>
      </c>
      <c r="E15">
        <v>1.5</v>
      </c>
      <c r="F15">
        <v>1.1000000000000001</v>
      </c>
      <c r="G15" s="1">
        <f t="shared" si="0"/>
        <v>0.73333333333333339</v>
      </c>
    </row>
    <row r="16" spans="1:99 16383:16383" x14ac:dyDescent="0.25">
      <c r="D16" t="s">
        <v>11</v>
      </c>
      <c r="E16">
        <v>1.5</v>
      </c>
      <c r="F16">
        <v>1.2</v>
      </c>
      <c r="G16" s="1">
        <f t="shared" si="0"/>
        <v>0.79999999999999993</v>
      </c>
    </row>
    <row r="17" spans="1:99" x14ac:dyDescent="0.25">
      <c r="D17" t="s">
        <v>12</v>
      </c>
      <c r="E17">
        <v>1.5</v>
      </c>
      <c r="F17">
        <v>1.2</v>
      </c>
      <c r="G17" s="1">
        <f t="shared" si="0"/>
        <v>0.79999999999999993</v>
      </c>
    </row>
    <row r="18" spans="1:99" x14ac:dyDescent="0.25">
      <c r="C18" t="s">
        <v>13</v>
      </c>
      <c r="E18">
        <v>2</v>
      </c>
      <c r="F18">
        <v>1.5</v>
      </c>
      <c r="G18" s="1">
        <f t="shared" si="0"/>
        <v>0.75</v>
      </c>
    </row>
    <row r="19" spans="1:99" s="5" customFormat="1" x14ac:dyDescent="0.25">
      <c r="B19" s="5" t="s">
        <v>14</v>
      </c>
      <c r="E19" s="5">
        <f>SUM(E20:E23)</f>
        <v>5</v>
      </c>
      <c r="F19" s="5">
        <f>SUM(F20:F23)</f>
        <v>5.7</v>
      </c>
      <c r="G19" s="3">
        <f t="shared" si="0"/>
        <v>1.1400000000000001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x14ac:dyDescent="0.25">
      <c r="C20" t="s">
        <v>8</v>
      </c>
      <c r="E20">
        <v>1.5</v>
      </c>
      <c r="F20">
        <v>1.5</v>
      </c>
      <c r="G20" s="1">
        <f t="shared" si="0"/>
        <v>1</v>
      </c>
    </row>
    <row r="21" spans="1:99" x14ac:dyDescent="0.25">
      <c r="C21" t="s">
        <v>41</v>
      </c>
      <c r="E21">
        <v>1.5</v>
      </c>
      <c r="F21">
        <v>2.2000000000000002</v>
      </c>
      <c r="G21" s="1">
        <f t="shared" si="0"/>
        <v>1.4666666666666668</v>
      </c>
    </row>
    <row r="22" spans="1:99" x14ac:dyDescent="0.25">
      <c r="C22" t="s">
        <v>9</v>
      </c>
      <c r="E22">
        <v>1</v>
      </c>
      <c r="F22">
        <v>1</v>
      </c>
      <c r="G22" s="1">
        <f t="shared" si="0"/>
        <v>1</v>
      </c>
    </row>
    <row r="23" spans="1:99" x14ac:dyDescent="0.25">
      <c r="C23" t="s">
        <v>15</v>
      </c>
      <c r="E23">
        <v>1</v>
      </c>
      <c r="F23">
        <v>1</v>
      </c>
      <c r="G23" s="1">
        <f t="shared" si="0"/>
        <v>1</v>
      </c>
    </row>
    <row r="24" spans="1:99" x14ac:dyDescent="0.25">
      <c r="B24" t="s">
        <v>26</v>
      </c>
      <c r="E24">
        <v>0.5</v>
      </c>
      <c r="F24">
        <v>0</v>
      </c>
      <c r="G24" s="1">
        <f t="shared" si="0"/>
        <v>0</v>
      </c>
    </row>
    <row r="25" spans="1:99" s="5" customFormat="1" x14ac:dyDescent="0.25">
      <c r="A25" s="13" t="s">
        <v>42</v>
      </c>
      <c r="E25" s="5">
        <f>_xlfn.CEILING.PRECISE(SUM(E26:E31))</f>
        <v>7</v>
      </c>
      <c r="F25" s="5">
        <f>_xlfn.CEILING.PRECISE(SUM(F26:F31))</f>
        <v>6</v>
      </c>
      <c r="G25" s="3">
        <f t="shared" si="0"/>
        <v>0.8571428571428571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x14ac:dyDescent="0.25">
      <c r="B26" t="s">
        <v>25</v>
      </c>
      <c r="E26">
        <v>0.5</v>
      </c>
      <c r="F26">
        <v>0</v>
      </c>
      <c r="G26" s="1">
        <f t="shared" si="0"/>
        <v>0</v>
      </c>
    </row>
    <row r="27" spans="1:99" x14ac:dyDescent="0.25">
      <c r="B27" t="s">
        <v>34</v>
      </c>
      <c r="E27">
        <v>1</v>
      </c>
      <c r="F27">
        <v>1.5</v>
      </c>
      <c r="G27" s="1">
        <f t="shared" si="0"/>
        <v>1.5</v>
      </c>
    </row>
    <row r="28" spans="1:99" x14ac:dyDescent="0.25">
      <c r="B28" t="s">
        <v>35</v>
      </c>
      <c r="E28">
        <v>1</v>
      </c>
      <c r="F28">
        <v>0.6</v>
      </c>
      <c r="G28" s="1">
        <f t="shared" si="0"/>
        <v>0.6</v>
      </c>
    </row>
    <row r="29" spans="1:99" x14ac:dyDescent="0.25">
      <c r="B29" t="s">
        <v>36</v>
      </c>
      <c r="E29">
        <v>2</v>
      </c>
      <c r="F29">
        <v>1.6</v>
      </c>
      <c r="G29" s="1">
        <f t="shared" si="0"/>
        <v>0.8</v>
      </c>
    </row>
    <row r="30" spans="1:99" x14ac:dyDescent="0.25">
      <c r="B30" t="s">
        <v>43</v>
      </c>
      <c r="E30">
        <v>2</v>
      </c>
      <c r="F30">
        <v>1.8</v>
      </c>
      <c r="G30" s="1">
        <f t="shared" si="0"/>
        <v>0.9</v>
      </c>
    </row>
    <row r="31" spans="1:99" x14ac:dyDescent="0.25">
      <c r="B31" t="s">
        <v>26</v>
      </c>
      <c r="E31">
        <v>0.5</v>
      </c>
      <c r="F31">
        <v>0</v>
      </c>
      <c r="G31" s="1">
        <f t="shared" si="0"/>
        <v>0</v>
      </c>
    </row>
    <row r="32" spans="1:99" s="5" customFormat="1" x14ac:dyDescent="0.25">
      <c r="A32" s="13" t="s">
        <v>17</v>
      </c>
      <c r="E32" s="5">
        <f>_xlfn.CEILING.PRECISE(SUM(E33:E38))</f>
        <v>6</v>
      </c>
      <c r="F32" s="5">
        <f>_xlfn.CEILING.PRECISE(SUM(F33:F38))</f>
        <v>3</v>
      </c>
      <c r="G32" s="3">
        <f t="shared" si="0"/>
        <v>0.5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x14ac:dyDescent="0.25">
      <c r="B33" t="s">
        <v>25</v>
      </c>
      <c r="E33">
        <v>0.5</v>
      </c>
      <c r="F33">
        <v>0</v>
      </c>
      <c r="G33" s="1">
        <f t="shared" si="0"/>
        <v>0</v>
      </c>
    </row>
    <row r="34" spans="1:99" x14ac:dyDescent="0.25">
      <c r="B34" t="s">
        <v>18</v>
      </c>
      <c r="E34">
        <v>1</v>
      </c>
      <c r="F34">
        <v>1.1000000000000001</v>
      </c>
      <c r="G34" s="1">
        <f t="shared" si="0"/>
        <v>1.1000000000000001</v>
      </c>
    </row>
    <row r="35" spans="1:99" x14ac:dyDescent="0.25">
      <c r="B35" t="s">
        <v>44</v>
      </c>
      <c r="E35">
        <v>1</v>
      </c>
      <c r="F35">
        <v>1</v>
      </c>
      <c r="G35" s="1">
        <f t="shared" si="0"/>
        <v>1</v>
      </c>
    </row>
    <row r="36" spans="1:99" x14ac:dyDescent="0.25">
      <c r="B36" t="s">
        <v>37</v>
      </c>
      <c r="E36">
        <v>1</v>
      </c>
      <c r="F36">
        <v>0</v>
      </c>
      <c r="G36" s="1">
        <f t="shared" si="0"/>
        <v>0</v>
      </c>
    </row>
    <row r="37" spans="1:99" x14ac:dyDescent="0.25">
      <c r="B37" t="s">
        <v>27</v>
      </c>
      <c r="E37">
        <v>1.5</v>
      </c>
      <c r="F37">
        <v>0</v>
      </c>
      <c r="G37" s="1">
        <f t="shared" si="0"/>
        <v>0</v>
      </c>
    </row>
    <row r="38" spans="1:99" x14ac:dyDescent="0.25">
      <c r="B38" t="s">
        <v>26</v>
      </c>
      <c r="E38">
        <v>0.5</v>
      </c>
      <c r="F38">
        <v>0</v>
      </c>
      <c r="G38" s="1">
        <f t="shared" si="0"/>
        <v>0</v>
      </c>
    </row>
    <row r="39" spans="1:99" s="5" customFormat="1" x14ac:dyDescent="0.25">
      <c r="A39" s="13" t="s">
        <v>19</v>
      </c>
      <c r="E39" s="5">
        <f>_xlfn.CEILING.PRECISE(SUM(E40:E44))</f>
        <v>16</v>
      </c>
      <c r="F39" s="5">
        <f>_xlfn.CEILING.PRECISE(SUM(F40:F44))</f>
        <v>0</v>
      </c>
      <c r="G39" s="3">
        <f t="shared" si="0"/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x14ac:dyDescent="0.25">
      <c r="B40" t="s">
        <v>25</v>
      </c>
      <c r="E40">
        <v>0.5</v>
      </c>
      <c r="F40">
        <v>0</v>
      </c>
      <c r="G40" s="1">
        <f t="shared" si="0"/>
        <v>0</v>
      </c>
    </row>
    <row r="41" spans="1:99" x14ac:dyDescent="0.25">
      <c r="B41" t="s">
        <v>20</v>
      </c>
      <c r="E41">
        <v>5</v>
      </c>
      <c r="F41">
        <v>0</v>
      </c>
      <c r="G41" s="1">
        <f t="shared" si="0"/>
        <v>0</v>
      </c>
    </row>
    <row r="42" spans="1:99" x14ac:dyDescent="0.25">
      <c r="B42" t="s">
        <v>21</v>
      </c>
      <c r="E42">
        <v>5</v>
      </c>
      <c r="F42">
        <v>0</v>
      </c>
      <c r="G42" s="1">
        <f t="shared" si="0"/>
        <v>0</v>
      </c>
    </row>
    <row r="43" spans="1:99" x14ac:dyDescent="0.25">
      <c r="B43" t="s">
        <v>22</v>
      </c>
      <c r="E43">
        <v>5</v>
      </c>
      <c r="F43">
        <v>0</v>
      </c>
      <c r="G43" s="1">
        <f t="shared" si="0"/>
        <v>0</v>
      </c>
    </row>
    <row r="44" spans="1:99" x14ac:dyDescent="0.25">
      <c r="B44" t="s">
        <v>26</v>
      </c>
      <c r="E44">
        <v>0.5</v>
      </c>
      <c r="F44">
        <v>0</v>
      </c>
      <c r="G44" s="1">
        <f t="shared" si="0"/>
        <v>0</v>
      </c>
    </row>
    <row r="45" spans="1:99" s="5" customFormat="1" x14ac:dyDescent="0.25">
      <c r="A45" s="13" t="s">
        <v>23</v>
      </c>
      <c r="E45" s="5">
        <f>_xlfn.CEILING.PRECISE(SUM(E46:E50))</f>
        <v>6</v>
      </c>
      <c r="F45" s="5">
        <f>_xlfn.CEILING.PRECISE(SUM(F46:F50))</f>
        <v>0</v>
      </c>
      <c r="G45" s="3">
        <f t="shared" si="0"/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x14ac:dyDescent="0.25">
      <c r="B46" t="s">
        <v>25</v>
      </c>
      <c r="E46">
        <v>0.5</v>
      </c>
      <c r="F46">
        <v>0</v>
      </c>
      <c r="G46" s="1">
        <f t="shared" si="0"/>
        <v>0</v>
      </c>
    </row>
    <row r="47" spans="1:99" x14ac:dyDescent="0.25">
      <c r="B47" t="s">
        <v>38</v>
      </c>
      <c r="E47">
        <v>2</v>
      </c>
      <c r="F47">
        <v>0</v>
      </c>
      <c r="G47" s="1">
        <f t="shared" si="0"/>
        <v>0</v>
      </c>
    </row>
    <row r="48" spans="1:99" x14ac:dyDescent="0.25">
      <c r="B48" t="s">
        <v>39</v>
      </c>
      <c r="E48">
        <v>2</v>
      </c>
      <c r="F48">
        <v>0</v>
      </c>
      <c r="G48" s="1">
        <f t="shared" si="0"/>
        <v>0</v>
      </c>
    </row>
    <row r="49" spans="1:7" x14ac:dyDescent="0.25">
      <c r="B49" t="s">
        <v>24</v>
      </c>
      <c r="E49">
        <v>1</v>
      </c>
      <c r="F49">
        <v>0</v>
      </c>
      <c r="G49" s="1">
        <f t="shared" si="0"/>
        <v>0</v>
      </c>
    </row>
    <row r="50" spans="1:7" x14ac:dyDescent="0.25">
      <c r="B50" t="s">
        <v>26</v>
      </c>
      <c r="E50">
        <v>0.5</v>
      </c>
      <c r="F50">
        <v>0</v>
      </c>
      <c r="G50" s="1">
        <f t="shared" si="0"/>
        <v>0</v>
      </c>
    </row>
    <row r="51" spans="1:7" x14ac:dyDescent="0.25">
      <c r="A51" s="14" t="s">
        <v>16</v>
      </c>
      <c r="B51" s="15"/>
      <c r="C51" s="15"/>
      <c r="D51" s="15"/>
      <c r="E51" s="15">
        <v>2</v>
      </c>
      <c r="F51" s="8">
        <v>0</v>
      </c>
      <c r="G51" s="9">
        <f t="shared" si="0"/>
        <v>0</v>
      </c>
    </row>
    <row r="308" spans="1:1" x14ac:dyDescent="0.25">
      <c r="A308" t="s">
        <v>29</v>
      </c>
    </row>
    <row r="309" spans="1:1" x14ac:dyDescent="0.25">
      <c r="A309" t="s">
        <v>30</v>
      </c>
    </row>
    <row r="310" spans="1:1" x14ac:dyDescent="0.25">
      <c r="A310" t="s">
        <v>31</v>
      </c>
    </row>
    <row r="314" spans="1:1" x14ac:dyDescent="0.25">
      <c r="A314" t="s">
        <v>32</v>
      </c>
    </row>
    <row r="315" spans="1:1" x14ac:dyDescent="0.25">
      <c r="A315" t="s">
        <v>33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4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2012-03-16T13:57:01Z</dcterms:modified>
</cp:coreProperties>
</file>