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720" windowHeight="12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7" i="1" l="1"/>
  <c r="F4" i="1" l="1"/>
  <c r="G11" i="1" l="1"/>
  <c r="G3" i="1"/>
  <c r="G5" i="1"/>
  <c r="G6" i="1"/>
  <c r="G7" i="1"/>
  <c r="G8" i="1"/>
  <c r="G9" i="1"/>
  <c r="G13" i="1"/>
  <c r="G15" i="1"/>
  <c r="G16" i="1"/>
  <c r="G17" i="1"/>
  <c r="G18" i="1"/>
  <c r="G20" i="1"/>
  <c r="G21" i="1"/>
  <c r="G22" i="1"/>
  <c r="G23" i="1"/>
  <c r="G24" i="1"/>
  <c r="G26" i="1"/>
  <c r="G28" i="1"/>
  <c r="G29" i="1"/>
  <c r="G30" i="1"/>
  <c r="G32" i="1"/>
  <c r="G33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F44" i="1"/>
  <c r="G44" i="1" s="1"/>
  <c r="F38" i="1"/>
  <c r="F31" i="1"/>
  <c r="F25" i="1"/>
  <c r="F19" i="1"/>
  <c r="G19" i="1" s="1"/>
  <c r="F14" i="1"/>
  <c r="F12" i="1" s="1"/>
  <c r="E44" i="1"/>
  <c r="E38" i="1"/>
  <c r="E31" i="1"/>
  <c r="E25" i="1"/>
  <c r="E4" i="1"/>
  <c r="E19" i="1"/>
  <c r="E14" i="1"/>
  <c r="E12" i="1" s="1"/>
  <c r="E10" i="1" s="1"/>
  <c r="G38" i="1" l="1"/>
  <c r="G25" i="1"/>
  <c r="G31" i="1"/>
  <c r="E2" i="1"/>
  <c r="G4" i="1"/>
  <c r="XFC4" i="1" s="1"/>
  <c r="G14" i="1"/>
  <c r="G12" i="1"/>
  <c r="XFC12" i="1" s="1"/>
  <c r="F10" i="1"/>
  <c r="F2" i="1" s="1"/>
  <c r="G2" i="1" l="1"/>
  <c r="G10" i="1"/>
  <c r="XFC10" i="1" s="1"/>
</calcChain>
</file>

<file path=xl/sharedStrings.xml><?xml version="1.0" encoding="utf-8"?>
<sst xmlns="http://schemas.openxmlformats.org/spreadsheetml/2006/main" count="56" uniqueCount="43">
  <si>
    <t>Bachelorarbeit</t>
  </si>
  <si>
    <t>aktuell</t>
  </si>
  <si>
    <t>Einleitung</t>
  </si>
  <si>
    <t>Liquidität</t>
  </si>
  <si>
    <t>Liquiditätsrisiko</t>
  </si>
  <si>
    <t>Liquiditätsrisikomanagement</t>
  </si>
  <si>
    <t>SAP LRM &amp; Xcelsius</t>
  </si>
  <si>
    <t>SAP LRM</t>
  </si>
  <si>
    <t>Funktionen</t>
  </si>
  <si>
    <t>Architektur</t>
  </si>
  <si>
    <t>NGAP</t>
  </si>
  <si>
    <t>HANA</t>
  </si>
  <si>
    <t>Oberon</t>
  </si>
  <si>
    <t>Berechnungskomponente</t>
  </si>
  <si>
    <t>Xcelsius</t>
  </si>
  <si>
    <t>Erweiterungsmöglichkeiten</t>
  </si>
  <si>
    <t>Zusammenfassung</t>
  </si>
  <si>
    <t>Umsetzungsmöglichkeiten</t>
  </si>
  <si>
    <t>WebService</t>
  </si>
  <si>
    <t>Umsetzung</t>
  </si>
  <si>
    <t>Analyse</t>
  </si>
  <si>
    <t>Entwurf</t>
  </si>
  <si>
    <t>Implementierung</t>
  </si>
  <si>
    <t>Evaluation</t>
  </si>
  <si>
    <t>Performance ?!</t>
  </si>
  <si>
    <t>Kapiteleinleitung</t>
  </si>
  <si>
    <t>Kapitelzusammenfassung</t>
  </si>
  <si>
    <t>Vergleich der Möglichkeiten</t>
  </si>
  <si>
    <t>status</t>
  </si>
  <si>
    <t>mdrs transatkion</t>
  </si>
  <si>
    <t>key figure composites</t>
  </si>
  <si>
    <t>mdav hängt dahinter</t>
  </si>
  <si>
    <t>workcenter zuordnung nötig!</t>
  </si>
  <si>
    <t>bo identity</t>
  </si>
  <si>
    <t>Ausgangssituation</t>
  </si>
  <si>
    <t>Zielsetzung</t>
  </si>
  <si>
    <t>Anforderungen</t>
  </si>
  <si>
    <t>..</t>
  </si>
  <si>
    <t>Anforderungsabdeckung</t>
  </si>
  <si>
    <t>Vergleich</t>
  </si>
  <si>
    <t>Liquidität und Liquidiätsrisiko</t>
  </si>
  <si>
    <t>Bedienungskonzept</t>
  </si>
  <si>
    <t>Spezifikation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</si>
</sst>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9" fontId="0" fillId="0" borderId="0" xfId="1" applyFont="1" applyProtection="1"/>
    <xf numFmtId="0" fontId="0" fillId="2" borderId="0" xfId="0" applyFill="1" applyProtection="1">
      <protection locked="0"/>
    </xf>
    <xf numFmtId="9" fontId="0" fillId="2" borderId="0" xfId="1" applyFont="1" applyFill="1" applyProtection="1"/>
    <xf numFmtId="9" fontId="0" fillId="2" borderId="0" xfId="0" applyNumberFormat="1" applyFill="1" applyProtection="1">
      <protection locked="0"/>
    </xf>
    <xf numFmtId="0" fontId="0" fillId="2" borderId="0" xfId="0" applyFill="1"/>
    <xf numFmtId="0" fontId="2" fillId="0" borderId="1" xfId="2"/>
    <xf numFmtId="9" fontId="2" fillId="0" borderId="1" xfId="2" applyNumberFormat="1" applyProtection="1"/>
    <xf numFmtId="0" fontId="0" fillId="0" borderId="0" xfId="0" applyBorder="1"/>
    <xf numFmtId="9" fontId="0" fillId="0" borderId="0" xfId="1" applyFont="1" applyBorder="1" applyProtection="1"/>
    <xf numFmtId="0" fontId="0" fillId="2" borderId="0" xfId="0" applyFill="1" applyProtection="1"/>
    <xf numFmtId="0" fontId="3" fillId="0" borderId="0" xfId="0" applyFont="1"/>
    <xf numFmtId="0" fontId="3" fillId="2" borderId="0" xfId="0" applyFont="1" applyFill="1" applyProtection="1">
      <protection locked="0"/>
    </xf>
    <xf numFmtId="0" fontId="3" fillId="2" borderId="0" xfId="0" applyFont="1" applyFill="1"/>
    <xf numFmtId="0" fontId="3" fillId="2" borderId="0" xfId="0" applyFont="1" applyFill="1" applyBorder="1"/>
    <xf numFmtId="0" fontId="0" fillId="2" borderId="0" xfId="0" applyFill="1" applyBorder="1"/>
  </cellXfs>
  <cellStyles count="3">
    <cellStyle name="Heading 2" xfId="2" builtinId="17"/>
    <cellStyle name="Normal" xfId="0" builtinId="0"/>
    <cellStyle name="Percent" xfId="1" builtinId="5"/>
  </cellStyles>
  <dxfs count="4">
    <dxf>
      <font>
        <color rgb="FFFF0000"/>
      </font>
    </dxf>
    <dxf>
      <font>
        <color theme="9"/>
      </font>
    </dxf>
    <dxf>
      <font>
        <color rgb="FF92D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4"/>
  <sheetViews>
    <sheetView tabSelected="1" zoomScale="110" zoomScaleNormal="110" workbookViewId="0">
      <selection activeCell="F13" sqref="F13"/>
    </sheetView>
  </sheetViews>
  <sheetFormatPr defaultRowHeight="15" x14ac:dyDescent="0.25"/>
  <cols>
    <col min="1" max="1" width="13.7109375" customWidth="1"/>
    <col min="2" max="2" width="12.140625" customWidth="1"/>
    <col min="3" max="3" width="10.7109375" customWidth="1"/>
    <col min="4" max="4" width="16.28515625" customWidth="1"/>
    <col min="6" max="6" width="7.7109375" customWidth="1"/>
    <col min="7" max="7" width="149.7109375" style="1" customWidth="1"/>
  </cols>
  <sheetData>
    <row r="1" spans="1:99 16383:16383" x14ac:dyDescent="0.25">
      <c r="F1" t="s">
        <v>1</v>
      </c>
      <c r="G1" s="1" t="s">
        <v>28</v>
      </c>
    </row>
    <row r="2" spans="1:99 16383:16383" s="6" customFormat="1" ht="18" thickBot="1" x14ac:dyDescent="0.35">
      <c r="A2" s="6" t="s">
        <v>0</v>
      </c>
      <c r="E2" s="6">
        <f>SUM(E3,E4,E10,E25,E31,E38,E44,E50)</f>
        <v>59</v>
      </c>
      <c r="F2" s="6">
        <f>SUM(F3,F4,F10,F25,F31,F38,F44,F50)</f>
        <v>21</v>
      </c>
      <c r="G2" s="7">
        <f>F2/E2</f>
        <v>0.3559322033898305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 spans="1:99 16383:16383" ht="15.75" thickTop="1" x14ac:dyDescent="0.25">
      <c r="A3" s="11" t="s">
        <v>2</v>
      </c>
      <c r="E3">
        <v>2</v>
      </c>
      <c r="F3">
        <v>0</v>
      </c>
      <c r="G3" s="1">
        <f>F3/E3</f>
        <v>0</v>
      </c>
    </row>
    <row r="4" spans="1:99 16383:16383" s="2" customFormat="1" x14ac:dyDescent="0.25">
      <c r="A4" s="12" t="s">
        <v>40</v>
      </c>
      <c r="E4" s="2">
        <f>_xlfn.CEILING.PRECISE(SUM(E5:E9))</f>
        <v>6</v>
      </c>
      <c r="F4" s="10">
        <f>_xlfn.CEILING.PRECISE(SUM(F5:F9))</f>
        <v>6</v>
      </c>
      <c r="G4" s="3">
        <f t="shared" ref="G4:G50" si="0">F4/E4</f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XFC4" s="4">
        <f>SUM(G4)</f>
        <v>1</v>
      </c>
    </row>
    <row r="5" spans="1:99 16383:16383" x14ac:dyDescent="0.25">
      <c r="B5" t="s">
        <v>25</v>
      </c>
      <c r="E5">
        <v>0.5</v>
      </c>
      <c r="F5">
        <v>0</v>
      </c>
      <c r="G5" s="1">
        <f t="shared" si="0"/>
        <v>0</v>
      </c>
    </row>
    <row r="6" spans="1:99 16383:16383" x14ac:dyDescent="0.25">
      <c r="B6" t="s">
        <v>3</v>
      </c>
      <c r="E6">
        <v>1.5</v>
      </c>
      <c r="F6">
        <v>1.5</v>
      </c>
      <c r="G6" s="1">
        <f t="shared" si="0"/>
        <v>1</v>
      </c>
    </row>
    <row r="7" spans="1:99 16383:16383" x14ac:dyDescent="0.25">
      <c r="B7" t="s">
        <v>4</v>
      </c>
      <c r="E7">
        <v>1.5</v>
      </c>
      <c r="F7">
        <v>1.5</v>
      </c>
      <c r="G7" s="1">
        <f t="shared" si="0"/>
        <v>1</v>
      </c>
    </row>
    <row r="8" spans="1:99 16383:16383" x14ac:dyDescent="0.25">
      <c r="B8" t="s">
        <v>5</v>
      </c>
      <c r="E8">
        <v>2</v>
      </c>
      <c r="F8">
        <v>2.2999999999999998</v>
      </c>
      <c r="G8" s="1">
        <f t="shared" si="0"/>
        <v>1.1499999999999999</v>
      </c>
    </row>
    <row r="9" spans="1:99 16383:16383" x14ac:dyDescent="0.25">
      <c r="B9" t="s">
        <v>26</v>
      </c>
      <c r="E9">
        <v>0.5</v>
      </c>
      <c r="F9">
        <v>0</v>
      </c>
      <c r="G9" s="1">
        <f t="shared" si="0"/>
        <v>0</v>
      </c>
    </row>
    <row r="10" spans="1:99 16383:16383" s="2" customFormat="1" x14ac:dyDescent="0.25">
      <c r="A10" s="12" t="s">
        <v>6</v>
      </c>
      <c r="E10" s="2">
        <f>_xlfn.CEILING.PRECISE(SUM(E11,E12,E19,E24))</f>
        <v>15</v>
      </c>
      <c r="F10" s="2">
        <f>_xlfn.CEILING.PRECISE(SUM(F11,F12,F19,F24))</f>
        <v>12</v>
      </c>
      <c r="G10" s="3">
        <f t="shared" si="0"/>
        <v>0.8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XFC10" s="4">
        <f>SUM(G10)</f>
        <v>0.8</v>
      </c>
    </row>
    <row r="11" spans="1:99 16383:16383" x14ac:dyDescent="0.25">
      <c r="B11" t="s">
        <v>25</v>
      </c>
      <c r="E11">
        <v>0.5</v>
      </c>
      <c r="F11">
        <v>0</v>
      </c>
      <c r="G11" s="1">
        <f>F11/E11</f>
        <v>0</v>
      </c>
    </row>
    <row r="12" spans="1:99 16383:16383" s="2" customFormat="1" x14ac:dyDescent="0.25">
      <c r="B12" s="2" t="s">
        <v>7</v>
      </c>
      <c r="E12" s="2">
        <f>SUM(E13,E14,E18)</f>
        <v>8.5</v>
      </c>
      <c r="F12" s="2">
        <f>SUM(F13,F14,F18)</f>
        <v>6</v>
      </c>
      <c r="G12" s="3">
        <f t="shared" si="0"/>
        <v>0.70588235294117652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XFC12" s="4">
        <f>SUM(G12)</f>
        <v>0.70588235294117652</v>
      </c>
    </row>
    <row r="13" spans="1:99 16383:16383" x14ac:dyDescent="0.25">
      <c r="C13" t="s">
        <v>8</v>
      </c>
      <c r="E13">
        <v>2</v>
      </c>
      <c r="F13">
        <v>1</v>
      </c>
      <c r="G13" s="1">
        <f t="shared" si="0"/>
        <v>0.5</v>
      </c>
    </row>
    <row r="14" spans="1:99 16383:16383" s="5" customFormat="1" x14ac:dyDescent="0.25">
      <c r="C14" s="5" t="s">
        <v>9</v>
      </c>
      <c r="E14" s="5">
        <f>SUM(E15:E17)</f>
        <v>4.5</v>
      </c>
      <c r="F14" s="5">
        <f>SUM(F15:F17)</f>
        <v>3.5</v>
      </c>
      <c r="G14" s="3">
        <f t="shared" si="0"/>
        <v>0.77777777777777779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 spans="1:99 16383:16383" x14ac:dyDescent="0.25">
      <c r="D15" t="s">
        <v>10</v>
      </c>
      <c r="E15">
        <v>1.5</v>
      </c>
      <c r="F15">
        <v>1.1000000000000001</v>
      </c>
      <c r="G15" s="1">
        <f t="shared" si="0"/>
        <v>0.73333333333333339</v>
      </c>
    </row>
    <row r="16" spans="1:99 16383:16383" x14ac:dyDescent="0.25">
      <c r="D16" t="s">
        <v>11</v>
      </c>
      <c r="E16">
        <v>1.5</v>
      </c>
      <c r="F16">
        <v>1.2</v>
      </c>
      <c r="G16" s="1">
        <f t="shared" si="0"/>
        <v>0.79999999999999993</v>
      </c>
    </row>
    <row r="17" spans="1:99" x14ac:dyDescent="0.25">
      <c r="D17" t="s">
        <v>12</v>
      </c>
      <c r="E17">
        <v>1.5</v>
      </c>
      <c r="F17">
        <v>1.2</v>
      </c>
      <c r="G17" s="1">
        <f t="shared" si="0"/>
        <v>0.79999999999999993</v>
      </c>
    </row>
    <row r="18" spans="1:99" x14ac:dyDescent="0.25">
      <c r="C18" t="s">
        <v>13</v>
      </c>
      <c r="E18">
        <v>2</v>
      </c>
      <c r="F18">
        <v>1.5</v>
      </c>
      <c r="G18" s="1">
        <f t="shared" si="0"/>
        <v>0.75</v>
      </c>
    </row>
    <row r="19" spans="1:99" s="5" customFormat="1" x14ac:dyDescent="0.25">
      <c r="B19" s="5" t="s">
        <v>14</v>
      </c>
      <c r="E19" s="5">
        <f>SUM(E20:E23)</f>
        <v>5</v>
      </c>
      <c r="F19" s="5">
        <f>SUM(F20:F23)</f>
        <v>5.7</v>
      </c>
      <c r="G19" s="3">
        <f t="shared" si="0"/>
        <v>1.1400000000000001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 spans="1:99" x14ac:dyDescent="0.25">
      <c r="C20" t="s">
        <v>8</v>
      </c>
      <c r="E20">
        <v>1.5</v>
      </c>
      <c r="F20">
        <v>1.5</v>
      </c>
      <c r="G20" s="1">
        <f t="shared" si="0"/>
        <v>1</v>
      </c>
    </row>
    <row r="21" spans="1:99" x14ac:dyDescent="0.25">
      <c r="C21" t="s">
        <v>41</v>
      </c>
      <c r="E21">
        <v>1.5</v>
      </c>
      <c r="F21">
        <v>2.2000000000000002</v>
      </c>
      <c r="G21" s="1">
        <f t="shared" si="0"/>
        <v>1.4666666666666668</v>
      </c>
    </row>
    <row r="22" spans="1:99" x14ac:dyDescent="0.25">
      <c r="C22" t="s">
        <v>9</v>
      </c>
      <c r="E22">
        <v>1</v>
      </c>
      <c r="F22">
        <v>1</v>
      </c>
      <c r="G22" s="1">
        <f t="shared" si="0"/>
        <v>1</v>
      </c>
    </row>
    <row r="23" spans="1:99" x14ac:dyDescent="0.25">
      <c r="C23" t="s">
        <v>15</v>
      </c>
      <c r="E23">
        <v>1</v>
      </c>
      <c r="F23">
        <v>1</v>
      </c>
      <c r="G23" s="1">
        <f t="shared" si="0"/>
        <v>1</v>
      </c>
    </row>
    <row r="24" spans="1:99" x14ac:dyDescent="0.25">
      <c r="B24" t="s">
        <v>26</v>
      </c>
      <c r="E24">
        <v>0.5</v>
      </c>
      <c r="F24">
        <v>0</v>
      </c>
      <c r="G24" s="1">
        <f t="shared" si="0"/>
        <v>0</v>
      </c>
    </row>
    <row r="25" spans="1:99" s="5" customFormat="1" x14ac:dyDescent="0.25">
      <c r="A25" s="13" t="s">
        <v>42</v>
      </c>
      <c r="E25" s="5">
        <f>_xlfn.CEILING.PRECISE(SUM(E26:E30))</f>
        <v>6</v>
      </c>
      <c r="F25" s="5">
        <f>_xlfn.CEILING.PRECISE(SUM(F26:F30))</f>
        <v>3</v>
      </c>
      <c r="G25" s="3">
        <f t="shared" si="0"/>
        <v>0.5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 spans="1:99" x14ac:dyDescent="0.25">
      <c r="B26" t="s">
        <v>25</v>
      </c>
      <c r="E26">
        <v>0.5</v>
      </c>
      <c r="F26">
        <v>0</v>
      </c>
      <c r="G26" s="1">
        <f t="shared" si="0"/>
        <v>0</v>
      </c>
    </row>
    <row r="27" spans="1:99" x14ac:dyDescent="0.25">
      <c r="B27" t="s">
        <v>34</v>
      </c>
      <c r="E27">
        <v>1</v>
      </c>
      <c r="F27">
        <v>1.5</v>
      </c>
      <c r="G27" s="1">
        <f t="shared" si="0"/>
        <v>1.5</v>
      </c>
    </row>
    <row r="28" spans="1:99" x14ac:dyDescent="0.25">
      <c r="B28" t="s">
        <v>35</v>
      </c>
      <c r="E28">
        <v>1</v>
      </c>
      <c r="F28">
        <v>0.6</v>
      </c>
      <c r="G28" s="1">
        <f t="shared" si="0"/>
        <v>0.6</v>
      </c>
    </row>
    <row r="29" spans="1:99" x14ac:dyDescent="0.25">
      <c r="B29" t="s">
        <v>36</v>
      </c>
      <c r="E29">
        <v>3</v>
      </c>
      <c r="F29">
        <v>0</v>
      </c>
      <c r="G29" s="1">
        <f t="shared" si="0"/>
        <v>0</v>
      </c>
    </row>
    <row r="30" spans="1:99" x14ac:dyDescent="0.25">
      <c r="B30" t="s">
        <v>26</v>
      </c>
      <c r="E30">
        <v>0.5</v>
      </c>
      <c r="F30">
        <v>0</v>
      </c>
      <c r="G30" s="1">
        <f t="shared" si="0"/>
        <v>0</v>
      </c>
    </row>
    <row r="31" spans="1:99" s="5" customFormat="1" x14ac:dyDescent="0.25">
      <c r="A31" s="13" t="s">
        <v>17</v>
      </c>
      <c r="E31" s="5">
        <f>_xlfn.CEILING.PRECISE(SUM(E32:E37))</f>
        <v>6</v>
      </c>
      <c r="F31" s="5">
        <f>_xlfn.CEILING.PRECISE(SUM(F32:F37))</f>
        <v>0</v>
      </c>
      <c r="G31" s="3">
        <f t="shared" si="0"/>
        <v>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 spans="1:99" x14ac:dyDescent="0.25">
      <c r="B32" t="s">
        <v>25</v>
      </c>
      <c r="E32">
        <v>0.5</v>
      </c>
      <c r="F32">
        <v>0</v>
      </c>
      <c r="G32" s="1">
        <f t="shared" si="0"/>
        <v>0</v>
      </c>
    </row>
    <row r="33" spans="1:99" x14ac:dyDescent="0.25">
      <c r="B33" t="s">
        <v>18</v>
      </c>
      <c r="E33">
        <v>1</v>
      </c>
      <c r="F33">
        <v>0</v>
      </c>
      <c r="G33" s="1">
        <f t="shared" si="0"/>
        <v>0</v>
      </c>
    </row>
    <row r="34" spans="1:99" x14ac:dyDescent="0.25">
      <c r="B34" t="s">
        <v>37</v>
      </c>
      <c r="E34">
        <v>1</v>
      </c>
      <c r="F34">
        <v>0</v>
      </c>
      <c r="G34" s="1">
        <f t="shared" si="0"/>
        <v>0</v>
      </c>
    </row>
    <row r="35" spans="1:99" x14ac:dyDescent="0.25">
      <c r="B35" t="s">
        <v>37</v>
      </c>
      <c r="E35">
        <v>1</v>
      </c>
      <c r="F35">
        <v>0</v>
      </c>
      <c r="G35" s="1">
        <f t="shared" si="0"/>
        <v>0</v>
      </c>
    </row>
    <row r="36" spans="1:99" x14ac:dyDescent="0.25">
      <c r="B36" t="s">
        <v>27</v>
      </c>
      <c r="E36">
        <v>1.5</v>
      </c>
      <c r="F36">
        <v>0</v>
      </c>
      <c r="G36" s="1">
        <f t="shared" si="0"/>
        <v>0</v>
      </c>
    </row>
    <row r="37" spans="1:99" x14ac:dyDescent="0.25">
      <c r="B37" t="s">
        <v>26</v>
      </c>
      <c r="E37">
        <v>0.5</v>
      </c>
      <c r="F37">
        <v>0</v>
      </c>
      <c r="G37" s="1">
        <f t="shared" si="0"/>
        <v>0</v>
      </c>
    </row>
    <row r="38" spans="1:99" s="5" customFormat="1" x14ac:dyDescent="0.25">
      <c r="A38" s="13" t="s">
        <v>19</v>
      </c>
      <c r="E38" s="5">
        <f>_xlfn.CEILING.PRECISE(SUM(E39:E43))</f>
        <v>16</v>
      </c>
      <c r="F38" s="5">
        <f>_xlfn.CEILING.PRECISE(SUM(F39:F43))</f>
        <v>0</v>
      </c>
      <c r="G38" s="3">
        <f t="shared" si="0"/>
        <v>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 spans="1:99" x14ac:dyDescent="0.25">
      <c r="B39" t="s">
        <v>25</v>
      </c>
      <c r="E39">
        <v>0.5</v>
      </c>
      <c r="F39">
        <v>0</v>
      </c>
      <c r="G39" s="1">
        <f t="shared" si="0"/>
        <v>0</v>
      </c>
    </row>
    <row r="40" spans="1:99" x14ac:dyDescent="0.25">
      <c r="B40" t="s">
        <v>20</v>
      </c>
      <c r="E40">
        <v>5</v>
      </c>
      <c r="F40">
        <v>0</v>
      </c>
      <c r="G40" s="1">
        <f t="shared" si="0"/>
        <v>0</v>
      </c>
    </row>
    <row r="41" spans="1:99" x14ac:dyDescent="0.25">
      <c r="B41" t="s">
        <v>21</v>
      </c>
      <c r="E41">
        <v>5</v>
      </c>
      <c r="F41">
        <v>0</v>
      </c>
      <c r="G41" s="1">
        <f t="shared" si="0"/>
        <v>0</v>
      </c>
    </row>
    <row r="42" spans="1:99" x14ac:dyDescent="0.25">
      <c r="B42" t="s">
        <v>22</v>
      </c>
      <c r="E42">
        <v>5</v>
      </c>
      <c r="F42">
        <v>0</v>
      </c>
      <c r="G42" s="1">
        <f t="shared" si="0"/>
        <v>0</v>
      </c>
    </row>
    <row r="43" spans="1:99" x14ac:dyDescent="0.25">
      <c r="B43" t="s">
        <v>26</v>
      </c>
      <c r="E43">
        <v>0.5</v>
      </c>
      <c r="F43">
        <v>0</v>
      </c>
      <c r="G43" s="1">
        <f t="shared" si="0"/>
        <v>0</v>
      </c>
    </row>
    <row r="44" spans="1:99" s="5" customFormat="1" x14ac:dyDescent="0.25">
      <c r="A44" s="13" t="s">
        <v>23</v>
      </c>
      <c r="E44" s="5">
        <f>_xlfn.CEILING.PRECISE(SUM(E45:E49))</f>
        <v>6</v>
      </c>
      <c r="F44" s="5">
        <f>_xlfn.CEILING.PRECISE(SUM(F45:F49))</f>
        <v>0</v>
      </c>
      <c r="G44" s="3">
        <f t="shared" si="0"/>
        <v>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 spans="1:99" x14ac:dyDescent="0.25">
      <c r="B45" t="s">
        <v>25</v>
      </c>
      <c r="E45">
        <v>0.5</v>
      </c>
      <c r="F45">
        <v>0</v>
      </c>
      <c r="G45" s="1">
        <f t="shared" si="0"/>
        <v>0</v>
      </c>
    </row>
    <row r="46" spans="1:99" x14ac:dyDescent="0.25">
      <c r="B46" t="s">
        <v>38</v>
      </c>
      <c r="E46">
        <v>2</v>
      </c>
      <c r="F46">
        <v>0</v>
      </c>
      <c r="G46" s="1">
        <f t="shared" si="0"/>
        <v>0</v>
      </c>
    </row>
    <row r="47" spans="1:99" x14ac:dyDescent="0.25">
      <c r="B47" t="s">
        <v>39</v>
      </c>
      <c r="E47">
        <v>2</v>
      </c>
      <c r="F47">
        <v>0</v>
      </c>
      <c r="G47" s="1">
        <f t="shared" si="0"/>
        <v>0</v>
      </c>
    </row>
    <row r="48" spans="1:99" x14ac:dyDescent="0.25">
      <c r="B48" t="s">
        <v>24</v>
      </c>
      <c r="E48">
        <v>1</v>
      </c>
      <c r="F48">
        <v>0</v>
      </c>
      <c r="G48" s="1">
        <f t="shared" si="0"/>
        <v>0</v>
      </c>
    </row>
    <row r="49" spans="1:7" x14ac:dyDescent="0.25">
      <c r="B49" t="s">
        <v>26</v>
      </c>
      <c r="E49">
        <v>0.5</v>
      </c>
      <c r="F49">
        <v>0</v>
      </c>
      <c r="G49" s="1">
        <f t="shared" si="0"/>
        <v>0</v>
      </c>
    </row>
    <row r="50" spans="1:7" x14ac:dyDescent="0.25">
      <c r="A50" s="14" t="s">
        <v>16</v>
      </c>
      <c r="B50" s="15"/>
      <c r="C50" s="15"/>
      <c r="D50" s="15"/>
      <c r="E50" s="15">
        <v>2</v>
      </c>
      <c r="F50" s="8">
        <v>0</v>
      </c>
      <c r="G50" s="9">
        <f t="shared" si="0"/>
        <v>0</v>
      </c>
    </row>
    <row r="307" spans="1:1" x14ac:dyDescent="0.25">
      <c r="A307" t="s">
        <v>29</v>
      </c>
    </row>
    <row r="308" spans="1:1" x14ac:dyDescent="0.25">
      <c r="A308" t="s">
        <v>30</v>
      </c>
    </row>
    <row r="309" spans="1:1" x14ac:dyDescent="0.25">
      <c r="A309" t="s">
        <v>31</v>
      </c>
    </row>
    <row r="313" spans="1:1" x14ac:dyDescent="0.25">
      <c r="A313" t="s">
        <v>32</v>
      </c>
    </row>
    <row r="314" spans="1:1" x14ac:dyDescent="0.25">
      <c r="A314" t="s">
        <v>33</v>
      </c>
    </row>
  </sheetData>
  <conditionalFormatting sqref="G1:G1048576">
    <cfRule type="cellIs" dxfId="3" priority="1" operator="between">
      <formula>0.99</formula>
      <formula>1</formula>
    </cfRule>
    <cfRule type="cellIs" dxfId="2" priority="2" operator="between">
      <formula>0.8</formula>
      <formula>0.99</formula>
    </cfRule>
    <cfRule type="cellIs" dxfId="1" priority="3" operator="between">
      <formula>0.5</formula>
      <formula>0.8</formula>
    </cfRule>
    <cfRule type="cellIs" dxfId="0" priority="4" operator="between">
      <formula>0</formula>
      <formula>0.5</formula>
    </cfRule>
    <cfRule type="dataBar" priority="7">
      <dataBar>
        <cfvo type="percent" val="0"/>
        <cfvo type="percentile" val="100"/>
        <color theme="0" tint="-0.14999847407452621"/>
      </dataBar>
      <extLst>
        <ext xmlns:x14="http://schemas.microsoft.com/office/spreadsheetml/2009/9/main" uri="{B025F937-C7B1-47D3-B67F-A62EFF666E3E}">
          <x14:id>{0C923861-5D52-4FB2-BDE4-0A9945E3D32F}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E4" unlocked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C923861-5D52-4FB2-BDE4-0A9945E3D32F}">
            <x14:dataBar minLength="0" maxLength="100" border="1" negativeBarBorderColorSameAsPositive="0">
              <x14:cfvo type="percent">
                <xm:f>0</xm:f>
              </x14:cfvo>
              <x14:cfvo type="percentile">
                <xm:f>100</xm:f>
              </x14:cfvo>
              <x14:borderColor theme="1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Kajzar, Fabian</dc:creator>
  <cp:lastModifiedBy>Kajzar, Fabian</cp:lastModifiedBy>
  <dcterms:created xsi:type="dcterms:W3CDTF">2012-02-27T10:16:44Z</dcterms:created>
  <dcterms:modified xsi:type="dcterms:W3CDTF">2012-03-12T16:25:16Z</dcterms:modified>
</cp:coreProperties>
</file>