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18bd89455eb258d/Documentos/PredicconPartidos/"/>
    </mc:Choice>
  </mc:AlternateContent>
  <xr:revisionPtr revIDLastSave="282" documentId="11_4F8E33B1C46DF3404AB11340A865CA89DC86BD33" xr6:coauthVersionLast="47" xr6:coauthVersionMax="47" xr10:uidLastSave="{C94A2CC7-42C1-43C1-BD53-86A7D979B572}"/>
  <bookViews>
    <workbookView xWindow="-108" yWindow="-108" windowWidth="23256" windowHeight="12456" xr2:uid="{00000000-000D-0000-FFFF-FFFF00000000}"/>
  </bookViews>
  <sheets>
    <sheet name="Maz vs Que - 2024-10-03" sheetId="1" r:id="rId1"/>
    <sheet name="Tij vs Pac - 2024-10-03" sheetId="2" r:id="rId2"/>
    <sheet name="Tig vs Pue - 2024-10-03" sheetId="3" r:id="rId3"/>
    <sheet name="Atl vs Mon - 2024-10-03" sheetId="4" r:id="rId4"/>
    <sheet name="Tol vs Pum - 2024-10-03" sheetId="5" r:id="rId5"/>
    <sheet name="Cru vs Nec - 2024-10-03" sheetId="6" r:id="rId6"/>
    <sheet name="Gua vs Atl - 2024-10-03" sheetId="7" r:id="rId7"/>
    <sheet name="Leó vs Amé - 2024-10-03" sheetId="8" r:id="rId8"/>
    <sheet name="Atl vs Tap - 2024-10-03" sheetId="9" r:id="rId9"/>
    <sheet name="Ven vs Cor - 2024-10-03" sheetId="10" r:id="rId10"/>
    <sheet name="CA  vs Tep - 2024-10-03" sheetId="11" r:id="rId11"/>
    <sheet name="Atl vs U.  - 2024-10-03" sheetId="12" r:id="rId12"/>
    <sheet name="Cel vs Can - 2024-10-03" sheetId="13" r:id="rId13"/>
    <sheet name="Tla vs Ale - 2024-10-03" sheetId="14" r:id="rId14"/>
    <sheet name="Leg vs Val - 2024-10-03" sheetId="15" r:id="rId15"/>
    <sheet name="Esp vs Mal - 2024-10-03" sheetId="16" r:id="rId16"/>
    <sheet name="Get vs Osa - 2024-10-03" sheetId="17" r:id="rId17"/>
    <sheet name="Las vs Cel - 2024-10-03" sheetId="18" r:id="rId18"/>
    <sheet name="Rea vs Ray - 2024-10-03" sheetId="19" r:id="rId19"/>
    <sheet name="Rea vs Vil - 2024-10-03" sheetId="20" r:id="rId20"/>
    <sheet name="Pum vs Atl - 2024-10-04" sheetId="21" r:id="rId21"/>
    <sheet name="Sheet1" sheetId="22" r:id="rId22"/>
  </sheets>
  <externalReferences>
    <externalReference r:id="rId23"/>
    <externalReference r:id="rId2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2" l="1"/>
  <c r="G4" i="22"/>
  <c r="F12" i="21"/>
  <c r="F12" i="20"/>
  <c r="F12" i="18"/>
  <c r="F12" i="17"/>
  <c r="F12" i="16"/>
  <c r="F14" i="15"/>
  <c r="F12" i="14"/>
  <c r="F12" i="13"/>
  <c r="F12" i="12"/>
  <c r="F12" i="11"/>
  <c r="F12" i="10"/>
  <c r="F12" i="8"/>
  <c r="F12" i="7"/>
  <c r="F12" i="6"/>
  <c r="F12" i="5"/>
  <c r="F12" i="4"/>
  <c r="F12" i="3"/>
  <c r="F12" i="2"/>
  <c r="F12" i="1"/>
  <c r="F12" i="19"/>
  <c r="F12" i="9"/>
  <c r="F11" i="15"/>
</calcChain>
</file>

<file path=xl/sharedStrings.xml><?xml version="1.0" encoding="utf-8"?>
<sst xmlns="http://schemas.openxmlformats.org/spreadsheetml/2006/main" count="637" uniqueCount="88">
  <si>
    <t>Equipo</t>
  </si>
  <si>
    <t>% Victorias en Casa</t>
  </si>
  <si>
    <t>x̅ + Goles en Casa</t>
  </si>
  <si>
    <t>x̅ - Goles en Casa</t>
  </si>
  <si>
    <t>Diferencia en Casa +/- G</t>
  </si>
  <si>
    <t>Puntuacion General %</t>
  </si>
  <si>
    <t>Mazatlán FC</t>
  </si>
  <si>
    <t>Pobre</t>
  </si>
  <si>
    <t>Bueno</t>
  </si>
  <si>
    <t>Regular</t>
  </si>
  <si>
    <t>% Victorias en Visita</t>
  </si>
  <si>
    <t>x̅ + Goles en Visita</t>
  </si>
  <si>
    <t>x̅ -Goles en Visita</t>
  </si>
  <si>
    <t>Diferencia en Visita +/- G</t>
  </si>
  <si>
    <t>Querétaro</t>
  </si>
  <si>
    <t>Tijuana</t>
  </si>
  <si>
    <t>Excelente</t>
  </si>
  <si>
    <t>Pachuca</t>
  </si>
  <si>
    <t>Tigres UANL</t>
  </si>
  <si>
    <t>Puebla</t>
  </si>
  <si>
    <t>Atlético de San Luis</t>
  </si>
  <si>
    <t>Monterrey</t>
  </si>
  <si>
    <t>Toluca</t>
  </si>
  <si>
    <t>Pumas UNAM</t>
  </si>
  <si>
    <t>Cruz Azul</t>
  </si>
  <si>
    <t>Necaxa</t>
  </si>
  <si>
    <t>Guadalajara</t>
  </si>
  <si>
    <t>Atlas</t>
  </si>
  <si>
    <t>León</t>
  </si>
  <si>
    <t>América</t>
  </si>
  <si>
    <t>Atlante</t>
  </si>
  <si>
    <t>Tapatío</t>
  </si>
  <si>
    <t>Venados FC</t>
  </si>
  <si>
    <t>Correcaminos</t>
  </si>
  <si>
    <t>CA La Paz</t>
  </si>
  <si>
    <t>Tepatitlán FC</t>
  </si>
  <si>
    <t>Atlético Morelia</t>
  </si>
  <si>
    <t>U. de G.</t>
  </si>
  <si>
    <t>Celaya</t>
  </si>
  <si>
    <t>Cancún FC</t>
  </si>
  <si>
    <t>Tlaxcala FC</t>
  </si>
  <si>
    <t>Alebrijes de Oaxaca</t>
  </si>
  <si>
    <t>Leganés</t>
  </si>
  <si>
    <t>Valencia</t>
  </si>
  <si>
    <t>Espanyol</t>
  </si>
  <si>
    <t>Mallorca</t>
  </si>
  <si>
    <t>Getafe</t>
  </si>
  <si>
    <t>Osasuna</t>
  </si>
  <si>
    <t>Las Palmas</t>
  </si>
  <si>
    <t>Celta Vigo</t>
  </si>
  <si>
    <t>Real Valladolid</t>
  </si>
  <si>
    <t>Rayo Vallecano</t>
  </si>
  <si>
    <t>Real Madrid</t>
  </si>
  <si>
    <t>Villarreal</t>
  </si>
  <si>
    <t>A favor</t>
  </si>
  <si>
    <t>EMPATE</t>
  </si>
  <si>
    <t>2 - 2</t>
  </si>
  <si>
    <t>TIJUANA</t>
  </si>
  <si>
    <t>0 - 0</t>
  </si>
  <si>
    <t>1 - 1</t>
  </si>
  <si>
    <t>VENADOS</t>
  </si>
  <si>
    <t>5 - 1</t>
  </si>
  <si>
    <t>Diferencia</t>
  </si>
  <si>
    <t>&lt; = 20</t>
  </si>
  <si>
    <t>TRIGRES</t>
  </si>
  <si>
    <t>1 - 0</t>
  </si>
  <si>
    <t>ATLETICO</t>
  </si>
  <si>
    <t>CRUZ AZUL</t>
  </si>
  <si>
    <t>3 - 0</t>
  </si>
  <si>
    <t>ATLAS</t>
  </si>
  <si>
    <t>2 - 3</t>
  </si>
  <si>
    <t>1 -1</t>
  </si>
  <si>
    <t>TEPATITLAN</t>
  </si>
  <si>
    <t>U DE G</t>
  </si>
  <si>
    <t>0 - 2</t>
  </si>
  <si>
    <t>CELAYA</t>
  </si>
  <si>
    <t>3 - 1</t>
  </si>
  <si>
    <t>2 - 1</t>
  </si>
  <si>
    <t>ESPANYOL</t>
  </si>
  <si>
    <t>CELTA VIGO</t>
  </si>
  <si>
    <t>0 - 1</t>
  </si>
  <si>
    <t>RAYO VAYECANO</t>
  </si>
  <si>
    <t>1 - 2</t>
  </si>
  <si>
    <t>REAL MADRID</t>
  </si>
  <si>
    <t>2 - 0</t>
  </si>
  <si>
    <t>Pum vs Atl - 2024-10-04</t>
  </si>
  <si>
    <t>Maz vs Que - 2024-10-03</t>
  </si>
  <si>
    <t>sum(Maz vs Que - 2024-10-03:Pum vs Atl - 2024-10-04!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</si>
</sst>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0"/>
      <color rgb="FF28252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G16" sqref="G16"/>
    </sheetView>
  </sheetViews>
  <sheetFormatPr defaultRowHeight="14.4" x14ac:dyDescent="0.3"/>
  <cols>
    <col min="1" max="1" width="11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45569</v>
      </c>
      <c r="K1" s="7">
        <v>0</v>
      </c>
    </row>
    <row r="2" spans="1:11" x14ac:dyDescent="0.3">
      <c r="A2" t="s">
        <v>6</v>
      </c>
      <c r="B2">
        <v>25</v>
      </c>
      <c r="C2">
        <v>1.5</v>
      </c>
      <c r="D2">
        <v>0.75</v>
      </c>
      <c r="E2">
        <v>3</v>
      </c>
      <c r="F2">
        <v>52.5</v>
      </c>
      <c r="I2" s="5" t="s">
        <v>55</v>
      </c>
      <c r="J2" s="3"/>
    </row>
    <row r="3" spans="1:11" x14ac:dyDescent="0.3">
      <c r="A3" t="s">
        <v>6</v>
      </c>
      <c r="B3" t="s">
        <v>7</v>
      </c>
      <c r="C3" t="s">
        <v>8</v>
      </c>
      <c r="D3" t="s">
        <v>8</v>
      </c>
      <c r="E3" t="s">
        <v>9</v>
      </c>
      <c r="F3" t="s">
        <v>9</v>
      </c>
      <c r="I3" s="5" t="s">
        <v>56</v>
      </c>
    </row>
    <row r="4" spans="1:11" x14ac:dyDescent="0.3">
      <c r="A4" t="s">
        <v>6</v>
      </c>
      <c r="B4">
        <v>1</v>
      </c>
      <c r="C4">
        <v>3</v>
      </c>
      <c r="D4">
        <v>3</v>
      </c>
      <c r="E4">
        <v>2</v>
      </c>
      <c r="F4">
        <v>2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14</v>
      </c>
      <c r="B7">
        <v>12.5</v>
      </c>
      <c r="C7">
        <v>0.62</v>
      </c>
      <c r="D7">
        <v>1.62</v>
      </c>
      <c r="E7">
        <v>-8</v>
      </c>
      <c r="F7">
        <v>25</v>
      </c>
    </row>
    <row r="8" spans="1:11" x14ac:dyDescent="0.3">
      <c r="A8" t="s">
        <v>14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11" x14ac:dyDescent="0.3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</row>
    <row r="12" spans="1:11" x14ac:dyDescent="0.3">
      <c r="F12">
        <f>IF(F2&gt;F7,F2-F7,F7-F2)</f>
        <v>27.5</v>
      </c>
    </row>
    <row r="17" spans="1:3" x14ac:dyDescent="0.3">
      <c r="A17" t="s">
        <v>62</v>
      </c>
      <c r="B17" t="s">
        <v>63</v>
      </c>
      <c r="C17" t="s">
        <v>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12.3320312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45569</v>
      </c>
      <c r="K1" s="8">
        <v>1</v>
      </c>
    </row>
    <row r="2" spans="1:11" x14ac:dyDescent="0.3">
      <c r="A2" t="s">
        <v>32</v>
      </c>
      <c r="B2">
        <v>50</v>
      </c>
      <c r="C2">
        <v>2</v>
      </c>
      <c r="D2">
        <v>0.75</v>
      </c>
      <c r="E2">
        <v>5</v>
      </c>
      <c r="F2">
        <v>70</v>
      </c>
      <c r="I2" s="6" t="s">
        <v>60</v>
      </c>
    </row>
    <row r="3" spans="1:11" x14ac:dyDescent="0.3">
      <c r="A3" t="s">
        <v>32</v>
      </c>
      <c r="B3" t="s">
        <v>8</v>
      </c>
      <c r="C3" t="s">
        <v>8</v>
      </c>
      <c r="D3" t="s">
        <v>8</v>
      </c>
      <c r="E3" t="s">
        <v>9</v>
      </c>
      <c r="F3" t="s">
        <v>8</v>
      </c>
      <c r="I3" s="5" t="s">
        <v>61</v>
      </c>
    </row>
    <row r="4" spans="1:11" x14ac:dyDescent="0.3">
      <c r="A4" t="s">
        <v>32</v>
      </c>
      <c r="B4">
        <v>3</v>
      </c>
      <c r="C4">
        <v>3</v>
      </c>
      <c r="D4">
        <v>3</v>
      </c>
      <c r="E4">
        <v>2</v>
      </c>
      <c r="F4">
        <v>3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33</v>
      </c>
      <c r="B7">
        <v>0</v>
      </c>
      <c r="C7">
        <v>0.8</v>
      </c>
      <c r="D7">
        <v>3</v>
      </c>
      <c r="E7">
        <v>-11</v>
      </c>
      <c r="F7">
        <v>31.25</v>
      </c>
    </row>
    <row r="8" spans="1:11" x14ac:dyDescent="0.3">
      <c r="A8" t="s">
        <v>33</v>
      </c>
      <c r="B8" t="s">
        <v>7</v>
      </c>
      <c r="C8" t="s">
        <v>9</v>
      </c>
      <c r="D8" t="s">
        <v>7</v>
      </c>
      <c r="E8" t="s">
        <v>7</v>
      </c>
      <c r="F8" t="s">
        <v>7</v>
      </c>
    </row>
    <row r="9" spans="1:11" x14ac:dyDescent="0.3">
      <c r="A9" t="s">
        <v>33</v>
      </c>
      <c r="B9">
        <v>1</v>
      </c>
      <c r="C9">
        <v>2</v>
      </c>
      <c r="D9">
        <v>1</v>
      </c>
      <c r="E9">
        <v>1</v>
      </c>
      <c r="F9">
        <v>1</v>
      </c>
    </row>
    <row r="12" spans="1:11" x14ac:dyDescent="0.3">
      <c r="F12">
        <f>IF(F2&gt;F7,F2-F7,F7-F2)</f>
        <v>38.75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11.664062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45569</v>
      </c>
      <c r="K1" s="7">
        <v>0</v>
      </c>
    </row>
    <row r="2" spans="1:11" x14ac:dyDescent="0.3">
      <c r="A2" t="s">
        <v>34</v>
      </c>
      <c r="B2">
        <v>25</v>
      </c>
      <c r="C2">
        <v>1.25</v>
      </c>
      <c r="D2">
        <v>1.25</v>
      </c>
      <c r="E2">
        <v>0</v>
      </c>
      <c r="F2">
        <v>41.25</v>
      </c>
      <c r="I2" s="6" t="s">
        <v>72</v>
      </c>
    </row>
    <row r="3" spans="1:11" x14ac:dyDescent="0.3">
      <c r="A3" t="s">
        <v>34</v>
      </c>
      <c r="B3" t="s">
        <v>7</v>
      </c>
      <c r="C3" t="s">
        <v>9</v>
      </c>
      <c r="D3" t="s">
        <v>9</v>
      </c>
      <c r="E3" t="s">
        <v>9</v>
      </c>
      <c r="F3" t="s">
        <v>9</v>
      </c>
      <c r="I3" s="5" t="s">
        <v>61</v>
      </c>
    </row>
    <row r="4" spans="1:11" x14ac:dyDescent="0.3">
      <c r="A4" t="s">
        <v>34</v>
      </c>
      <c r="B4">
        <v>1</v>
      </c>
      <c r="C4">
        <v>2</v>
      </c>
      <c r="D4">
        <v>2</v>
      </c>
      <c r="E4">
        <v>2</v>
      </c>
      <c r="F4">
        <v>2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35</v>
      </c>
      <c r="B7">
        <v>0</v>
      </c>
      <c r="C7">
        <v>0.4</v>
      </c>
      <c r="D7">
        <v>1.6</v>
      </c>
      <c r="E7">
        <v>-6</v>
      </c>
      <c r="F7">
        <v>25</v>
      </c>
    </row>
    <row r="8" spans="1:11" x14ac:dyDescent="0.3">
      <c r="A8" t="s">
        <v>35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11" x14ac:dyDescent="0.3">
      <c r="A9" t="s">
        <v>35</v>
      </c>
      <c r="B9">
        <v>1</v>
      </c>
      <c r="C9">
        <v>1</v>
      </c>
      <c r="D9">
        <v>1</v>
      </c>
      <c r="E9">
        <v>1</v>
      </c>
      <c r="F9">
        <v>1</v>
      </c>
    </row>
    <row r="12" spans="1:11" x14ac:dyDescent="0.3">
      <c r="F12">
        <f>IF(F2&gt;F7,F2-F7,F7-F2)</f>
        <v>16.25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2"/>
  <sheetViews>
    <sheetView workbookViewId="0">
      <selection activeCell="I2" sqref="I2"/>
    </sheetView>
  </sheetViews>
  <sheetFormatPr defaultRowHeight="14.4" x14ac:dyDescent="0.3"/>
  <cols>
    <col min="1" max="1" width="14.218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1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7">
        <v>0</v>
      </c>
    </row>
    <row r="2" spans="1:11" x14ac:dyDescent="0.3">
      <c r="A2" t="s">
        <v>36</v>
      </c>
      <c r="B2">
        <v>50</v>
      </c>
      <c r="C2">
        <v>1.5</v>
      </c>
      <c r="D2">
        <v>1.5</v>
      </c>
      <c r="E2">
        <v>0</v>
      </c>
      <c r="F2">
        <v>65</v>
      </c>
      <c r="I2" s="6" t="s">
        <v>73</v>
      </c>
    </row>
    <row r="3" spans="1:11" x14ac:dyDescent="0.3">
      <c r="A3" t="s">
        <v>36</v>
      </c>
      <c r="B3" t="s">
        <v>8</v>
      </c>
      <c r="C3" t="s">
        <v>8</v>
      </c>
      <c r="D3" t="s">
        <v>9</v>
      </c>
      <c r="E3" t="s">
        <v>9</v>
      </c>
      <c r="F3" t="s">
        <v>8</v>
      </c>
      <c r="I3" s="5" t="s">
        <v>74</v>
      </c>
    </row>
    <row r="4" spans="1:11" x14ac:dyDescent="0.3">
      <c r="A4" t="s">
        <v>36</v>
      </c>
      <c r="B4">
        <v>3</v>
      </c>
      <c r="C4">
        <v>3</v>
      </c>
      <c r="D4">
        <v>2</v>
      </c>
      <c r="E4">
        <v>2</v>
      </c>
      <c r="F4">
        <v>3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37</v>
      </c>
      <c r="B7">
        <v>75</v>
      </c>
      <c r="C7">
        <v>1.5</v>
      </c>
      <c r="D7">
        <v>0.75</v>
      </c>
      <c r="E7">
        <v>3</v>
      </c>
      <c r="F7">
        <v>78.75</v>
      </c>
    </row>
    <row r="8" spans="1:11" x14ac:dyDescent="0.3">
      <c r="A8" t="s">
        <v>37</v>
      </c>
      <c r="B8" t="s">
        <v>16</v>
      </c>
      <c r="C8" t="s">
        <v>8</v>
      </c>
      <c r="D8" t="s">
        <v>8</v>
      </c>
      <c r="E8" t="s">
        <v>9</v>
      </c>
      <c r="F8" t="s">
        <v>8</v>
      </c>
    </row>
    <row r="9" spans="1:11" x14ac:dyDescent="0.3">
      <c r="A9" t="s">
        <v>37</v>
      </c>
      <c r="B9">
        <v>4</v>
      </c>
      <c r="C9">
        <v>3</v>
      </c>
      <c r="D9">
        <v>3</v>
      </c>
      <c r="E9">
        <v>2</v>
      </c>
      <c r="F9">
        <v>3</v>
      </c>
    </row>
    <row r="12" spans="1:11" x14ac:dyDescent="0.3">
      <c r="F12">
        <f>IF(F2&gt;F7,F2-F7,F7-F2)</f>
        <v>13.75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9.4414062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8">
        <v>1</v>
      </c>
    </row>
    <row r="2" spans="1:11" x14ac:dyDescent="0.3">
      <c r="A2" t="s">
        <v>38</v>
      </c>
      <c r="B2">
        <v>60</v>
      </c>
      <c r="C2">
        <v>2</v>
      </c>
      <c r="D2">
        <v>0.4</v>
      </c>
      <c r="E2">
        <v>8</v>
      </c>
      <c r="F2">
        <v>80</v>
      </c>
      <c r="I2" s="6" t="s">
        <v>75</v>
      </c>
    </row>
    <row r="3" spans="1:11" x14ac:dyDescent="0.3">
      <c r="A3" t="s">
        <v>38</v>
      </c>
      <c r="B3" t="s">
        <v>8</v>
      </c>
      <c r="C3" t="s">
        <v>8</v>
      </c>
      <c r="D3" t="s">
        <v>16</v>
      </c>
      <c r="E3" t="s">
        <v>8</v>
      </c>
      <c r="F3" t="s">
        <v>16</v>
      </c>
      <c r="I3" s="5" t="s">
        <v>76</v>
      </c>
    </row>
    <row r="4" spans="1:11" x14ac:dyDescent="0.3">
      <c r="A4" t="s">
        <v>38</v>
      </c>
      <c r="B4">
        <v>3</v>
      </c>
      <c r="C4">
        <v>3</v>
      </c>
      <c r="D4">
        <v>4</v>
      </c>
      <c r="E4">
        <v>3</v>
      </c>
      <c r="F4">
        <v>4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39</v>
      </c>
      <c r="B7">
        <v>33.33</v>
      </c>
      <c r="C7">
        <v>1.33</v>
      </c>
      <c r="D7">
        <v>2.67</v>
      </c>
      <c r="E7">
        <v>-4</v>
      </c>
      <c r="F7">
        <v>40</v>
      </c>
    </row>
    <row r="8" spans="1:11" x14ac:dyDescent="0.3">
      <c r="A8" t="s">
        <v>39</v>
      </c>
      <c r="B8" t="s">
        <v>9</v>
      </c>
      <c r="C8" t="s">
        <v>9</v>
      </c>
      <c r="D8" t="s">
        <v>7</v>
      </c>
      <c r="E8" t="s">
        <v>7</v>
      </c>
      <c r="F8" t="s">
        <v>9</v>
      </c>
    </row>
    <row r="9" spans="1:11" x14ac:dyDescent="0.3">
      <c r="A9" t="s">
        <v>39</v>
      </c>
      <c r="B9">
        <v>2</v>
      </c>
      <c r="C9">
        <v>2</v>
      </c>
      <c r="D9">
        <v>1</v>
      </c>
      <c r="E9">
        <v>1</v>
      </c>
      <c r="F9">
        <v>2</v>
      </c>
    </row>
    <row r="12" spans="1:11" x14ac:dyDescent="0.3">
      <c r="F12">
        <f>IF(F2&gt;F7,F2-F7,F7-F2)</f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workbookViewId="0">
      <selection activeCell="I4" sqref="I4"/>
    </sheetView>
  </sheetViews>
  <sheetFormatPr defaultRowHeight="14.4" x14ac:dyDescent="0.3"/>
  <cols>
    <col min="1" max="1" width="17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7">
        <v>0</v>
      </c>
    </row>
    <row r="2" spans="1:11" x14ac:dyDescent="0.3">
      <c r="A2" t="s">
        <v>40</v>
      </c>
      <c r="B2">
        <v>40</v>
      </c>
      <c r="C2">
        <v>1.4</v>
      </c>
      <c r="D2">
        <v>1.8</v>
      </c>
      <c r="E2">
        <v>-2</v>
      </c>
      <c r="F2">
        <v>40</v>
      </c>
      <c r="I2" s="6" t="s">
        <v>75</v>
      </c>
    </row>
    <row r="3" spans="1:11" x14ac:dyDescent="0.3">
      <c r="A3" t="s">
        <v>40</v>
      </c>
      <c r="B3" t="s">
        <v>9</v>
      </c>
      <c r="C3" t="s">
        <v>9</v>
      </c>
      <c r="D3" t="s">
        <v>7</v>
      </c>
      <c r="E3" t="s">
        <v>7</v>
      </c>
      <c r="F3" t="s">
        <v>9</v>
      </c>
      <c r="I3" s="5" t="s">
        <v>77</v>
      </c>
    </row>
    <row r="4" spans="1:11" x14ac:dyDescent="0.3">
      <c r="A4" t="s">
        <v>40</v>
      </c>
      <c r="B4">
        <v>2</v>
      </c>
      <c r="C4">
        <v>2</v>
      </c>
      <c r="D4">
        <v>1</v>
      </c>
      <c r="E4">
        <v>1</v>
      </c>
      <c r="F4">
        <v>2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41</v>
      </c>
      <c r="B7">
        <v>25</v>
      </c>
      <c r="C7">
        <v>0.75</v>
      </c>
      <c r="D7">
        <v>4</v>
      </c>
      <c r="E7">
        <v>-13</v>
      </c>
      <c r="F7">
        <v>25</v>
      </c>
    </row>
    <row r="8" spans="1:11" x14ac:dyDescent="0.3">
      <c r="A8" t="s">
        <v>41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11" x14ac:dyDescent="0.3">
      <c r="A9" t="s">
        <v>41</v>
      </c>
      <c r="B9">
        <v>1</v>
      </c>
      <c r="C9">
        <v>1</v>
      </c>
      <c r="D9">
        <v>1</v>
      </c>
      <c r="E9">
        <v>1</v>
      </c>
      <c r="F9">
        <v>1</v>
      </c>
    </row>
    <row r="12" spans="1:11" x14ac:dyDescent="0.3">
      <c r="F12">
        <f>IF(F2&gt;F7,F2-F7,F7-F2)</f>
        <v>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4"/>
  <sheetViews>
    <sheetView workbookViewId="0">
      <selection activeCell="I1" sqref="I1:K3"/>
    </sheetView>
  </sheetViews>
  <sheetFormatPr defaultRowHeight="14.4" x14ac:dyDescent="0.3"/>
  <cols>
    <col min="1" max="1" width="7.886718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45569</v>
      </c>
      <c r="K1" s="8">
        <v>1</v>
      </c>
    </row>
    <row r="2" spans="1:11" x14ac:dyDescent="0.3">
      <c r="A2" t="s">
        <v>42</v>
      </c>
      <c r="B2">
        <v>33.33</v>
      </c>
      <c r="C2">
        <v>0.67</v>
      </c>
      <c r="D2">
        <v>1.33</v>
      </c>
      <c r="E2">
        <v>-2</v>
      </c>
      <c r="F2">
        <v>38.75</v>
      </c>
      <c r="I2" s="6" t="s">
        <v>55</v>
      </c>
    </row>
    <row r="3" spans="1:11" x14ac:dyDescent="0.3">
      <c r="A3" t="s">
        <v>42</v>
      </c>
      <c r="B3" t="s">
        <v>9</v>
      </c>
      <c r="C3" t="s">
        <v>7</v>
      </c>
      <c r="D3" t="s">
        <v>9</v>
      </c>
      <c r="E3" t="s">
        <v>7</v>
      </c>
      <c r="F3" t="s">
        <v>7</v>
      </c>
      <c r="I3" s="5" t="s">
        <v>58</v>
      </c>
    </row>
    <row r="4" spans="1:11" x14ac:dyDescent="0.3">
      <c r="A4" t="s">
        <v>42</v>
      </c>
      <c r="B4">
        <v>2</v>
      </c>
      <c r="C4">
        <v>1</v>
      </c>
      <c r="D4">
        <v>2</v>
      </c>
      <c r="E4">
        <v>1</v>
      </c>
      <c r="F4">
        <v>1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43</v>
      </c>
      <c r="B7">
        <v>0</v>
      </c>
      <c r="C7">
        <v>0.4</v>
      </c>
      <c r="D7">
        <v>2.4</v>
      </c>
      <c r="E7">
        <v>-10</v>
      </c>
      <c r="F7">
        <v>25</v>
      </c>
    </row>
    <row r="8" spans="1:11" x14ac:dyDescent="0.3">
      <c r="A8" t="s">
        <v>43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11" x14ac:dyDescent="0.3">
      <c r="A9" t="s">
        <v>43</v>
      </c>
      <c r="B9">
        <v>1</v>
      </c>
      <c r="C9">
        <v>1</v>
      </c>
      <c r="D9">
        <v>1</v>
      </c>
      <c r="E9">
        <v>1</v>
      </c>
      <c r="F9">
        <v>1</v>
      </c>
    </row>
    <row r="11" spans="1:11" x14ac:dyDescent="0.3">
      <c r="F11">
        <f>F2-F7</f>
        <v>13.75</v>
      </c>
    </row>
    <row r="14" spans="1:11" x14ac:dyDescent="0.3">
      <c r="F14">
        <f>IF(F4&gt;F9,F4-F9,F9-F4)</f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8.218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45569</v>
      </c>
      <c r="K1" s="7">
        <v>0</v>
      </c>
    </row>
    <row r="2" spans="1:11" x14ac:dyDescent="0.3">
      <c r="A2" t="s">
        <v>44</v>
      </c>
      <c r="B2">
        <v>50</v>
      </c>
      <c r="C2">
        <v>1.5</v>
      </c>
      <c r="D2">
        <v>1.5</v>
      </c>
      <c r="E2">
        <v>0</v>
      </c>
      <c r="F2">
        <v>65</v>
      </c>
      <c r="I2" s="6" t="s">
        <v>78</v>
      </c>
    </row>
    <row r="3" spans="1:11" x14ac:dyDescent="0.3">
      <c r="A3" t="s">
        <v>44</v>
      </c>
      <c r="B3" t="s">
        <v>8</v>
      </c>
      <c r="C3" t="s">
        <v>8</v>
      </c>
      <c r="D3" t="s">
        <v>9</v>
      </c>
      <c r="E3" t="s">
        <v>9</v>
      </c>
      <c r="F3" t="s">
        <v>8</v>
      </c>
      <c r="I3" s="5" t="s">
        <v>77</v>
      </c>
    </row>
    <row r="4" spans="1:11" x14ac:dyDescent="0.3">
      <c r="A4" t="s">
        <v>44</v>
      </c>
      <c r="B4">
        <v>3</v>
      </c>
      <c r="C4">
        <v>3</v>
      </c>
      <c r="D4">
        <v>2</v>
      </c>
      <c r="E4">
        <v>2</v>
      </c>
      <c r="F4">
        <v>3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45</v>
      </c>
      <c r="B7">
        <v>75</v>
      </c>
      <c r="C7">
        <v>1.25</v>
      </c>
      <c r="D7">
        <v>0.75</v>
      </c>
      <c r="E7">
        <v>2</v>
      </c>
      <c r="F7">
        <v>72.5</v>
      </c>
    </row>
    <row r="8" spans="1:11" x14ac:dyDescent="0.3">
      <c r="A8" t="s">
        <v>45</v>
      </c>
      <c r="B8" t="s">
        <v>16</v>
      </c>
      <c r="C8" t="s">
        <v>9</v>
      </c>
      <c r="D8" t="s">
        <v>8</v>
      </c>
      <c r="E8" t="s">
        <v>9</v>
      </c>
      <c r="F8" t="s">
        <v>8</v>
      </c>
    </row>
    <row r="9" spans="1:11" x14ac:dyDescent="0.3">
      <c r="A9" t="s">
        <v>45</v>
      </c>
      <c r="B9">
        <v>4</v>
      </c>
      <c r="C9">
        <v>2</v>
      </c>
      <c r="D9">
        <v>3</v>
      </c>
      <c r="E9">
        <v>2</v>
      </c>
      <c r="F9">
        <v>3</v>
      </c>
    </row>
    <row r="12" spans="1:11" x14ac:dyDescent="0.3">
      <c r="F12">
        <f>IF(F2&gt;F7,F2-F7,F7-F2)</f>
        <v>7.5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7.886718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7">
        <v>0</v>
      </c>
    </row>
    <row r="2" spans="1:11" x14ac:dyDescent="0.3">
      <c r="A2" t="s">
        <v>46</v>
      </c>
      <c r="B2">
        <v>20</v>
      </c>
      <c r="C2">
        <v>0.8</v>
      </c>
      <c r="D2">
        <v>0.8</v>
      </c>
      <c r="E2">
        <v>0</v>
      </c>
      <c r="F2">
        <v>46.25</v>
      </c>
      <c r="I2" s="6" t="s">
        <v>55</v>
      </c>
    </row>
    <row r="3" spans="1:11" x14ac:dyDescent="0.3">
      <c r="A3" t="s">
        <v>46</v>
      </c>
      <c r="B3" t="s">
        <v>7</v>
      </c>
      <c r="C3" t="s">
        <v>9</v>
      </c>
      <c r="D3" t="s">
        <v>8</v>
      </c>
      <c r="E3" t="s">
        <v>9</v>
      </c>
      <c r="F3" t="s">
        <v>9</v>
      </c>
      <c r="I3" s="5" t="s">
        <v>59</v>
      </c>
    </row>
    <row r="4" spans="1:11" x14ac:dyDescent="0.3">
      <c r="A4" t="s">
        <v>46</v>
      </c>
      <c r="B4">
        <v>1</v>
      </c>
      <c r="C4">
        <v>2</v>
      </c>
      <c r="D4">
        <v>3</v>
      </c>
      <c r="E4">
        <v>2</v>
      </c>
      <c r="F4">
        <v>2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47</v>
      </c>
      <c r="B7">
        <v>0</v>
      </c>
      <c r="C7">
        <v>0.33</v>
      </c>
      <c r="D7">
        <v>2.33</v>
      </c>
      <c r="E7">
        <v>-6</v>
      </c>
      <c r="F7">
        <v>25</v>
      </c>
    </row>
    <row r="8" spans="1:11" x14ac:dyDescent="0.3">
      <c r="A8" t="s">
        <v>47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11" x14ac:dyDescent="0.3">
      <c r="A9" t="s">
        <v>47</v>
      </c>
      <c r="B9">
        <v>1</v>
      </c>
      <c r="C9">
        <v>1</v>
      </c>
      <c r="D9">
        <v>1</v>
      </c>
      <c r="E9">
        <v>1</v>
      </c>
      <c r="F9">
        <v>1</v>
      </c>
    </row>
    <row r="12" spans="1:11" x14ac:dyDescent="0.3">
      <c r="F12">
        <f>IF(F2&gt;F7,F2-F7,F7-F2)</f>
        <v>21.25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9.886718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7">
        <v>0</v>
      </c>
    </row>
    <row r="2" spans="1:11" x14ac:dyDescent="0.3">
      <c r="A2" t="s">
        <v>48</v>
      </c>
      <c r="B2">
        <v>0</v>
      </c>
      <c r="C2">
        <v>1.5</v>
      </c>
      <c r="D2">
        <v>1.75</v>
      </c>
      <c r="E2">
        <v>-1</v>
      </c>
      <c r="F2">
        <v>37.5</v>
      </c>
      <c r="I2" s="6" t="s">
        <v>79</v>
      </c>
    </row>
    <row r="3" spans="1:11" x14ac:dyDescent="0.3">
      <c r="A3" t="s">
        <v>48</v>
      </c>
      <c r="B3" t="s">
        <v>7</v>
      </c>
      <c r="C3" t="s">
        <v>8</v>
      </c>
      <c r="D3" t="s">
        <v>7</v>
      </c>
      <c r="E3" t="s">
        <v>7</v>
      </c>
      <c r="F3" t="s">
        <v>7</v>
      </c>
      <c r="I3" s="5" t="s">
        <v>80</v>
      </c>
    </row>
    <row r="4" spans="1:11" x14ac:dyDescent="0.3">
      <c r="A4" t="s">
        <v>48</v>
      </c>
      <c r="B4">
        <v>1</v>
      </c>
      <c r="C4">
        <v>3</v>
      </c>
      <c r="D4">
        <v>1</v>
      </c>
      <c r="E4">
        <v>1</v>
      </c>
      <c r="F4">
        <v>1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49</v>
      </c>
      <c r="B7">
        <v>0</v>
      </c>
      <c r="C7">
        <v>2</v>
      </c>
      <c r="D7">
        <v>3</v>
      </c>
      <c r="E7">
        <v>-4</v>
      </c>
      <c r="F7">
        <v>37.5</v>
      </c>
    </row>
    <row r="8" spans="1:11" x14ac:dyDescent="0.3">
      <c r="A8" t="s">
        <v>49</v>
      </c>
      <c r="B8" t="s">
        <v>7</v>
      </c>
      <c r="C8" t="s">
        <v>8</v>
      </c>
      <c r="D8" t="s">
        <v>7</v>
      </c>
      <c r="E8" t="s">
        <v>7</v>
      </c>
      <c r="F8" t="s">
        <v>7</v>
      </c>
    </row>
    <row r="9" spans="1:11" x14ac:dyDescent="0.3">
      <c r="A9" t="s">
        <v>49</v>
      </c>
      <c r="B9">
        <v>1</v>
      </c>
      <c r="C9">
        <v>3</v>
      </c>
      <c r="D9">
        <v>1</v>
      </c>
      <c r="E9">
        <v>1</v>
      </c>
      <c r="F9">
        <v>1</v>
      </c>
    </row>
    <row r="12" spans="1:11" x14ac:dyDescent="0.3">
      <c r="F12">
        <f>IF(F2&gt;F7,F2-F7,F7-F2)</f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13.664062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8" max="8" width="10.5546875" bestFit="1" customWidth="1"/>
    <col min="9" max="9" width="15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7">
        <v>0</v>
      </c>
    </row>
    <row r="2" spans="1:11" x14ac:dyDescent="0.3">
      <c r="A2" t="s">
        <v>50</v>
      </c>
      <c r="B2">
        <v>25</v>
      </c>
      <c r="C2">
        <v>0.5</v>
      </c>
      <c r="D2">
        <v>0.5</v>
      </c>
      <c r="E2">
        <v>0</v>
      </c>
      <c r="F2">
        <v>40</v>
      </c>
      <c r="I2" s="6" t="s">
        <v>81</v>
      </c>
    </row>
    <row r="3" spans="1:11" x14ac:dyDescent="0.3">
      <c r="A3" t="s">
        <v>50</v>
      </c>
      <c r="B3" t="s">
        <v>7</v>
      </c>
      <c r="C3" t="s">
        <v>7</v>
      </c>
      <c r="D3" t="s">
        <v>8</v>
      </c>
      <c r="E3" t="s">
        <v>9</v>
      </c>
      <c r="F3" t="s">
        <v>9</v>
      </c>
      <c r="I3" s="5" t="s">
        <v>82</v>
      </c>
    </row>
    <row r="4" spans="1:11" x14ac:dyDescent="0.3">
      <c r="A4" t="s">
        <v>50</v>
      </c>
      <c r="B4">
        <v>1</v>
      </c>
      <c r="C4">
        <v>1</v>
      </c>
      <c r="D4">
        <v>3</v>
      </c>
      <c r="E4">
        <v>2</v>
      </c>
      <c r="F4">
        <v>2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51</v>
      </c>
      <c r="B7">
        <v>40</v>
      </c>
      <c r="C7">
        <v>0.8</v>
      </c>
      <c r="D7">
        <v>0.6</v>
      </c>
      <c r="E7">
        <v>1</v>
      </c>
      <c r="F7">
        <v>55</v>
      </c>
    </row>
    <row r="8" spans="1:11" x14ac:dyDescent="0.3">
      <c r="A8" t="s">
        <v>51</v>
      </c>
      <c r="B8" t="s">
        <v>9</v>
      </c>
      <c r="C8" t="s">
        <v>9</v>
      </c>
      <c r="D8" t="s">
        <v>8</v>
      </c>
      <c r="E8" t="s">
        <v>9</v>
      </c>
      <c r="F8" t="s">
        <v>9</v>
      </c>
    </row>
    <row r="9" spans="1:11" x14ac:dyDescent="0.3">
      <c r="A9" t="s">
        <v>51</v>
      </c>
      <c r="B9">
        <v>2</v>
      </c>
      <c r="C9">
        <v>2</v>
      </c>
      <c r="D9">
        <v>3</v>
      </c>
      <c r="E9">
        <v>2</v>
      </c>
      <c r="F9">
        <v>2</v>
      </c>
    </row>
    <row r="12" spans="1:11" x14ac:dyDescent="0.3">
      <c r="F12">
        <f>F7-F2</f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7.777343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45569</v>
      </c>
      <c r="K1" s="8">
        <v>1</v>
      </c>
    </row>
    <row r="2" spans="1:11" x14ac:dyDescent="0.3">
      <c r="A2" t="s">
        <v>15</v>
      </c>
      <c r="B2">
        <v>80</v>
      </c>
      <c r="C2">
        <v>2.4</v>
      </c>
      <c r="D2">
        <v>1.2</v>
      </c>
      <c r="E2">
        <v>6</v>
      </c>
      <c r="F2">
        <v>73.75</v>
      </c>
      <c r="I2" s="5" t="s">
        <v>57</v>
      </c>
    </row>
    <row r="3" spans="1:11" x14ac:dyDescent="0.3">
      <c r="A3" t="s">
        <v>15</v>
      </c>
      <c r="B3" t="s">
        <v>16</v>
      </c>
      <c r="C3" t="s">
        <v>8</v>
      </c>
      <c r="D3" t="s">
        <v>9</v>
      </c>
      <c r="E3" t="s">
        <v>9</v>
      </c>
      <c r="F3" t="s">
        <v>8</v>
      </c>
      <c r="I3" s="5" t="s">
        <v>56</v>
      </c>
    </row>
    <row r="4" spans="1:11" x14ac:dyDescent="0.3">
      <c r="A4" t="s">
        <v>15</v>
      </c>
      <c r="B4">
        <v>4</v>
      </c>
      <c r="C4">
        <v>3</v>
      </c>
      <c r="D4">
        <v>2</v>
      </c>
      <c r="E4">
        <v>2</v>
      </c>
      <c r="F4">
        <v>3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17</v>
      </c>
      <c r="B7">
        <v>20</v>
      </c>
      <c r="C7">
        <v>0.9</v>
      </c>
      <c r="D7">
        <v>1.2</v>
      </c>
      <c r="E7">
        <v>-3</v>
      </c>
      <c r="F7">
        <v>36.25</v>
      </c>
    </row>
    <row r="8" spans="1:11" x14ac:dyDescent="0.3">
      <c r="A8" t="s">
        <v>17</v>
      </c>
      <c r="B8" t="s">
        <v>7</v>
      </c>
      <c r="C8" t="s">
        <v>9</v>
      </c>
      <c r="D8" t="s">
        <v>9</v>
      </c>
      <c r="E8" t="s">
        <v>7</v>
      </c>
      <c r="F8" t="s">
        <v>7</v>
      </c>
    </row>
    <row r="9" spans="1:11" x14ac:dyDescent="0.3">
      <c r="A9" t="s">
        <v>17</v>
      </c>
      <c r="B9">
        <v>1</v>
      </c>
      <c r="C9">
        <v>2</v>
      </c>
      <c r="D9">
        <v>2</v>
      </c>
      <c r="E9">
        <v>1</v>
      </c>
      <c r="F9">
        <v>1</v>
      </c>
    </row>
    <row r="12" spans="1:11" x14ac:dyDescent="0.3">
      <c r="F12">
        <f>IF(F2&gt;F7,F2-F7,F7-F2)</f>
        <v>37.5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2"/>
  <sheetViews>
    <sheetView workbookViewId="0">
      <selection activeCell="I4" sqref="I4"/>
    </sheetView>
  </sheetViews>
  <sheetFormatPr defaultRowHeight="14.4" x14ac:dyDescent="0.3"/>
  <cols>
    <col min="1" max="1" width="10.777343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5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7">
        <v>0</v>
      </c>
    </row>
    <row r="2" spans="1:11" x14ac:dyDescent="0.3">
      <c r="A2" t="s">
        <v>52</v>
      </c>
      <c r="B2">
        <v>88.89</v>
      </c>
      <c r="C2">
        <v>2.33</v>
      </c>
      <c r="D2">
        <v>0.78</v>
      </c>
      <c r="E2">
        <v>14</v>
      </c>
      <c r="F2">
        <v>83.75</v>
      </c>
      <c r="I2" s="6" t="s">
        <v>83</v>
      </c>
    </row>
    <row r="3" spans="1:11" x14ac:dyDescent="0.3">
      <c r="A3" t="s">
        <v>52</v>
      </c>
      <c r="B3" t="s">
        <v>16</v>
      </c>
      <c r="C3" t="s">
        <v>8</v>
      </c>
      <c r="D3" t="s">
        <v>8</v>
      </c>
      <c r="E3" t="s">
        <v>8</v>
      </c>
      <c r="F3" t="s">
        <v>16</v>
      </c>
      <c r="I3" s="5" t="s">
        <v>84</v>
      </c>
    </row>
    <row r="4" spans="1:11" x14ac:dyDescent="0.3">
      <c r="A4" t="s">
        <v>52</v>
      </c>
      <c r="B4">
        <v>4</v>
      </c>
      <c r="C4">
        <v>3</v>
      </c>
      <c r="D4">
        <v>3</v>
      </c>
      <c r="E4">
        <v>3</v>
      </c>
      <c r="F4">
        <v>4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53</v>
      </c>
      <c r="B7">
        <v>60</v>
      </c>
      <c r="C7">
        <v>1.8</v>
      </c>
      <c r="D7">
        <v>1.2</v>
      </c>
      <c r="E7">
        <v>3</v>
      </c>
      <c r="F7">
        <v>65</v>
      </c>
    </row>
    <row r="8" spans="1:11" x14ac:dyDescent="0.3">
      <c r="A8" t="s">
        <v>53</v>
      </c>
      <c r="B8" t="s">
        <v>8</v>
      </c>
      <c r="C8" t="s">
        <v>8</v>
      </c>
      <c r="D8" t="s">
        <v>9</v>
      </c>
      <c r="E8" t="s">
        <v>9</v>
      </c>
      <c r="F8" t="s">
        <v>8</v>
      </c>
    </row>
    <row r="9" spans="1:11" x14ac:dyDescent="0.3">
      <c r="A9" t="s">
        <v>53</v>
      </c>
      <c r="B9">
        <v>3</v>
      </c>
      <c r="C9">
        <v>3</v>
      </c>
      <c r="D9">
        <v>2</v>
      </c>
      <c r="E9">
        <v>2</v>
      </c>
      <c r="F9">
        <v>3</v>
      </c>
    </row>
    <row r="12" spans="1:11" x14ac:dyDescent="0.3">
      <c r="F12">
        <f>IF(F2&gt;F7,F2-F7,F7-F2)</f>
        <v>18.75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2"/>
  <sheetViews>
    <sheetView workbookViewId="0">
      <selection activeCell="K1" sqref="K1"/>
    </sheetView>
  </sheetViews>
  <sheetFormatPr defaultRowHeight="14.4" x14ac:dyDescent="0.3"/>
  <cols>
    <col min="1" max="1" width="16.777343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K1">
        <v>0</v>
      </c>
    </row>
    <row r="2" spans="1:11" x14ac:dyDescent="0.3">
      <c r="A2" t="s">
        <v>23</v>
      </c>
      <c r="B2">
        <v>66.67</v>
      </c>
      <c r="C2">
        <v>1.83</v>
      </c>
      <c r="D2">
        <v>1.17</v>
      </c>
      <c r="E2">
        <v>4</v>
      </c>
      <c r="F2">
        <v>65</v>
      </c>
    </row>
    <row r="3" spans="1:11" x14ac:dyDescent="0.3">
      <c r="A3" t="s">
        <v>23</v>
      </c>
      <c r="B3" t="s">
        <v>8</v>
      </c>
      <c r="C3" t="s">
        <v>8</v>
      </c>
      <c r="D3" t="s">
        <v>9</v>
      </c>
      <c r="E3" t="s">
        <v>9</v>
      </c>
      <c r="F3" t="s">
        <v>8</v>
      </c>
    </row>
    <row r="4" spans="1:11" x14ac:dyDescent="0.3">
      <c r="A4" t="s">
        <v>23</v>
      </c>
      <c r="B4">
        <v>3</v>
      </c>
      <c r="C4">
        <v>3</v>
      </c>
      <c r="D4">
        <v>2</v>
      </c>
      <c r="E4">
        <v>2</v>
      </c>
      <c r="F4">
        <v>3</v>
      </c>
    </row>
    <row r="6" spans="1:11" x14ac:dyDescent="0.3">
      <c r="A6" s="2" t="s">
        <v>0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5</v>
      </c>
    </row>
    <row r="7" spans="1:11" x14ac:dyDescent="0.3">
      <c r="A7" t="s">
        <v>20</v>
      </c>
      <c r="B7">
        <v>0</v>
      </c>
      <c r="C7">
        <v>0.67</v>
      </c>
      <c r="D7">
        <v>1.5</v>
      </c>
      <c r="E7">
        <v>-5</v>
      </c>
      <c r="F7">
        <v>30</v>
      </c>
    </row>
    <row r="8" spans="1:11" x14ac:dyDescent="0.3">
      <c r="A8" t="s">
        <v>20</v>
      </c>
      <c r="B8" t="s">
        <v>7</v>
      </c>
      <c r="C8" t="s">
        <v>7</v>
      </c>
      <c r="D8" t="s">
        <v>9</v>
      </c>
      <c r="E8" t="s">
        <v>7</v>
      </c>
      <c r="F8" t="s">
        <v>7</v>
      </c>
    </row>
    <row r="9" spans="1:11" x14ac:dyDescent="0.3">
      <c r="A9" t="s">
        <v>20</v>
      </c>
      <c r="B9">
        <v>1</v>
      </c>
      <c r="C9">
        <v>1</v>
      </c>
      <c r="D9">
        <v>2</v>
      </c>
      <c r="E9">
        <v>1</v>
      </c>
      <c r="F9">
        <v>1</v>
      </c>
    </row>
    <row r="11" spans="1:11" x14ac:dyDescent="0.3">
      <c r="A11" s="2" t="s">
        <v>0</v>
      </c>
      <c r="B11" s="2" t="s">
        <v>54</v>
      </c>
    </row>
    <row r="12" spans="1:11" x14ac:dyDescent="0.3">
      <c r="A12" t="s">
        <v>23</v>
      </c>
      <c r="B12">
        <v>35</v>
      </c>
      <c r="F12">
        <f>IF(F2&gt;F7,F2-F7,F7-F2)</f>
        <v>35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9C99-6DC8-42A8-8650-5657BC0DD6EF}">
  <dimension ref="F4:I14"/>
  <sheetViews>
    <sheetView workbookViewId="0">
      <selection activeCell="L4" sqref="L4"/>
    </sheetView>
  </sheetViews>
  <sheetFormatPr defaultRowHeight="14.4" x14ac:dyDescent="0.3"/>
  <sheetData>
    <row r="4" spans="6:9" x14ac:dyDescent="0.3">
      <c r="G4" t="e">
        <f>SUM(Sheet1!K1:'[2]Sheet10'!K1)</f>
        <v>#VALUE!</v>
      </c>
      <c r="I4" s="10" t="e">
        <f>SUM(Hoja1:'[1]Hoja3'!K1)</f>
        <v>#NAME?</v>
      </c>
    </row>
    <row r="9" spans="6:9" x14ac:dyDescent="0.3">
      <c r="F9" t="s">
        <v>87</v>
      </c>
    </row>
    <row r="12" spans="6:9" x14ac:dyDescent="0.3">
      <c r="F12" t="s">
        <v>85</v>
      </c>
    </row>
    <row r="14" spans="6:9" x14ac:dyDescent="0.3">
      <c r="F1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I2" sqref="I2"/>
    </sheetView>
  </sheetViews>
  <sheetFormatPr defaultRowHeight="14.4" x14ac:dyDescent="0.3"/>
  <cols>
    <col min="1" max="1" width="10.886718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8">
        <v>1</v>
      </c>
    </row>
    <row r="2" spans="1:11" x14ac:dyDescent="0.3">
      <c r="A2" t="s">
        <v>18</v>
      </c>
      <c r="B2">
        <v>66.67</v>
      </c>
      <c r="C2">
        <v>1.67</v>
      </c>
      <c r="D2">
        <v>0.83</v>
      </c>
      <c r="E2">
        <v>10</v>
      </c>
      <c r="F2">
        <v>75</v>
      </c>
      <c r="I2" s="5" t="s">
        <v>64</v>
      </c>
    </row>
    <row r="3" spans="1:11" x14ac:dyDescent="0.3">
      <c r="A3" t="s">
        <v>18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I3" s="5" t="s">
        <v>65</v>
      </c>
    </row>
    <row r="4" spans="1:11" x14ac:dyDescent="0.3">
      <c r="A4" t="s">
        <v>18</v>
      </c>
      <c r="B4">
        <v>3</v>
      </c>
      <c r="C4">
        <v>3</v>
      </c>
      <c r="D4">
        <v>3</v>
      </c>
      <c r="E4">
        <v>3</v>
      </c>
      <c r="F4">
        <v>3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19</v>
      </c>
      <c r="B7">
        <v>20</v>
      </c>
      <c r="C7">
        <v>0.8</v>
      </c>
      <c r="D7">
        <v>1.6</v>
      </c>
      <c r="E7">
        <v>-4</v>
      </c>
      <c r="F7">
        <v>31.25</v>
      </c>
    </row>
    <row r="8" spans="1:11" x14ac:dyDescent="0.3">
      <c r="A8" t="s">
        <v>19</v>
      </c>
      <c r="B8" t="s">
        <v>7</v>
      </c>
      <c r="C8" t="s">
        <v>9</v>
      </c>
      <c r="D8" t="s">
        <v>7</v>
      </c>
      <c r="E8" t="s">
        <v>7</v>
      </c>
      <c r="F8" t="s">
        <v>7</v>
      </c>
    </row>
    <row r="9" spans="1:11" x14ac:dyDescent="0.3">
      <c r="A9" t="s">
        <v>19</v>
      </c>
      <c r="B9">
        <v>1</v>
      </c>
      <c r="C9">
        <v>2</v>
      </c>
      <c r="D9">
        <v>1</v>
      </c>
      <c r="E9">
        <v>1</v>
      </c>
      <c r="F9">
        <v>1</v>
      </c>
    </row>
    <row r="12" spans="1:11" x14ac:dyDescent="0.3">
      <c r="F12">
        <f>IF(F2&gt;F7,F2-F7,F7-F2)</f>
        <v>43.75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16.777343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7">
        <v>0</v>
      </c>
    </row>
    <row r="2" spans="1:11" x14ac:dyDescent="0.3">
      <c r="A2" t="s">
        <v>20</v>
      </c>
      <c r="B2">
        <v>71.430000000000007</v>
      </c>
      <c r="C2">
        <v>2.4300000000000002</v>
      </c>
      <c r="D2">
        <v>1.1399999999999999</v>
      </c>
      <c r="E2">
        <v>9</v>
      </c>
      <c r="F2">
        <v>66.25</v>
      </c>
      <c r="I2" s="5" t="s">
        <v>66</v>
      </c>
    </row>
    <row r="3" spans="1:11" x14ac:dyDescent="0.3">
      <c r="A3" t="s">
        <v>20</v>
      </c>
      <c r="B3" t="s">
        <v>16</v>
      </c>
      <c r="C3" t="s">
        <v>7</v>
      </c>
      <c r="D3" t="s">
        <v>9</v>
      </c>
      <c r="E3" t="s">
        <v>8</v>
      </c>
      <c r="F3" t="s">
        <v>8</v>
      </c>
      <c r="I3" s="5" t="s">
        <v>65</v>
      </c>
    </row>
    <row r="4" spans="1:11" x14ac:dyDescent="0.3">
      <c r="A4" t="s">
        <v>20</v>
      </c>
      <c r="B4">
        <v>4</v>
      </c>
      <c r="C4">
        <v>1</v>
      </c>
      <c r="D4">
        <v>2</v>
      </c>
      <c r="E4">
        <v>3</v>
      </c>
      <c r="F4">
        <v>3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21</v>
      </c>
      <c r="B7">
        <v>70</v>
      </c>
      <c r="C7">
        <v>1.7</v>
      </c>
      <c r="D7">
        <v>0.8</v>
      </c>
      <c r="E7">
        <v>9</v>
      </c>
      <c r="F7">
        <v>83.75</v>
      </c>
    </row>
    <row r="8" spans="1:11" x14ac:dyDescent="0.3">
      <c r="A8" t="s">
        <v>21</v>
      </c>
      <c r="B8" t="s">
        <v>16</v>
      </c>
      <c r="C8" t="s">
        <v>8</v>
      </c>
      <c r="D8" t="s">
        <v>8</v>
      </c>
      <c r="E8" t="s">
        <v>8</v>
      </c>
      <c r="F8" t="s">
        <v>16</v>
      </c>
    </row>
    <row r="9" spans="1:11" x14ac:dyDescent="0.3">
      <c r="A9" t="s">
        <v>21</v>
      </c>
      <c r="B9">
        <v>4</v>
      </c>
      <c r="C9">
        <v>3</v>
      </c>
      <c r="D9">
        <v>3</v>
      </c>
      <c r="E9">
        <v>3</v>
      </c>
      <c r="F9">
        <v>4</v>
      </c>
    </row>
    <row r="12" spans="1:11" x14ac:dyDescent="0.3">
      <c r="F12">
        <f>IF(F2&gt;F7,F2-F7,F7-F2)</f>
        <v>17.5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12.218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7">
        <v>0</v>
      </c>
    </row>
    <row r="2" spans="1:11" x14ac:dyDescent="0.3">
      <c r="A2" t="s">
        <v>22</v>
      </c>
      <c r="B2">
        <v>70</v>
      </c>
      <c r="C2">
        <v>2.6</v>
      </c>
      <c r="D2">
        <v>1.3</v>
      </c>
      <c r="E2">
        <v>13</v>
      </c>
      <c r="F2">
        <v>85</v>
      </c>
      <c r="I2" s="5" t="s">
        <v>55</v>
      </c>
    </row>
    <row r="3" spans="1:11" x14ac:dyDescent="0.3">
      <c r="A3" t="s">
        <v>22</v>
      </c>
      <c r="B3" t="s">
        <v>16</v>
      </c>
      <c r="C3" t="s">
        <v>16</v>
      </c>
      <c r="D3" t="s">
        <v>9</v>
      </c>
      <c r="E3" t="s">
        <v>8</v>
      </c>
      <c r="F3" t="s">
        <v>16</v>
      </c>
      <c r="I3" s="5" t="s">
        <v>59</v>
      </c>
    </row>
    <row r="4" spans="1:11" x14ac:dyDescent="0.3">
      <c r="A4" t="s">
        <v>22</v>
      </c>
      <c r="B4">
        <v>4</v>
      </c>
      <c r="C4">
        <v>4</v>
      </c>
      <c r="D4">
        <v>2</v>
      </c>
      <c r="E4">
        <v>3</v>
      </c>
      <c r="F4">
        <v>4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23</v>
      </c>
      <c r="B7">
        <v>37.5</v>
      </c>
      <c r="C7">
        <v>1</v>
      </c>
      <c r="D7">
        <v>1.38</v>
      </c>
      <c r="E7">
        <v>-3</v>
      </c>
      <c r="F7">
        <v>45</v>
      </c>
    </row>
    <row r="8" spans="1:11" x14ac:dyDescent="0.3">
      <c r="A8" t="s">
        <v>23</v>
      </c>
      <c r="B8" t="s">
        <v>9</v>
      </c>
      <c r="C8" t="s">
        <v>9</v>
      </c>
      <c r="D8" t="s">
        <v>9</v>
      </c>
      <c r="E8" t="s">
        <v>7</v>
      </c>
      <c r="F8" t="s">
        <v>9</v>
      </c>
    </row>
    <row r="9" spans="1:11" x14ac:dyDescent="0.3">
      <c r="A9" t="s">
        <v>23</v>
      </c>
      <c r="B9">
        <v>2</v>
      </c>
      <c r="C9">
        <v>2</v>
      </c>
      <c r="D9">
        <v>2</v>
      </c>
      <c r="E9">
        <v>1</v>
      </c>
      <c r="F9">
        <v>2</v>
      </c>
    </row>
    <row r="12" spans="1:11" x14ac:dyDescent="0.3">
      <c r="F12">
        <f>IF(F2&gt;F7,F2-F7,F7-F2)</f>
        <v>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8.33203125" style="9" bestFit="1" customWidth="1"/>
    <col min="2" max="2" width="17.88671875" style="9" bestFit="1" customWidth="1"/>
    <col min="3" max="3" width="16" style="9" bestFit="1" customWidth="1"/>
    <col min="4" max="4" width="15.21875" style="9" bestFit="1" customWidth="1"/>
    <col min="5" max="5" width="22" style="9" bestFit="1" customWidth="1"/>
    <col min="6" max="6" width="19.6640625" style="9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8">
        <v>1</v>
      </c>
    </row>
    <row r="2" spans="1:11" x14ac:dyDescent="0.3">
      <c r="A2" s="9" t="s">
        <v>24</v>
      </c>
      <c r="B2" s="9">
        <v>66.67</v>
      </c>
      <c r="C2" s="9">
        <v>2</v>
      </c>
      <c r="D2" s="9">
        <v>0.67</v>
      </c>
      <c r="E2" s="9">
        <v>8</v>
      </c>
      <c r="F2" s="9">
        <v>75</v>
      </c>
      <c r="I2" s="5" t="s">
        <v>67</v>
      </c>
    </row>
    <row r="3" spans="1:11" x14ac:dyDescent="0.3">
      <c r="A3" s="9" t="s">
        <v>24</v>
      </c>
      <c r="B3" s="9" t="s">
        <v>8</v>
      </c>
      <c r="C3" s="9" t="s">
        <v>8</v>
      </c>
      <c r="D3" s="9" t="s">
        <v>8</v>
      </c>
      <c r="E3" s="9" t="s">
        <v>8</v>
      </c>
      <c r="F3" s="9" t="s">
        <v>8</v>
      </c>
      <c r="I3" s="5" t="s">
        <v>68</v>
      </c>
    </row>
    <row r="4" spans="1:11" x14ac:dyDescent="0.3">
      <c r="A4" s="9" t="s">
        <v>24</v>
      </c>
      <c r="B4" s="9">
        <v>3</v>
      </c>
      <c r="C4" s="9">
        <v>3</v>
      </c>
      <c r="D4" s="9">
        <v>3</v>
      </c>
      <c r="E4" s="9">
        <v>3</v>
      </c>
      <c r="F4" s="9">
        <v>3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s="9" t="s">
        <v>25</v>
      </c>
      <c r="B7" s="9">
        <v>12.5</v>
      </c>
      <c r="C7" s="9">
        <v>0.75</v>
      </c>
      <c r="D7" s="9">
        <v>1.5</v>
      </c>
      <c r="E7" s="9">
        <v>-6</v>
      </c>
      <c r="F7" s="9">
        <v>30</v>
      </c>
    </row>
    <row r="8" spans="1:11" x14ac:dyDescent="0.3">
      <c r="A8" s="9" t="s">
        <v>25</v>
      </c>
      <c r="B8" s="9" t="s">
        <v>7</v>
      </c>
      <c r="C8" s="9" t="s">
        <v>7</v>
      </c>
      <c r="D8" s="9" t="s">
        <v>9</v>
      </c>
      <c r="E8" s="9" t="s">
        <v>7</v>
      </c>
      <c r="F8" s="9" t="s">
        <v>7</v>
      </c>
    </row>
    <row r="9" spans="1:11" x14ac:dyDescent="0.3">
      <c r="A9" s="9" t="s">
        <v>25</v>
      </c>
      <c r="B9" s="9">
        <v>1</v>
      </c>
      <c r="C9" s="9">
        <v>1</v>
      </c>
      <c r="D9" s="9">
        <v>2</v>
      </c>
      <c r="E9" s="9">
        <v>1</v>
      </c>
      <c r="F9" s="9">
        <v>1</v>
      </c>
    </row>
    <row r="12" spans="1:11" x14ac:dyDescent="0.3">
      <c r="F12">
        <f>IF(F2&gt;F7,F2-F7,F7-F2)</f>
        <v>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"/>
  <sheetViews>
    <sheetView workbookViewId="0">
      <selection activeCell="I1" sqref="I1:K3"/>
    </sheetView>
  </sheetViews>
  <sheetFormatPr defaultRowHeight="14.4" x14ac:dyDescent="0.3"/>
  <cols>
    <col min="1" max="1" width="10.777343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7">
        <v>0</v>
      </c>
    </row>
    <row r="2" spans="1:11" x14ac:dyDescent="0.3">
      <c r="A2" t="s">
        <v>26</v>
      </c>
      <c r="B2">
        <v>44.44</v>
      </c>
      <c r="C2">
        <v>1.67</v>
      </c>
      <c r="D2">
        <v>0.89</v>
      </c>
      <c r="E2">
        <v>7</v>
      </c>
      <c r="F2">
        <v>66.25</v>
      </c>
      <c r="I2" s="5" t="s">
        <v>69</v>
      </c>
    </row>
    <row r="3" spans="1:11" x14ac:dyDescent="0.3">
      <c r="A3" t="s">
        <v>26</v>
      </c>
      <c r="B3" t="s">
        <v>9</v>
      </c>
      <c r="C3" t="s">
        <v>8</v>
      </c>
      <c r="D3" t="s">
        <v>8</v>
      </c>
      <c r="E3" t="s">
        <v>8</v>
      </c>
      <c r="F3" t="s">
        <v>8</v>
      </c>
      <c r="I3" s="5" t="s">
        <v>70</v>
      </c>
    </row>
    <row r="4" spans="1:11" x14ac:dyDescent="0.3">
      <c r="A4" t="s">
        <v>26</v>
      </c>
      <c r="B4">
        <v>2</v>
      </c>
      <c r="C4">
        <v>3</v>
      </c>
      <c r="D4">
        <v>3</v>
      </c>
      <c r="E4">
        <v>3</v>
      </c>
      <c r="F4">
        <v>3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27</v>
      </c>
      <c r="B7">
        <v>25</v>
      </c>
      <c r="C7">
        <v>1.1200000000000001</v>
      </c>
      <c r="D7">
        <v>2</v>
      </c>
      <c r="E7">
        <v>-7</v>
      </c>
      <c r="F7">
        <v>31.25</v>
      </c>
    </row>
    <row r="8" spans="1:11" x14ac:dyDescent="0.3">
      <c r="A8" t="s">
        <v>27</v>
      </c>
      <c r="B8" t="s">
        <v>7</v>
      </c>
      <c r="C8" t="s">
        <v>9</v>
      </c>
      <c r="D8" t="s">
        <v>7</v>
      </c>
      <c r="E8" t="s">
        <v>7</v>
      </c>
      <c r="F8" t="s">
        <v>7</v>
      </c>
    </row>
    <row r="9" spans="1:11" x14ac:dyDescent="0.3">
      <c r="A9" t="s">
        <v>27</v>
      </c>
      <c r="B9">
        <v>1</v>
      </c>
      <c r="C9">
        <v>2</v>
      </c>
      <c r="D9">
        <v>1</v>
      </c>
      <c r="E9">
        <v>1</v>
      </c>
      <c r="F9">
        <v>1</v>
      </c>
    </row>
    <row r="12" spans="1:11" x14ac:dyDescent="0.3">
      <c r="F12">
        <f>IF(F2&gt;F7,F2-F7,F7-F2)</f>
        <v>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activeCell="K2" sqref="K2"/>
    </sheetView>
  </sheetViews>
  <sheetFormatPr defaultRowHeight="14.4" x14ac:dyDescent="0.3"/>
  <cols>
    <col min="1" max="1" width="7.664062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45570</v>
      </c>
      <c r="K1" s="8">
        <v>1</v>
      </c>
    </row>
    <row r="2" spans="1:11" x14ac:dyDescent="0.3">
      <c r="A2" t="s">
        <v>28</v>
      </c>
      <c r="B2">
        <v>14.29</v>
      </c>
      <c r="C2">
        <v>0.86</v>
      </c>
      <c r="D2">
        <v>1</v>
      </c>
      <c r="E2">
        <v>-1</v>
      </c>
      <c r="F2">
        <v>41.25</v>
      </c>
      <c r="I2" s="5" t="s">
        <v>55</v>
      </c>
    </row>
    <row r="3" spans="1:11" x14ac:dyDescent="0.3">
      <c r="A3" t="s">
        <v>28</v>
      </c>
      <c r="B3" t="s">
        <v>7</v>
      </c>
      <c r="C3" t="s">
        <v>9</v>
      </c>
      <c r="D3" t="s">
        <v>8</v>
      </c>
      <c r="E3" t="s">
        <v>7</v>
      </c>
      <c r="F3" t="s">
        <v>9</v>
      </c>
      <c r="I3" s="5" t="s">
        <v>71</v>
      </c>
    </row>
    <row r="4" spans="1:11" x14ac:dyDescent="0.3">
      <c r="A4" t="s">
        <v>28</v>
      </c>
      <c r="B4">
        <v>1</v>
      </c>
      <c r="C4">
        <v>2</v>
      </c>
      <c r="D4">
        <v>3</v>
      </c>
      <c r="E4">
        <v>1</v>
      </c>
      <c r="F4">
        <v>2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29</v>
      </c>
      <c r="B7">
        <v>27.27</v>
      </c>
      <c r="C7">
        <v>1.36</v>
      </c>
      <c r="D7">
        <v>1.55</v>
      </c>
      <c r="E7">
        <v>-2</v>
      </c>
      <c r="F7">
        <v>31.25</v>
      </c>
    </row>
    <row r="8" spans="1:11" x14ac:dyDescent="0.3">
      <c r="A8" t="s">
        <v>29</v>
      </c>
      <c r="B8" t="s">
        <v>7</v>
      </c>
      <c r="C8" t="s">
        <v>9</v>
      </c>
      <c r="D8" t="s">
        <v>7</v>
      </c>
      <c r="E8" t="s">
        <v>7</v>
      </c>
      <c r="F8" t="s">
        <v>7</v>
      </c>
    </row>
    <row r="9" spans="1:11" x14ac:dyDescent="0.3">
      <c r="A9" t="s">
        <v>29</v>
      </c>
      <c r="B9">
        <v>1</v>
      </c>
      <c r="C9">
        <v>2</v>
      </c>
      <c r="D9">
        <v>1</v>
      </c>
      <c r="E9">
        <v>1</v>
      </c>
      <c r="F9">
        <v>1</v>
      </c>
    </row>
    <row r="12" spans="1:11" x14ac:dyDescent="0.3">
      <c r="F12">
        <f>IF(F2&gt;F7,F2-F7,F7-F2)</f>
        <v>10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selection activeCell="L2" sqref="L2"/>
    </sheetView>
  </sheetViews>
  <sheetFormatPr defaultRowHeight="14.4" x14ac:dyDescent="0.3"/>
  <cols>
    <col min="1" max="1" width="7.21875" bestFit="1" customWidth="1"/>
    <col min="2" max="2" width="17.88671875" bestFit="1" customWidth="1"/>
    <col min="3" max="3" width="16" bestFit="1" customWidth="1"/>
    <col min="4" max="4" width="15.21875" bestFit="1" customWidth="1"/>
    <col min="5" max="5" width="22" bestFit="1" customWidth="1"/>
    <col min="6" max="6" width="19.6640625" bestFit="1" customWidth="1"/>
    <col min="9" max="9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>
        <v>45569</v>
      </c>
      <c r="K1" s="7">
        <v>0</v>
      </c>
    </row>
    <row r="2" spans="1:11" x14ac:dyDescent="0.3">
      <c r="A2" t="s">
        <v>30</v>
      </c>
      <c r="B2">
        <v>100</v>
      </c>
      <c r="C2">
        <v>3.5</v>
      </c>
      <c r="D2">
        <v>0.25</v>
      </c>
      <c r="E2">
        <v>13</v>
      </c>
      <c r="F2">
        <v>95</v>
      </c>
      <c r="I2" s="6" t="s">
        <v>55</v>
      </c>
    </row>
    <row r="3" spans="1:11" x14ac:dyDescent="0.3">
      <c r="A3" t="s">
        <v>30</v>
      </c>
      <c r="B3" t="s">
        <v>16</v>
      </c>
      <c r="C3" t="s">
        <v>16</v>
      </c>
      <c r="D3" t="s">
        <v>16</v>
      </c>
      <c r="E3" t="s">
        <v>8</v>
      </c>
      <c r="F3" t="s">
        <v>16</v>
      </c>
      <c r="I3" s="5" t="s">
        <v>59</v>
      </c>
    </row>
    <row r="4" spans="1:11" x14ac:dyDescent="0.3">
      <c r="A4" t="s">
        <v>30</v>
      </c>
      <c r="B4">
        <v>4</v>
      </c>
      <c r="C4">
        <v>4</v>
      </c>
      <c r="D4">
        <v>4</v>
      </c>
      <c r="E4">
        <v>3</v>
      </c>
      <c r="F4">
        <v>4</v>
      </c>
    </row>
    <row r="6" spans="1:11" x14ac:dyDescent="0.3">
      <c r="A6" s="1" t="s">
        <v>0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5</v>
      </c>
    </row>
    <row r="7" spans="1:11" x14ac:dyDescent="0.3">
      <c r="A7" t="s">
        <v>31</v>
      </c>
      <c r="B7">
        <v>40</v>
      </c>
      <c r="C7">
        <v>2.4</v>
      </c>
      <c r="D7">
        <v>2</v>
      </c>
      <c r="E7">
        <v>2</v>
      </c>
      <c r="F7">
        <v>51.25</v>
      </c>
    </row>
    <row r="8" spans="1:11" x14ac:dyDescent="0.3">
      <c r="A8" t="s">
        <v>31</v>
      </c>
      <c r="B8" t="s">
        <v>9</v>
      </c>
      <c r="C8" t="s">
        <v>8</v>
      </c>
      <c r="D8" t="s">
        <v>7</v>
      </c>
      <c r="E8" t="s">
        <v>9</v>
      </c>
      <c r="F8" t="s">
        <v>9</v>
      </c>
    </row>
    <row r="9" spans="1:11" x14ac:dyDescent="0.3">
      <c r="A9" t="s">
        <v>31</v>
      </c>
      <c r="B9">
        <v>2</v>
      </c>
      <c r="C9">
        <v>3</v>
      </c>
      <c r="D9">
        <v>1</v>
      </c>
      <c r="E9">
        <v>2</v>
      </c>
      <c r="F9">
        <v>2</v>
      </c>
    </row>
    <row r="12" spans="1:11" x14ac:dyDescent="0.3">
      <c r="F12">
        <f>F2-F7</f>
        <v>43.75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Maz vs Que - 2024-10-03</vt:lpstr>
      <vt:lpstr>Tij vs Pac - 2024-10-03</vt:lpstr>
      <vt:lpstr>Tig vs Pue - 2024-10-03</vt:lpstr>
      <vt:lpstr>Atl vs Mon - 2024-10-03</vt:lpstr>
      <vt:lpstr>Tol vs Pum - 2024-10-03</vt:lpstr>
      <vt:lpstr>Cru vs Nec - 2024-10-03</vt:lpstr>
      <vt:lpstr>Gua vs Atl - 2024-10-03</vt:lpstr>
      <vt:lpstr>Leó vs Amé - 2024-10-03</vt:lpstr>
      <vt:lpstr>Atl vs Tap - 2024-10-03</vt:lpstr>
      <vt:lpstr>Ven vs Cor - 2024-10-03</vt:lpstr>
      <vt:lpstr>CA  vs Tep - 2024-10-03</vt:lpstr>
      <vt:lpstr>Atl vs U.  - 2024-10-03</vt:lpstr>
      <vt:lpstr>Cel vs Can - 2024-10-03</vt:lpstr>
      <vt:lpstr>Tla vs Ale - 2024-10-03</vt:lpstr>
      <vt:lpstr>Leg vs Val - 2024-10-03</vt:lpstr>
      <vt:lpstr>Esp vs Mal - 2024-10-03</vt:lpstr>
      <vt:lpstr>Get vs Osa - 2024-10-03</vt:lpstr>
      <vt:lpstr>Las vs Cel - 2024-10-03</vt:lpstr>
      <vt:lpstr>Rea vs Ray - 2024-10-03</vt:lpstr>
      <vt:lpstr>Rea vs Vil - 2024-10-03</vt:lpstr>
      <vt:lpstr>Pum vs Atl - 2024-10-04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Fabian Israel Aguirre Mancillas</cp:lastModifiedBy>
  <dcterms:created xsi:type="dcterms:W3CDTF">2024-10-03T23:08:28Z</dcterms:created>
  <dcterms:modified xsi:type="dcterms:W3CDTF">2024-10-07T23:23:14Z</dcterms:modified>
</cp:coreProperties>
</file>