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7BB1C529-9C28-458B-9079-E5E47B7BCED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  <c r="F5" i="1"/>
  <c r="C7" i="1"/>
  <c r="C6" i="1"/>
  <c r="G5" i="1"/>
  <c r="E5" i="1"/>
  <c r="D5" i="1"/>
  <c r="F7" i="1" l="1"/>
  <c r="G7" i="1"/>
  <c r="F6" i="1"/>
  <c r="G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</future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<sst xmlns="http://schemas.openxmlformats.org/spreadsheetml/2006/main" count="7" uniqueCount="7">
  <si>
    <t>N=</t>
  </si>
  <si>
    <t>ka*Am</t>
  </si>
  <si>
    <t>Am (mV)</t>
  </si>
  <si>
    <t>Ac (mV)</t>
  </si>
  <si>
    <t xml:space="preserve">Potencia </t>
  </si>
  <si>
    <t>Indice de modulación</t>
  </si>
  <si>
    <t>frecuencia del mensaje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</si>
</sst>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tabSelected="1" topLeftCell="B1" workbookViewId="0">
      <selection activeCell="I5" sqref="I5"/>
    </sheetView>
  </sheetViews>
  <sheetFormatPr defaultRowHeight="15"/>
  <cols>
    <col min="3" max="3" width="16.42578125" bestFit="1" customWidth="1"/>
    <col min="4" max="4" width="12.7109375" bestFit="1" customWidth="1"/>
    <col min="5" max="5" width="10" bestFit="1" customWidth="1"/>
    <col min="6" max="6" width="15.85546875" customWidth="1"/>
    <col min="7" max="7" width="20.7109375" customWidth="1"/>
    <col min="8" max="8" width="16.140625" customWidth="1"/>
    <col min="9" max="9" width="44" customWidth="1"/>
  </cols>
  <sheetData>
    <row r="3" spans="2:9">
      <c r="B3" s="9" t="s">
        <v>0</v>
      </c>
      <c r="C3">
        <v>7</v>
      </c>
    </row>
    <row r="4" spans="2:9" ht="42" customHeight="1">
      <c r="C4" s="1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3" t="s">
        <v>6</v>
      </c>
      <c r="I4" s="4"/>
    </row>
    <row r="5" spans="2:9" s="5" customFormat="1" ht="128.25" customHeight="1">
      <c r="C5" s="6">
        <v>1</v>
      </c>
      <c r="D5" s="7">
        <f>208.02/2</f>
        <v>104.01</v>
      </c>
      <c r="E5" s="6">
        <f>209.97-D5</f>
        <v>105.96</v>
      </c>
      <c r="F5" s="8">
        <f>(((E5*(10^-3))^2)/2)*(1+C5*((D5*(10^-3))^2)/2)</f>
        <v>5.6441258569983202E-3</v>
      </c>
      <c r="G5" s="6">
        <f>D5/E5</f>
        <v>0.98159682899207257</v>
      </c>
      <c r="H5" s="6">
        <v>8081</v>
      </c>
      <c r="I5" s="6" t="e" vm="1">
        <v>#VALUE!</v>
      </c>
    </row>
    <row r="6" spans="2:9" s="5" customFormat="1" ht="123.75" customHeight="1">
      <c r="C6" s="6">
        <f xml:space="preserve"> 1+ 0.1*C3</f>
        <v>1.7000000000000002</v>
      </c>
      <c r="D6" s="7">
        <f>362.35/2</f>
        <v>181.17500000000001</v>
      </c>
      <c r="E6" s="6">
        <f>283.61-D6</f>
        <v>102.435</v>
      </c>
      <c r="F6" s="8">
        <f t="shared" ref="F6:F7" si="0">(((E6*(10^-3))^2)/2)*(1+C6*((D6*(10^-3))^2)/2)</f>
        <v>5.3928447711698493E-3</v>
      </c>
      <c r="G6" s="6">
        <f t="shared" ref="G6:G7" si="1">D6/E6</f>
        <v>1.7686825791965637</v>
      </c>
      <c r="H6" s="6">
        <v>8082</v>
      </c>
      <c r="I6" s="6" t="e" vm="2">
        <v>#VALUE!</v>
      </c>
    </row>
    <row r="7" spans="2:9" s="5" customFormat="1" ht="132.75" customHeight="1">
      <c r="C7" s="6">
        <f xml:space="preserve"> 1 - 0.1*C3</f>
        <v>0.29999999999999993</v>
      </c>
      <c r="D7" s="7">
        <f>63.609/2</f>
        <v>31.804500000000001</v>
      </c>
      <c r="E7" s="6">
        <f>135.37-D7</f>
        <v>103.5655</v>
      </c>
      <c r="F7" s="8">
        <f t="shared" si="0"/>
        <v>5.3637201031903128E-3</v>
      </c>
      <c r="G7" s="6">
        <f t="shared" si="1"/>
        <v>0.30709550960503257</v>
      </c>
      <c r="H7" s="6">
        <v>8083</v>
      </c>
      <c r="I7" s="6" t="e" vm="3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2025-03-28T22:17:36Z</dcterms:created>
  <dcterms:modified xsi:type="dcterms:W3CDTF">2025-04-04T22:17:56Z</dcterms:modified>
  <cp:category/>
  <cp:contentStatus/>
</cp:coreProperties>
</file>