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fabianluciano_castro_ponce_alumnos_upm_es/Documents/Laboratorio/DD2/MEDT/docs/"/>
    </mc:Choice>
  </mc:AlternateContent>
  <xr:revisionPtr revIDLastSave="265" documentId="8_{05F5814B-EC2B-4F5D-9695-50F66A439948}" xr6:coauthVersionLast="47" xr6:coauthVersionMax="47" xr10:uidLastSave="{4F09F39D-D57E-47A9-91D8-C6D3A9C3429F}"/>
  <bookViews>
    <workbookView xWindow="-108" yWindow="-108" windowWidth="23256" windowHeight="12576" xr2:uid="{4617E5A4-CB41-4BA5-8397-A480DCB23A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6" i="1"/>
  <c r="F5" i="1"/>
  <c r="F4" i="1"/>
  <c r="E42" i="1"/>
  <c r="I42" i="1" s="1"/>
  <c r="E41" i="1"/>
  <c r="I41" i="1" s="1"/>
  <c r="E40" i="1"/>
  <c r="I40" i="1" s="1"/>
  <c r="E39" i="1"/>
  <c r="I39" i="1" s="1"/>
  <c r="E38" i="1"/>
  <c r="I38" i="1" s="1"/>
  <c r="E37" i="1"/>
  <c r="I37" i="1" s="1"/>
  <c r="E36" i="1"/>
  <c r="I36" i="1" s="1"/>
  <c r="E35" i="1"/>
  <c r="I35" i="1" s="1"/>
  <c r="E34" i="1"/>
  <c r="I34" i="1" s="1"/>
  <c r="E33" i="1"/>
  <c r="I33" i="1" s="1"/>
  <c r="E32" i="1"/>
  <c r="I32" i="1" s="1"/>
  <c r="E31" i="1"/>
  <c r="I31" i="1" s="1"/>
  <c r="E30" i="1"/>
  <c r="I30" i="1" s="1"/>
  <c r="E29" i="1"/>
  <c r="I29" i="1" s="1"/>
  <c r="E28" i="1"/>
  <c r="I28" i="1" s="1"/>
  <c r="E27" i="1"/>
  <c r="I27" i="1" s="1"/>
  <c r="E26" i="1"/>
  <c r="I26" i="1" s="1"/>
  <c r="E25" i="1"/>
  <c r="I25" i="1" s="1"/>
  <c r="E24" i="1"/>
  <c r="I24" i="1" s="1"/>
  <c r="E23" i="1"/>
  <c r="I23" i="1" s="1"/>
  <c r="E22" i="1"/>
  <c r="I22" i="1" s="1"/>
  <c r="E21" i="1"/>
  <c r="I21" i="1" s="1"/>
  <c r="E20" i="1"/>
  <c r="I20" i="1" s="1"/>
  <c r="E19" i="1"/>
  <c r="I19" i="1" s="1"/>
  <c r="E18" i="1"/>
  <c r="I18" i="1" s="1"/>
  <c r="E17" i="1"/>
  <c r="I17" i="1" s="1"/>
  <c r="E16" i="1"/>
  <c r="I16" i="1" s="1"/>
  <c r="E15" i="1"/>
  <c r="I15" i="1" s="1"/>
  <c r="E14" i="1"/>
  <c r="I14" i="1" s="1"/>
  <c r="E13" i="1"/>
  <c r="I13" i="1" s="1"/>
  <c r="E12" i="1"/>
  <c r="I12" i="1" s="1"/>
  <c r="E11" i="1"/>
  <c r="I11" i="1" s="1"/>
  <c r="E10" i="1"/>
  <c r="I10" i="1" s="1"/>
  <c r="E9" i="1"/>
  <c r="I9" i="1" s="1"/>
  <c r="E8" i="1"/>
  <c r="I8" i="1" s="1"/>
  <c r="E7" i="1"/>
  <c r="I7" i="1" s="1"/>
  <c r="E6" i="1"/>
  <c r="I6" i="1" s="1"/>
  <c r="E5" i="1"/>
  <c r="I5" i="1" s="1"/>
  <c r="E4" i="1"/>
  <c r="I4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  <c r="D5" i="1"/>
  <c r="D4" i="1"/>
</calcChain>
</file>

<file path=xl/sharedStrings.xml><?xml version="1.0" encoding="utf-8"?>
<sst xmlns="http://schemas.openxmlformats.org/spreadsheetml/2006/main" count="46" uniqueCount="9">
  <si>
    <t>C</t>
  </si>
  <si>
    <t>K</t>
  </si>
  <si>
    <t>F</t>
  </si>
  <si>
    <t>CALC</t>
  </si>
  <si>
    <t>SIM</t>
  </si>
  <si>
    <t>ERROR</t>
  </si>
  <si>
    <t>REDONDEO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</si>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</sst>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87FEF-FE6B-44EF-B6CD-AF36AE0C0280}" name="Tabla1" displayName="Tabla1" ref="C3:I42" totalsRowShown="0">
  <autoFilter ref="C3:I42" xr:uid="{85F87FEF-FE6B-44EF-B6CD-AF36AE0C0280}"/>
  <sortState xmlns:xlrd2="http://schemas.microsoft.com/office/spreadsheetml/2017/richdata2" ref="C4:I42">
    <sortCondition ref="C3:C42"/>
  </sortState>
  <tableColumns count="7">
    <tableColumn id="1" xr3:uid="{85025107-5253-4087-8578-0BA09D6705B9}" name="C"/>
    <tableColumn id="2" xr3:uid="{B745461C-B8B4-4572-9734-2476C800E6E8}" name="K">
      <calculatedColumnFormula xml:space="preserve"> C4 + 273</calculatedColumnFormula>
    </tableColumn>
    <tableColumn id="3" xr3:uid="{4C5FF4C0-4466-45CD-A106-89ADEA15DD7F}" name="F">
      <calculatedColumnFormula xml:space="preserve"> ROUND(C4 * 1.8125, 0) + 32</calculatedColumnFormula>
    </tableColumn>
    <tableColumn id="4" xr3:uid="{29AB3791-A60E-41DC-9CB9-D426178299DD}" name="CALC">
      <calculatedColumnFormula xml:space="preserve"> (C4 * 1.8125) + 32</calculatedColumnFormula>
    </tableColumn>
    <tableColumn id="5" xr3:uid="{DE135F59-5948-436A-AE8E-090DA07154B6}" name="REDONDEO"/>
    <tableColumn id="6" xr3:uid="{585CAFD8-9159-4ED7-8E74-51B758287C37}" name="SIM"/>
    <tableColumn id="7" xr3:uid="{93621902-438D-46A6-BD18-60C43A3B9B1C}" name="ERROR">
      <calculatedColumnFormula>H4-E4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9582-6D45-49B1-A40B-2378B1509007}">
  <dimension ref="C3:I42"/>
  <sheetViews>
    <sheetView tabSelected="1" workbookViewId="0">
      <selection activeCell="E7" sqref="E7"/>
    </sheetView>
  </sheetViews>
  <sheetFormatPr baseColWidth="10" defaultRowHeight="14.4" x14ac:dyDescent="0.3"/>
  <cols>
    <col min="7" max="7" width="12.44140625" customWidth="1"/>
  </cols>
  <sheetData>
    <row r="3" spans="3:9" x14ac:dyDescent="0.3">
      <c r="C3" t="s">
        <v>0</v>
      </c>
      <c r="D3" t="s">
        <v>1</v>
      </c>
      <c r="E3" t="s">
        <v>2</v>
      </c>
      <c r="F3" t="s">
        <v>3</v>
      </c>
      <c r="G3" t="s">
        <v>6</v>
      </c>
      <c r="H3" t="s">
        <v>4</v>
      </c>
      <c r="I3" t="s">
        <v>5</v>
      </c>
    </row>
    <row r="4" spans="3:9" x14ac:dyDescent="0.3">
      <c r="C4">
        <v>-40</v>
      </c>
      <c r="D4">
        <f xml:space="preserve"> C4 + 273</f>
        <v>233</v>
      </c>
      <c r="E4">
        <f xml:space="preserve"> ROUND(C4 * 1.8125, 0) + 32</f>
        <v>-41</v>
      </c>
      <c r="F4">
        <f xml:space="preserve"> (C4 * 1.8125) + 32</f>
        <v>-40.5</v>
      </c>
      <c r="G4" t="s">
        <v>7</v>
      </c>
      <c r="H4">
        <v>-42</v>
      </c>
      <c r="I4">
        <f>H4-E4</f>
        <v>-1</v>
      </c>
    </row>
    <row r="5" spans="3:9" x14ac:dyDescent="0.3">
      <c r="C5">
        <v>-39</v>
      </c>
      <c r="D5">
        <f xml:space="preserve"> C5 + 273</f>
        <v>234</v>
      </c>
      <c r="E5">
        <f xml:space="preserve"> ROUND(C5 * 1.8125, 0) + 32</f>
        <v>-39</v>
      </c>
      <c r="F5">
        <f xml:space="preserve"> (C5 * 1.8125) + 32</f>
        <v>-38.6875</v>
      </c>
      <c r="G5" t="s">
        <v>7</v>
      </c>
      <c r="H5">
        <v>-39</v>
      </c>
      <c r="I5">
        <f>H5-E5</f>
        <v>0</v>
      </c>
    </row>
    <row r="6" spans="3:9" x14ac:dyDescent="0.3">
      <c r="C6">
        <v>-38</v>
      </c>
      <c r="D6">
        <f xml:space="preserve"> C6 + 273</f>
        <v>235</v>
      </c>
      <c r="E6">
        <f xml:space="preserve"> ROUND(C6 * 1.8125, 0) + 32</f>
        <v>-37</v>
      </c>
      <c r="F6">
        <f xml:space="preserve"> (C6 * 1.8125) + 32</f>
        <v>-36.875</v>
      </c>
      <c r="G6" t="s">
        <v>7</v>
      </c>
      <c r="H6">
        <v>-37</v>
      </c>
      <c r="I6">
        <f>H6-E6</f>
        <v>0</v>
      </c>
    </row>
    <row r="7" spans="3:9" x14ac:dyDescent="0.3">
      <c r="C7">
        <v>-37</v>
      </c>
      <c r="D7">
        <f xml:space="preserve"> C7 + 273</f>
        <v>236</v>
      </c>
      <c r="E7" s="1">
        <f xml:space="preserve"> ROUND(C7 * 1.8125, 0) + 32</f>
        <v>-35</v>
      </c>
      <c r="F7">
        <f xml:space="preserve"> (C7 * 1.8125) + 32</f>
        <v>-35.0625</v>
      </c>
      <c r="G7" t="s">
        <v>8</v>
      </c>
      <c r="H7">
        <v>-37</v>
      </c>
      <c r="I7">
        <f>H7-E7</f>
        <v>-2</v>
      </c>
    </row>
    <row r="8" spans="3:9" x14ac:dyDescent="0.3">
      <c r="C8">
        <v>-36</v>
      </c>
      <c r="D8">
        <f xml:space="preserve"> C8 + 273</f>
        <v>237</v>
      </c>
      <c r="E8">
        <f xml:space="preserve"> ROUND(C8 * 1.8125, 0) + 32</f>
        <v>-33</v>
      </c>
      <c r="F8">
        <f xml:space="preserve"> (C8 * 1.8125) + 32</f>
        <v>-33.25</v>
      </c>
      <c r="G8" t="s">
        <v>8</v>
      </c>
      <c r="H8">
        <v>-35</v>
      </c>
      <c r="I8">
        <f>H8-E8</f>
        <v>-2</v>
      </c>
    </row>
    <row r="9" spans="3:9" x14ac:dyDescent="0.3">
      <c r="C9">
        <v>-35</v>
      </c>
      <c r="D9">
        <f xml:space="preserve"> C9 + 273</f>
        <v>238</v>
      </c>
      <c r="E9">
        <f xml:space="preserve"> ROUND(C9 * 1.8125, 0) + 32</f>
        <v>-31</v>
      </c>
      <c r="F9">
        <f xml:space="preserve"> (C9 * 1.8125) + 32</f>
        <v>-31.4375</v>
      </c>
      <c r="G9" t="s">
        <v>8</v>
      </c>
      <c r="H9">
        <v>-33</v>
      </c>
      <c r="I9">
        <f>H9-E9</f>
        <v>-2</v>
      </c>
    </row>
    <row r="10" spans="3:9" x14ac:dyDescent="0.3">
      <c r="C10">
        <v>-34</v>
      </c>
      <c r="D10">
        <f xml:space="preserve"> C10 + 273</f>
        <v>239</v>
      </c>
      <c r="E10">
        <f xml:space="preserve"> ROUND(C10 * 1.8125, 0) + 32</f>
        <v>-30</v>
      </c>
      <c r="F10">
        <f xml:space="preserve"> (C10 * 1.8125) + 32</f>
        <v>-29.625</v>
      </c>
      <c r="G10" t="s">
        <v>7</v>
      </c>
      <c r="H10">
        <v>-30</v>
      </c>
      <c r="I10">
        <f>H10-E10</f>
        <v>0</v>
      </c>
    </row>
    <row r="11" spans="3:9" x14ac:dyDescent="0.3">
      <c r="C11">
        <v>-33</v>
      </c>
      <c r="D11">
        <f xml:space="preserve"> C11 + 273</f>
        <v>240</v>
      </c>
      <c r="E11">
        <f xml:space="preserve"> ROUND(C11 * 1.8125, 0) + 32</f>
        <v>-28</v>
      </c>
      <c r="F11">
        <f xml:space="preserve"> (C11 * 1.8125) + 32</f>
        <v>-27.8125</v>
      </c>
      <c r="G11" t="s">
        <v>7</v>
      </c>
      <c r="H11">
        <v>-28</v>
      </c>
      <c r="I11">
        <f>H11-E11</f>
        <v>0</v>
      </c>
    </row>
    <row r="12" spans="3:9" x14ac:dyDescent="0.3">
      <c r="C12">
        <v>-32</v>
      </c>
      <c r="D12">
        <f xml:space="preserve"> C12 + 273</f>
        <v>241</v>
      </c>
      <c r="E12">
        <f xml:space="preserve"> ROUND(C12 * 1.8125, 0) + 32</f>
        <v>-26</v>
      </c>
      <c r="F12">
        <f xml:space="preserve"> (C12 * 1.8125) + 32</f>
        <v>-26</v>
      </c>
      <c r="G12" t="s">
        <v>8</v>
      </c>
      <c r="H12">
        <v>-26</v>
      </c>
      <c r="I12">
        <f>H12-E12</f>
        <v>0</v>
      </c>
    </row>
    <row r="13" spans="3:9" x14ac:dyDescent="0.3">
      <c r="C13">
        <v>-31</v>
      </c>
      <c r="D13">
        <f xml:space="preserve"> C13 + 273</f>
        <v>242</v>
      </c>
      <c r="E13">
        <f xml:space="preserve"> ROUND(C13 * 1.8125, 0) + 32</f>
        <v>-24</v>
      </c>
      <c r="F13">
        <f xml:space="preserve"> (C13 * 1.8125) + 32</f>
        <v>-24.1875</v>
      </c>
      <c r="G13" t="s">
        <v>8</v>
      </c>
      <c r="H13">
        <v>-26</v>
      </c>
      <c r="I13">
        <f>H13-E13</f>
        <v>-2</v>
      </c>
    </row>
    <row r="14" spans="3:9" x14ac:dyDescent="0.3">
      <c r="C14">
        <v>-30</v>
      </c>
      <c r="D14">
        <f xml:space="preserve"> C14 + 273</f>
        <v>243</v>
      </c>
      <c r="E14">
        <f xml:space="preserve"> ROUND(C14 * 1.8125, 0) + 32</f>
        <v>-22</v>
      </c>
      <c r="F14">
        <f xml:space="preserve"> (C14 * 1.8125) + 32</f>
        <v>-22.375</v>
      </c>
      <c r="G14" t="s">
        <v>8</v>
      </c>
      <c r="H14">
        <v>-24</v>
      </c>
      <c r="I14">
        <f>H14-E14</f>
        <v>-2</v>
      </c>
    </row>
    <row r="15" spans="3:9" x14ac:dyDescent="0.3">
      <c r="C15">
        <v>-29</v>
      </c>
      <c r="D15">
        <f xml:space="preserve"> C15 + 273</f>
        <v>244</v>
      </c>
      <c r="E15">
        <f xml:space="preserve"> ROUND(C15 * 1.8125, 0) + 32</f>
        <v>-21</v>
      </c>
      <c r="F15">
        <f xml:space="preserve"> (C15 * 1.8125) + 32</f>
        <v>-20.5625</v>
      </c>
      <c r="G15" t="s">
        <v>7</v>
      </c>
      <c r="H15">
        <v>-21</v>
      </c>
      <c r="I15">
        <f>H15-E15</f>
        <v>0</v>
      </c>
    </row>
    <row r="16" spans="3:9" x14ac:dyDescent="0.3">
      <c r="C16">
        <v>-28</v>
      </c>
      <c r="D16">
        <f xml:space="preserve"> C16 + 273</f>
        <v>245</v>
      </c>
      <c r="E16">
        <f xml:space="preserve"> ROUND(C16 * 1.8125, 0) + 32</f>
        <v>-19</v>
      </c>
      <c r="F16">
        <f xml:space="preserve"> (C16 * 1.8125) + 32</f>
        <v>-18.75</v>
      </c>
      <c r="G16" t="s">
        <v>7</v>
      </c>
      <c r="H16">
        <v>-19</v>
      </c>
      <c r="I16">
        <f>H16-E16</f>
        <v>0</v>
      </c>
    </row>
    <row r="17" spans="3:9" x14ac:dyDescent="0.3">
      <c r="C17">
        <v>-27</v>
      </c>
      <c r="D17">
        <f xml:space="preserve"> C17 + 273</f>
        <v>246</v>
      </c>
      <c r="E17">
        <f xml:space="preserve"> ROUND(C17 * 1.8125, 0) + 32</f>
        <v>-17</v>
      </c>
      <c r="F17">
        <f xml:space="preserve"> (C17 * 1.8125) + 32</f>
        <v>-16.9375</v>
      </c>
      <c r="G17" t="s">
        <v>7</v>
      </c>
      <c r="H17">
        <v>-17</v>
      </c>
      <c r="I17">
        <f>H17-E17</f>
        <v>0</v>
      </c>
    </row>
    <row r="18" spans="3:9" x14ac:dyDescent="0.3">
      <c r="C18">
        <v>-26</v>
      </c>
      <c r="D18">
        <f xml:space="preserve"> C18 + 273</f>
        <v>247</v>
      </c>
      <c r="E18">
        <f xml:space="preserve"> ROUND(C18 * 1.8125, 0) + 32</f>
        <v>-15</v>
      </c>
      <c r="F18">
        <f xml:space="preserve"> (C18 * 1.8125) + 32</f>
        <v>-15.125</v>
      </c>
      <c r="G18" t="s">
        <v>8</v>
      </c>
      <c r="H18">
        <v>-17</v>
      </c>
      <c r="I18">
        <f>H18-E18</f>
        <v>-2</v>
      </c>
    </row>
    <row r="19" spans="3:9" x14ac:dyDescent="0.3">
      <c r="C19">
        <v>-25</v>
      </c>
      <c r="D19">
        <f xml:space="preserve"> C19 + 273</f>
        <v>248</v>
      </c>
      <c r="E19">
        <f xml:space="preserve"> ROUND(C19 * 1.8125, 0) + 32</f>
        <v>-13</v>
      </c>
      <c r="F19">
        <f xml:space="preserve"> (C19 * 1.8125) + 32</f>
        <v>-13.3125</v>
      </c>
      <c r="G19" t="s">
        <v>8</v>
      </c>
      <c r="H19">
        <v>-15</v>
      </c>
      <c r="I19">
        <f>H19-E19</f>
        <v>-2</v>
      </c>
    </row>
    <row r="20" spans="3:9" x14ac:dyDescent="0.3">
      <c r="C20">
        <v>-24</v>
      </c>
      <c r="D20">
        <f xml:space="preserve"> C20 + 273</f>
        <v>249</v>
      </c>
      <c r="E20">
        <f xml:space="preserve"> ROUND(C20 * 1.8125, 0) + 32</f>
        <v>-12</v>
      </c>
      <c r="F20">
        <f xml:space="preserve"> (C20 * 1.8125) + 32</f>
        <v>-11.5</v>
      </c>
      <c r="G20" t="s">
        <v>7</v>
      </c>
      <c r="H20">
        <v>-13</v>
      </c>
      <c r="I20">
        <f>H20-E20</f>
        <v>-1</v>
      </c>
    </row>
    <row r="21" spans="3:9" x14ac:dyDescent="0.3">
      <c r="C21">
        <v>-23</v>
      </c>
      <c r="D21">
        <f xml:space="preserve"> C21 + 273</f>
        <v>250</v>
      </c>
      <c r="E21">
        <f xml:space="preserve"> ROUND(C21 * 1.8125, 0) + 32</f>
        <v>-10</v>
      </c>
      <c r="F21">
        <f xml:space="preserve"> (C21 * 1.8125) + 32</f>
        <v>-9.6875</v>
      </c>
      <c r="G21" t="s">
        <v>7</v>
      </c>
      <c r="H21">
        <v>-10</v>
      </c>
      <c r="I21">
        <f>H21-E21</f>
        <v>0</v>
      </c>
    </row>
    <row r="22" spans="3:9" x14ac:dyDescent="0.3">
      <c r="C22">
        <v>-22</v>
      </c>
      <c r="D22">
        <f xml:space="preserve"> C22 + 273</f>
        <v>251</v>
      </c>
      <c r="E22">
        <f xml:space="preserve"> ROUND(C22 * 1.8125, 0) + 32</f>
        <v>-8</v>
      </c>
      <c r="F22">
        <f xml:space="preserve"> (C22 * 1.8125) + 32</f>
        <v>-7.875</v>
      </c>
      <c r="G22" t="s">
        <v>7</v>
      </c>
      <c r="H22">
        <v>-8</v>
      </c>
      <c r="I22">
        <f>H22-E22</f>
        <v>0</v>
      </c>
    </row>
    <row r="23" spans="3:9" x14ac:dyDescent="0.3">
      <c r="C23">
        <v>-21</v>
      </c>
      <c r="D23">
        <f xml:space="preserve"> C23 + 273</f>
        <v>252</v>
      </c>
      <c r="E23">
        <f xml:space="preserve"> ROUND(C23 * 1.8125, 0) + 32</f>
        <v>-6</v>
      </c>
      <c r="F23">
        <f xml:space="preserve"> (C23 * 1.8125) + 32</f>
        <v>-6.0625</v>
      </c>
      <c r="G23" t="s">
        <v>8</v>
      </c>
      <c r="H23">
        <v>-8</v>
      </c>
      <c r="I23">
        <f>H23-E23</f>
        <v>-2</v>
      </c>
    </row>
    <row r="24" spans="3:9" x14ac:dyDescent="0.3">
      <c r="C24">
        <v>-20</v>
      </c>
      <c r="D24">
        <f xml:space="preserve"> C24 + 273</f>
        <v>253</v>
      </c>
      <c r="E24">
        <f xml:space="preserve"> ROUND(C24 * 1.8125, 0) + 32</f>
        <v>-4</v>
      </c>
      <c r="F24">
        <f xml:space="preserve"> (C24 * 1.8125) + 32</f>
        <v>-4.25</v>
      </c>
      <c r="G24" t="s">
        <v>8</v>
      </c>
      <c r="H24">
        <v>-6</v>
      </c>
      <c r="I24">
        <f>H24-E24</f>
        <v>-2</v>
      </c>
    </row>
    <row r="25" spans="3:9" x14ac:dyDescent="0.3">
      <c r="C25">
        <v>-19</v>
      </c>
      <c r="D25">
        <f xml:space="preserve"> C25 + 273</f>
        <v>254</v>
      </c>
      <c r="E25">
        <f xml:space="preserve"> ROUND(C25 * 1.8125, 0) + 32</f>
        <v>-2</v>
      </c>
      <c r="F25">
        <f xml:space="preserve"> (C25 * 1.8125) + 32</f>
        <v>-2.4375</v>
      </c>
      <c r="G25" t="s">
        <v>8</v>
      </c>
      <c r="H25">
        <v>-4</v>
      </c>
      <c r="I25">
        <f>H25-E25</f>
        <v>-2</v>
      </c>
    </row>
    <row r="26" spans="3:9" x14ac:dyDescent="0.3">
      <c r="C26">
        <v>-18</v>
      </c>
      <c r="D26">
        <f xml:space="preserve"> C26 + 273</f>
        <v>255</v>
      </c>
      <c r="E26">
        <f xml:space="preserve"> ROUND(C26 * 1.8125, 0) + 32</f>
        <v>-1</v>
      </c>
      <c r="F26">
        <f xml:space="preserve"> (C26 * 1.8125) + 32</f>
        <v>-0.625</v>
      </c>
      <c r="G26" t="s">
        <v>7</v>
      </c>
      <c r="H26">
        <v>-1</v>
      </c>
      <c r="I26">
        <f>H26-E26</f>
        <v>0</v>
      </c>
    </row>
    <row r="27" spans="3:9" x14ac:dyDescent="0.3">
      <c r="C27">
        <v>-17</v>
      </c>
      <c r="D27">
        <f xml:space="preserve"> C27 + 273</f>
        <v>256</v>
      </c>
      <c r="E27">
        <f xml:space="preserve"> ROUND(C27 * 1.8125, 0) + 32</f>
        <v>1</v>
      </c>
      <c r="F27">
        <f xml:space="preserve"> (C27 * 1.8125) + 32</f>
        <v>1.1875</v>
      </c>
      <c r="G27" t="s">
        <v>8</v>
      </c>
      <c r="H27">
        <v>1</v>
      </c>
      <c r="I27">
        <f>H27-E27</f>
        <v>0</v>
      </c>
    </row>
    <row r="28" spans="3:9" x14ac:dyDescent="0.3">
      <c r="C28">
        <v>-16</v>
      </c>
      <c r="D28">
        <f xml:space="preserve"> C28 + 273</f>
        <v>257</v>
      </c>
      <c r="E28">
        <f xml:space="preserve"> ROUND(C28 * 1.8125, 0) + 32</f>
        <v>3</v>
      </c>
      <c r="F28">
        <f xml:space="preserve"> (C28 * 1.8125) + 32</f>
        <v>3</v>
      </c>
      <c r="G28" t="s">
        <v>8</v>
      </c>
      <c r="H28">
        <v>3</v>
      </c>
      <c r="I28">
        <f>H28-E28</f>
        <v>0</v>
      </c>
    </row>
    <row r="29" spans="3:9" x14ac:dyDescent="0.3">
      <c r="C29">
        <v>-15</v>
      </c>
      <c r="D29">
        <f xml:space="preserve"> C29 + 273</f>
        <v>258</v>
      </c>
      <c r="E29">
        <f xml:space="preserve"> ROUND(C29 * 1.8125, 0) + 32</f>
        <v>5</v>
      </c>
      <c r="F29">
        <f xml:space="preserve"> (C29 * 1.8125) + 32</f>
        <v>4.8125</v>
      </c>
      <c r="G29" t="s">
        <v>7</v>
      </c>
      <c r="H29">
        <v>3</v>
      </c>
      <c r="I29">
        <f>H29-E29</f>
        <v>-2</v>
      </c>
    </row>
    <row r="30" spans="3:9" x14ac:dyDescent="0.3">
      <c r="C30">
        <v>-14</v>
      </c>
      <c r="D30">
        <f xml:space="preserve"> C30 + 273</f>
        <v>259</v>
      </c>
      <c r="E30">
        <f xml:space="preserve"> ROUND(C30 * 1.8125, 0) + 32</f>
        <v>7</v>
      </c>
      <c r="F30">
        <f xml:space="preserve"> (C30 * 1.8125) + 32</f>
        <v>6.625</v>
      </c>
      <c r="G30" t="s">
        <v>7</v>
      </c>
      <c r="H30">
        <v>5</v>
      </c>
      <c r="I30">
        <f>H30-E30</f>
        <v>-2</v>
      </c>
    </row>
    <row r="31" spans="3:9" x14ac:dyDescent="0.3">
      <c r="C31">
        <v>-13</v>
      </c>
      <c r="D31">
        <f xml:space="preserve"> C31 + 273</f>
        <v>260</v>
      </c>
      <c r="E31">
        <f xml:space="preserve"> ROUND(C31 * 1.8125, 0) + 32</f>
        <v>8</v>
      </c>
      <c r="F31">
        <f xml:space="preserve"> (C31 * 1.8125) + 32</f>
        <v>8.4375</v>
      </c>
      <c r="G31" t="s">
        <v>8</v>
      </c>
      <c r="H31">
        <v>8</v>
      </c>
      <c r="I31">
        <f>H31-E31</f>
        <v>0</v>
      </c>
    </row>
    <row r="32" spans="3:9" x14ac:dyDescent="0.3">
      <c r="C32">
        <v>-12</v>
      </c>
      <c r="D32">
        <f xml:space="preserve"> C32 + 273</f>
        <v>261</v>
      </c>
      <c r="E32">
        <f xml:space="preserve"> ROUND(C32 * 1.8125, 0) + 32</f>
        <v>10</v>
      </c>
      <c r="F32">
        <f xml:space="preserve"> (C32 * 1.8125) + 32</f>
        <v>10.25</v>
      </c>
      <c r="G32" t="s">
        <v>8</v>
      </c>
      <c r="H32">
        <v>10</v>
      </c>
      <c r="I32">
        <f>H32-E32</f>
        <v>0</v>
      </c>
    </row>
    <row r="33" spans="3:9" x14ac:dyDescent="0.3">
      <c r="C33">
        <v>-11</v>
      </c>
      <c r="D33">
        <f xml:space="preserve"> C33 + 273</f>
        <v>262</v>
      </c>
      <c r="E33">
        <f xml:space="preserve"> ROUND(C33 * 1.8125, 0) + 32</f>
        <v>12</v>
      </c>
      <c r="F33">
        <f xml:space="preserve"> (C33 * 1.8125) + 32</f>
        <v>12.0625</v>
      </c>
      <c r="G33" t="s">
        <v>8</v>
      </c>
      <c r="H33">
        <v>12</v>
      </c>
      <c r="I33">
        <f>H33-E33</f>
        <v>0</v>
      </c>
    </row>
    <row r="34" spans="3:9" x14ac:dyDescent="0.3">
      <c r="C34">
        <v>-10</v>
      </c>
      <c r="D34">
        <f xml:space="preserve"> C34 + 273</f>
        <v>263</v>
      </c>
      <c r="E34">
        <f xml:space="preserve"> ROUND(C34 * 1.8125, 0) + 32</f>
        <v>14</v>
      </c>
      <c r="F34">
        <f xml:space="preserve"> (C34 * 1.8125) + 32</f>
        <v>13.875</v>
      </c>
      <c r="G34" t="s">
        <v>7</v>
      </c>
      <c r="H34">
        <v>12</v>
      </c>
      <c r="I34">
        <f>H34-E34</f>
        <v>-2</v>
      </c>
    </row>
    <row r="35" spans="3:9" x14ac:dyDescent="0.3">
      <c r="C35">
        <v>-9</v>
      </c>
      <c r="D35">
        <f xml:space="preserve"> C35 + 273</f>
        <v>264</v>
      </c>
      <c r="E35">
        <f xml:space="preserve"> ROUND(C35 * 1.8125, 0) + 32</f>
        <v>16</v>
      </c>
      <c r="F35">
        <f xml:space="preserve"> (C35 * 1.8125) + 32</f>
        <v>15.6875</v>
      </c>
      <c r="G35" t="s">
        <v>7</v>
      </c>
      <c r="H35">
        <v>14</v>
      </c>
      <c r="I35">
        <f>H35-E35</f>
        <v>-2</v>
      </c>
    </row>
    <row r="36" spans="3:9" x14ac:dyDescent="0.3">
      <c r="C36">
        <v>-8</v>
      </c>
      <c r="D36">
        <f xml:space="preserve"> C36 + 273</f>
        <v>265</v>
      </c>
      <c r="E36">
        <f xml:space="preserve"> ROUND(C36 * 1.8125, 0) + 32</f>
        <v>17</v>
      </c>
      <c r="F36">
        <f xml:space="preserve"> (C36 * 1.8125) + 32</f>
        <v>17.5</v>
      </c>
      <c r="G36" t="s">
        <v>7</v>
      </c>
      <c r="H36">
        <v>16</v>
      </c>
      <c r="I36">
        <f>H36-E36</f>
        <v>-1</v>
      </c>
    </row>
    <row r="37" spans="3:9" x14ac:dyDescent="0.3">
      <c r="C37">
        <v>-7</v>
      </c>
      <c r="D37">
        <f xml:space="preserve"> C37 + 273</f>
        <v>266</v>
      </c>
      <c r="E37">
        <f xml:space="preserve"> ROUND(C37 * 1.8125, 0) + 32</f>
        <v>19</v>
      </c>
      <c r="F37">
        <f xml:space="preserve"> (C37 * 1.8125) + 32</f>
        <v>19.3125</v>
      </c>
      <c r="G37" t="s">
        <v>8</v>
      </c>
      <c r="H37">
        <v>19</v>
      </c>
      <c r="I37">
        <f>H37-E37</f>
        <v>0</v>
      </c>
    </row>
    <row r="38" spans="3:9" x14ac:dyDescent="0.3">
      <c r="C38">
        <v>-6</v>
      </c>
      <c r="D38">
        <f xml:space="preserve"> C38 + 273</f>
        <v>267</v>
      </c>
      <c r="E38">
        <f xml:space="preserve"> ROUND(C38 * 1.8125, 0) + 32</f>
        <v>21</v>
      </c>
      <c r="F38">
        <f xml:space="preserve"> (C38 * 1.8125) + 32</f>
        <v>21.125</v>
      </c>
      <c r="G38" t="s">
        <v>8</v>
      </c>
      <c r="H38">
        <v>21</v>
      </c>
      <c r="I38">
        <f>H38-E38</f>
        <v>0</v>
      </c>
    </row>
    <row r="39" spans="3:9" x14ac:dyDescent="0.3">
      <c r="C39">
        <v>-5</v>
      </c>
      <c r="D39">
        <f xml:space="preserve"> C39 + 273</f>
        <v>268</v>
      </c>
      <c r="E39">
        <f xml:space="preserve"> ROUND(C39 * 1.8125, 0) + 32</f>
        <v>23</v>
      </c>
      <c r="F39">
        <f xml:space="preserve"> (C39 * 1.8125) + 32</f>
        <v>22.9375</v>
      </c>
      <c r="G39" t="s">
        <v>7</v>
      </c>
      <c r="H39">
        <v>21</v>
      </c>
      <c r="I39">
        <f>H39-E39</f>
        <v>-2</v>
      </c>
    </row>
    <row r="40" spans="3:9" x14ac:dyDescent="0.3">
      <c r="C40">
        <v>-4</v>
      </c>
      <c r="D40">
        <f xml:space="preserve"> C40 + 273</f>
        <v>269</v>
      </c>
      <c r="E40">
        <f xml:space="preserve"> ROUND(C40 * 1.8125, 0) + 32</f>
        <v>25</v>
      </c>
      <c r="F40">
        <f xml:space="preserve"> (C40 * 1.8125) + 32</f>
        <v>24.75</v>
      </c>
      <c r="G40" t="s">
        <v>7</v>
      </c>
      <c r="H40">
        <v>23</v>
      </c>
      <c r="I40">
        <f>H40-E40</f>
        <v>-2</v>
      </c>
    </row>
    <row r="41" spans="3:9" x14ac:dyDescent="0.3">
      <c r="C41">
        <v>-3</v>
      </c>
      <c r="D41">
        <f xml:space="preserve"> C41 + 273</f>
        <v>270</v>
      </c>
      <c r="E41">
        <f xml:space="preserve"> ROUND(C41 * 1.8125, 0) + 32</f>
        <v>27</v>
      </c>
      <c r="F41">
        <f xml:space="preserve"> (C41 * 1.8125) + 32</f>
        <v>26.5625</v>
      </c>
      <c r="G41" t="s">
        <v>7</v>
      </c>
      <c r="H41">
        <v>25</v>
      </c>
      <c r="I41">
        <f>H41-E41</f>
        <v>-2</v>
      </c>
    </row>
    <row r="42" spans="3:9" x14ac:dyDescent="0.3">
      <c r="C42">
        <v>-2</v>
      </c>
      <c r="D42">
        <f xml:space="preserve"> C42 + 273</f>
        <v>271</v>
      </c>
      <c r="E42">
        <f xml:space="preserve"> ROUND(C42 * 1.8125, 0) + 32</f>
        <v>28</v>
      </c>
      <c r="F42">
        <f xml:space="preserve"> (C42 * 1.8125) + 32</f>
        <v>28.375</v>
      </c>
      <c r="G42" t="s">
        <v>8</v>
      </c>
      <c r="H42">
        <v>28</v>
      </c>
      <c r="I42">
        <f>H42-E42</f>
        <v>0</v>
      </c>
    </row>
  </sheetData>
  <conditionalFormatting sqref="G1:G1048576">
    <cfRule type="cellIs" dxfId="0" priority="3" operator="equal">
      <formula>TRUE</formula>
    </cfRule>
    <cfRule type="cellIs" dxfId="1" priority="1" operator="equal">
      <formula>"si"</formula>
    </cfRule>
  </conditionalFormatting>
  <conditionalFormatting sqref="G4">
    <cfRule type="cellIs" dxfId="4" priority="2" operator="equal">
      <formula>"si"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LUCIANO CASTRO PONCE</dc:creator>
  <cp:lastModifiedBy>FABIAN LUCIANO CASTRO PONCE</cp:lastModifiedBy>
  <dcterms:created xsi:type="dcterms:W3CDTF">2025-05-10T08:30:14Z</dcterms:created>
  <dcterms:modified xsi:type="dcterms:W3CDTF">2025-05-10T12:42:21Z</dcterms:modified>
</cp:coreProperties>
</file>