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Desktop\school\drive exchange\hardware design\"/>
    </mc:Choice>
  </mc:AlternateContent>
  <xr:revisionPtr revIDLastSave="0" documentId="13_ncr:1_{34A8FFE1-A5F6-4789-B38C-6593F5954BEC}" xr6:coauthVersionLast="47" xr6:coauthVersionMax="47" xr10:uidLastSave="{00000000-0000-0000-0000-000000000000}"/>
  <bookViews>
    <workbookView xWindow="-108" yWindow="-108" windowWidth="23256" windowHeight="12456" xr2:uid="{5019AC9E-93AB-4BC7-8B1F-44526A266BB4}"/>
  </bookViews>
  <sheets>
    <sheet name="hall" sheetId="1" r:id="rId1"/>
    <sheet name="ir" sheetId="2" r:id="rId2"/>
    <sheet name="dru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4" i="1"/>
  <c r="D5" i="1"/>
  <c r="D6" i="1"/>
  <c r="D7" i="1"/>
  <c r="D8" i="1"/>
  <c r="D9" i="1"/>
  <c r="D10" i="1"/>
  <c r="D11" i="1"/>
  <c r="D12" i="1"/>
  <c r="D3" i="1"/>
  <c r="C3" i="1"/>
  <c r="C4" i="1"/>
  <c r="C5" i="1"/>
  <c r="C6" i="1"/>
  <c r="C7" i="1"/>
  <c r="C8" i="1"/>
  <c r="C9" i="1"/>
  <c r="C10" i="1"/>
  <c r="C11" i="1"/>
  <c r="C12" i="1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<sst xmlns="http://schemas.openxmlformats.org/spreadsheetml/2006/main" count="12" uniqueCount="11">
  <si>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voltage</t>
  </si>
  <si>
    <t>zwart</t>
  </si>
  <si>
    <t>wit</t>
  </si>
  <si>
    <t>correctie</t>
  </si>
  <si>
    <t>afstand</t>
  </si>
  <si>
    <t>spanning</t>
  </si>
  <si>
    <t>oneindig</t>
  </si>
  <si>
    <t>gewicht</t>
  </si>
  <si>
    <t>newton</t>
  </si>
  <si>
    <t>volgens trendlijn</t>
  </si>
  <si>
    <t>procentueel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</si>
</sst>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hall</a:t>
            </a:r>
            <a:r>
              <a:rPr lang="en-US" baseline="0"/>
              <a:t> sensor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-9.1240157480314957E-2"/>
                  <c:y val="7.08756197142023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hall!$A$3:$A$13</c:f>
              <c:numCache>
                <c:formatCode>General</c:formatCode>
                <c:ptCount val="11"/>
                <c:pt idx="0">
                  <c:v>5</c:v>
                </c:pt>
                <c:pt idx="1">
                  <c:v>4.5</c:v>
                </c:pt>
                <c:pt idx="2">
                  <c:v>4</c:v>
                </c:pt>
                <c:pt idx="3">
                  <c:v>3.5</c:v>
                </c:pt>
                <c:pt idx="4">
                  <c:v>3</c:v>
                </c:pt>
                <c:pt idx="5">
                  <c:v>2.5</c:v>
                </c:pt>
                <c:pt idx="6">
                  <c:v>2</c:v>
                </c:pt>
                <c:pt idx="7">
                  <c:v>1.5</c:v>
                </c:pt>
                <c:pt idx="8">
                  <c:v>1</c:v>
                </c:pt>
                <c:pt idx="9">
                  <c:v>0.5</c:v>
                </c:pt>
                <c:pt idx="10">
                  <c:v>0</c:v>
                </c:pt>
              </c:numCache>
            </c:numRef>
          </c:xVal>
          <c:yVal>
            <c:numRef>
              <c:f>hall!$B$3:$B$13</c:f>
              <c:numCache>
                <c:formatCode>General</c:formatCode>
                <c:ptCount val="11"/>
                <c:pt idx="0">
                  <c:v>1.08</c:v>
                </c:pt>
                <c:pt idx="1">
                  <c:v>1.08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1.3</c:v>
                </c:pt>
                <c:pt idx="6">
                  <c:v>1.5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32-48D1-9507-2BEC81C2C68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66152367"/>
        <c:axId val="1266151407"/>
      </c:scatterChart>
      <c:valAx>
        <c:axId val="126615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151407"/>
        <c:crosses val="autoZero"/>
        <c:crossBetween val="midCat"/>
      </c:valAx>
      <c:valAx>
        <c:axId val="126615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152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ir sensor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zwart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2880577427821522E-2"/>
                  <c:y val="-4.13783172936716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8.6005468066491689E-2"/>
                  <c:y val="1.949183435403907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ir!$A$2:$A$13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xVal>
          <c:yVal>
            <c:numRef>
              <c:f>ir!$B$2:$B$13</c:f>
              <c:numCache>
                <c:formatCode>General</c:formatCode>
                <c:ptCount val="12"/>
                <c:pt idx="0">
                  <c:v>0.9</c:v>
                </c:pt>
                <c:pt idx="1">
                  <c:v>0.7</c:v>
                </c:pt>
                <c:pt idx="2">
                  <c:v>0.6</c:v>
                </c:pt>
                <c:pt idx="3">
                  <c:v>0.55000000000000004</c:v>
                </c:pt>
                <c:pt idx="4">
                  <c:v>0.5</c:v>
                </c:pt>
                <c:pt idx="5">
                  <c:v>0.42</c:v>
                </c:pt>
                <c:pt idx="6">
                  <c:v>0.37</c:v>
                </c:pt>
                <c:pt idx="7">
                  <c:v>0.34</c:v>
                </c:pt>
                <c:pt idx="8">
                  <c:v>0.28000000000000003</c:v>
                </c:pt>
                <c:pt idx="9">
                  <c:v>0.2</c:v>
                </c:pt>
                <c:pt idx="10">
                  <c:v>0.1</c:v>
                </c:pt>
                <c:pt idx="11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96-43BF-BB93-FA5B13BD1108}"/>
            </c:ext>
          </c:extLst>
        </c:ser>
        <c:ser>
          <c:idx val="1"/>
          <c:order val="1"/>
          <c:tx>
            <c:v>wit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ir!$A$2:$A$13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</c:numCache>
            </c:numRef>
          </c:xVal>
          <c:yVal>
            <c:numRef>
              <c:f>ir!$C$2:$C$13</c:f>
              <c:numCache>
                <c:formatCode>General</c:formatCode>
                <c:ptCount val="12"/>
                <c:pt idx="0">
                  <c:v>3.1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2.7</c:v>
                </c:pt>
                <c:pt idx="5">
                  <c:v>2.5</c:v>
                </c:pt>
                <c:pt idx="6">
                  <c:v>2</c:v>
                </c:pt>
                <c:pt idx="7">
                  <c:v>1.7</c:v>
                </c:pt>
                <c:pt idx="8">
                  <c:v>1.3</c:v>
                </c:pt>
                <c:pt idx="9">
                  <c:v>1</c:v>
                </c:pt>
                <c:pt idx="10">
                  <c:v>0.7</c:v>
                </c:pt>
                <c:pt idx="11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96-43BF-BB93-FA5B13BD1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090047"/>
        <c:axId val="1632091967"/>
      </c:scatterChart>
      <c:valAx>
        <c:axId val="163209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91967"/>
        <c:crosses val="autoZero"/>
        <c:crossBetween val="midCat"/>
      </c:valAx>
      <c:valAx>
        <c:axId val="163209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090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9.7025371828521432E-4"/>
                  <c:y val="-0.282738407699037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druk!$A$2:$A$17</c:f>
              <c:numCache>
                <c:formatCode>General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70</c:v>
                </c:pt>
                <c:pt idx="3">
                  <c:v>100</c:v>
                </c:pt>
                <c:pt idx="4">
                  <c:v>150</c:v>
                </c:pt>
                <c:pt idx="5">
                  <c:v>200</c:v>
                </c:pt>
                <c:pt idx="6">
                  <c:v>250</c:v>
                </c:pt>
                <c:pt idx="7">
                  <c:v>300</c:v>
                </c:pt>
                <c:pt idx="8">
                  <c:v>350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druk!$B$2:$B$17</c:f>
              <c:numCache>
                <c:formatCode>General</c:formatCode>
                <c:ptCount val="16"/>
                <c:pt idx="0">
                  <c:v>4.9000000000000004</c:v>
                </c:pt>
                <c:pt idx="1">
                  <c:v>4.9000000000000004</c:v>
                </c:pt>
                <c:pt idx="2">
                  <c:v>1.6</c:v>
                </c:pt>
                <c:pt idx="3">
                  <c:v>1.5</c:v>
                </c:pt>
                <c:pt idx="4">
                  <c:v>1.4</c:v>
                </c:pt>
                <c:pt idx="5">
                  <c:v>1.1000000000000001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</c:v>
                </c:pt>
                <c:pt idx="15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3D-4B07-901B-5BDF37627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03599"/>
        <c:axId val="1418201679"/>
      </c:scatterChart>
      <c:valAx>
        <c:axId val="141820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01679"/>
        <c:crosses val="autoZero"/>
        <c:crossBetween val="midCat"/>
      </c:valAx>
      <c:valAx>
        <c:axId val="141820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0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594360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C7927E-EDB6-FA53-3E79-4233C78AE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41910</xdr:rowOff>
    </xdr:from>
    <xdr:to>
      <xdr:col>13</xdr:col>
      <xdr:colOff>91440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E5592-74EB-0B1C-34FA-226A55B00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41910</xdr:rowOff>
    </xdr:from>
    <xdr:to>
      <xdr:col>13</xdr:col>
      <xdr:colOff>91440</xdr:colOff>
      <xdr:row>21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D79A8-7822-75D3-665B-933AB9F4B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F6D1-495B-4C94-9405-104F3848FD16}">
  <dimension ref="A1:F13"/>
  <sheetViews>
    <sheetView tabSelected="1" workbookViewId="0">
      <selection activeCell="F3" sqref="F3"/>
    </sheetView>
  </sheetViews>
  <sheetFormatPr defaultRowHeight="14.4" x14ac:dyDescent="0.3"/>
  <cols>
    <col min="3" max="3" width="14" bestFit="1" customWidth="1"/>
    <col min="4" max="4" width="10.6640625" bestFit="1" customWidth="1"/>
    <col min="9" max="9" width="3.5546875" customWidth="1"/>
  </cols>
  <sheetData>
    <row r="1" spans="1:6" x14ac:dyDescent="0.3">
      <c r="A1" t="s">
        <v>4</v>
      </c>
      <c r="B1" t="s">
        <v>5</v>
      </c>
      <c r="C1" t="s">
        <v>9</v>
      </c>
      <c r="D1" t="s">
        <v>10</v>
      </c>
    </row>
    <row r="2" spans="1:6" x14ac:dyDescent="0.3">
      <c r="A2" t="s">
        <v>6</v>
      </c>
      <c r="B2">
        <v>1</v>
      </c>
    </row>
    <row r="3" spans="1:6" x14ac:dyDescent="0.3">
      <c r="A3">
        <v>5</v>
      </c>
      <c r="B3">
        <v>1.08</v>
      </c>
      <c r="C3">
        <f t="shared" ref="C3:C11" si="0">(-0.236*A3 + 2.0818)</f>
        <v>0.90179999999999993</v>
      </c>
      <c r="D3">
        <f>((C3-B3)/B3)*100</f>
        <v>-16.500000000000011</v>
      </c>
      <c r="F3" cm="1">
        <f t="array" ref="F3">AVERAGE(ABS(D3:D12))</f>
        <v>9.4397617197617212</v>
      </c>
    </row>
    <row r="4" spans="1:6" x14ac:dyDescent="0.3">
      <c r="A4">
        <v>4.5</v>
      </c>
      <c r="B4">
        <v>1.08</v>
      </c>
      <c r="C4">
        <f t="shared" si="0"/>
        <v>1.0198</v>
      </c>
      <c r="D4">
        <f t="shared" ref="D4:D12" si="1">((C4-B4)/B4)*100</f>
        <v>-5.5740740740740762</v>
      </c>
    </row>
    <row r="5" spans="1:6" x14ac:dyDescent="0.3">
      <c r="A5">
        <v>4</v>
      </c>
      <c r="B5">
        <v>1.1000000000000001</v>
      </c>
      <c r="C5">
        <f t="shared" si="0"/>
        <v>1.1377999999999999</v>
      </c>
      <c r="D5">
        <f t="shared" si="1"/>
        <v>3.4363636363636205</v>
      </c>
    </row>
    <row r="6" spans="1:6" x14ac:dyDescent="0.3">
      <c r="A6">
        <v>3.5</v>
      </c>
      <c r="B6">
        <v>1.1499999999999999</v>
      </c>
      <c r="C6">
        <f t="shared" si="0"/>
        <v>1.2557999999999998</v>
      </c>
      <c r="D6">
        <f t="shared" si="1"/>
        <v>9.1999999999999922</v>
      </c>
    </row>
    <row r="7" spans="1:6" x14ac:dyDescent="0.3">
      <c r="A7">
        <v>3</v>
      </c>
      <c r="B7">
        <v>1.2</v>
      </c>
      <c r="C7">
        <f t="shared" si="0"/>
        <v>1.3737999999999999</v>
      </c>
      <c r="D7">
        <f t="shared" si="1"/>
        <v>14.483333333333331</v>
      </c>
    </row>
    <row r="8" spans="1:6" x14ac:dyDescent="0.3">
      <c r="A8">
        <v>2.5</v>
      </c>
      <c r="B8">
        <v>1.3</v>
      </c>
      <c r="C8">
        <f t="shared" si="0"/>
        <v>1.4918</v>
      </c>
      <c r="D8">
        <f t="shared" si="1"/>
        <v>14.753846153846151</v>
      </c>
    </row>
    <row r="9" spans="1:6" x14ac:dyDescent="0.3">
      <c r="A9">
        <v>2</v>
      </c>
      <c r="B9">
        <v>1.5</v>
      </c>
      <c r="C9">
        <f t="shared" si="0"/>
        <v>1.6097999999999999</v>
      </c>
      <c r="D9">
        <f t="shared" si="1"/>
        <v>7.3199999999999932</v>
      </c>
    </row>
    <row r="10" spans="1:6" x14ac:dyDescent="0.3">
      <c r="A10">
        <v>1.5</v>
      </c>
      <c r="B10">
        <v>2</v>
      </c>
      <c r="C10">
        <f t="shared" si="0"/>
        <v>1.7277999999999998</v>
      </c>
      <c r="D10">
        <f t="shared" si="1"/>
        <v>-13.61000000000001</v>
      </c>
    </row>
    <row r="11" spans="1:6" x14ac:dyDescent="0.3">
      <c r="A11">
        <v>1</v>
      </c>
      <c r="B11">
        <v>2</v>
      </c>
      <c r="C11">
        <f t="shared" si="0"/>
        <v>1.8457999999999999</v>
      </c>
      <c r="D11">
        <f t="shared" si="1"/>
        <v>-7.7100000000000062</v>
      </c>
    </row>
    <row r="12" spans="1:6" x14ac:dyDescent="0.3">
      <c r="A12">
        <v>0.5</v>
      </c>
      <c r="B12">
        <v>2</v>
      </c>
      <c r="C12">
        <f>(-0.236*A12 + 2.0818)</f>
        <v>1.9638</v>
      </c>
      <c r="D12">
        <f t="shared" si="1"/>
        <v>-1.8100000000000005</v>
      </c>
    </row>
    <row r="13" spans="1:6" x14ac:dyDescent="0.3">
      <c r="A13">
        <v>0</v>
      </c>
      <c r="B13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3C66-5925-4E4B-AC2C-A349172737F7}">
  <dimension ref="A1:D14"/>
  <sheetViews>
    <sheetView workbookViewId="0">
      <selection activeCell="N8" sqref="N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0.9</v>
      </c>
      <c r="C2">
        <v>3.1</v>
      </c>
    </row>
    <row r="3" spans="1:4" x14ac:dyDescent="0.3">
      <c r="A3">
        <v>11</v>
      </c>
      <c r="B3">
        <v>0.7</v>
      </c>
      <c r="C3">
        <v>3</v>
      </c>
    </row>
    <row r="4" spans="1:4" x14ac:dyDescent="0.3">
      <c r="A4">
        <v>10</v>
      </c>
      <c r="B4">
        <v>0.6</v>
      </c>
      <c r="C4">
        <v>3</v>
      </c>
    </row>
    <row r="5" spans="1:4" x14ac:dyDescent="0.3">
      <c r="A5">
        <v>9</v>
      </c>
      <c r="B5">
        <v>0.55000000000000004</v>
      </c>
      <c r="C5">
        <v>3</v>
      </c>
    </row>
    <row r="6" spans="1:4" x14ac:dyDescent="0.3">
      <c r="A6">
        <v>8</v>
      </c>
      <c r="B6">
        <v>0.5</v>
      </c>
      <c r="C6">
        <v>2.7</v>
      </c>
    </row>
    <row r="7" spans="1:4" x14ac:dyDescent="0.3">
      <c r="A7">
        <v>7</v>
      </c>
      <c r="B7">
        <v>0.42</v>
      </c>
      <c r="C7">
        <v>2.5</v>
      </c>
    </row>
    <row r="8" spans="1:4" x14ac:dyDescent="0.3">
      <c r="A8">
        <v>6</v>
      </c>
      <c r="B8">
        <v>0.37</v>
      </c>
      <c r="C8">
        <v>2</v>
      </c>
    </row>
    <row r="9" spans="1:4" x14ac:dyDescent="0.3">
      <c r="A9">
        <v>5</v>
      </c>
      <c r="B9">
        <v>0.34</v>
      </c>
      <c r="C9">
        <v>1.7</v>
      </c>
    </row>
    <row r="10" spans="1:4" x14ac:dyDescent="0.3">
      <c r="A10">
        <v>4</v>
      </c>
      <c r="B10">
        <v>0.28000000000000003</v>
      </c>
      <c r="C10">
        <v>1.3</v>
      </c>
    </row>
    <row r="11" spans="1:4" x14ac:dyDescent="0.3">
      <c r="A11">
        <v>3</v>
      </c>
      <c r="B11">
        <v>0.2</v>
      </c>
      <c r="C11">
        <v>1</v>
      </c>
    </row>
    <row r="12" spans="1:4" x14ac:dyDescent="0.3">
      <c r="A12">
        <v>2</v>
      </c>
      <c r="B12">
        <v>0.1</v>
      </c>
      <c r="C12">
        <v>0.7</v>
      </c>
    </row>
    <row r="13" spans="1:4" x14ac:dyDescent="0.3">
      <c r="A13">
        <v>1</v>
      </c>
      <c r="B13">
        <v>0.1</v>
      </c>
      <c r="C13">
        <v>0.4</v>
      </c>
    </row>
    <row r="14" spans="1:4" x14ac:dyDescent="0.3">
      <c r="A14">
        <v>0</v>
      </c>
      <c r="D14">
        <v>0.8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AB49-0E2E-4E2A-BA6C-34ECEF5DE04F}">
  <dimension ref="A1:C17"/>
  <sheetViews>
    <sheetView workbookViewId="0">
      <selection activeCell="Q23" sqref="Q23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8</v>
      </c>
    </row>
    <row r="2" spans="1:3" x14ac:dyDescent="0.3">
      <c r="A2">
        <v>0</v>
      </c>
      <c r="B2">
        <v>4.9000000000000004</v>
      </c>
      <c r="C2">
        <f t="shared" ref="C2:C17" si="0">((A2/1000)*9.81)</f>
        <v>0</v>
      </c>
    </row>
    <row r="3" spans="1:3" x14ac:dyDescent="0.3">
      <c r="A3">
        <v>20</v>
      </c>
      <c r="B3">
        <v>4.9000000000000004</v>
      </c>
      <c r="C3">
        <f t="shared" si="0"/>
        <v>0.19620000000000001</v>
      </c>
    </row>
    <row r="4" spans="1:3" x14ac:dyDescent="0.3">
      <c r="A4">
        <v>70</v>
      </c>
      <c r="B4">
        <v>1.6</v>
      </c>
      <c r="C4">
        <f t="shared" si="0"/>
        <v>0.68670000000000009</v>
      </c>
    </row>
    <row r="5" spans="1:3" x14ac:dyDescent="0.3">
      <c r="A5">
        <v>100</v>
      </c>
      <c r="B5">
        <v>1.5</v>
      </c>
      <c r="C5">
        <f t="shared" si="0"/>
        <v>0.98100000000000009</v>
      </c>
    </row>
    <row r="6" spans="1:3" x14ac:dyDescent="0.3">
      <c r="A6">
        <v>150</v>
      </c>
      <c r="B6">
        <v>1.4</v>
      </c>
      <c r="C6">
        <f t="shared" si="0"/>
        <v>1.4715</v>
      </c>
    </row>
    <row r="7" spans="1:3" x14ac:dyDescent="0.3">
      <c r="A7">
        <v>200</v>
      </c>
      <c r="B7">
        <v>1.1000000000000001</v>
      </c>
      <c r="C7">
        <f t="shared" si="0"/>
        <v>1.9620000000000002</v>
      </c>
    </row>
    <row r="8" spans="1:3" x14ac:dyDescent="0.3">
      <c r="A8">
        <v>250</v>
      </c>
      <c r="B8">
        <v>0.8</v>
      </c>
      <c r="C8">
        <f t="shared" si="0"/>
        <v>2.4525000000000001</v>
      </c>
    </row>
    <row r="9" spans="1:3" x14ac:dyDescent="0.3">
      <c r="A9">
        <v>300</v>
      </c>
      <c r="B9">
        <v>0.7</v>
      </c>
      <c r="C9">
        <f t="shared" si="0"/>
        <v>2.9430000000000001</v>
      </c>
    </row>
    <row r="10" spans="1:3" x14ac:dyDescent="0.3">
      <c r="A10">
        <v>350</v>
      </c>
      <c r="B10">
        <v>0.6</v>
      </c>
      <c r="C10">
        <f t="shared" si="0"/>
        <v>3.4335</v>
      </c>
    </row>
    <row r="11" spans="1:3" x14ac:dyDescent="0.3">
      <c r="A11">
        <v>400</v>
      </c>
      <c r="B11">
        <v>0.5</v>
      </c>
      <c r="C11">
        <f t="shared" si="0"/>
        <v>3.9240000000000004</v>
      </c>
    </row>
    <row r="12" spans="1:3" x14ac:dyDescent="0.3">
      <c r="A12">
        <v>500</v>
      </c>
      <c r="B12">
        <v>0.4</v>
      </c>
      <c r="C12">
        <f t="shared" si="0"/>
        <v>4.9050000000000002</v>
      </c>
    </row>
    <row r="13" spans="1:3" x14ac:dyDescent="0.3">
      <c r="A13">
        <v>600</v>
      </c>
      <c r="B13">
        <v>0.35</v>
      </c>
      <c r="C13">
        <f t="shared" si="0"/>
        <v>5.8860000000000001</v>
      </c>
    </row>
    <row r="14" spans="1:3" x14ac:dyDescent="0.3">
      <c r="A14">
        <v>700</v>
      </c>
      <c r="B14">
        <v>0.35</v>
      </c>
      <c r="C14">
        <f t="shared" si="0"/>
        <v>6.867</v>
      </c>
    </row>
    <row r="15" spans="1:3" x14ac:dyDescent="0.3">
      <c r="A15">
        <v>800</v>
      </c>
      <c r="B15">
        <v>0.35</v>
      </c>
      <c r="C15">
        <f t="shared" si="0"/>
        <v>7.8480000000000008</v>
      </c>
    </row>
    <row r="16" spans="1:3" x14ac:dyDescent="0.3">
      <c r="A16">
        <v>900</v>
      </c>
      <c r="B16">
        <v>0.3</v>
      </c>
      <c r="C16">
        <f t="shared" si="0"/>
        <v>8.8290000000000006</v>
      </c>
    </row>
    <row r="17" spans="1:3" x14ac:dyDescent="0.3">
      <c r="A17">
        <v>1000</v>
      </c>
      <c r="B17">
        <v>0.3</v>
      </c>
      <c r="C17">
        <f t="shared" si="0"/>
        <v>9.81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hall</vt:lpstr>
      <vt:lpstr>ir</vt:lpstr>
      <vt:lpstr>druk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Eppens (student)</dc:creator>
  <cp:lastModifiedBy>Fabian Eppens (student)</cp:lastModifiedBy>
  <dcterms:created xsi:type="dcterms:W3CDTF">2025-03-12T11:37:39Z</dcterms:created>
  <dcterms:modified xsi:type="dcterms:W3CDTF">2025-03-14T08:28:00Z</dcterms:modified>
</cp:coreProperties>
</file>