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nge\Downloads\"/>
    </mc:Choice>
  </mc:AlternateContent>
  <xr:revisionPtr revIDLastSave="0" documentId="8_{D10DBB28-0BF4-4914-A17A-DCEA2B43F3A0}" xr6:coauthVersionLast="47" xr6:coauthVersionMax="47" xr10:uidLastSave="{00000000-0000-0000-0000-000000000000}"/>
  <bookViews>
    <workbookView xWindow="28680" yWindow="-120" windowWidth="29040" windowHeight="15840" xr2:uid="{96D138D7-5564-491A-9496-3118649063B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J2" i="1"/>
  <c r="H2" i="1"/>
  <c r="H1" i="1"/>
</calcChain>
</file>

<file path=xl/sharedStrings.xml><?xml version="1.0" encoding="utf-8"?>
<sst xmlns="http://schemas.openxmlformats.org/spreadsheetml/2006/main" count="162" uniqueCount="125">
  <si>
    <t>FIRMAS MANUSCRITAS Y ESCANEADO</t>
  </si>
  <si>
    <t>Sin contrato en CH</t>
  </si>
  <si>
    <t>TOTAL FUNCIIONARIOS TELETRABAJO</t>
  </si>
  <si>
    <t>MUJERES</t>
  </si>
  <si>
    <t>total funcinarios AYA enero 2023</t>
  </si>
  <si>
    <t>La Región Chorotega y la Huetar Caribe no tiene funcionarios en teletrabajo.</t>
  </si>
  <si>
    <t>HOMBRRES</t>
  </si>
  <si>
    <t xml:space="preserve">Teletrabajo Dependencias AyA </t>
  </si>
  <si>
    <t>Fecha de ingreso a la modalidad de Teletrabajo</t>
  </si>
  <si>
    <t>Memorando</t>
  </si>
  <si>
    <t>Jefatura que remite</t>
  </si>
  <si>
    <t>Jefatura  inmediata (Firma el contrato)</t>
  </si>
  <si>
    <t xml:space="preserve">Cantidad </t>
  </si>
  <si>
    <r>
      <t>Cedula</t>
    </r>
    <r>
      <rPr>
        <b/>
        <sz val="12"/>
        <color rgb="FFFF0000"/>
        <rFont val="Calibri"/>
        <family val="2"/>
        <scheme val="minor"/>
      </rPr>
      <t xml:space="preserve"> (9 digitos, sin guiones)</t>
    </r>
  </si>
  <si>
    <t>Nombre del funcionario  (NOMBRE COMPLETO + 2 APELLIDOS)</t>
  </si>
  <si>
    <t>Género (Hombre/ Mujer/ Otro)</t>
  </si>
  <si>
    <t xml:space="preserve">Dependencia </t>
  </si>
  <si>
    <t>Indicar si es adminitrativo  o bien operativo</t>
  </si>
  <si>
    <t>Cargo</t>
  </si>
  <si>
    <t>Total Presencial</t>
  </si>
  <si>
    <t>Total Teletrabajo</t>
  </si>
  <si>
    <t>Contrato de Teletrabajo en CH (si /no)</t>
  </si>
  <si>
    <t>Devolución de contrato (si/no)</t>
  </si>
  <si>
    <t xml:space="preserve">Observaciones </t>
  </si>
  <si>
    <t>FECHA DE CORREO DE DEVOLUCION</t>
  </si>
  <si>
    <t>CORREGIDO (SI/NO)</t>
  </si>
  <si>
    <t>SG-GSGAM-2022-01209</t>
  </si>
  <si>
    <t xml:space="preserve"> Alejandro Calderón Acuña</t>
  </si>
  <si>
    <t>Sergio Rodríguez Vargas</t>
  </si>
  <si>
    <t>Adays María Solís Monge</t>
  </si>
  <si>
    <t>Mujer</t>
  </si>
  <si>
    <t>GAM Comercial</t>
  </si>
  <si>
    <t>Ejecutivo Avanzado</t>
  </si>
  <si>
    <t>si</t>
  </si>
  <si>
    <t>Contrato escaneado y firma escaneada</t>
  </si>
  <si>
    <t>Alixon Santamaria</t>
  </si>
  <si>
    <t>GG-UEPIAYA-BCIE-2022-02406</t>
  </si>
  <si>
    <t>John Murillo Chan</t>
  </si>
  <si>
    <t>SI</t>
  </si>
  <si>
    <t>Francisco Brenes Maltés</t>
  </si>
  <si>
    <t>Hombre</t>
  </si>
  <si>
    <t>BCIE Dirección Preinversión y Construcción</t>
  </si>
  <si>
    <t>Administrativo - Operativo</t>
  </si>
  <si>
    <t>Director General - Sistemas de Agua - Administración de Proyectos</t>
  </si>
  <si>
    <t>No especifica días en cláusula #5</t>
  </si>
  <si>
    <t>Yesenia Calderon Martinez</t>
  </si>
  <si>
    <t>SB-AID-2022-00351</t>
  </si>
  <si>
    <t>Fabio Hernández Ramírez</t>
  </si>
  <si>
    <t xml:space="preserve">Rosales Blandino Jorge </t>
  </si>
  <si>
    <t>SAID UEN Gestión Ambiental</t>
  </si>
  <si>
    <t>operativo</t>
  </si>
  <si>
    <t>Ejecutivo General A</t>
  </si>
  <si>
    <t>Si</t>
  </si>
  <si>
    <t>No</t>
  </si>
  <si>
    <t>Ashley Barboza Aviles</t>
  </si>
  <si>
    <t>LÓPEZ FONSECA MANUEL</t>
  </si>
  <si>
    <t>GAM Dirección Recolección y Tratamiento</t>
  </si>
  <si>
    <t>Director Experto</t>
  </si>
  <si>
    <t>Sin firma de jefatura inmediata</t>
  </si>
  <si>
    <t>Fernández Flores Alejandro</t>
  </si>
  <si>
    <t>SAID UEN Programación y Control</t>
  </si>
  <si>
    <t>Administrativo y operativo</t>
  </si>
  <si>
    <t>Director General Sist Aguas</t>
  </si>
  <si>
    <t>contrato escaneado, no especifica dias</t>
  </si>
  <si>
    <t>PRE-PAPS-2022-02574</t>
  </si>
  <si>
    <t>Gabriel Naranjo Blanco</t>
  </si>
  <si>
    <t xml:space="preserve">Dagoberto Araya Villalobos </t>
  </si>
  <si>
    <t>UE PAPS / DIRECCIÓN INGENIERÍA</t>
  </si>
  <si>
    <t>OPERATIVO</t>
  </si>
  <si>
    <t>Director de Ingeniería</t>
  </si>
  <si>
    <t xml:space="preserve">Luis Humberto Quesada Rodríguez </t>
  </si>
  <si>
    <t>UE PAPS Dirección de Construcción</t>
  </si>
  <si>
    <t>Operativo</t>
  </si>
  <si>
    <t>Experto en Ingeniería</t>
  </si>
  <si>
    <t>Cecilia Céspedes González</t>
  </si>
  <si>
    <t xml:space="preserve">UE PAPS Dirección Gestión Financiera </t>
  </si>
  <si>
    <t>Administrativo</t>
  </si>
  <si>
    <t>Director de Gestión Financiera</t>
  </si>
  <si>
    <t>Enlace de CH o Secretari@ de la dependencia remitente</t>
  </si>
  <si>
    <t>Dependencias</t>
  </si>
  <si>
    <t>Contraloría de Servicios</t>
  </si>
  <si>
    <t>Control Interno</t>
  </si>
  <si>
    <t>Dirección de Centro de Servicios de Apoyo</t>
  </si>
  <si>
    <t>Auditoría Interna</t>
  </si>
  <si>
    <t>Dirección Comunicación Institucional</t>
  </si>
  <si>
    <t>Dirección Cooperación y Asuntos Internacionales</t>
  </si>
  <si>
    <t>Dirección de Finanzas - sede</t>
  </si>
  <si>
    <t>Dirección de Género</t>
  </si>
  <si>
    <t>Dirección Gestión de Capital Humano</t>
  </si>
  <si>
    <t>Dirección Jurídica</t>
  </si>
  <si>
    <t>Dirección de Panificación</t>
  </si>
  <si>
    <t>Dirección de Proveeduría</t>
  </si>
  <si>
    <t>Dirección de Salud Ocupacional</t>
  </si>
  <si>
    <t>Dirección de Sistemas de Información</t>
  </si>
  <si>
    <t>FARG</t>
  </si>
  <si>
    <t>Gerencia General</t>
  </si>
  <si>
    <t>Subgerencia General</t>
  </si>
  <si>
    <t>Junta Directiva</t>
  </si>
  <si>
    <t>Laboratorio Nacional de Aguas</t>
  </si>
  <si>
    <t>Presidencia Ejecutiva</t>
  </si>
  <si>
    <t>SAID Subgerencia Ambiental Investigacion y Desarrollo</t>
  </si>
  <si>
    <t xml:space="preserve">SAID UEN Administraicon de Proyectos </t>
  </si>
  <si>
    <t>SAID UEN Gestion Ambiental</t>
  </si>
  <si>
    <t>SAID UEN Investigacion y Desarrollo</t>
  </si>
  <si>
    <t>SAID UEN Programacion y Control</t>
  </si>
  <si>
    <t>SGSD Subgerencia Gestión Sistemas Delegados</t>
  </si>
  <si>
    <t>SGSD UEN Administracion de Proyectos</t>
  </si>
  <si>
    <t xml:space="preserve">SGSD UEN Gestion de Acueductos Rurales </t>
  </si>
  <si>
    <t>SGSG Subgerencia Gestión  GAM</t>
  </si>
  <si>
    <t>SGSG UEN Dirección Recolección y Tratamiento GAM</t>
  </si>
  <si>
    <t>SGSG UEN Optimizacion de Sistemas GAM</t>
  </si>
  <si>
    <t>SGSG UEN Produccion y Distribución GAM</t>
  </si>
  <si>
    <t>SGSG UEN Servicio al Cliente GAM</t>
  </si>
  <si>
    <t>SGSP Region Brunca</t>
  </si>
  <si>
    <t>SGSP Region Central</t>
  </si>
  <si>
    <t>SGSP Region Chorotega</t>
  </si>
  <si>
    <t>SGSP Region Huetar Caribe</t>
  </si>
  <si>
    <t>SGSP Region Pacifico Central</t>
  </si>
  <si>
    <t>SGSP Subgerencia Sistemas Perifericos</t>
  </si>
  <si>
    <t>SIFS Sistema Integrado Financiero Suministro</t>
  </si>
  <si>
    <t>Sistema Comercial Interado OPEN</t>
  </si>
  <si>
    <t>Unidad de Gestion Tarifaria</t>
  </si>
  <si>
    <t>Unidad Ejecutora PAPS</t>
  </si>
  <si>
    <t>Unidad Ejecutora Proyecto BCIE-AyA. RANC</t>
  </si>
  <si>
    <t>Unidad Tecnica Servicios Abastecimiento Agua Potable y Saneamiento (UTSAPS)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</si>
</sst>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6"/>
      <color theme="1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43" fontId="0" fillId="3" borderId="4" xfId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14" fontId="0" fillId="3" borderId="5" xfId="0" applyNumberFormat="1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43" fontId="0" fillId="3" borderId="7" xfId="1" applyFont="1" applyFill="1" applyBorder="1" applyAlignment="1">
      <alignment horizontal="left" vertical="center"/>
    </xf>
    <xf numFmtId="9" fontId="0" fillId="2" borderId="0" xfId="2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0" fillId="2" borderId="0" xfId="0" applyFill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9" borderId="0" xfId="0" applyFont="1" applyFill="1"/>
    <xf numFmtId="0" fontId="7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4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43" fontId="0" fillId="3" borderId="0" xfId="1" applyFont="1" applyFill="1" applyBorder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31201</xdr:rowOff>
    </xdr:from>
    <xdr:to>
      <xdr:col>3</xdr:col>
      <xdr:colOff>603249</xdr:colOff>
      <xdr:row>1</xdr:row>
      <xdr:rowOff>294622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3F052E-50AF-4155-BF28-FFF47EF01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0" y="31201"/>
          <a:ext cx="561974" cy="628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84BB-81A7-4ACE-AAAF-32E7B49C8B2A}">
  <dimension ref="B1:T14"/>
  <sheetViews>
    <sheetView tabSelected="1" topLeftCell="J3" workbookViewId="0">
      <selection activeCell="G9" sqref="G9"/>
    </sheetView>
  </sheetViews>
  <sheetFormatPr baseColWidth="10" defaultRowHeight="14.5" x14ac:dyDescent="0.35"/>
  <cols>
    <col min="2" max="2" width="24.1796875" customWidth="1"/>
    <col min="3" max="3" width="33" bestFit="1" customWidth="1"/>
    <col min="4" max="4" width="27.54296875" bestFit="1" customWidth="1"/>
    <col min="5" max="5" width="32.1796875" bestFit="1" customWidth="1"/>
    <col min="6" max="6" width="13.1796875" bestFit="1" customWidth="1"/>
    <col min="7" max="7" width="21.36328125" customWidth="1"/>
    <col min="8" max="8" width="36.6328125" bestFit="1" customWidth="1"/>
    <col min="9" max="9" width="28.6328125" bestFit="1" customWidth="1"/>
    <col min="10" max="10" width="44" bestFit="1" customWidth="1"/>
    <col min="11" max="11" width="26.1796875" bestFit="1" customWidth="1"/>
    <col min="12" max="12" width="67.36328125" bestFit="1" customWidth="1"/>
    <col min="14" max="14" width="10.08984375" bestFit="1" customWidth="1"/>
    <col min="15" max="15" width="10.6328125" bestFit="1" customWidth="1"/>
    <col min="17" max="17" width="42.54296875" bestFit="1" customWidth="1"/>
    <col min="18" max="18" width="27.54296875" bestFit="1" customWidth="1"/>
    <col min="19" max="19" width="14.7265625" bestFit="1" customWidth="1"/>
    <col min="20" max="20" width="17.26953125" bestFit="1" customWidth="1"/>
  </cols>
  <sheetData>
    <row r="1" spans="2:20" s="1" customFormat="1" ht="28.5" customHeight="1" x14ac:dyDescent="0.35">
      <c r="B1" s="2" t="s">
        <v>0</v>
      </c>
      <c r="C1" s="3" t="s">
        <v>1</v>
      </c>
      <c r="E1" s="4" t="s">
        <v>2</v>
      </c>
      <c r="F1" s="5">
        <v>1222</v>
      </c>
      <c r="G1" s="6" t="s">
        <v>3</v>
      </c>
      <c r="H1" s="7">
        <f>F1*45%</f>
        <v>549.9</v>
      </c>
      <c r="I1" s="8" t="s">
        <v>4</v>
      </c>
      <c r="J1" s="1">
        <v>4058</v>
      </c>
      <c r="K1" s="8"/>
      <c r="L1" s="9" t="s">
        <v>5</v>
      </c>
      <c r="M1" s="10"/>
      <c r="N1" s="10"/>
      <c r="O1" s="11"/>
      <c r="P1" s="11"/>
      <c r="Q1" s="12"/>
    </row>
    <row r="2" spans="2:20" s="1" customFormat="1" ht="28.5" customHeight="1" thickBot="1" x14ac:dyDescent="0.4">
      <c r="B2" s="13"/>
      <c r="C2" s="3"/>
      <c r="E2" s="14">
        <v>44938</v>
      </c>
      <c r="F2" s="15"/>
      <c r="G2" s="16" t="s">
        <v>6</v>
      </c>
      <c r="H2" s="17">
        <f>F1*55%</f>
        <v>672.1</v>
      </c>
      <c r="I2" s="8"/>
      <c r="J2" s="18">
        <f>F1/J1</f>
        <v>0.3011335633316905</v>
      </c>
      <c r="K2" s="8"/>
      <c r="L2" s="9"/>
      <c r="M2" s="10"/>
      <c r="N2" s="10"/>
      <c r="O2" s="11"/>
      <c r="P2" s="11"/>
      <c r="Q2" s="12"/>
    </row>
    <row r="3" spans="2:20" s="1" customFormat="1" ht="28.5" customHeight="1" x14ac:dyDescent="0.35">
      <c r="B3" s="13"/>
      <c r="C3" s="3"/>
      <c r="E3" s="59"/>
      <c r="F3" s="60"/>
      <c r="G3" s="61"/>
      <c r="H3" s="62"/>
      <c r="I3" s="8"/>
      <c r="J3" s="18"/>
      <c r="K3" s="8"/>
      <c r="L3" s="9"/>
      <c r="M3" s="10"/>
      <c r="N3" s="10"/>
      <c r="O3" s="11"/>
      <c r="P3" s="11"/>
      <c r="Q3" s="12"/>
    </row>
    <row r="4" spans="2:20" s="1" customFormat="1" ht="28.5" customHeight="1" x14ac:dyDescent="0.65">
      <c r="C4" s="19"/>
      <c r="D4" s="20"/>
      <c r="E4" s="20"/>
      <c r="F4" s="21"/>
      <c r="G4" s="22"/>
      <c r="H4" s="23" t="s">
        <v>7</v>
      </c>
      <c r="I4" s="23"/>
      <c r="J4" s="24"/>
      <c r="K4" s="24"/>
      <c r="L4" s="24"/>
      <c r="M4" s="25"/>
      <c r="N4" s="25"/>
      <c r="O4" s="26"/>
      <c r="P4" s="26"/>
      <c r="Q4" s="27"/>
      <c r="R4" s="20"/>
    </row>
    <row r="5" spans="2:20" s="1" customFormat="1" ht="28.5" customHeight="1" x14ac:dyDescent="0.65">
      <c r="C5" s="19"/>
      <c r="D5" s="20"/>
      <c r="E5" s="20"/>
      <c r="F5" s="21"/>
      <c r="G5" s="22"/>
      <c r="H5" s="57"/>
      <c r="I5" s="57"/>
      <c r="J5" s="58"/>
      <c r="K5" s="58"/>
      <c r="L5" s="58"/>
      <c r="M5" s="25"/>
      <c r="N5" s="25"/>
      <c r="O5" s="26"/>
      <c r="P5" s="26"/>
      <c r="Q5" s="27"/>
      <c r="R5" s="20"/>
    </row>
    <row r="6" spans="2:20" s="28" customFormat="1" ht="108.75" customHeight="1" x14ac:dyDescent="0.35">
      <c r="B6" s="29" t="s">
        <v>8</v>
      </c>
      <c r="C6" s="30" t="s">
        <v>9</v>
      </c>
      <c r="D6" s="30" t="s">
        <v>10</v>
      </c>
      <c r="E6" s="31" t="s">
        <v>11</v>
      </c>
      <c r="F6" s="30" t="s">
        <v>12</v>
      </c>
      <c r="G6" s="32" t="s">
        <v>13</v>
      </c>
      <c r="H6" s="33" t="s">
        <v>14</v>
      </c>
      <c r="I6" s="34" t="s">
        <v>15</v>
      </c>
      <c r="J6" s="35" t="s">
        <v>16</v>
      </c>
      <c r="K6" s="36" t="s">
        <v>17</v>
      </c>
      <c r="L6" s="36" t="s">
        <v>18</v>
      </c>
      <c r="M6" s="36" t="s">
        <v>19</v>
      </c>
      <c r="N6" s="36" t="s">
        <v>20</v>
      </c>
      <c r="O6" s="33" t="s">
        <v>21</v>
      </c>
      <c r="P6" s="33" t="s">
        <v>22</v>
      </c>
      <c r="Q6" s="33" t="s">
        <v>23</v>
      </c>
      <c r="R6" s="37" t="s">
        <v>78</v>
      </c>
      <c r="S6" s="37" t="s">
        <v>24</v>
      </c>
      <c r="T6" s="37" t="s">
        <v>25</v>
      </c>
    </row>
    <row r="7" spans="2:20" s="1" customFormat="1" ht="28.5" customHeight="1" x14ac:dyDescent="0.35">
      <c r="B7" s="38">
        <v>44778</v>
      </c>
      <c r="C7" s="39" t="s">
        <v>26</v>
      </c>
      <c r="D7" s="39" t="s">
        <v>27</v>
      </c>
      <c r="E7" s="40" t="s">
        <v>28</v>
      </c>
      <c r="F7" s="41">
        <v>909</v>
      </c>
      <c r="G7" s="42">
        <v>104560615</v>
      </c>
      <c r="H7" s="43" t="s">
        <v>29</v>
      </c>
      <c r="I7" s="40" t="s">
        <v>30</v>
      </c>
      <c r="J7" s="44" t="s">
        <v>31</v>
      </c>
      <c r="K7" s="40" t="s">
        <v>32</v>
      </c>
      <c r="L7" s="45" t="s">
        <v>32</v>
      </c>
      <c r="M7" s="46">
        <v>0</v>
      </c>
      <c r="N7" s="47">
        <f t="shared" ref="N7:N14" si="0">5-M7</f>
        <v>5</v>
      </c>
      <c r="O7" s="48" t="s">
        <v>33</v>
      </c>
      <c r="P7" s="48" t="s">
        <v>33</v>
      </c>
      <c r="Q7" s="49" t="s">
        <v>34</v>
      </c>
      <c r="R7" s="39" t="s">
        <v>35</v>
      </c>
      <c r="S7" s="50"/>
      <c r="T7" s="50"/>
    </row>
    <row r="8" spans="2:20" s="1" customFormat="1" ht="28.5" customHeight="1" x14ac:dyDescent="0.35">
      <c r="B8" s="38">
        <v>44778</v>
      </c>
      <c r="C8" s="39" t="s">
        <v>36</v>
      </c>
      <c r="D8" s="39" t="s">
        <v>37</v>
      </c>
      <c r="E8" s="39" t="s">
        <v>38</v>
      </c>
      <c r="F8" s="41">
        <v>193</v>
      </c>
      <c r="G8" s="51">
        <v>105180821</v>
      </c>
      <c r="H8" s="43" t="s">
        <v>39</v>
      </c>
      <c r="I8" s="43" t="s">
        <v>40</v>
      </c>
      <c r="J8" s="46" t="s">
        <v>41</v>
      </c>
      <c r="K8" s="46" t="s">
        <v>42</v>
      </c>
      <c r="L8" s="52" t="s">
        <v>43</v>
      </c>
      <c r="M8" s="53">
        <v>2</v>
      </c>
      <c r="N8" s="54">
        <f t="shared" si="0"/>
        <v>3</v>
      </c>
      <c r="O8" s="47" t="s">
        <v>33</v>
      </c>
      <c r="P8" s="47" t="s">
        <v>38</v>
      </c>
      <c r="Q8" s="2" t="s">
        <v>44</v>
      </c>
      <c r="R8" s="39" t="s">
        <v>45</v>
      </c>
      <c r="S8" s="50"/>
      <c r="T8" s="50"/>
    </row>
    <row r="9" spans="2:20" s="1" customFormat="1" ht="28.5" customHeight="1" x14ac:dyDescent="0.35">
      <c r="B9" s="38">
        <v>44778</v>
      </c>
      <c r="C9" s="39" t="s">
        <v>46</v>
      </c>
      <c r="D9" s="39" t="s">
        <v>47</v>
      </c>
      <c r="E9" s="39" t="s">
        <v>38</v>
      </c>
      <c r="F9" s="41">
        <v>474</v>
      </c>
      <c r="G9" s="55">
        <v>105340179</v>
      </c>
      <c r="H9" s="40" t="s">
        <v>48</v>
      </c>
      <c r="I9" s="40" t="s">
        <v>40</v>
      </c>
      <c r="J9" s="39" t="s">
        <v>49</v>
      </c>
      <c r="K9" s="40" t="s">
        <v>50</v>
      </c>
      <c r="L9" s="45" t="s">
        <v>51</v>
      </c>
      <c r="M9" s="48">
        <v>1</v>
      </c>
      <c r="N9" s="47">
        <f t="shared" si="0"/>
        <v>4</v>
      </c>
      <c r="O9" s="47" t="s">
        <v>52</v>
      </c>
      <c r="P9" s="47" t="s">
        <v>53</v>
      </c>
      <c r="Q9" s="2"/>
      <c r="R9" s="39" t="s">
        <v>54</v>
      </c>
      <c r="S9" s="50"/>
      <c r="T9" s="50"/>
    </row>
    <row r="10" spans="2:20" s="1" customFormat="1" ht="28.5" customHeight="1" x14ac:dyDescent="0.35">
      <c r="B10" s="38">
        <v>44778</v>
      </c>
      <c r="C10" s="39" t="s">
        <v>26</v>
      </c>
      <c r="D10" s="39" t="s">
        <v>27</v>
      </c>
      <c r="E10" s="39" t="s">
        <v>38</v>
      </c>
      <c r="F10" s="41">
        <v>829</v>
      </c>
      <c r="G10" s="55">
        <v>105440388</v>
      </c>
      <c r="H10" s="40" t="s">
        <v>55</v>
      </c>
      <c r="I10" s="40" t="s">
        <v>40</v>
      </c>
      <c r="J10" s="44" t="s">
        <v>56</v>
      </c>
      <c r="K10" s="40" t="s">
        <v>57</v>
      </c>
      <c r="L10" s="45" t="s">
        <v>57</v>
      </c>
      <c r="M10" s="46">
        <v>4</v>
      </c>
      <c r="N10" s="47">
        <f t="shared" si="0"/>
        <v>1</v>
      </c>
      <c r="O10" s="47" t="s">
        <v>52</v>
      </c>
      <c r="P10" s="47" t="s">
        <v>52</v>
      </c>
      <c r="Q10" s="2" t="s">
        <v>58</v>
      </c>
      <c r="R10" s="39" t="s">
        <v>35</v>
      </c>
      <c r="S10" s="50"/>
      <c r="T10" s="50"/>
    </row>
    <row r="11" spans="2:20" s="1" customFormat="1" ht="28.5" customHeight="1" x14ac:dyDescent="0.35">
      <c r="B11" s="38">
        <v>44778</v>
      </c>
      <c r="C11" s="39" t="s">
        <v>46</v>
      </c>
      <c r="D11" s="39" t="s">
        <v>47</v>
      </c>
      <c r="E11" s="39" t="s">
        <v>38</v>
      </c>
      <c r="F11" s="41">
        <v>572</v>
      </c>
      <c r="G11" s="55">
        <v>105470774</v>
      </c>
      <c r="H11" s="40" t="s">
        <v>59</v>
      </c>
      <c r="I11" s="40" t="s">
        <v>40</v>
      </c>
      <c r="J11" s="43" t="s">
        <v>60</v>
      </c>
      <c r="K11" s="40" t="s">
        <v>61</v>
      </c>
      <c r="L11" s="45" t="s">
        <v>62</v>
      </c>
      <c r="M11" s="48">
        <v>1</v>
      </c>
      <c r="N11" s="47">
        <f t="shared" si="0"/>
        <v>4</v>
      </c>
      <c r="O11" s="47" t="s">
        <v>52</v>
      </c>
      <c r="P11" s="47" t="s">
        <v>33</v>
      </c>
      <c r="Q11" s="2" t="s">
        <v>63</v>
      </c>
      <c r="R11" s="39" t="s">
        <v>54</v>
      </c>
      <c r="S11" s="50"/>
      <c r="T11" s="50"/>
    </row>
    <row r="12" spans="2:20" s="1" customFormat="1" ht="28.5" customHeight="1" x14ac:dyDescent="0.35">
      <c r="B12" s="38">
        <v>44778</v>
      </c>
      <c r="C12" s="39" t="s">
        <v>64</v>
      </c>
      <c r="D12" s="39" t="s">
        <v>65</v>
      </c>
      <c r="E12" s="39" t="s">
        <v>38</v>
      </c>
      <c r="F12" s="41">
        <v>285</v>
      </c>
      <c r="G12" s="51">
        <v>105520015</v>
      </c>
      <c r="H12" s="46" t="s">
        <v>66</v>
      </c>
      <c r="I12" s="46" t="s">
        <v>40</v>
      </c>
      <c r="J12" s="43" t="s">
        <v>67</v>
      </c>
      <c r="K12" s="43" t="s">
        <v>68</v>
      </c>
      <c r="L12" s="52" t="s">
        <v>69</v>
      </c>
      <c r="M12" s="48">
        <v>1</v>
      </c>
      <c r="N12" s="47">
        <f t="shared" si="0"/>
        <v>4</v>
      </c>
      <c r="O12" s="47" t="s">
        <v>33</v>
      </c>
      <c r="P12" s="47" t="s">
        <v>53</v>
      </c>
      <c r="Q12" s="2"/>
      <c r="R12" s="39"/>
      <c r="S12" s="50"/>
      <c r="T12" s="50"/>
    </row>
    <row r="13" spans="2:20" s="1" customFormat="1" ht="25.5" customHeight="1" x14ac:dyDescent="0.35">
      <c r="B13" s="38">
        <v>44778</v>
      </c>
      <c r="C13" s="39" t="s">
        <v>64</v>
      </c>
      <c r="D13" s="39" t="s">
        <v>65</v>
      </c>
      <c r="E13" s="39" t="s">
        <v>38</v>
      </c>
      <c r="F13" s="41">
        <v>340</v>
      </c>
      <c r="G13" s="51">
        <v>105550429</v>
      </c>
      <c r="H13" s="46" t="s">
        <v>70</v>
      </c>
      <c r="I13" s="46" t="s">
        <v>40</v>
      </c>
      <c r="J13" s="43" t="s">
        <v>71</v>
      </c>
      <c r="K13" s="46" t="s">
        <v>72</v>
      </c>
      <c r="L13" s="52" t="s">
        <v>73</v>
      </c>
      <c r="M13" s="48">
        <v>3</v>
      </c>
      <c r="N13" s="47">
        <f t="shared" si="0"/>
        <v>2</v>
      </c>
      <c r="O13" s="47" t="s">
        <v>33</v>
      </c>
      <c r="P13" s="47" t="s">
        <v>33</v>
      </c>
      <c r="Q13" s="2"/>
      <c r="R13" s="39"/>
      <c r="S13" s="50"/>
      <c r="T13" s="50"/>
    </row>
    <row r="14" spans="2:20" s="1" customFormat="1" ht="28.5" customHeight="1" x14ac:dyDescent="0.35">
      <c r="B14" s="38">
        <v>44778</v>
      </c>
      <c r="C14" s="39" t="s">
        <v>64</v>
      </c>
      <c r="D14" s="39" t="s">
        <v>65</v>
      </c>
      <c r="E14" s="39" t="s">
        <v>38</v>
      </c>
      <c r="F14" s="41">
        <v>373</v>
      </c>
      <c r="G14" s="51">
        <v>105630253</v>
      </c>
      <c r="H14" s="46" t="s">
        <v>74</v>
      </c>
      <c r="I14" s="46" t="s">
        <v>30</v>
      </c>
      <c r="J14" s="43" t="s">
        <v>75</v>
      </c>
      <c r="K14" s="43" t="s">
        <v>76</v>
      </c>
      <c r="L14" s="52" t="s">
        <v>77</v>
      </c>
      <c r="M14" s="48">
        <v>0</v>
      </c>
      <c r="N14" s="47">
        <f t="shared" si="0"/>
        <v>5</v>
      </c>
      <c r="O14" s="47" t="s">
        <v>33</v>
      </c>
      <c r="P14" s="47" t="s">
        <v>53</v>
      </c>
      <c r="Q14" s="2"/>
      <c r="R14" s="39"/>
      <c r="S14" s="50"/>
      <c r="T14" s="50"/>
    </row>
  </sheetData>
  <mergeCells count="1">
    <mergeCell ref="H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6D13-4753-4AE8-820D-E27B38DE6004}">
  <dimension ref="C2:C47"/>
  <sheetViews>
    <sheetView workbookViewId="0">
      <selection activeCell="C14" sqref="C14"/>
    </sheetView>
  </sheetViews>
  <sheetFormatPr baseColWidth="10" defaultRowHeight="14.5" x14ac:dyDescent="0.35"/>
  <cols>
    <col min="3" max="3" width="69.6328125" bestFit="1" customWidth="1"/>
  </cols>
  <sheetData>
    <row r="2" spans="3:3" x14ac:dyDescent="0.35">
      <c r="C2" s="56" t="s">
        <v>79</v>
      </c>
    </row>
    <row r="3" spans="3:3" x14ac:dyDescent="0.35">
      <c r="C3" t="s">
        <v>83</v>
      </c>
    </row>
    <row r="4" spans="3:3" x14ac:dyDescent="0.35">
      <c r="C4" t="s">
        <v>80</v>
      </c>
    </row>
    <row r="5" spans="3:3" x14ac:dyDescent="0.35">
      <c r="C5" t="s">
        <v>81</v>
      </c>
    </row>
    <row r="6" spans="3:3" x14ac:dyDescent="0.35">
      <c r="C6" t="s">
        <v>82</v>
      </c>
    </row>
    <row r="7" spans="3:3" x14ac:dyDescent="0.35">
      <c r="C7" t="s">
        <v>84</v>
      </c>
    </row>
    <row r="8" spans="3:3" x14ac:dyDescent="0.35">
      <c r="C8" t="s">
        <v>85</v>
      </c>
    </row>
    <row r="9" spans="3:3" x14ac:dyDescent="0.35">
      <c r="C9" t="s">
        <v>86</v>
      </c>
    </row>
    <row r="10" spans="3:3" x14ac:dyDescent="0.35">
      <c r="C10" t="s">
        <v>87</v>
      </c>
    </row>
    <row r="11" spans="3:3" x14ac:dyDescent="0.35">
      <c r="C11" t="s">
        <v>88</v>
      </c>
    </row>
    <row r="12" spans="3:3" x14ac:dyDescent="0.35">
      <c r="C12" t="s">
        <v>89</v>
      </c>
    </row>
    <row r="13" spans="3:3" x14ac:dyDescent="0.35">
      <c r="C13" t="s">
        <v>90</v>
      </c>
    </row>
    <row r="14" spans="3:3" x14ac:dyDescent="0.35">
      <c r="C14" t="s">
        <v>91</v>
      </c>
    </row>
    <row r="15" spans="3:3" x14ac:dyDescent="0.35">
      <c r="C15" t="s">
        <v>92</v>
      </c>
    </row>
    <row r="16" spans="3:3" x14ac:dyDescent="0.35">
      <c r="C16" t="s">
        <v>93</v>
      </c>
    </row>
    <row r="17" spans="3:3" x14ac:dyDescent="0.35">
      <c r="C17" t="s">
        <v>94</v>
      </c>
    </row>
    <row r="18" spans="3:3" x14ac:dyDescent="0.35">
      <c r="C18" t="s">
        <v>95</v>
      </c>
    </row>
    <row r="19" spans="3:3" x14ac:dyDescent="0.35">
      <c r="C19" t="s">
        <v>96</v>
      </c>
    </row>
    <row r="20" spans="3:3" x14ac:dyDescent="0.35">
      <c r="C20" t="s">
        <v>97</v>
      </c>
    </row>
    <row r="21" spans="3:3" x14ac:dyDescent="0.35">
      <c r="C21" t="s">
        <v>98</v>
      </c>
    </row>
    <row r="22" spans="3:3" x14ac:dyDescent="0.35">
      <c r="C22" t="s">
        <v>99</v>
      </c>
    </row>
    <row r="23" spans="3:3" x14ac:dyDescent="0.35">
      <c r="C23" t="s">
        <v>100</v>
      </c>
    </row>
    <row r="24" spans="3:3" x14ac:dyDescent="0.35">
      <c r="C24" t="s">
        <v>101</v>
      </c>
    </row>
    <row r="25" spans="3:3" x14ac:dyDescent="0.35">
      <c r="C25" t="s">
        <v>102</v>
      </c>
    </row>
    <row r="26" spans="3:3" x14ac:dyDescent="0.35">
      <c r="C26" t="s">
        <v>103</v>
      </c>
    </row>
    <row r="27" spans="3:3" x14ac:dyDescent="0.35">
      <c r="C27" t="s">
        <v>104</v>
      </c>
    </row>
    <row r="28" spans="3:3" x14ac:dyDescent="0.35">
      <c r="C28" t="s">
        <v>105</v>
      </c>
    </row>
    <row r="29" spans="3:3" x14ac:dyDescent="0.35">
      <c r="C29" t="s">
        <v>106</v>
      </c>
    </row>
    <row r="30" spans="3:3" x14ac:dyDescent="0.35">
      <c r="C30" t="s">
        <v>107</v>
      </c>
    </row>
    <row r="31" spans="3:3" x14ac:dyDescent="0.35">
      <c r="C31" t="s">
        <v>108</v>
      </c>
    </row>
    <row r="32" spans="3:3" x14ac:dyDescent="0.35">
      <c r="C32" t="s">
        <v>109</v>
      </c>
    </row>
    <row r="33" spans="3:3" x14ac:dyDescent="0.35">
      <c r="C33" t="s">
        <v>110</v>
      </c>
    </row>
    <row r="34" spans="3:3" x14ac:dyDescent="0.35">
      <c r="C34" t="s">
        <v>111</v>
      </c>
    </row>
    <row r="35" spans="3:3" x14ac:dyDescent="0.35">
      <c r="C35" t="s">
        <v>112</v>
      </c>
    </row>
    <row r="36" spans="3:3" x14ac:dyDescent="0.35">
      <c r="C36" t="s">
        <v>113</v>
      </c>
    </row>
    <row r="37" spans="3:3" x14ac:dyDescent="0.35">
      <c r="C37" t="s">
        <v>114</v>
      </c>
    </row>
    <row r="38" spans="3:3" x14ac:dyDescent="0.35">
      <c r="C38" t="s">
        <v>115</v>
      </c>
    </row>
    <row r="39" spans="3:3" x14ac:dyDescent="0.35">
      <c r="C39" t="s">
        <v>116</v>
      </c>
    </row>
    <row r="40" spans="3:3" x14ac:dyDescent="0.35">
      <c r="C40" t="s">
        <v>117</v>
      </c>
    </row>
    <row r="41" spans="3:3" x14ac:dyDescent="0.35">
      <c r="C41" t="s">
        <v>118</v>
      </c>
    </row>
    <row r="42" spans="3:3" x14ac:dyDescent="0.35">
      <c r="C42" t="s">
        <v>119</v>
      </c>
    </row>
    <row r="43" spans="3:3" x14ac:dyDescent="0.35">
      <c r="C43" t="s">
        <v>120</v>
      </c>
    </row>
    <row r="44" spans="3:3" x14ac:dyDescent="0.35">
      <c r="C44" t="s">
        <v>121</v>
      </c>
    </row>
    <row r="45" spans="3:3" x14ac:dyDescent="0.35">
      <c r="C45" t="s">
        <v>122</v>
      </c>
    </row>
    <row r="46" spans="3:3" x14ac:dyDescent="0.35">
      <c r="C46" t="s">
        <v>123</v>
      </c>
    </row>
    <row r="47" spans="3:3" x14ac:dyDescent="0.35">
      <c r="C47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Monge Ugalde</dc:creator>
  <cp:lastModifiedBy>Ana Cristina Monge Ugalde</cp:lastModifiedBy>
  <dcterms:created xsi:type="dcterms:W3CDTF">2023-02-21T22:56:57Z</dcterms:created>
  <dcterms:modified xsi:type="dcterms:W3CDTF">2023-02-21T23:08:50Z</dcterms:modified>
</cp:coreProperties>
</file>