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bian\Desktop\"/>
    </mc:Choice>
  </mc:AlternateContent>
  <bookViews>
    <workbookView xWindow="0" yWindow="0" windowWidth="20490" windowHeight="8355"/>
  </bookViews>
  <sheets>
    <sheet name="Ejercicio 1 -Bisección" sheetId="1" r:id="rId1"/>
    <sheet name="Ejercicio 1 - Secante" sheetId="4" r:id="rId2"/>
    <sheet name="Ejercicio 2 -Bisección" sheetId="3" r:id="rId3"/>
    <sheet name="Ejercicio 2 - Secante" sheetId="2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8" i="3" l="1"/>
  <c r="B38" i="3"/>
  <c r="C38" i="3"/>
  <c r="D38" i="3"/>
  <c r="E38" i="3"/>
  <c r="F38" i="3" s="1"/>
  <c r="G38" i="3"/>
  <c r="D2" i="3"/>
  <c r="C2" i="3"/>
  <c r="A4" i="4"/>
  <c r="C4" i="4" s="1"/>
  <c r="B4" i="4"/>
  <c r="D4" i="4"/>
  <c r="E4" i="4" s="1"/>
  <c r="A5" i="4"/>
  <c r="C5" i="4" s="1"/>
  <c r="A6" i="4"/>
  <c r="C6" i="4" s="1"/>
  <c r="A7" i="4"/>
  <c r="C7" i="4" s="1"/>
  <c r="A8" i="4"/>
  <c r="C8" i="4" s="1"/>
  <c r="A9" i="4"/>
  <c r="C9" i="4" s="1"/>
  <c r="A10" i="4"/>
  <c r="C10" i="4" s="1"/>
  <c r="A11" i="4"/>
  <c r="C11" i="4" s="1"/>
  <c r="A12" i="4"/>
  <c r="C12" i="4" s="1"/>
  <c r="A13" i="4"/>
  <c r="C13" i="4" s="1"/>
  <c r="A14" i="4"/>
  <c r="C14" i="4" s="1"/>
  <c r="A15" i="4"/>
  <c r="C15" i="4" s="1"/>
  <c r="A16" i="4"/>
  <c r="C16" i="4" s="1"/>
  <c r="A17" i="4"/>
  <c r="C17" i="4" s="1"/>
  <c r="A18" i="4"/>
  <c r="C18" i="4" s="1"/>
  <c r="A19" i="4"/>
  <c r="C19" i="4" s="1"/>
  <c r="A20" i="4"/>
  <c r="C20" i="4" s="1"/>
  <c r="A21" i="4"/>
  <c r="C21" i="4"/>
  <c r="B3" i="4"/>
  <c r="D3" i="4" s="1"/>
  <c r="A3" i="4"/>
  <c r="C3" i="4" s="1"/>
  <c r="D2" i="4"/>
  <c r="C2" i="4"/>
  <c r="E2" i="3"/>
  <c r="F2" i="3" s="1"/>
  <c r="B3" i="3" l="1"/>
  <c r="D3" i="3" s="1"/>
  <c r="F4" i="4"/>
  <c r="G4" i="4" s="1"/>
  <c r="E3" i="4"/>
  <c r="F3" i="4" s="1"/>
  <c r="G3" i="4" s="1"/>
  <c r="E2" i="4"/>
  <c r="F2" i="4" s="1"/>
  <c r="G2" i="4" s="1"/>
  <c r="A3" i="3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" i="1"/>
  <c r="A21" i="1"/>
  <c r="C21" i="1" s="1"/>
  <c r="B21" i="1"/>
  <c r="D21" i="1"/>
  <c r="E21" i="1"/>
  <c r="F21" i="1" s="1"/>
  <c r="A22" i="1" s="1"/>
  <c r="H3" i="2"/>
  <c r="A13" i="1"/>
  <c r="C13" i="1" s="1"/>
  <c r="A14" i="1" s="1"/>
  <c r="B13" i="1"/>
  <c r="D13" i="1" s="1"/>
  <c r="B14" i="1" s="1"/>
  <c r="D14" i="1" s="1"/>
  <c r="E13" i="1"/>
  <c r="F13" i="1" s="1"/>
  <c r="A4" i="1"/>
  <c r="C4" i="1" s="1"/>
  <c r="A5" i="1" s="1"/>
  <c r="B4" i="1"/>
  <c r="D4" i="1" s="1"/>
  <c r="B5" i="1" s="1"/>
  <c r="D5" i="1" s="1"/>
  <c r="E4" i="1"/>
  <c r="F4" i="1" s="1"/>
  <c r="B3" i="1"/>
  <c r="D3" i="1" s="1"/>
  <c r="A3" i="1"/>
  <c r="B202" i="2"/>
  <c r="D202" i="2" s="1"/>
  <c r="E202" i="2" s="1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B102" i="2"/>
  <c r="D102" i="2" s="1"/>
  <c r="E102" i="2" s="1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B100" i="2"/>
  <c r="D100" i="2" s="1"/>
  <c r="E100" i="2" s="1"/>
  <c r="C100" i="2"/>
  <c r="C101" i="2"/>
  <c r="B20" i="2"/>
  <c r="D20" i="2" s="1"/>
  <c r="E20" i="2" s="1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B4" i="2"/>
  <c r="C4" i="2"/>
  <c r="D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D3" i="2"/>
  <c r="D2" i="2"/>
  <c r="C2" i="2"/>
  <c r="C3" i="2"/>
  <c r="E2" i="2"/>
  <c r="F2" i="2" s="1"/>
  <c r="G2" i="2" s="1"/>
  <c r="B3" i="2" s="1"/>
  <c r="E3" i="2" s="1"/>
  <c r="F2" i="1"/>
  <c r="E2" i="1"/>
  <c r="D2" i="1"/>
  <c r="C2" i="1"/>
  <c r="B5" i="4" l="1"/>
  <c r="D5" i="4" s="1"/>
  <c r="E5" i="4" s="1"/>
  <c r="F5" i="4" s="1"/>
  <c r="G5" i="4" s="1"/>
  <c r="H4" i="4"/>
  <c r="H3" i="4"/>
  <c r="E3" i="3"/>
  <c r="C3" i="3"/>
  <c r="C22" i="1"/>
  <c r="E22" i="1"/>
  <c r="B22" i="1"/>
  <c r="D22" i="1" s="1"/>
  <c r="C14" i="1"/>
  <c r="E14" i="1"/>
  <c r="F14" i="1" s="1"/>
  <c r="B15" i="1" s="1"/>
  <c r="D15" i="1" s="1"/>
  <c r="C5" i="1"/>
  <c r="A6" i="1" s="1"/>
  <c r="E5" i="1"/>
  <c r="F5" i="1" s="1"/>
  <c r="B6" i="1" s="1"/>
  <c r="D6" i="1" s="1"/>
  <c r="F202" i="2"/>
  <c r="G202" i="2" s="1"/>
  <c r="F102" i="2"/>
  <c r="G102" i="2" s="1"/>
  <c r="F100" i="2"/>
  <c r="G100" i="2" s="1"/>
  <c r="F20" i="2"/>
  <c r="G20" i="2" s="1"/>
  <c r="E4" i="2"/>
  <c r="F4" i="2" s="1"/>
  <c r="G4" i="2" s="1"/>
  <c r="F3" i="2"/>
  <c r="G3" i="2" s="1"/>
  <c r="B6" i="4" l="1"/>
  <c r="D6" i="4" s="1"/>
  <c r="E6" i="4" s="1"/>
  <c r="F6" i="4" s="1"/>
  <c r="G6" i="4" s="1"/>
  <c r="H5" i="4"/>
  <c r="F3" i="3"/>
  <c r="B4" i="3" s="1"/>
  <c r="D4" i="3" s="1"/>
  <c r="G3" i="3"/>
  <c r="F22" i="1"/>
  <c r="B23" i="1" s="1"/>
  <c r="D23" i="1" s="1"/>
  <c r="A15" i="1"/>
  <c r="E6" i="1"/>
  <c r="F6" i="1" s="1"/>
  <c r="B7" i="1" s="1"/>
  <c r="D7" i="1" s="1"/>
  <c r="C6" i="1"/>
  <c r="H202" i="2"/>
  <c r="B203" i="2"/>
  <c r="D203" i="2" s="1"/>
  <c r="E203" i="2" s="1"/>
  <c r="F203" i="2" s="1"/>
  <c r="G203" i="2" s="1"/>
  <c r="H102" i="2"/>
  <c r="B103" i="2"/>
  <c r="D103" i="2" s="1"/>
  <c r="E103" i="2" s="1"/>
  <c r="F103" i="2" s="1"/>
  <c r="G103" i="2" s="1"/>
  <c r="H100" i="2"/>
  <c r="B101" i="2"/>
  <c r="D101" i="2" s="1"/>
  <c r="E101" i="2" s="1"/>
  <c r="F101" i="2" s="1"/>
  <c r="G101" i="2" s="1"/>
  <c r="H101" i="2" s="1"/>
  <c r="H20" i="2"/>
  <c r="B21" i="2"/>
  <c r="D21" i="2" s="1"/>
  <c r="E21" i="2" s="1"/>
  <c r="F21" i="2" s="1"/>
  <c r="G21" i="2" s="1"/>
  <c r="B5" i="2"/>
  <c r="D5" i="2" s="1"/>
  <c r="E5" i="2" s="1"/>
  <c r="F5" i="2" s="1"/>
  <c r="G5" i="2" s="1"/>
  <c r="H5" i="2" s="1"/>
  <c r="H4" i="2"/>
  <c r="B7" i="4" l="1"/>
  <c r="D7" i="4" s="1"/>
  <c r="E7" i="4" s="1"/>
  <c r="F7" i="4" s="1"/>
  <c r="G7" i="4" s="1"/>
  <c r="H6" i="4"/>
  <c r="A4" i="3"/>
  <c r="A23" i="1"/>
  <c r="E15" i="1"/>
  <c r="F15" i="1" s="1"/>
  <c r="B16" i="1" s="1"/>
  <c r="D16" i="1" s="1"/>
  <c r="C15" i="1"/>
  <c r="A16" i="1" s="1"/>
  <c r="A7" i="1"/>
  <c r="H203" i="2"/>
  <c r="B204" i="2"/>
  <c r="D204" i="2" s="1"/>
  <c r="E204" i="2" s="1"/>
  <c r="F204" i="2" s="1"/>
  <c r="G204" i="2" s="1"/>
  <c r="H103" i="2"/>
  <c r="B104" i="2"/>
  <c r="D104" i="2" s="1"/>
  <c r="E104" i="2" s="1"/>
  <c r="F104" i="2" s="1"/>
  <c r="G104" i="2" s="1"/>
  <c r="H21" i="2"/>
  <c r="B22" i="2"/>
  <c r="D22" i="2" s="1"/>
  <c r="E22" i="2" s="1"/>
  <c r="F22" i="2" s="1"/>
  <c r="G22" i="2" s="1"/>
  <c r="B6" i="2"/>
  <c r="D6" i="2" s="1"/>
  <c r="E6" i="2" s="1"/>
  <c r="F6" i="2" s="1"/>
  <c r="G6" i="2" s="1"/>
  <c r="H6" i="2" s="1"/>
  <c r="B8" i="4" l="1"/>
  <c r="D8" i="4" s="1"/>
  <c r="E8" i="4" s="1"/>
  <c r="F8" i="4" s="1"/>
  <c r="G8" i="4" s="1"/>
  <c r="H7" i="4"/>
  <c r="C4" i="3"/>
  <c r="E4" i="3"/>
  <c r="C23" i="1"/>
  <c r="E23" i="1"/>
  <c r="C16" i="1"/>
  <c r="E16" i="1"/>
  <c r="F16" i="1" s="1"/>
  <c r="B17" i="1" s="1"/>
  <c r="D17" i="1" s="1"/>
  <c r="C7" i="1"/>
  <c r="E7" i="1"/>
  <c r="F7" i="1" s="1"/>
  <c r="B8" i="1" s="1"/>
  <c r="D8" i="1" s="1"/>
  <c r="H204" i="2"/>
  <c r="B205" i="2"/>
  <c r="D205" i="2" s="1"/>
  <c r="E205" i="2" s="1"/>
  <c r="F205" i="2" s="1"/>
  <c r="G205" i="2" s="1"/>
  <c r="H104" i="2"/>
  <c r="B105" i="2"/>
  <c r="D105" i="2" s="1"/>
  <c r="E105" i="2" s="1"/>
  <c r="F105" i="2" s="1"/>
  <c r="G105" i="2" s="1"/>
  <c r="H22" i="2"/>
  <c r="B23" i="2"/>
  <c r="D23" i="2" s="1"/>
  <c r="E23" i="2" s="1"/>
  <c r="F23" i="2" s="1"/>
  <c r="G23" i="2" s="1"/>
  <c r="B7" i="2"/>
  <c r="D7" i="2" s="1"/>
  <c r="E7" i="2" s="1"/>
  <c r="F7" i="2" s="1"/>
  <c r="G7" i="2" s="1"/>
  <c r="B8" i="2" s="1"/>
  <c r="D8" i="2" s="1"/>
  <c r="E8" i="2" s="1"/>
  <c r="F8" i="2" s="1"/>
  <c r="G8" i="2" s="1"/>
  <c r="B9" i="4" l="1"/>
  <c r="D9" i="4" s="1"/>
  <c r="E9" i="4" s="1"/>
  <c r="F9" i="4" s="1"/>
  <c r="G9" i="4" s="1"/>
  <c r="H8" i="4"/>
  <c r="F4" i="3"/>
  <c r="B5" i="3" s="1"/>
  <c r="D5" i="3" s="1"/>
  <c r="G4" i="3"/>
  <c r="A5" i="3"/>
  <c r="F23" i="1"/>
  <c r="B24" i="1" s="1"/>
  <c r="D24" i="1" s="1"/>
  <c r="A24" i="1"/>
  <c r="A17" i="1"/>
  <c r="A8" i="1"/>
  <c r="B206" i="2"/>
  <c r="D206" i="2" s="1"/>
  <c r="E206" i="2" s="1"/>
  <c r="F206" i="2" s="1"/>
  <c r="G206" i="2" s="1"/>
  <c r="H205" i="2"/>
  <c r="B106" i="2"/>
  <c r="D106" i="2" s="1"/>
  <c r="E106" i="2" s="1"/>
  <c r="F106" i="2" s="1"/>
  <c r="G106" i="2" s="1"/>
  <c r="H105" i="2"/>
  <c r="B24" i="2"/>
  <c r="D24" i="2" s="1"/>
  <c r="E24" i="2" s="1"/>
  <c r="F24" i="2" s="1"/>
  <c r="G24" i="2" s="1"/>
  <c r="H23" i="2"/>
  <c r="H7" i="2"/>
  <c r="B9" i="2"/>
  <c r="D9" i="2" s="1"/>
  <c r="E9" i="2" s="1"/>
  <c r="F9" i="2" s="1"/>
  <c r="G9" i="2" s="1"/>
  <c r="H8" i="2"/>
  <c r="B10" i="4" l="1"/>
  <c r="D10" i="4" s="1"/>
  <c r="E10" i="4" s="1"/>
  <c r="F10" i="4" s="1"/>
  <c r="G10" i="4" s="1"/>
  <c r="H9" i="4"/>
  <c r="C5" i="3"/>
  <c r="E5" i="3"/>
  <c r="E24" i="1"/>
  <c r="C24" i="1"/>
  <c r="E17" i="1"/>
  <c r="F17" i="1" s="1"/>
  <c r="B18" i="1" s="1"/>
  <c r="D18" i="1" s="1"/>
  <c r="C17" i="1"/>
  <c r="A18" i="1" s="1"/>
  <c r="E8" i="1"/>
  <c r="F8" i="1" s="1"/>
  <c r="B9" i="1" s="1"/>
  <c r="D9" i="1" s="1"/>
  <c r="C8" i="1"/>
  <c r="A9" i="1" s="1"/>
  <c r="H206" i="2"/>
  <c r="B207" i="2"/>
  <c r="D207" i="2" s="1"/>
  <c r="E207" i="2" s="1"/>
  <c r="F207" i="2" s="1"/>
  <c r="G207" i="2" s="1"/>
  <c r="H106" i="2"/>
  <c r="B107" i="2"/>
  <c r="D107" i="2" s="1"/>
  <c r="E107" i="2" s="1"/>
  <c r="F107" i="2" s="1"/>
  <c r="G107" i="2" s="1"/>
  <c r="H24" i="2"/>
  <c r="B25" i="2"/>
  <c r="D25" i="2" s="1"/>
  <c r="E25" i="2" s="1"/>
  <c r="F25" i="2" s="1"/>
  <c r="G25" i="2" s="1"/>
  <c r="H9" i="2"/>
  <c r="B10" i="2"/>
  <c r="D10" i="2" s="1"/>
  <c r="E10" i="2" s="1"/>
  <c r="F10" i="2" s="1"/>
  <c r="G10" i="2" s="1"/>
  <c r="B11" i="4" l="1"/>
  <c r="D11" i="4" s="1"/>
  <c r="E11" i="4" s="1"/>
  <c r="F11" i="4" s="1"/>
  <c r="G11" i="4" s="1"/>
  <c r="H10" i="4"/>
  <c r="F5" i="3"/>
  <c r="B6" i="3" s="1"/>
  <c r="D6" i="3" s="1"/>
  <c r="G5" i="3"/>
  <c r="F24" i="1"/>
  <c r="B25" i="1" s="1"/>
  <c r="D25" i="1" s="1"/>
  <c r="C18" i="1"/>
  <c r="E18" i="1"/>
  <c r="F18" i="1" s="1"/>
  <c r="B19" i="1" s="1"/>
  <c r="D19" i="1" s="1"/>
  <c r="C9" i="1"/>
  <c r="E9" i="1"/>
  <c r="F9" i="1" s="1"/>
  <c r="B10" i="1" s="1"/>
  <c r="D10" i="1" s="1"/>
  <c r="H207" i="2"/>
  <c r="B208" i="2"/>
  <c r="D208" i="2" s="1"/>
  <c r="E208" i="2" s="1"/>
  <c r="F208" i="2" s="1"/>
  <c r="G208" i="2" s="1"/>
  <c r="H107" i="2"/>
  <c r="B108" i="2"/>
  <c r="D108" i="2" s="1"/>
  <c r="E108" i="2" s="1"/>
  <c r="F108" i="2" s="1"/>
  <c r="G108" i="2" s="1"/>
  <c r="H25" i="2"/>
  <c r="B26" i="2"/>
  <c r="D26" i="2" s="1"/>
  <c r="E26" i="2" s="1"/>
  <c r="F26" i="2" s="1"/>
  <c r="G26" i="2" s="1"/>
  <c r="H10" i="2"/>
  <c r="B11" i="2"/>
  <c r="D11" i="2" s="1"/>
  <c r="E11" i="2" s="1"/>
  <c r="F11" i="2" s="1"/>
  <c r="G11" i="2" s="1"/>
  <c r="A6" i="3" l="1"/>
  <c r="E6" i="3" s="1"/>
  <c r="B12" i="4"/>
  <c r="D12" i="4" s="1"/>
  <c r="E12" i="4" s="1"/>
  <c r="F12" i="4" s="1"/>
  <c r="G12" i="4" s="1"/>
  <c r="H11" i="4"/>
  <c r="A25" i="1"/>
  <c r="A19" i="1"/>
  <c r="A10" i="1"/>
  <c r="H208" i="2"/>
  <c r="B209" i="2"/>
  <c r="D209" i="2" s="1"/>
  <c r="E209" i="2" s="1"/>
  <c r="F209" i="2" s="1"/>
  <c r="G209" i="2" s="1"/>
  <c r="H108" i="2"/>
  <c r="B109" i="2"/>
  <c r="D109" i="2" s="1"/>
  <c r="E109" i="2" s="1"/>
  <c r="F109" i="2" s="1"/>
  <c r="G109" i="2" s="1"/>
  <c r="H26" i="2"/>
  <c r="B27" i="2"/>
  <c r="D27" i="2" s="1"/>
  <c r="E27" i="2" s="1"/>
  <c r="F27" i="2" s="1"/>
  <c r="G27" i="2" s="1"/>
  <c r="B12" i="2"/>
  <c r="D12" i="2" s="1"/>
  <c r="E12" i="2" s="1"/>
  <c r="F12" i="2" s="1"/>
  <c r="G12" i="2" s="1"/>
  <c r="H11" i="2"/>
  <c r="C6" i="3" l="1"/>
  <c r="B13" i="4"/>
  <c r="D13" i="4" s="1"/>
  <c r="E13" i="4" s="1"/>
  <c r="F13" i="4" s="1"/>
  <c r="G13" i="4" s="1"/>
  <c r="H12" i="4"/>
  <c r="F6" i="3"/>
  <c r="B7" i="3" s="1"/>
  <c r="D7" i="3" s="1"/>
  <c r="G6" i="3"/>
  <c r="E25" i="1"/>
  <c r="C25" i="1"/>
  <c r="E19" i="1"/>
  <c r="F19" i="1" s="1"/>
  <c r="B20" i="1" s="1"/>
  <c r="D20" i="1" s="1"/>
  <c r="C19" i="1"/>
  <c r="A20" i="1" s="1"/>
  <c r="E10" i="1"/>
  <c r="F10" i="1" s="1"/>
  <c r="B11" i="1" s="1"/>
  <c r="D11" i="1" s="1"/>
  <c r="C10" i="1"/>
  <c r="A11" i="1" s="1"/>
  <c r="B210" i="2"/>
  <c r="D210" i="2" s="1"/>
  <c r="E210" i="2" s="1"/>
  <c r="F210" i="2" s="1"/>
  <c r="G210" i="2" s="1"/>
  <c r="H209" i="2"/>
  <c r="B110" i="2"/>
  <c r="D110" i="2" s="1"/>
  <c r="E110" i="2" s="1"/>
  <c r="F110" i="2" s="1"/>
  <c r="G110" i="2" s="1"/>
  <c r="H109" i="2"/>
  <c r="B28" i="2"/>
  <c r="D28" i="2" s="1"/>
  <c r="E28" i="2" s="1"/>
  <c r="F28" i="2" s="1"/>
  <c r="G28" i="2" s="1"/>
  <c r="H27" i="2"/>
  <c r="H12" i="2"/>
  <c r="B13" i="2"/>
  <c r="D13" i="2" s="1"/>
  <c r="E13" i="2" s="1"/>
  <c r="F13" i="2" s="1"/>
  <c r="G13" i="2" s="1"/>
  <c r="B14" i="4" l="1"/>
  <c r="D14" i="4" s="1"/>
  <c r="E14" i="4" s="1"/>
  <c r="F14" i="4" s="1"/>
  <c r="G14" i="4" s="1"/>
  <c r="H13" i="4"/>
  <c r="A7" i="3"/>
  <c r="F25" i="1"/>
  <c r="B26" i="1" s="1"/>
  <c r="D26" i="1" s="1"/>
  <c r="C20" i="1"/>
  <c r="E20" i="1"/>
  <c r="F20" i="1" s="1"/>
  <c r="C11" i="1"/>
  <c r="E11" i="1"/>
  <c r="F11" i="1" s="1"/>
  <c r="B12" i="1" s="1"/>
  <c r="D12" i="1" s="1"/>
  <c r="H210" i="2"/>
  <c r="B211" i="2"/>
  <c r="D211" i="2" s="1"/>
  <c r="E211" i="2" s="1"/>
  <c r="F211" i="2" s="1"/>
  <c r="G211" i="2" s="1"/>
  <c r="H110" i="2"/>
  <c r="B111" i="2"/>
  <c r="D111" i="2" s="1"/>
  <c r="E111" i="2" s="1"/>
  <c r="F111" i="2" s="1"/>
  <c r="G111" i="2" s="1"/>
  <c r="H28" i="2"/>
  <c r="B29" i="2"/>
  <c r="D29" i="2" s="1"/>
  <c r="E29" i="2" s="1"/>
  <c r="F29" i="2" s="1"/>
  <c r="G29" i="2" s="1"/>
  <c r="H13" i="2"/>
  <c r="B14" i="2"/>
  <c r="D14" i="2" s="1"/>
  <c r="E14" i="2" s="1"/>
  <c r="F14" i="2" s="1"/>
  <c r="G14" i="2" s="1"/>
  <c r="B15" i="4" l="1"/>
  <c r="D15" i="4" s="1"/>
  <c r="E15" i="4" s="1"/>
  <c r="F15" i="4" s="1"/>
  <c r="G15" i="4" s="1"/>
  <c r="H14" i="4"/>
  <c r="E7" i="3"/>
  <c r="C7" i="3"/>
  <c r="A26" i="1"/>
  <c r="A12" i="1"/>
  <c r="H211" i="2"/>
  <c r="B212" i="2"/>
  <c r="D212" i="2" s="1"/>
  <c r="E212" i="2" s="1"/>
  <c r="F212" i="2" s="1"/>
  <c r="G212" i="2" s="1"/>
  <c r="H111" i="2"/>
  <c r="B112" i="2"/>
  <c r="D112" i="2" s="1"/>
  <c r="E112" i="2" s="1"/>
  <c r="F112" i="2" s="1"/>
  <c r="G112" i="2" s="1"/>
  <c r="H29" i="2"/>
  <c r="B30" i="2"/>
  <c r="D30" i="2" s="1"/>
  <c r="E30" i="2" s="1"/>
  <c r="F30" i="2" s="1"/>
  <c r="G30" i="2" s="1"/>
  <c r="H14" i="2"/>
  <c r="B15" i="2"/>
  <c r="D15" i="2" s="1"/>
  <c r="E15" i="2" s="1"/>
  <c r="F15" i="2" s="1"/>
  <c r="G15" i="2" s="1"/>
  <c r="B16" i="4" l="1"/>
  <c r="D16" i="4" s="1"/>
  <c r="E16" i="4" s="1"/>
  <c r="F16" i="4" s="1"/>
  <c r="G16" i="4" s="1"/>
  <c r="H15" i="4"/>
  <c r="F7" i="3"/>
  <c r="B8" i="3" s="1"/>
  <c r="D8" i="3" s="1"/>
  <c r="G7" i="3"/>
  <c r="C26" i="1"/>
  <c r="E26" i="1"/>
  <c r="E12" i="1"/>
  <c r="F12" i="1" s="1"/>
  <c r="C12" i="1"/>
  <c r="H212" i="2"/>
  <c r="B213" i="2"/>
  <c r="D213" i="2" s="1"/>
  <c r="E213" i="2" s="1"/>
  <c r="F213" i="2" s="1"/>
  <c r="G213" i="2" s="1"/>
  <c r="H112" i="2"/>
  <c r="B113" i="2"/>
  <c r="D113" i="2" s="1"/>
  <c r="E113" i="2" s="1"/>
  <c r="F113" i="2" s="1"/>
  <c r="G113" i="2" s="1"/>
  <c r="H30" i="2"/>
  <c r="B31" i="2"/>
  <c r="D31" i="2" s="1"/>
  <c r="E31" i="2" s="1"/>
  <c r="F31" i="2" s="1"/>
  <c r="G31" i="2" s="1"/>
  <c r="B16" i="2"/>
  <c r="D16" i="2" s="1"/>
  <c r="E16" i="2" s="1"/>
  <c r="F16" i="2" s="1"/>
  <c r="G16" i="2" s="1"/>
  <c r="H15" i="2"/>
  <c r="B17" i="4" l="1"/>
  <c r="D17" i="4" s="1"/>
  <c r="E17" i="4" s="1"/>
  <c r="F17" i="4" s="1"/>
  <c r="G17" i="4" s="1"/>
  <c r="H16" i="4"/>
  <c r="A8" i="3"/>
  <c r="F26" i="1"/>
  <c r="B27" i="1" s="1"/>
  <c r="D27" i="1" s="1"/>
  <c r="A27" i="1"/>
  <c r="B214" i="2"/>
  <c r="D214" i="2" s="1"/>
  <c r="E214" i="2" s="1"/>
  <c r="F214" i="2" s="1"/>
  <c r="G214" i="2" s="1"/>
  <c r="H213" i="2"/>
  <c r="B114" i="2"/>
  <c r="D114" i="2" s="1"/>
  <c r="E114" i="2" s="1"/>
  <c r="F114" i="2" s="1"/>
  <c r="G114" i="2" s="1"/>
  <c r="H113" i="2"/>
  <c r="B32" i="2"/>
  <c r="D32" i="2" s="1"/>
  <c r="E32" i="2" s="1"/>
  <c r="F32" i="2" s="1"/>
  <c r="G32" i="2" s="1"/>
  <c r="H31" i="2"/>
  <c r="H16" i="2"/>
  <c r="B17" i="2"/>
  <c r="D17" i="2" s="1"/>
  <c r="E17" i="2" s="1"/>
  <c r="F17" i="2" s="1"/>
  <c r="G17" i="2" s="1"/>
  <c r="B18" i="4" l="1"/>
  <c r="D18" i="4" s="1"/>
  <c r="E18" i="4" s="1"/>
  <c r="F18" i="4" s="1"/>
  <c r="G18" i="4" s="1"/>
  <c r="H17" i="4"/>
  <c r="C8" i="3"/>
  <c r="E8" i="3"/>
  <c r="C27" i="1"/>
  <c r="E27" i="1"/>
  <c r="H214" i="2"/>
  <c r="B215" i="2"/>
  <c r="D215" i="2" s="1"/>
  <c r="E215" i="2" s="1"/>
  <c r="F215" i="2" s="1"/>
  <c r="G215" i="2" s="1"/>
  <c r="H114" i="2"/>
  <c r="B115" i="2"/>
  <c r="D115" i="2" s="1"/>
  <c r="E115" i="2" s="1"/>
  <c r="F115" i="2" s="1"/>
  <c r="G115" i="2" s="1"/>
  <c r="H32" i="2"/>
  <c r="B33" i="2"/>
  <c r="D33" i="2" s="1"/>
  <c r="E33" i="2" s="1"/>
  <c r="F33" i="2" s="1"/>
  <c r="G33" i="2" s="1"/>
  <c r="H17" i="2"/>
  <c r="B18" i="2"/>
  <c r="D18" i="2" s="1"/>
  <c r="E18" i="2" s="1"/>
  <c r="F18" i="2" s="1"/>
  <c r="G18" i="2" s="1"/>
  <c r="B19" i="4" l="1"/>
  <c r="D19" i="4" s="1"/>
  <c r="E19" i="4" s="1"/>
  <c r="F19" i="4" s="1"/>
  <c r="G19" i="4" s="1"/>
  <c r="H18" i="4"/>
  <c r="F8" i="3"/>
  <c r="B9" i="3" s="1"/>
  <c r="D9" i="3" s="1"/>
  <c r="G8" i="3"/>
  <c r="F27" i="1"/>
  <c r="B28" i="1" s="1"/>
  <c r="D28" i="1" s="1"/>
  <c r="A28" i="1"/>
  <c r="H215" i="2"/>
  <c r="B216" i="2"/>
  <c r="D216" i="2" s="1"/>
  <c r="E216" i="2" s="1"/>
  <c r="F216" i="2" s="1"/>
  <c r="G216" i="2" s="1"/>
  <c r="H115" i="2"/>
  <c r="B116" i="2"/>
  <c r="D116" i="2" s="1"/>
  <c r="E116" i="2" s="1"/>
  <c r="F116" i="2" s="1"/>
  <c r="G116" i="2" s="1"/>
  <c r="H33" i="2"/>
  <c r="B34" i="2"/>
  <c r="D34" i="2" s="1"/>
  <c r="E34" i="2" s="1"/>
  <c r="F34" i="2" s="1"/>
  <c r="G34" i="2" s="1"/>
  <c r="H18" i="2"/>
  <c r="B19" i="2"/>
  <c r="D19" i="2" s="1"/>
  <c r="E19" i="2" s="1"/>
  <c r="F19" i="2" s="1"/>
  <c r="G19" i="2" s="1"/>
  <c r="H19" i="2" s="1"/>
  <c r="A9" i="3" l="1"/>
  <c r="B20" i="4"/>
  <c r="D20" i="4" s="1"/>
  <c r="E20" i="4" s="1"/>
  <c r="F20" i="4" s="1"/>
  <c r="G20" i="4" s="1"/>
  <c r="H19" i="4"/>
  <c r="C9" i="3"/>
  <c r="E9" i="3"/>
  <c r="C28" i="1"/>
  <c r="E28" i="1"/>
  <c r="H216" i="2"/>
  <c r="B217" i="2"/>
  <c r="D217" i="2" s="1"/>
  <c r="E217" i="2" s="1"/>
  <c r="F217" i="2" s="1"/>
  <c r="G217" i="2" s="1"/>
  <c r="H116" i="2"/>
  <c r="B117" i="2"/>
  <c r="D117" i="2" s="1"/>
  <c r="E117" i="2" s="1"/>
  <c r="F117" i="2" s="1"/>
  <c r="G117" i="2" s="1"/>
  <c r="H34" i="2"/>
  <c r="B35" i="2"/>
  <c r="D35" i="2" s="1"/>
  <c r="E35" i="2" s="1"/>
  <c r="F35" i="2" s="1"/>
  <c r="G35" i="2" s="1"/>
  <c r="B21" i="4" l="1"/>
  <c r="D21" i="4" s="1"/>
  <c r="E21" i="4" s="1"/>
  <c r="F21" i="4" s="1"/>
  <c r="G21" i="4" s="1"/>
  <c r="H20" i="4"/>
  <c r="F9" i="3"/>
  <c r="B10" i="3" s="1"/>
  <c r="D10" i="3" s="1"/>
  <c r="G9" i="3"/>
  <c r="F28" i="1"/>
  <c r="B29" i="1" s="1"/>
  <c r="D29" i="1" s="1"/>
  <c r="A29" i="1"/>
  <c r="B218" i="2"/>
  <c r="D218" i="2" s="1"/>
  <c r="E218" i="2" s="1"/>
  <c r="F218" i="2" s="1"/>
  <c r="G218" i="2" s="1"/>
  <c r="H217" i="2"/>
  <c r="B118" i="2"/>
  <c r="D118" i="2" s="1"/>
  <c r="E118" i="2" s="1"/>
  <c r="F118" i="2" s="1"/>
  <c r="G118" i="2" s="1"/>
  <c r="H117" i="2"/>
  <c r="B36" i="2"/>
  <c r="D36" i="2" s="1"/>
  <c r="E36" i="2" s="1"/>
  <c r="F36" i="2" s="1"/>
  <c r="G36" i="2" s="1"/>
  <c r="H35" i="2"/>
  <c r="A10" i="3" l="1"/>
  <c r="H21" i="4"/>
  <c r="E10" i="3"/>
  <c r="C10" i="3"/>
  <c r="E29" i="1"/>
  <c r="C29" i="1"/>
  <c r="H218" i="2"/>
  <c r="B219" i="2"/>
  <c r="D219" i="2" s="1"/>
  <c r="E219" i="2" s="1"/>
  <c r="F219" i="2" s="1"/>
  <c r="G219" i="2" s="1"/>
  <c r="H118" i="2"/>
  <c r="B119" i="2"/>
  <c r="D119" i="2" s="1"/>
  <c r="E119" i="2" s="1"/>
  <c r="F119" i="2" s="1"/>
  <c r="G119" i="2" s="1"/>
  <c r="H36" i="2"/>
  <c r="B37" i="2"/>
  <c r="D37" i="2" s="1"/>
  <c r="E37" i="2" s="1"/>
  <c r="F37" i="2" s="1"/>
  <c r="G37" i="2" s="1"/>
  <c r="F10" i="3" l="1"/>
  <c r="B11" i="3" s="1"/>
  <c r="D11" i="3" s="1"/>
  <c r="G10" i="3"/>
  <c r="F29" i="1"/>
  <c r="B30" i="1" s="1"/>
  <c r="D30" i="1" s="1"/>
  <c r="H219" i="2"/>
  <c r="B220" i="2"/>
  <c r="D220" i="2" s="1"/>
  <c r="E220" i="2" s="1"/>
  <c r="F220" i="2" s="1"/>
  <c r="G220" i="2" s="1"/>
  <c r="H119" i="2"/>
  <c r="B120" i="2"/>
  <c r="D120" i="2" s="1"/>
  <c r="E120" i="2" s="1"/>
  <c r="F120" i="2" s="1"/>
  <c r="G120" i="2" s="1"/>
  <c r="H37" i="2"/>
  <c r="B38" i="2"/>
  <c r="D38" i="2" s="1"/>
  <c r="E38" i="2" s="1"/>
  <c r="F38" i="2" s="1"/>
  <c r="G38" i="2" s="1"/>
  <c r="A11" i="3" l="1"/>
  <c r="A30" i="1"/>
  <c r="H220" i="2"/>
  <c r="B221" i="2"/>
  <c r="D221" i="2" s="1"/>
  <c r="E221" i="2" s="1"/>
  <c r="F221" i="2" s="1"/>
  <c r="G221" i="2" s="1"/>
  <c r="H120" i="2"/>
  <c r="B121" i="2"/>
  <c r="D121" i="2" s="1"/>
  <c r="E121" i="2" s="1"/>
  <c r="F121" i="2" s="1"/>
  <c r="G121" i="2" s="1"/>
  <c r="H38" i="2"/>
  <c r="B39" i="2"/>
  <c r="D39" i="2" s="1"/>
  <c r="E39" i="2" s="1"/>
  <c r="F39" i="2" s="1"/>
  <c r="G39" i="2" s="1"/>
  <c r="E11" i="3" l="1"/>
  <c r="C11" i="3"/>
  <c r="C30" i="1"/>
  <c r="E30" i="1"/>
  <c r="B222" i="2"/>
  <c r="D222" i="2" s="1"/>
  <c r="E222" i="2" s="1"/>
  <c r="F222" i="2" s="1"/>
  <c r="G222" i="2" s="1"/>
  <c r="H221" i="2"/>
  <c r="B122" i="2"/>
  <c r="D122" i="2" s="1"/>
  <c r="E122" i="2" s="1"/>
  <c r="F122" i="2" s="1"/>
  <c r="G122" i="2" s="1"/>
  <c r="H121" i="2"/>
  <c r="B40" i="2"/>
  <c r="D40" i="2" s="1"/>
  <c r="E40" i="2" s="1"/>
  <c r="F40" i="2" s="1"/>
  <c r="G40" i="2" s="1"/>
  <c r="H39" i="2"/>
  <c r="F11" i="3" l="1"/>
  <c r="B12" i="3" s="1"/>
  <c r="D12" i="3" s="1"/>
  <c r="G11" i="3"/>
  <c r="F30" i="1"/>
  <c r="B31" i="1" s="1"/>
  <c r="D31" i="1" s="1"/>
  <c r="A31" i="1"/>
  <c r="H222" i="2"/>
  <c r="B223" i="2"/>
  <c r="D223" i="2" s="1"/>
  <c r="E223" i="2" s="1"/>
  <c r="F223" i="2" s="1"/>
  <c r="G223" i="2" s="1"/>
  <c r="H122" i="2"/>
  <c r="B123" i="2"/>
  <c r="D123" i="2" s="1"/>
  <c r="E123" i="2" s="1"/>
  <c r="F123" i="2" s="1"/>
  <c r="G123" i="2" s="1"/>
  <c r="H40" i="2"/>
  <c r="B41" i="2"/>
  <c r="D41" i="2" s="1"/>
  <c r="E41" i="2" s="1"/>
  <c r="F41" i="2" s="1"/>
  <c r="G41" i="2" s="1"/>
  <c r="A12" i="3" l="1"/>
  <c r="C31" i="1"/>
  <c r="E31" i="1"/>
  <c r="H223" i="2"/>
  <c r="B224" i="2"/>
  <c r="D224" i="2" s="1"/>
  <c r="E224" i="2" s="1"/>
  <c r="F224" i="2" s="1"/>
  <c r="G224" i="2" s="1"/>
  <c r="H123" i="2"/>
  <c r="B124" i="2"/>
  <c r="D124" i="2" s="1"/>
  <c r="E124" i="2" s="1"/>
  <c r="F124" i="2" s="1"/>
  <c r="G124" i="2" s="1"/>
  <c r="H41" i="2"/>
  <c r="B42" i="2"/>
  <c r="D42" i="2" s="1"/>
  <c r="E42" i="2" s="1"/>
  <c r="F42" i="2" s="1"/>
  <c r="G42" i="2" s="1"/>
  <c r="E12" i="3" l="1"/>
  <c r="C12" i="3"/>
  <c r="F31" i="1"/>
  <c r="B32" i="1" s="1"/>
  <c r="D32" i="1" s="1"/>
  <c r="A32" i="1"/>
  <c r="H224" i="2"/>
  <c r="B225" i="2"/>
  <c r="D225" i="2" s="1"/>
  <c r="E225" i="2" s="1"/>
  <c r="F225" i="2" s="1"/>
  <c r="G225" i="2" s="1"/>
  <c r="H124" i="2"/>
  <c r="B125" i="2"/>
  <c r="D125" i="2" s="1"/>
  <c r="E125" i="2" s="1"/>
  <c r="F125" i="2" s="1"/>
  <c r="G125" i="2" s="1"/>
  <c r="H42" i="2"/>
  <c r="B43" i="2"/>
  <c r="D43" i="2" s="1"/>
  <c r="E43" i="2" s="1"/>
  <c r="F43" i="2" s="1"/>
  <c r="G43" i="2" s="1"/>
  <c r="F12" i="3" l="1"/>
  <c r="B13" i="3" s="1"/>
  <c r="D13" i="3" s="1"/>
  <c r="G12" i="3"/>
  <c r="E32" i="1"/>
  <c r="C32" i="1"/>
  <c r="B226" i="2"/>
  <c r="D226" i="2" s="1"/>
  <c r="E226" i="2" s="1"/>
  <c r="F226" i="2" s="1"/>
  <c r="G226" i="2" s="1"/>
  <c r="H225" i="2"/>
  <c r="B126" i="2"/>
  <c r="D126" i="2" s="1"/>
  <c r="E126" i="2" s="1"/>
  <c r="F126" i="2" s="1"/>
  <c r="G126" i="2" s="1"/>
  <c r="H125" i="2"/>
  <c r="B44" i="2"/>
  <c r="D44" i="2" s="1"/>
  <c r="E44" i="2" s="1"/>
  <c r="F44" i="2" s="1"/>
  <c r="G44" i="2" s="1"/>
  <c r="H43" i="2"/>
  <c r="A13" i="3" l="1"/>
  <c r="F32" i="1"/>
  <c r="B33" i="1" s="1"/>
  <c r="D33" i="1" s="1"/>
  <c r="H226" i="2"/>
  <c r="B227" i="2"/>
  <c r="D227" i="2" s="1"/>
  <c r="E227" i="2" s="1"/>
  <c r="F227" i="2" s="1"/>
  <c r="G227" i="2" s="1"/>
  <c r="H126" i="2"/>
  <c r="B127" i="2"/>
  <c r="D127" i="2" s="1"/>
  <c r="E127" i="2" s="1"/>
  <c r="F127" i="2" s="1"/>
  <c r="G127" i="2" s="1"/>
  <c r="H44" i="2"/>
  <c r="B45" i="2"/>
  <c r="D45" i="2" s="1"/>
  <c r="E45" i="2" s="1"/>
  <c r="F45" i="2" s="1"/>
  <c r="G45" i="2" s="1"/>
  <c r="C13" i="3" l="1"/>
  <c r="E13" i="3"/>
  <c r="A33" i="1"/>
  <c r="H227" i="2"/>
  <c r="B228" i="2"/>
  <c r="D228" i="2" s="1"/>
  <c r="E228" i="2" s="1"/>
  <c r="F228" i="2" s="1"/>
  <c r="G228" i="2" s="1"/>
  <c r="H127" i="2"/>
  <c r="B128" i="2"/>
  <c r="D128" i="2" s="1"/>
  <c r="E128" i="2" s="1"/>
  <c r="F128" i="2" s="1"/>
  <c r="G128" i="2" s="1"/>
  <c r="H45" i="2"/>
  <c r="B46" i="2"/>
  <c r="D46" i="2" s="1"/>
  <c r="E46" i="2" s="1"/>
  <c r="F46" i="2" s="1"/>
  <c r="G46" i="2" s="1"/>
  <c r="F13" i="3" l="1"/>
  <c r="B14" i="3" s="1"/>
  <c r="D14" i="3" s="1"/>
  <c r="G13" i="3"/>
  <c r="A14" i="3"/>
  <c r="E33" i="1"/>
  <c r="C33" i="1"/>
  <c r="H228" i="2"/>
  <c r="B229" i="2"/>
  <c r="D229" i="2" s="1"/>
  <c r="E229" i="2" s="1"/>
  <c r="F229" i="2" s="1"/>
  <c r="G229" i="2" s="1"/>
  <c r="H128" i="2"/>
  <c r="B129" i="2"/>
  <c r="D129" i="2" s="1"/>
  <c r="E129" i="2" s="1"/>
  <c r="F129" i="2" s="1"/>
  <c r="G129" i="2" s="1"/>
  <c r="H46" i="2"/>
  <c r="B47" i="2"/>
  <c r="D47" i="2" s="1"/>
  <c r="E47" i="2" s="1"/>
  <c r="F47" i="2" s="1"/>
  <c r="G47" i="2" s="1"/>
  <c r="C14" i="3" l="1"/>
  <c r="E14" i="3"/>
  <c r="F33" i="1"/>
  <c r="B34" i="1" s="1"/>
  <c r="D34" i="1" s="1"/>
  <c r="B230" i="2"/>
  <c r="D230" i="2" s="1"/>
  <c r="E230" i="2" s="1"/>
  <c r="F230" i="2" s="1"/>
  <c r="G230" i="2" s="1"/>
  <c r="H229" i="2"/>
  <c r="B130" i="2"/>
  <c r="D130" i="2" s="1"/>
  <c r="E130" i="2" s="1"/>
  <c r="F130" i="2" s="1"/>
  <c r="G130" i="2" s="1"/>
  <c r="H129" i="2"/>
  <c r="B48" i="2"/>
  <c r="D48" i="2" s="1"/>
  <c r="E48" i="2" s="1"/>
  <c r="F48" i="2" s="1"/>
  <c r="G48" i="2" s="1"/>
  <c r="H47" i="2"/>
  <c r="F14" i="3" l="1"/>
  <c r="B15" i="3" s="1"/>
  <c r="D15" i="3" s="1"/>
  <c r="G14" i="3"/>
  <c r="A15" i="3"/>
  <c r="A34" i="1"/>
  <c r="H230" i="2"/>
  <c r="B231" i="2"/>
  <c r="D231" i="2" s="1"/>
  <c r="E231" i="2" s="1"/>
  <c r="F231" i="2" s="1"/>
  <c r="G231" i="2" s="1"/>
  <c r="H130" i="2"/>
  <c r="B131" i="2"/>
  <c r="D131" i="2" s="1"/>
  <c r="E131" i="2" s="1"/>
  <c r="F131" i="2" s="1"/>
  <c r="G131" i="2" s="1"/>
  <c r="H48" i="2"/>
  <c r="B49" i="2"/>
  <c r="D49" i="2" s="1"/>
  <c r="E49" i="2" s="1"/>
  <c r="F49" i="2" s="1"/>
  <c r="G49" i="2" s="1"/>
  <c r="E15" i="3" l="1"/>
  <c r="C15" i="3"/>
  <c r="C34" i="1"/>
  <c r="E34" i="1"/>
  <c r="H231" i="2"/>
  <c r="B232" i="2"/>
  <c r="D232" i="2" s="1"/>
  <c r="E232" i="2" s="1"/>
  <c r="F232" i="2" s="1"/>
  <c r="G232" i="2" s="1"/>
  <c r="H131" i="2"/>
  <c r="B132" i="2"/>
  <c r="D132" i="2" s="1"/>
  <c r="E132" i="2" s="1"/>
  <c r="F132" i="2" s="1"/>
  <c r="G132" i="2" s="1"/>
  <c r="H49" i="2"/>
  <c r="B50" i="2"/>
  <c r="D50" i="2" s="1"/>
  <c r="E50" i="2" s="1"/>
  <c r="F50" i="2" s="1"/>
  <c r="G50" i="2" s="1"/>
  <c r="F15" i="3" l="1"/>
  <c r="B16" i="3" s="1"/>
  <c r="D16" i="3" s="1"/>
  <c r="G15" i="3"/>
  <c r="F34" i="1"/>
  <c r="B35" i="1" s="1"/>
  <c r="D35" i="1" s="1"/>
  <c r="A35" i="1"/>
  <c r="H232" i="2"/>
  <c r="B233" i="2"/>
  <c r="D233" i="2" s="1"/>
  <c r="E233" i="2" s="1"/>
  <c r="F233" i="2" s="1"/>
  <c r="G233" i="2" s="1"/>
  <c r="H132" i="2"/>
  <c r="B133" i="2"/>
  <c r="D133" i="2" s="1"/>
  <c r="E133" i="2" s="1"/>
  <c r="F133" i="2" s="1"/>
  <c r="G133" i="2" s="1"/>
  <c r="H50" i="2"/>
  <c r="B51" i="2"/>
  <c r="D51" i="2" s="1"/>
  <c r="E51" i="2" s="1"/>
  <c r="F51" i="2" s="1"/>
  <c r="G51" i="2" s="1"/>
  <c r="A16" i="3" l="1"/>
  <c r="C35" i="1"/>
  <c r="E35" i="1"/>
  <c r="B234" i="2"/>
  <c r="D234" i="2" s="1"/>
  <c r="E234" i="2" s="1"/>
  <c r="F234" i="2" s="1"/>
  <c r="G234" i="2" s="1"/>
  <c r="H233" i="2"/>
  <c r="B134" i="2"/>
  <c r="D134" i="2" s="1"/>
  <c r="E134" i="2" s="1"/>
  <c r="F134" i="2" s="1"/>
  <c r="G134" i="2" s="1"/>
  <c r="H133" i="2"/>
  <c r="B52" i="2"/>
  <c r="D52" i="2" s="1"/>
  <c r="E52" i="2" s="1"/>
  <c r="F52" i="2" s="1"/>
  <c r="G52" i="2" s="1"/>
  <c r="H51" i="2"/>
  <c r="E16" i="3" l="1"/>
  <c r="C16" i="3"/>
  <c r="F35" i="1"/>
  <c r="B36" i="1" s="1"/>
  <c r="D36" i="1" s="1"/>
  <c r="A36" i="1"/>
  <c r="H234" i="2"/>
  <c r="B235" i="2"/>
  <c r="D235" i="2" s="1"/>
  <c r="E235" i="2" s="1"/>
  <c r="F235" i="2" s="1"/>
  <c r="G235" i="2" s="1"/>
  <c r="H134" i="2"/>
  <c r="B135" i="2"/>
  <c r="D135" i="2" s="1"/>
  <c r="E135" i="2" s="1"/>
  <c r="F135" i="2" s="1"/>
  <c r="G135" i="2" s="1"/>
  <c r="H52" i="2"/>
  <c r="B53" i="2"/>
  <c r="D53" i="2" s="1"/>
  <c r="E53" i="2" s="1"/>
  <c r="F53" i="2" s="1"/>
  <c r="G53" i="2" s="1"/>
  <c r="F16" i="3" l="1"/>
  <c r="B17" i="3" s="1"/>
  <c r="D17" i="3" s="1"/>
  <c r="G16" i="3"/>
  <c r="C36" i="1"/>
  <c r="E36" i="1"/>
  <c r="H235" i="2"/>
  <c r="B236" i="2"/>
  <c r="D236" i="2" s="1"/>
  <c r="E236" i="2" s="1"/>
  <c r="F236" i="2" s="1"/>
  <c r="G236" i="2" s="1"/>
  <c r="H135" i="2"/>
  <c r="B136" i="2"/>
  <c r="D136" i="2" s="1"/>
  <c r="E136" i="2" s="1"/>
  <c r="F136" i="2" s="1"/>
  <c r="G136" i="2" s="1"/>
  <c r="H53" i="2"/>
  <c r="B54" i="2"/>
  <c r="D54" i="2" s="1"/>
  <c r="E54" i="2" s="1"/>
  <c r="F54" i="2" s="1"/>
  <c r="G54" i="2" s="1"/>
  <c r="A17" i="3" l="1"/>
  <c r="F36" i="1"/>
  <c r="B37" i="1" s="1"/>
  <c r="D37" i="1" s="1"/>
  <c r="A37" i="1"/>
  <c r="H236" i="2"/>
  <c r="B237" i="2"/>
  <c r="D237" i="2" s="1"/>
  <c r="E237" i="2" s="1"/>
  <c r="F237" i="2" s="1"/>
  <c r="G237" i="2" s="1"/>
  <c r="H136" i="2"/>
  <c r="B137" i="2"/>
  <c r="D137" i="2" s="1"/>
  <c r="E137" i="2" s="1"/>
  <c r="F137" i="2" s="1"/>
  <c r="G137" i="2" s="1"/>
  <c r="H54" i="2"/>
  <c r="B55" i="2"/>
  <c r="D55" i="2" s="1"/>
  <c r="E55" i="2" s="1"/>
  <c r="F55" i="2" s="1"/>
  <c r="G55" i="2" s="1"/>
  <c r="C17" i="3" l="1"/>
  <c r="E17" i="3"/>
  <c r="E37" i="1"/>
  <c r="C37" i="1"/>
  <c r="B238" i="2"/>
  <c r="D238" i="2" s="1"/>
  <c r="E238" i="2" s="1"/>
  <c r="F238" i="2" s="1"/>
  <c r="G238" i="2" s="1"/>
  <c r="H237" i="2"/>
  <c r="B138" i="2"/>
  <c r="D138" i="2" s="1"/>
  <c r="E138" i="2" s="1"/>
  <c r="F138" i="2" s="1"/>
  <c r="G138" i="2" s="1"/>
  <c r="H137" i="2"/>
  <c r="B56" i="2"/>
  <c r="D56" i="2" s="1"/>
  <c r="E56" i="2" s="1"/>
  <c r="F56" i="2" s="1"/>
  <c r="G56" i="2" s="1"/>
  <c r="H55" i="2"/>
  <c r="F17" i="3" l="1"/>
  <c r="B18" i="3" s="1"/>
  <c r="D18" i="3" s="1"/>
  <c r="G17" i="3"/>
  <c r="A18" i="3"/>
  <c r="F37" i="1"/>
  <c r="H238" i="2"/>
  <c r="B239" i="2"/>
  <c r="D239" i="2" s="1"/>
  <c r="E239" i="2" s="1"/>
  <c r="F239" i="2" s="1"/>
  <c r="G239" i="2" s="1"/>
  <c r="H138" i="2"/>
  <c r="B139" i="2"/>
  <c r="D139" i="2" s="1"/>
  <c r="E139" i="2" s="1"/>
  <c r="F139" i="2" s="1"/>
  <c r="G139" i="2" s="1"/>
  <c r="H56" i="2"/>
  <c r="B57" i="2"/>
  <c r="D57" i="2" s="1"/>
  <c r="E57" i="2" s="1"/>
  <c r="F57" i="2" s="1"/>
  <c r="G57" i="2" s="1"/>
  <c r="E18" i="3" l="1"/>
  <c r="C18" i="3"/>
  <c r="H239" i="2"/>
  <c r="B240" i="2"/>
  <c r="D240" i="2" s="1"/>
  <c r="E240" i="2" s="1"/>
  <c r="F240" i="2" s="1"/>
  <c r="G240" i="2" s="1"/>
  <c r="H139" i="2"/>
  <c r="B140" i="2"/>
  <c r="D140" i="2" s="1"/>
  <c r="E140" i="2" s="1"/>
  <c r="F140" i="2" s="1"/>
  <c r="G140" i="2" s="1"/>
  <c r="H57" i="2"/>
  <c r="B58" i="2"/>
  <c r="D58" i="2" s="1"/>
  <c r="E58" i="2" s="1"/>
  <c r="F58" i="2" s="1"/>
  <c r="G58" i="2" s="1"/>
  <c r="F18" i="3" l="1"/>
  <c r="B19" i="3" s="1"/>
  <c r="D19" i="3" s="1"/>
  <c r="G18" i="3"/>
  <c r="H240" i="2"/>
  <c r="B241" i="2"/>
  <c r="D241" i="2" s="1"/>
  <c r="E241" i="2" s="1"/>
  <c r="F241" i="2" s="1"/>
  <c r="G241" i="2" s="1"/>
  <c r="H140" i="2"/>
  <c r="B141" i="2"/>
  <c r="D141" i="2" s="1"/>
  <c r="E141" i="2" s="1"/>
  <c r="F141" i="2" s="1"/>
  <c r="G141" i="2" s="1"/>
  <c r="H58" i="2"/>
  <c r="B59" i="2"/>
  <c r="D59" i="2" s="1"/>
  <c r="E59" i="2" s="1"/>
  <c r="F59" i="2" s="1"/>
  <c r="G59" i="2" s="1"/>
  <c r="A19" i="3" l="1"/>
  <c r="B242" i="2"/>
  <c r="D242" i="2" s="1"/>
  <c r="E242" i="2" s="1"/>
  <c r="F242" i="2" s="1"/>
  <c r="G242" i="2" s="1"/>
  <c r="H241" i="2"/>
  <c r="B142" i="2"/>
  <c r="D142" i="2" s="1"/>
  <c r="E142" i="2" s="1"/>
  <c r="F142" i="2" s="1"/>
  <c r="G142" i="2" s="1"/>
  <c r="H141" i="2"/>
  <c r="B60" i="2"/>
  <c r="D60" i="2" s="1"/>
  <c r="E60" i="2" s="1"/>
  <c r="F60" i="2" s="1"/>
  <c r="G60" i="2" s="1"/>
  <c r="H59" i="2"/>
  <c r="E19" i="3" l="1"/>
  <c r="C19" i="3"/>
  <c r="H242" i="2"/>
  <c r="B243" i="2"/>
  <c r="D243" i="2" s="1"/>
  <c r="E243" i="2" s="1"/>
  <c r="F243" i="2" s="1"/>
  <c r="G243" i="2" s="1"/>
  <c r="H142" i="2"/>
  <c r="B143" i="2"/>
  <c r="D143" i="2" s="1"/>
  <c r="E143" i="2" s="1"/>
  <c r="F143" i="2" s="1"/>
  <c r="G143" i="2" s="1"/>
  <c r="H60" i="2"/>
  <c r="B61" i="2"/>
  <c r="D61" i="2" s="1"/>
  <c r="E61" i="2" s="1"/>
  <c r="F61" i="2" s="1"/>
  <c r="G61" i="2" s="1"/>
  <c r="F19" i="3" l="1"/>
  <c r="B20" i="3" s="1"/>
  <c r="D20" i="3" s="1"/>
  <c r="G19" i="3"/>
  <c r="H243" i="2"/>
  <c r="B244" i="2"/>
  <c r="D244" i="2" s="1"/>
  <c r="E244" i="2" s="1"/>
  <c r="F244" i="2" s="1"/>
  <c r="G244" i="2" s="1"/>
  <c r="H143" i="2"/>
  <c r="B144" i="2"/>
  <c r="D144" i="2" s="1"/>
  <c r="E144" i="2" s="1"/>
  <c r="F144" i="2" s="1"/>
  <c r="G144" i="2" s="1"/>
  <c r="H61" i="2"/>
  <c r="B62" i="2"/>
  <c r="D62" i="2" s="1"/>
  <c r="E62" i="2" s="1"/>
  <c r="F62" i="2" s="1"/>
  <c r="G62" i="2" s="1"/>
  <c r="A20" i="3" l="1"/>
  <c r="H244" i="2"/>
  <c r="B245" i="2"/>
  <c r="D245" i="2" s="1"/>
  <c r="E245" i="2" s="1"/>
  <c r="F245" i="2" s="1"/>
  <c r="G245" i="2" s="1"/>
  <c r="H144" i="2"/>
  <c r="B145" i="2"/>
  <c r="D145" i="2" s="1"/>
  <c r="E145" i="2" s="1"/>
  <c r="F145" i="2" s="1"/>
  <c r="G145" i="2" s="1"/>
  <c r="H62" i="2"/>
  <c r="B63" i="2"/>
  <c r="D63" i="2" s="1"/>
  <c r="E63" i="2" s="1"/>
  <c r="F63" i="2" s="1"/>
  <c r="G63" i="2" s="1"/>
  <c r="C20" i="3" l="1"/>
  <c r="E20" i="3"/>
  <c r="B246" i="2"/>
  <c r="D246" i="2" s="1"/>
  <c r="E246" i="2" s="1"/>
  <c r="F246" i="2" s="1"/>
  <c r="G246" i="2" s="1"/>
  <c r="H245" i="2"/>
  <c r="B146" i="2"/>
  <c r="D146" i="2" s="1"/>
  <c r="E146" i="2" s="1"/>
  <c r="F146" i="2" s="1"/>
  <c r="G146" i="2" s="1"/>
  <c r="H145" i="2"/>
  <c r="B64" i="2"/>
  <c r="D64" i="2" s="1"/>
  <c r="E64" i="2" s="1"/>
  <c r="F64" i="2" s="1"/>
  <c r="G64" i="2" s="1"/>
  <c r="H63" i="2"/>
  <c r="F20" i="3" l="1"/>
  <c r="B21" i="3" s="1"/>
  <c r="D21" i="3" s="1"/>
  <c r="G20" i="3"/>
  <c r="H246" i="2"/>
  <c r="B247" i="2"/>
  <c r="D247" i="2" s="1"/>
  <c r="E247" i="2" s="1"/>
  <c r="F247" i="2" s="1"/>
  <c r="G247" i="2" s="1"/>
  <c r="H146" i="2"/>
  <c r="B147" i="2"/>
  <c r="D147" i="2" s="1"/>
  <c r="E147" i="2" s="1"/>
  <c r="F147" i="2" s="1"/>
  <c r="G147" i="2" s="1"/>
  <c r="H64" i="2"/>
  <c r="B65" i="2"/>
  <c r="D65" i="2" s="1"/>
  <c r="E65" i="2" s="1"/>
  <c r="F65" i="2" s="1"/>
  <c r="G65" i="2" s="1"/>
  <c r="A21" i="3" l="1"/>
  <c r="C21" i="3"/>
  <c r="E21" i="3"/>
  <c r="H247" i="2"/>
  <c r="H147" i="2"/>
  <c r="B148" i="2"/>
  <c r="D148" i="2" s="1"/>
  <c r="E148" i="2" s="1"/>
  <c r="F148" i="2" s="1"/>
  <c r="G148" i="2" s="1"/>
  <c r="H65" i="2"/>
  <c r="B66" i="2"/>
  <c r="D66" i="2" s="1"/>
  <c r="E66" i="2" s="1"/>
  <c r="F66" i="2" s="1"/>
  <c r="G66" i="2" s="1"/>
  <c r="F21" i="3" l="1"/>
  <c r="B22" i="3" s="1"/>
  <c r="D22" i="3" s="1"/>
  <c r="G21" i="3"/>
  <c r="H148" i="2"/>
  <c r="B149" i="2"/>
  <c r="D149" i="2" s="1"/>
  <c r="E149" i="2" s="1"/>
  <c r="F149" i="2" s="1"/>
  <c r="G149" i="2" s="1"/>
  <c r="H66" i="2"/>
  <c r="B67" i="2"/>
  <c r="D67" i="2" s="1"/>
  <c r="E67" i="2" s="1"/>
  <c r="F67" i="2" s="1"/>
  <c r="G67" i="2" s="1"/>
  <c r="A22" i="3" l="1"/>
  <c r="E22" i="3" s="1"/>
  <c r="C22" i="3"/>
  <c r="B150" i="2"/>
  <c r="D150" i="2" s="1"/>
  <c r="E150" i="2" s="1"/>
  <c r="F150" i="2" s="1"/>
  <c r="G150" i="2" s="1"/>
  <c r="H149" i="2"/>
  <c r="B68" i="2"/>
  <c r="D68" i="2" s="1"/>
  <c r="E68" i="2" s="1"/>
  <c r="F68" i="2" s="1"/>
  <c r="G68" i="2" s="1"/>
  <c r="H67" i="2"/>
  <c r="F22" i="3" l="1"/>
  <c r="B23" i="3" s="1"/>
  <c r="D23" i="3" s="1"/>
  <c r="G22" i="3"/>
  <c r="H150" i="2"/>
  <c r="B151" i="2"/>
  <c r="D151" i="2" s="1"/>
  <c r="E151" i="2" s="1"/>
  <c r="F151" i="2" s="1"/>
  <c r="G151" i="2" s="1"/>
  <c r="H68" i="2"/>
  <c r="B69" i="2"/>
  <c r="D69" i="2" s="1"/>
  <c r="E69" i="2" s="1"/>
  <c r="F69" i="2" s="1"/>
  <c r="G69" i="2" s="1"/>
  <c r="A23" i="3" l="1"/>
  <c r="H151" i="2"/>
  <c r="B152" i="2"/>
  <c r="D152" i="2" s="1"/>
  <c r="E152" i="2" s="1"/>
  <c r="F152" i="2" s="1"/>
  <c r="G152" i="2" s="1"/>
  <c r="H69" i="2"/>
  <c r="B70" i="2"/>
  <c r="D70" i="2" s="1"/>
  <c r="E70" i="2" s="1"/>
  <c r="F70" i="2" s="1"/>
  <c r="G70" i="2" s="1"/>
  <c r="E23" i="3" l="1"/>
  <c r="C23" i="3"/>
  <c r="H152" i="2"/>
  <c r="B153" i="2"/>
  <c r="D153" i="2" s="1"/>
  <c r="E153" i="2" s="1"/>
  <c r="F153" i="2" s="1"/>
  <c r="G153" i="2" s="1"/>
  <c r="H70" i="2"/>
  <c r="B71" i="2"/>
  <c r="D71" i="2" s="1"/>
  <c r="E71" i="2" s="1"/>
  <c r="F71" i="2" s="1"/>
  <c r="G71" i="2" s="1"/>
  <c r="F23" i="3" l="1"/>
  <c r="B24" i="3" s="1"/>
  <c r="D24" i="3" s="1"/>
  <c r="G23" i="3"/>
  <c r="B154" i="2"/>
  <c r="D154" i="2" s="1"/>
  <c r="E154" i="2" s="1"/>
  <c r="F154" i="2" s="1"/>
  <c r="G154" i="2" s="1"/>
  <c r="H153" i="2"/>
  <c r="B72" i="2"/>
  <c r="D72" i="2" s="1"/>
  <c r="E72" i="2" s="1"/>
  <c r="F72" i="2" s="1"/>
  <c r="G72" i="2" s="1"/>
  <c r="H71" i="2"/>
  <c r="A24" i="3" l="1"/>
  <c r="H154" i="2"/>
  <c r="B155" i="2"/>
  <c r="D155" i="2" s="1"/>
  <c r="E155" i="2" s="1"/>
  <c r="F155" i="2" s="1"/>
  <c r="G155" i="2" s="1"/>
  <c r="H72" i="2"/>
  <c r="B73" i="2"/>
  <c r="D73" i="2" s="1"/>
  <c r="E73" i="2" s="1"/>
  <c r="F73" i="2" s="1"/>
  <c r="G73" i="2" s="1"/>
  <c r="C24" i="3" l="1"/>
  <c r="E24" i="3"/>
  <c r="H155" i="2"/>
  <c r="B156" i="2"/>
  <c r="D156" i="2" s="1"/>
  <c r="E156" i="2" s="1"/>
  <c r="F156" i="2" s="1"/>
  <c r="G156" i="2" s="1"/>
  <c r="H73" i="2"/>
  <c r="B74" i="2"/>
  <c r="D74" i="2" s="1"/>
  <c r="E74" i="2" s="1"/>
  <c r="F74" i="2" s="1"/>
  <c r="G74" i="2" s="1"/>
  <c r="F24" i="3" l="1"/>
  <c r="B25" i="3" s="1"/>
  <c r="D25" i="3" s="1"/>
  <c r="G24" i="3"/>
  <c r="H156" i="2"/>
  <c r="B157" i="2"/>
  <c r="D157" i="2" s="1"/>
  <c r="E157" i="2" s="1"/>
  <c r="F157" i="2" s="1"/>
  <c r="G157" i="2" s="1"/>
  <c r="H74" i="2"/>
  <c r="B75" i="2"/>
  <c r="D75" i="2" s="1"/>
  <c r="E75" i="2" s="1"/>
  <c r="F75" i="2" s="1"/>
  <c r="G75" i="2" s="1"/>
  <c r="A25" i="3" l="1"/>
  <c r="C25" i="3"/>
  <c r="E25" i="3"/>
  <c r="B158" i="2"/>
  <c r="D158" i="2" s="1"/>
  <c r="E158" i="2" s="1"/>
  <c r="F158" i="2" s="1"/>
  <c r="G158" i="2" s="1"/>
  <c r="H157" i="2"/>
  <c r="B76" i="2"/>
  <c r="D76" i="2" s="1"/>
  <c r="E76" i="2" s="1"/>
  <c r="F76" i="2" s="1"/>
  <c r="G76" i="2" s="1"/>
  <c r="H75" i="2"/>
  <c r="F25" i="3" l="1"/>
  <c r="B26" i="3" s="1"/>
  <c r="D26" i="3" s="1"/>
  <c r="G25" i="3"/>
  <c r="H158" i="2"/>
  <c r="B159" i="2"/>
  <c r="D159" i="2" s="1"/>
  <c r="E159" i="2" s="1"/>
  <c r="F159" i="2" s="1"/>
  <c r="G159" i="2" s="1"/>
  <c r="H76" i="2"/>
  <c r="B77" i="2"/>
  <c r="D77" i="2" s="1"/>
  <c r="E77" i="2" s="1"/>
  <c r="F77" i="2" s="1"/>
  <c r="G77" i="2" s="1"/>
  <c r="A26" i="3" l="1"/>
  <c r="C26" i="3"/>
  <c r="E26" i="3"/>
  <c r="B160" i="2"/>
  <c r="D160" i="2" s="1"/>
  <c r="E160" i="2" s="1"/>
  <c r="F160" i="2" s="1"/>
  <c r="G160" i="2" s="1"/>
  <c r="H159" i="2"/>
  <c r="H77" i="2"/>
  <c r="B78" i="2"/>
  <c r="D78" i="2" s="1"/>
  <c r="E78" i="2" s="1"/>
  <c r="F78" i="2" s="1"/>
  <c r="G78" i="2" s="1"/>
  <c r="F26" i="3" l="1"/>
  <c r="B27" i="3" s="1"/>
  <c r="D27" i="3" s="1"/>
  <c r="G26" i="3"/>
  <c r="H160" i="2"/>
  <c r="B161" i="2"/>
  <c r="D161" i="2" s="1"/>
  <c r="E161" i="2" s="1"/>
  <c r="F161" i="2" s="1"/>
  <c r="G161" i="2" s="1"/>
  <c r="B79" i="2"/>
  <c r="D79" i="2" s="1"/>
  <c r="E79" i="2" s="1"/>
  <c r="F79" i="2" s="1"/>
  <c r="G79" i="2" s="1"/>
  <c r="H78" i="2"/>
  <c r="A27" i="3" l="1"/>
  <c r="C27" i="3" s="1"/>
  <c r="E27" i="3"/>
  <c r="H161" i="2"/>
  <c r="B162" i="2"/>
  <c r="D162" i="2" s="1"/>
  <c r="E162" i="2" s="1"/>
  <c r="F162" i="2" s="1"/>
  <c r="G162" i="2" s="1"/>
  <c r="H79" i="2"/>
  <c r="B80" i="2"/>
  <c r="D80" i="2" s="1"/>
  <c r="E80" i="2" s="1"/>
  <c r="F80" i="2" s="1"/>
  <c r="G80" i="2" s="1"/>
  <c r="F27" i="3" l="1"/>
  <c r="B28" i="3" s="1"/>
  <c r="D28" i="3" s="1"/>
  <c r="G27" i="3"/>
  <c r="H162" i="2"/>
  <c r="B163" i="2"/>
  <c r="D163" i="2" s="1"/>
  <c r="E163" i="2" s="1"/>
  <c r="F163" i="2" s="1"/>
  <c r="G163" i="2" s="1"/>
  <c r="H80" i="2"/>
  <c r="B81" i="2"/>
  <c r="D81" i="2" s="1"/>
  <c r="E81" i="2" s="1"/>
  <c r="F81" i="2" s="1"/>
  <c r="G81" i="2" s="1"/>
  <c r="A28" i="3" l="1"/>
  <c r="B164" i="2"/>
  <c r="D164" i="2" s="1"/>
  <c r="E164" i="2" s="1"/>
  <c r="F164" i="2" s="1"/>
  <c r="G164" i="2" s="1"/>
  <c r="H163" i="2"/>
  <c r="H81" i="2"/>
  <c r="B82" i="2"/>
  <c r="D82" i="2" s="1"/>
  <c r="E82" i="2" s="1"/>
  <c r="F82" i="2" s="1"/>
  <c r="G82" i="2" s="1"/>
  <c r="E28" i="3" l="1"/>
  <c r="C28" i="3"/>
  <c r="H164" i="2"/>
  <c r="B165" i="2"/>
  <c r="D165" i="2" s="1"/>
  <c r="E165" i="2" s="1"/>
  <c r="F165" i="2" s="1"/>
  <c r="G165" i="2" s="1"/>
  <c r="B83" i="2"/>
  <c r="D83" i="2" s="1"/>
  <c r="E83" i="2" s="1"/>
  <c r="F83" i="2" s="1"/>
  <c r="G83" i="2" s="1"/>
  <c r="H82" i="2"/>
  <c r="F28" i="3" l="1"/>
  <c r="B29" i="3" s="1"/>
  <c r="D29" i="3" s="1"/>
  <c r="G28" i="3"/>
  <c r="H165" i="2"/>
  <c r="B166" i="2"/>
  <c r="D166" i="2" s="1"/>
  <c r="E166" i="2" s="1"/>
  <c r="F166" i="2" s="1"/>
  <c r="G166" i="2" s="1"/>
  <c r="H83" i="2"/>
  <c r="B84" i="2"/>
  <c r="D84" i="2" s="1"/>
  <c r="E84" i="2" s="1"/>
  <c r="F84" i="2" s="1"/>
  <c r="G84" i="2" s="1"/>
  <c r="A29" i="3" l="1"/>
  <c r="H166" i="2"/>
  <c r="B167" i="2"/>
  <c r="D167" i="2" s="1"/>
  <c r="E167" i="2" s="1"/>
  <c r="F167" i="2" s="1"/>
  <c r="G167" i="2" s="1"/>
  <c r="H84" i="2"/>
  <c r="B85" i="2"/>
  <c r="D85" i="2" s="1"/>
  <c r="E85" i="2" s="1"/>
  <c r="F85" i="2" s="1"/>
  <c r="G85" i="2" s="1"/>
  <c r="C29" i="3" l="1"/>
  <c r="E29" i="3"/>
  <c r="B168" i="2"/>
  <c r="D168" i="2" s="1"/>
  <c r="E168" i="2" s="1"/>
  <c r="F168" i="2" s="1"/>
  <c r="G168" i="2" s="1"/>
  <c r="H167" i="2"/>
  <c r="H85" i="2"/>
  <c r="B86" i="2"/>
  <c r="D86" i="2" s="1"/>
  <c r="E86" i="2" s="1"/>
  <c r="F86" i="2" s="1"/>
  <c r="G86" i="2" s="1"/>
  <c r="F29" i="3" l="1"/>
  <c r="B30" i="3" s="1"/>
  <c r="D30" i="3" s="1"/>
  <c r="G29" i="3"/>
  <c r="H168" i="2"/>
  <c r="B169" i="2"/>
  <c r="D169" i="2" s="1"/>
  <c r="E169" i="2" s="1"/>
  <c r="F169" i="2" s="1"/>
  <c r="G169" i="2" s="1"/>
  <c r="B87" i="2"/>
  <c r="D87" i="2" s="1"/>
  <c r="E87" i="2" s="1"/>
  <c r="F87" i="2" s="1"/>
  <c r="G87" i="2" s="1"/>
  <c r="H86" i="2"/>
  <c r="A30" i="3" l="1"/>
  <c r="E30" i="3" s="1"/>
  <c r="C30" i="3"/>
  <c r="H169" i="2"/>
  <c r="B170" i="2"/>
  <c r="D170" i="2" s="1"/>
  <c r="E170" i="2" s="1"/>
  <c r="F170" i="2" s="1"/>
  <c r="G170" i="2" s="1"/>
  <c r="H87" i="2"/>
  <c r="B88" i="2"/>
  <c r="D88" i="2" s="1"/>
  <c r="E88" i="2" s="1"/>
  <c r="F88" i="2" s="1"/>
  <c r="G88" i="2" s="1"/>
  <c r="F30" i="3" l="1"/>
  <c r="B31" i="3" s="1"/>
  <c r="D31" i="3" s="1"/>
  <c r="G30" i="3"/>
  <c r="A31" i="3"/>
  <c r="H170" i="2"/>
  <c r="B171" i="2"/>
  <c r="D171" i="2" s="1"/>
  <c r="E171" i="2" s="1"/>
  <c r="F171" i="2" s="1"/>
  <c r="G171" i="2" s="1"/>
  <c r="H88" i="2"/>
  <c r="B89" i="2"/>
  <c r="D89" i="2" s="1"/>
  <c r="E89" i="2" s="1"/>
  <c r="F89" i="2" s="1"/>
  <c r="G89" i="2" s="1"/>
  <c r="E31" i="3" l="1"/>
  <c r="C31" i="3"/>
  <c r="B172" i="2"/>
  <c r="D172" i="2" s="1"/>
  <c r="E172" i="2" s="1"/>
  <c r="F172" i="2" s="1"/>
  <c r="G172" i="2" s="1"/>
  <c r="H171" i="2"/>
  <c r="H89" i="2"/>
  <c r="B90" i="2"/>
  <c r="D90" i="2" s="1"/>
  <c r="E90" i="2" s="1"/>
  <c r="F90" i="2" s="1"/>
  <c r="G90" i="2" s="1"/>
  <c r="F31" i="3" l="1"/>
  <c r="B32" i="3" s="1"/>
  <c r="D32" i="3" s="1"/>
  <c r="G31" i="3"/>
  <c r="H172" i="2"/>
  <c r="B173" i="2"/>
  <c r="D173" i="2" s="1"/>
  <c r="E173" i="2" s="1"/>
  <c r="F173" i="2" s="1"/>
  <c r="G173" i="2" s="1"/>
  <c r="B91" i="2"/>
  <c r="D91" i="2" s="1"/>
  <c r="E91" i="2" s="1"/>
  <c r="F91" i="2" s="1"/>
  <c r="G91" i="2" s="1"/>
  <c r="H90" i="2"/>
  <c r="A32" i="3" l="1"/>
  <c r="H173" i="2"/>
  <c r="B174" i="2"/>
  <c r="D174" i="2" s="1"/>
  <c r="E174" i="2" s="1"/>
  <c r="F174" i="2" s="1"/>
  <c r="G174" i="2" s="1"/>
  <c r="H91" i="2"/>
  <c r="B92" i="2"/>
  <c r="D92" i="2" s="1"/>
  <c r="E92" i="2" s="1"/>
  <c r="F92" i="2" s="1"/>
  <c r="G92" i="2" s="1"/>
  <c r="E32" i="3" l="1"/>
  <c r="C32" i="3"/>
  <c r="H174" i="2"/>
  <c r="B175" i="2"/>
  <c r="D175" i="2" s="1"/>
  <c r="E175" i="2" s="1"/>
  <c r="F175" i="2" s="1"/>
  <c r="G175" i="2" s="1"/>
  <c r="H92" i="2"/>
  <c r="B93" i="2"/>
  <c r="D93" i="2" s="1"/>
  <c r="E93" i="2" s="1"/>
  <c r="F93" i="2" s="1"/>
  <c r="G93" i="2" s="1"/>
  <c r="F32" i="3" l="1"/>
  <c r="B33" i="3" s="1"/>
  <c r="D33" i="3" s="1"/>
  <c r="G32" i="3"/>
  <c r="B176" i="2"/>
  <c r="D176" i="2" s="1"/>
  <c r="E176" i="2" s="1"/>
  <c r="F176" i="2" s="1"/>
  <c r="G176" i="2" s="1"/>
  <c r="H175" i="2"/>
  <c r="H93" i="2"/>
  <c r="B94" i="2"/>
  <c r="D94" i="2" s="1"/>
  <c r="E94" i="2" s="1"/>
  <c r="F94" i="2" s="1"/>
  <c r="G94" i="2" s="1"/>
  <c r="A33" i="3" l="1"/>
  <c r="H176" i="2"/>
  <c r="B177" i="2"/>
  <c r="D177" i="2" s="1"/>
  <c r="E177" i="2" s="1"/>
  <c r="F177" i="2" s="1"/>
  <c r="G177" i="2" s="1"/>
  <c r="B95" i="2"/>
  <c r="D95" i="2" s="1"/>
  <c r="E95" i="2" s="1"/>
  <c r="F95" i="2" s="1"/>
  <c r="G95" i="2" s="1"/>
  <c r="H94" i="2"/>
  <c r="C33" i="3" l="1"/>
  <c r="E33" i="3"/>
  <c r="H177" i="2"/>
  <c r="B178" i="2"/>
  <c r="D178" i="2" s="1"/>
  <c r="E178" i="2" s="1"/>
  <c r="F178" i="2" s="1"/>
  <c r="G178" i="2" s="1"/>
  <c r="H95" i="2"/>
  <c r="B96" i="2"/>
  <c r="D96" i="2" s="1"/>
  <c r="E96" i="2" s="1"/>
  <c r="F96" i="2" s="1"/>
  <c r="G96" i="2" s="1"/>
  <c r="F33" i="3" l="1"/>
  <c r="B34" i="3" s="1"/>
  <c r="D34" i="3" s="1"/>
  <c r="G33" i="3"/>
  <c r="H178" i="2"/>
  <c r="B179" i="2"/>
  <c r="D179" i="2" s="1"/>
  <c r="E179" i="2" s="1"/>
  <c r="F179" i="2" s="1"/>
  <c r="G179" i="2" s="1"/>
  <c r="H96" i="2"/>
  <c r="B97" i="2"/>
  <c r="D97" i="2" s="1"/>
  <c r="E97" i="2" s="1"/>
  <c r="F97" i="2" s="1"/>
  <c r="G97" i="2" s="1"/>
  <c r="A34" i="3" l="1"/>
  <c r="E34" i="3" s="1"/>
  <c r="C34" i="3"/>
  <c r="B180" i="2"/>
  <c r="D180" i="2" s="1"/>
  <c r="E180" i="2" s="1"/>
  <c r="F180" i="2" s="1"/>
  <c r="G180" i="2" s="1"/>
  <c r="H179" i="2"/>
  <c r="H97" i="2"/>
  <c r="B98" i="2"/>
  <c r="D98" i="2" s="1"/>
  <c r="E98" i="2" s="1"/>
  <c r="F98" i="2" s="1"/>
  <c r="G98" i="2" s="1"/>
  <c r="F34" i="3" l="1"/>
  <c r="B35" i="3" s="1"/>
  <c r="D35" i="3" s="1"/>
  <c r="G34" i="3"/>
  <c r="H180" i="2"/>
  <c r="B181" i="2"/>
  <c r="D181" i="2" s="1"/>
  <c r="E181" i="2" s="1"/>
  <c r="F181" i="2" s="1"/>
  <c r="G181" i="2" s="1"/>
  <c r="B99" i="2"/>
  <c r="D99" i="2" s="1"/>
  <c r="E99" i="2" s="1"/>
  <c r="F99" i="2" s="1"/>
  <c r="G99" i="2" s="1"/>
  <c r="H99" i="2" s="1"/>
  <c r="H98" i="2"/>
  <c r="A35" i="3" l="1"/>
  <c r="C35" i="3" s="1"/>
  <c r="E35" i="3"/>
  <c r="H181" i="2"/>
  <c r="B182" i="2"/>
  <c r="D182" i="2" s="1"/>
  <c r="E182" i="2" s="1"/>
  <c r="F182" i="2" s="1"/>
  <c r="G182" i="2" s="1"/>
  <c r="F35" i="3" l="1"/>
  <c r="B36" i="3" s="1"/>
  <c r="D36" i="3" s="1"/>
  <c r="G35" i="3"/>
  <c r="H182" i="2"/>
  <c r="B183" i="2"/>
  <c r="D183" i="2" s="1"/>
  <c r="E183" i="2" s="1"/>
  <c r="F183" i="2" s="1"/>
  <c r="G183" i="2" s="1"/>
  <c r="A36" i="3" l="1"/>
  <c r="B184" i="2"/>
  <c r="D184" i="2" s="1"/>
  <c r="E184" i="2" s="1"/>
  <c r="F184" i="2" s="1"/>
  <c r="G184" i="2" s="1"/>
  <c r="H183" i="2"/>
  <c r="E36" i="3" l="1"/>
  <c r="C36" i="3"/>
  <c r="H184" i="2"/>
  <c r="B185" i="2"/>
  <c r="D185" i="2" s="1"/>
  <c r="E185" i="2" s="1"/>
  <c r="F185" i="2" s="1"/>
  <c r="G185" i="2" s="1"/>
  <c r="F36" i="3" l="1"/>
  <c r="B37" i="3" s="1"/>
  <c r="D37" i="3" s="1"/>
  <c r="G36" i="3"/>
  <c r="H185" i="2"/>
  <c r="B186" i="2"/>
  <c r="D186" i="2" s="1"/>
  <c r="E186" i="2" s="1"/>
  <c r="F186" i="2" s="1"/>
  <c r="G186" i="2" s="1"/>
  <c r="A37" i="3" l="1"/>
  <c r="H186" i="2"/>
  <c r="B187" i="2"/>
  <c r="D187" i="2" s="1"/>
  <c r="E187" i="2" s="1"/>
  <c r="F187" i="2" s="1"/>
  <c r="G187" i="2" s="1"/>
  <c r="C37" i="3" l="1"/>
  <c r="E37" i="3"/>
  <c r="B188" i="2"/>
  <c r="D188" i="2" s="1"/>
  <c r="E188" i="2" s="1"/>
  <c r="F188" i="2" s="1"/>
  <c r="G188" i="2" s="1"/>
  <c r="H187" i="2"/>
  <c r="F37" i="3" l="1"/>
  <c r="G37" i="3"/>
  <c r="H188" i="2"/>
  <c r="B189" i="2"/>
  <c r="D189" i="2" s="1"/>
  <c r="E189" i="2" s="1"/>
  <c r="F189" i="2" s="1"/>
  <c r="G189" i="2" s="1"/>
  <c r="H189" i="2" l="1"/>
  <c r="B190" i="2"/>
  <c r="D190" i="2" s="1"/>
  <c r="E190" i="2" s="1"/>
  <c r="F190" i="2" s="1"/>
  <c r="G190" i="2" s="1"/>
  <c r="H190" i="2" l="1"/>
  <c r="B191" i="2"/>
  <c r="D191" i="2" s="1"/>
  <c r="E191" i="2" s="1"/>
  <c r="F191" i="2" s="1"/>
  <c r="G191" i="2" s="1"/>
  <c r="B192" i="2" l="1"/>
  <c r="D192" i="2" s="1"/>
  <c r="E192" i="2" s="1"/>
  <c r="F192" i="2" s="1"/>
  <c r="G192" i="2" s="1"/>
  <c r="H191" i="2"/>
  <c r="H192" i="2" l="1"/>
  <c r="B193" i="2"/>
  <c r="D193" i="2" s="1"/>
  <c r="E193" i="2" s="1"/>
  <c r="F193" i="2" s="1"/>
  <c r="G193" i="2" s="1"/>
  <c r="H193" i="2" l="1"/>
  <c r="B194" i="2"/>
  <c r="D194" i="2" s="1"/>
  <c r="E194" i="2" s="1"/>
  <c r="F194" i="2" s="1"/>
  <c r="G194" i="2" s="1"/>
  <c r="H194" i="2" l="1"/>
  <c r="B195" i="2"/>
  <c r="D195" i="2" s="1"/>
  <c r="E195" i="2" s="1"/>
  <c r="F195" i="2" s="1"/>
  <c r="G195" i="2" s="1"/>
  <c r="B196" i="2" l="1"/>
  <c r="D196" i="2" s="1"/>
  <c r="E196" i="2" s="1"/>
  <c r="F196" i="2" s="1"/>
  <c r="G196" i="2" s="1"/>
  <c r="H195" i="2"/>
  <c r="H196" i="2" l="1"/>
  <c r="B197" i="2"/>
  <c r="D197" i="2" s="1"/>
  <c r="E197" i="2" s="1"/>
  <c r="F197" i="2" s="1"/>
  <c r="G197" i="2" s="1"/>
  <c r="H197" i="2" l="1"/>
  <c r="B198" i="2"/>
  <c r="D198" i="2" s="1"/>
  <c r="E198" i="2" s="1"/>
  <c r="F198" i="2" s="1"/>
  <c r="G198" i="2" s="1"/>
  <c r="H198" i="2" l="1"/>
  <c r="B199" i="2"/>
  <c r="D199" i="2" s="1"/>
  <c r="E199" i="2" s="1"/>
  <c r="F199" i="2" s="1"/>
  <c r="G199" i="2" s="1"/>
  <c r="B200" i="2" l="1"/>
  <c r="D200" i="2" s="1"/>
  <c r="E200" i="2" s="1"/>
  <c r="F200" i="2" s="1"/>
  <c r="G200" i="2" s="1"/>
  <c r="H199" i="2"/>
  <c r="H200" i="2" l="1"/>
  <c r="B201" i="2"/>
  <c r="D201" i="2" s="1"/>
  <c r="E201" i="2" s="1"/>
  <c r="F201" i="2" s="1"/>
  <c r="G201" i="2" s="1"/>
  <c r="H201" i="2" s="1"/>
  <c r="E3" i="1"/>
  <c r="F3" i="1" s="1"/>
  <c r="C3" i="1"/>
</calcChain>
</file>

<file path=xl/sharedStrings.xml><?xml version="1.0" encoding="utf-8"?>
<sst xmlns="http://schemas.openxmlformats.org/spreadsheetml/2006/main" count="42" uniqueCount="15">
  <si>
    <t>X0</t>
  </si>
  <si>
    <t>X1</t>
  </si>
  <si>
    <t>F(X0)</t>
  </si>
  <si>
    <t>F(X1)</t>
  </si>
  <si>
    <t>X2</t>
  </si>
  <si>
    <t>F(X2)</t>
  </si>
  <si>
    <t>M</t>
  </si>
  <si>
    <t>B</t>
  </si>
  <si>
    <t>(La primera no importa)</t>
  </si>
  <si>
    <t>(hasta que lleguemos a las e^-11)</t>
  </si>
  <si>
    <t>CRITERIO</t>
  </si>
  <si>
    <t>Función</t>
  </si>
  <si>
    <t>Criterio</t>
  </si>
  <si>
    <t>F(x) = e^(-x)-3,7</t>
  </si>
  <si>
    <t>F(x)=3,2x^2+2,7x-1,3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</si>
</sst>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E+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164" fontId="0" fillId="0" borderId="0" xfId="0" applyNumberFormat="1"/>
    <xf numFmtId="0" fontId="0" fillId="0" borderId="1" xfId="0" applyBorder="1"/>
    <xf numFmtId="0" fontId="0" fillId="0" borderId="0" xfId="0" applyBorder="1"/>
    <xf numFmtId="164" fontId="0" fillId="0" borderId="0" xfId="0" applyNumberFormat="1" applyBorder="1"/>
    <xf numFmtId="0" fontId="0" fillId="0" borderId="2" xfId="0" applyBorder="1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2" borderId="2" xfId="0" applyFill="1" applyBorder="1"/>
    <xf numFmtId="164" fontId="0" fillId="2" borderId="2" xfId="0" applyNumberFormat="1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64" fontId="0" fillId="0" borderId="9" xfId="0" applyNumberFormat="1" applyBorder="1"/>
    <xf numFmtId="0" fontId="0" fillId="0" borderId="10" xfId="0" applyBorder="1"/>
    <xf numFmtId="0" fontId="0" fillId="0" borderId="11" xfId="0" applyBorder="1"/>
    <xf numFmtId="164" fontId="0" fillId="0" borderId="12" xfId="0" applyNumberFormat="1" applyBorder="1"/>
    <xf numFmtId="0" fontId="0" fillId="2" borderId="10" xfId="0" applyFill="1" applyBorder="1"/>
    <xf numFmtId="0" fontId="0" fillId="2" borderId="11" xfId="0" applyFill="1" applyBorder="1"/>
    <xf numFmtId="164" fontId="0" fillId="2" borderId="12" xfId="0" applyNumberFormat="1" applyFill="1" applyBorder="1"/>
    <xf numFmtId="0" fontId="1" fillId="0" borderId="5" xfId="0" applyFont="1" applyFill="1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14" xfId="0" applyBorder="1"/>
    <xf numFmtId="0" fontId="1" fillId="0" borderId="13" xfId="0" applyFont="1" applyBorder="1" applyAlignment="1">
      <alignment horizontal="center" vertical="center"/>
    </xf>
    <xf numFmtId="0" fontId="0" fillId="0" borderId="0" xfId="0" applyFill="1" applyBorder="1"/>
    <xf numFmtId="164" fontId="0" fillId="0" borderId="0" xfId="0" applyNumberFormat="1" applyFill="1" applyBorder="1"/>
    <xf numFmtId="16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1"/>
  <sheetViews>
    <sheetView tabSelected="1" workbookViewId="0">
      <pane ySplit="1" topLeftCell="A2" activePane="bottomLeft" state="frozen"/>
      <selection pane="bottomLeft" activeCell="A2" sqref="A2"/>
    </sheetView>
  </sheetViews>
  <sheetFormatPr baseColWidth="10" defaultRowHeight="15" x14ac:dyDescent="0.25"/>
  <cols>
    <col min="1" max="2" width="12" bestFit="1" customWidth="1"/>
    <col min="3" max="3" width="12.7109375" bestFit="1" customWidth="1"/>
    <col min="4" max="5" width="12" bestFit="1" customWidth="1"/>
    <col min="6" max="6" width="12.7109375" bestFit="1" customWidth="1"/>
    <col min="7" max="7" width="9.5703125" bestFit="1" customWidth="1"/>
    <col min="8" max="8" width="22.140625" bestFit="1" customWidth="1"/>
    <col min="9" max="9" width="30.7109375" bestFit="1" customWidth="1"/>
  </cols>
  <sheetData>
    <row r="1" spans="1:8" ht="15.75" thickBot="1" x14ac:dyDescent="0.3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10</v>
      </c>
      <c r="H1" s="20" t="s">
        <v>11</v>
      </c>
    </row>
    <row r="2" spans="1:8" x14ac:dyDescent="0.25">
      <c r="A2" s="10">
        <v>0</v>
      </c>
      <c r="B2" s="5">
        <v>4</v>
      </c>
      <c r="C2" s="5">
        <f>3.2*((A2)^2)+2.7*(A2)-1.3</f>
        <v>-1.3</v>
      </c>
      <c r="D2" s="5">
        <f>3.2*((B2)^2)+2.7*(B2)-1.3</f>
        <v>60.7</v>
      </c>
      <c r="E2" s="5">
        <f>(A2+B2)/2</f>
        <v>2</v>
      </c>
      <c r="F2" s="5">
        <f>3.2*((E2)^2)+2.7*(E2)-1.3</f>
        <v>16.900000000000002</v>
      </c>
      <c r="G2" s="11"/>
      <c r="H2" t="s">
        <v>14</v>
      </c>
    </row>
    <row r="3" spans="1:8" x14ac:dyDescent="0.25">
      <c r="A3" s="12">
        <f>IF(C2*F2&gt;=0,E2,A2)</f>
        <v>0</v>
      </c>
      <c r="B3" s="2">
        <f>IF(D2*F2&gt;=0,E2,B2)</f>
        <v>2</v>
      </c>
      <c r="C3" s="2">
        <f>3.2*((A3)^2)+2.7*(A3)-1.3</f>
        <v>-1.3</v>
      </c>
      <c r="D3" s="2">
        <f>3.2*((B3)^2)+2.7*(B3)-1.3</f>
        <v>16.900000000000002</v>
      </c>
      <c r="E3" s="2">
        <f>(A3+B3)/2</f>
        <v>1</v>
      </c>
      <c r="F3" s="2">
        <f>3.2*((E3)^2)+2.7*(E3)-1.3</f>
        <v>4.6000000000000005</v>
      </c>
      <c r="G3" s="13">
        <f>ABS(E2-E3)</f>
        <v>1</v>
      </c>
    </row>
    <row r="4" spans="1:8" x14ac:dyDescent="0.25">
      <c r="A4" s="12">
        <f t="shared" ref="A4:A12" si="0">IF(C3*F3&gt;=0,E3,A3)</f>
        <v>0</v>
      </c>
      <c r="B4" s="2">
        <f t="shared" ref="B4:B12" si="1">IF(D3*F3&gt;=0,E3,B3)</f>
        <v>1</v>
      </c>
      <c r="C4" s="2">
        <f t="shared" ref="C4:C12" si="2">3.2*((A4)^2)+2.7*(A4)-1.3</f>
        <v>-1.3</v>
      </c>
      <c r="D4" s="2">
        <f t="shared" ref="D4:D12" si="3">3.2*((B4)^2)+2.7*(B4)-1.3</f>
        <v>4.6000000000000005</v>
      </c>
      <c r="E4" s="2">
        <f t="shared" ref="E4:E12" si="4">(A4+B4)/2</f>
        <v>0.5</v>
      </c>
      <c r="F4" s="2">
        <f t="shared" ref="F4:F37" si="5">3.2*((E4)^2)+2.7*(E4)-1.3</f>
        <v>0.85000000000000031</v>
      </c>
      <c r="G4" s="13">
        <f t="shared" ref="G4:G37" si="6">ABS(E3-E4)</f>
        <v>0.5</v>
      </c>
    </row>
    <row r="5" spans="1:8" x14ac:dyDescent="0.25">
      <c r="A5" s="12">
        <f t="shared" si="0"/>
        <v>0</v>
      </c>
      <c r="B5" s="2">
        <f t="shared" si="1"/>
        <v>0.5</v>
      </c>
      <c r="C5" s="2">
        <f t="shared" si="2"/>
        <v>-1.3</v>
      </c>
      <c r="D5" s="2">
        <f t="shared" si="3"/>
        <v>0.85000000000000031</v>
      </c>
      <c r="E5" s="2">
        <f t="shared" si="4"/>
        <v>0.25</v>
      </c>
      <c r="F5" s="2">
        <f t="shared" si="5"/>
        <v>-0.42500000000000004</v>
      </c>
      <c r="G5" s="13">
        <f t="shared" si="6"/>
        <v>0.25</v>
      </c>
    </row>
    <row r="6" spans="1:8" x14ac:dyDescent="0.25">
      <c r="A6" s="12">
        <f t="shared" si="0"/>
        <v>0.25</v>
      </c>
      <c r="B6" s="2">
        <f t="shared" si="1"/>
        <v>0.5</v>
      </c>
      <c r="C6" s="2">
        <f t="shared" si="2"/>
        <v>-0.42500000000000004</v>
      </c>
      <c r="D6" s="2">
        <f t="shared" si="3"/>
        <v>0.85000000000000031</v>
      </c>
      <c r="E6" s="2">
        <f t="shared" si="4"/>
        <v>0.375</v>
      </c>
      <c r="F6" s="2">
        <f t="shared" si="5"/>
        <v>0.16250000000000009</v>
      </c>
      <c r="G6" s="13">
        <f t="shared" si="6"/>
        <v>0.125</v>
      </c>
    </row>
    <row r="7" spans="1:8" x14ac:dyDescent="0.25">
      <c r="A7" s="12">
        <f t="shared" si="0"/>
        <v>0.25</v>
      </c>
      <c r="B7" s="2">
        <f t="shared" si="1"/>
        <v>0.375</v>
      </c>
      <c r="C7" s="2">
        <f t="shared" si="2"/>
        <v>-0.42500000000000004</v>
      </c>
      <c r="D7" s="2">
        <f t="shared" si="3"/>
        <v>0.16250000000000009</v>
      </c>
      <c r="E7" s="2">
        <f t="shared" si="4"/>
        <v>0.3125</v>
      </c>
      <c r="F7" s="2">
        <f t="shared" si="5"/>
        <v>-0.14375000000000004</v>
      </c>
      <c r="G7" s="13">
        <f t="shared" si="6"/>
        <v>6.25E-2</v>
      </c>
    </row>
    <row r="8" spans="1:8" x14ac:dyDescent="0.25">
      <c r="A8" s="12">
        <f t="shared" si="0"/>
        <v>0.3125</v>
      </c>
      <c r="B8" s="2">
        <f t="shared" si="1"/>
        <v>0.375</v>
      </c>
      <c r="C8" s="2">
        <f t="shared" si="2"/>
        <v>-0.14375000000000004</v>
      </c>
      <c r="D8" s="2">
        <f t="shared" si="3"/>
        <v>0.16250000000000009</v>
      </c>
      <c r="E8" s="2">
        <f t="shared" si="4"/>
        <v>0.34375</v>
      </c>
      <c r="F8" s="2">
        <f t="shared" si="5"/>
        <v>6.2500000000000888E-3</v>
      </c>
      <c r="G8" s="13">
        <f t="shared" si="6"/>
        <v>3.125E-2</v>
      </c>
    </row>
    <row r="9" spans="1:8" x14ac:dyDescent="0.25">
      <c r="A9" s="12">
        <f t="shared" si="0"/>
        <v>0.3125</v>
      </c>
      <c r="B9" s="2">
        <f t="shared" si="1"/>
        <v>0.34375</v>
      </c>
      <c r="C9" s="2">
        <f t="shared" si="2"/>
        <v>-0.14375000000000004</v>
      </c>
      <c r="D9" s="2">
        <f t="shared" si="3"/>
        <v>6.2500000000000888E-3</v>
      </c>
      <c r="E9" s="2">
        <f t="shared" si="4"/>
        <v>0.328125</v>
      </c>
      <c r="F9" s="2">
        <f t="shared" si="5"/>
        <v>-6.9531250000000044E-2</v>
      </c>
      <c r="G9" s="13">
        <f t="shared" si="6"/>
        <v>1.5625E-2</v>
      </c>
    </row>
    <row r="10" spans="1:8" x14ac:dyDescent="0.25">
      <c r="A10" s="12">
        <f t="shared" si="0"/>
        <v>0.328125</v>
      </c>
      <c r="B10" s="2">
        <f t="shared" si="1"/>
        <v>0.34375</v>
      </c>
      <c r="C10" s="2">
        <f t="shared" si="2"/>
        <v>-6.9531250000000044E-2</v>
      </c>
      <c r="D10" s="2">
        <f t="shared" si="3"/>
        <v>6.2500000000000888E-3</v>
      </c>
      <c r="E10" s="2">
        <f t="shared" si="4"/>
        <v>0.3359375</v>
      </c>
      <c r="F10" s="2">
        <f t="shared" si="5"/>
        <v>-3.1835937499999911E-2</v>
      </c>
      <c r="G10" s="13">
        <f t="shared" si="6"/>
        <v>7.8125E-3</v>
      </c>
    </row>
    <row r="11" spans="1:8" x14ac:dyDescent="0.25">
      <c r="A11" s="12">
        <f t="shared" si="0"/>
        <v>0.3359375</v>
      </c>
      <c r="B11" s="2">
        <f t="shared" si="1"/>
        <v>0.34375</v>
      </c>
      <c r="C11" s="2">
        <f t="shared" si="2"/>
        <v>-3.1835937499999911E-2</v>
      </c>
      <c r="D11" s="2">
        <f t="shared" si="3"/>
        <v>6.2500000000000888E-3</v>
      </c>
      <c r="E11" s="2">
        <f t="shared" si="4"/>
        <v>0.33984375</v>
      </c>
      <c r="F11" s="2">
        <f t="shared" si="5"/>
        <v>-1.2841796874999867E-2</v>
      </c>
      <c r="G11" s="13">
        <f t="shared" si="6"/>
        <v>3.90625E-3</v>
      </c>
    </row>
    <row r="12" spans="1:8" x14ac:dyDescent="0.25">
      <c r="A12" s="12">
        <f t="shared" si="0"/>
        <v>0.33984375</v>
      </c>
      <c r="B12" s="2">
        <f t="shared" si="1"/>
        <v>0.34375</v>
      </c>
      <c r="C12" s="2">
        <f t="shared" si="2"/>
        <v>-1.2841796874999867E-2</v>
      </c>
      <c r="D12" s="2">
        <f t="shared" si="3"/>
        <v>6.2500000000000888E-3</v>
      </c>
      <c r="E12" s="2">
        <f t="shared" si="4"/>
        <v>0.341796875</v>
      </c>
      <c r="F12" s="2">
        <f t="shared" si="5"/>
        <v>-3.3081054687500444E-3</v>
      </c>
      <c r="G12" s="13">
        <f t="shared" si="6"/>
        <v>1.953125E-3</v>
      </c>
    </row>
    <row r="13" spans="1:8" x14ac:dyDescent="0.25">
      <c r="A13" s="12">
        <f>IF(C12*F12&gt;=0,E12,A12)</f>
        <v>0.341796875</v>
      </c>
      <c r="B13" s="2">
        <f>IF(D12*F12&gt;=0,E12,B12)</f>
        <v>0.34375</v>
      </c>
      <c r="C13" s="2">
        <f>3.2*((A13)^2)+2.7*(A13)-1.3</f>
        <v>-3.3081054687500444E-3</v>
      </c>
      <c r="D13" s="2">
        <f>3.2*((B13)^2)+2.7*(B13)-1.3</f>
        <v>6.2500000000000888E-3</v>
      </c>
      <c r="E13" s="2">
        <f>(A13+B13)/2</f>
        <v>0.3427734375</v>
      </c>
      <c r="F13" s="2">
        <f>3.2*((E13)^2)+2.7*(E13)-1.3</f>
        <v>1.4678955078124556E-3</v>
      </c>
      <c r="G13" s="13">
        <f t="shared" si="6"/>
        <v>9.765625E-4</v>
      </c>
    </row>
    <row r="14" spans="1:8" x14ac:dyDescent="0.25">
      <c r="A14" s="12">
        <f t="shared" ref="A14:A31" si="7">IF(C13*F13&gt;=0,E13,A13)</f>
        <v>0.341796875</v>
      </c>
      <c r="B14" s="2">
        <f t="shared" ref="B14:B31" si="8">IF(D13*F13&gt;=0,E13,B13)</f>
        <v>0.3427734375</v>
      </c>
      <c r="C14" s="2">
        <f t="shared" ref="C14:C31" si="9">3.2*((A14)^2)+2.7*(A14)-1.3</f>
        <v>-3.3081054687500444E-3</v>
      </c>
      <c r="D14" s="2">
        <f t="shared" ref="D14:D31" si="10">3.2*((B14)^2)+2.7*(B14)-1.3</f>
        <v>1.4678955078124556E-3</v>
      </c>
      <c r="E14" s="2">
        <f t="shared" ref="E14:E31" si="11">(A14+B14)/2</f>
        <v>0.34228515625</v>
      </c>
      <c r="F14" s="2">
        <f t="shared" si="5"/>
        <v>-9.2086791992174177E-4</v>
      </c>
      <c r="G14" s="13">
        <f t="shared" si="6"/>
        <v>4.8828125E-4</v>
      </c>
    </row>
    <row r="15" spans="1:8" x14ac:dyDescent="0.25">
      <c r="A15" s="12">
        <f t="shared" si="7"/>
        <v>0.34228515625</v>
      </c>
      <c r="B15" s="2">
        <f t="shared" si="8"/>
        <v>0.3427734375</v>
      </c>
      <c r="C15" s="2">
        <f t="shared" si="9"/>
        <v>-9.2086791992174177E-4</v>
      </c>
      <c r="D15" s="2">
        <f t="shared" si="10"/>
        <v>1.4678955078124556E-3</v>
      </c>
      <c r="E15" s="2">
        <f t="shared" si="11"/>
        <v>0.342529296875</v>
      </c>
      <c r="F15" s="2">
        <f t="shared" si="5"/>
        <v>2.7332305908212007E-4</v>
      </c>
      <c r="G15" s="13">
        <f t="shared" si="6"/>
        <v>2.44140625E-4</v>
      </c>
    </row>
    <row r="16" spans="1:8" x14ac:dyDescent="0.25">
      <c r="A16" s="12">
        <f t="shared" si="7"/>
        <v>0.34228515625</v>
      </c>
      <c r="B16" s="2">
        <f t="shared" si="8"/>
        <v>0.342529296875</v>
      </c>
      <c r="C16" s="2">
        <f t="shared" si="9"/>
        <v>-9.2086791992174177E-4</v>
      </c>
      <c r="D16" s="2">
        <f t="shared" si="10"/>
        <v>2.7332305908212007E-4</v>
      </c>
      <c r="E16" s="2">
        <f t="shared" si="11"/>
        <v>0.3424072265625</v>
      </c>
      <c r="F16" s="2">
        <f t="shared" si="5"/>
        <v>-3.238201141357866E-4</v>
      </c>
      <c r="G16" s="13">
        <f t="shared" si="6"/>
        <v>1.220703125E-4</v>
      </c>
    </row>
    <row r="17" spans="1:7" x14ac:dyDescent="0.25">
      <c r="A17" s="12">
        <f t="shared" si="7"/>
        <v>0.3424072265625</v>
      </c>
      <c r="B17" s="2">
        <f t="shared" si="8"/>
        <v>0.342529296875</v>
      </c>
      <c r="C17" s="2">
        <f t="shared" si="9"/>
        <v>-3.238201141357866E-4</v>
      </c>
      <c r="D17" s="2">
        <f t="shared" si="10"/>
        <v>2.7332305908212007E-4</v>
      </c>
      <c r="E17" s="2">
        <f t="shared" si="11"/>
        <v>0.34246826171875</v>
      </c>
      <c r="F17" s="2">
        <f t="shared" si="5"/>
        <v>-2.5260448455854956E-5</v>
      </c>
      <c r="G17" s="13">
        <f t="shared" si="6"/>
        <v>6.103515625E-5</v>
      </c>
    </row>
    <row r="18" spans="1:7" x14ac:dyDescent="0.25">
      <c r="A18" s="12">
        <f t="shared" si="7"/>
        <v>0.34246826171875</v>
      </c>
      <c r="B18" s="2">
        <f t="shared" si="8"/>
        <v>0.342529296875</v>
      </c>
      <c r="C18" s="2">
        <f t="shared" si="9"/>
        <v>-2.5260448455854956E-5</v>
      </c>
      <c r="D18" s="2">
        <f t="shared" si="10"/>
        <v>2.7332305908212007E-4</v>
      </c>
      <c r="E18" s="2">
        <f t="shared" si="11"/>
        <v>0.342498779296875</v>
      </c>
      <c r="F18" s="2">
        <f t="shared" si="5"/>
        <v>1.240283250809604E-4</v>
      </c>
      <c r="G18" s="13">
        <f t="shared" si="6"/>
        <v>3.0517578125E-5</v>
      </c>
    </row>
    <row r="19" spans="1:7" x14ac:dyDescent="0.25">
      <c r="A19" s="12">
        <f t="shared" si="7"/>
        <v>0.34246826171875</v>
      </c>
      <c r="B19" s="2">
        <f t="shared" si="8"/>
        <v>0.342498779296875</v>
      </c>
      <c r="C19" s="2">
        <f t="shared" si="9"/>
        <v>-2.5260448455854956E-5</v>
      </c>
      <c r="D19" s="2">
        <f t="shared" si="10"/>
        <v>1.240283250809604E-4</v>
      </c>
      <c r="E19" s="2">
        <f t="shared" si="11"/>
        <v>0.3424835205078125</v>
      </c>
      <c r="F19" s="2">
        <f t="shared" si="5"/>
        <v>4.9383193254426416E-5</v>
      </c>
      <c r="G19" s="13">
        <f t="shared" si="6"/>
        <v>1.52587890625E-5</v>
      </c>
    </row>
    <row r="20" spans="1:7" x14ac:dyDescent="0.25">
      <c r="A20" s="12">
        <f t="shared" si="7"/>
        <v>0.34246826171875</v>
      </c>
      <c r="B20" s="2">
        <f t="shared" si="8"/>
        <v>0.3424835205078125</v>
      </c>
      <c r="C20" s="2">
        <f t="shared" si="9"/>
        <v>-2.5260448455854956E-5</v>
      </c>
      <c r="D20" s="2">
        <f t="shared" si="10"/>
        <v>4.9383193254426416E-5</v>
      </c>
      <c r="E20" s="2">
        <f t="shared" si="11"/>
        <v>0.34247589111328125</v>
      </c>
      <c r="F20" s="2">
        <f t="shared" si="5"/>
        <v>1.2061186134948443E-5</v>
      </c>
      <c r="G20" s="13">
        <f t="shared" si="6"/>
        <v>7.62939453125E-6</v>
      </c>
    </row>
    <row r="21" spans="1:7" x14ac:dyDescent="0.25">
      <c r="A21" s="12">
        <f t="shared" si="7"/>
        <v>0.34246826171875</v>
      </c>
      <c r="B21" s="2">
        <f t="shared" si="8"/>
        <v>0.34247589111328125</v>
      </c>
      <c r="C21" s="2">
        <f t="shared" si="9"/>
        <v>-2.5260448455854956E-5</v>
      </c>
      <c r="D21" s="2">
        <f t="shared" si="10"/>
        <v>1.2061186134948443E-5</v>
      </c>
      <c r="E21" s="2">
        <f t="shared" si="11"/>
        <v>0.34247207641601563</v>
      </c>
      <c r="F21" s="2">
        <f t="shared" si="5"/>
        <v>-6.5996777265375783E-6</v>
      </c>
      <c r="G21" s="13">
        <f t="shared" si="6"/>
        <v>3.814697265625E-6</v>
      </c>
    </row>
    <row r="22" spans="1:7" x14ac:dyDescent="0.25">
      <c r="A22" s="12">
        <f t="shared" si="7"/>
        <v>0.34247207641601563</v>
      </c>
      <c r="B22" s="2">
        <f t="shared" si="8"/>
        <v>0.34247589111328125</v>
      </c>
      <c r="C22" s="2">
        <f t="shared" si="9"/>
        <v>-6.5996777265375783E-6</v>
      </c>
      <c r="D22" s="2">
        <f t="shared" si="10"/>
        <v>1.2061186134948443E-5</v>
      </c>
      <c r="E22" s="2">
        <f t="shared" si="11"/>
        <v>0.34247398376464844</v>
      </c>
      <c r="F22" s="2">
        <f t="shared" si="5"/>
        <v>2.7307425625178183E-6</v>
      </c>
      <c r="G22" s="13">
        <f t="shared" si="6"/>
        <v>1.9073486328125E-6</v>
      </c>
    </row>
    <row r="23" spans="1:7" x14ac:dyDescent="0.25">
      <c r="A23" s="12">
        <f t="shared" si="7"/>
        <v>0.34247207641601563</v>
      </c>
      <c r="B23" s="2">
        <f t="shared" si="8"/>
        <v>0.34247398376464844</v>
      </c>
      <c r="C23" s="2">
        <f t="shared" si="9"/>
        <v>-6.5996777265375783E-6</v>
      </c>
      <c r="D23" s="2">
        <f t="shared" si="10"/>
        <v>2.7307425625178183E-6</v>
      </c>
      <c r="E23" s="2">
        <f t="shared" si="11"/>
        <v>0.34247303009033203</v>
      </c>
      <c r="F23" s="2">
        <f t="shared" si="5"/>
        <v>-1.9344704924595391E-6</v>
      </c>
      <c r="G23" s="13">
        <f t="shared" si="6"/>
        <v>9.5367431640625E-7</v>
      </c>
    </row>
    <row r="24" spans="1:7" x14ac:dyDescent="0.25">
      <c r="A24" s="12">
        <f t="shared" si="7"/>
        <v>0.34247303009033203</v>
      </c>
      <c r="B24" s="2">
        <f t="shared" si="8"/>
        <v>0.34247398376464844</v>
      </c>
      <c r="C24" s="2">
        <f t="shared" si="9"/>
        <v>-1.9344704924595391E-6</v>
      </c>
      <c r="D24" s="2">
        <f t="shared" si="10"/>
        <v>2.7307425625178183E-6</v>
      </c>
      <c r="E24" s="2">
        <f t="shared" si="11"/>
        <v>0.34247350692749023</v>
      </c>
      <c r="F24" s="2">
        <f t="shared" si="5"/>
        <v>3.981353076110139E-7</v>
      </c>
      <c r="G24" s="13">
        <f t="shared" si="6"/>
        <v>4.76837158203125E-7</v>
      </c>
    </row>
    <row r="25" spans="1:7" x14ac:dyDescent="0.25">
      <c r="A25" s="12">
        <f t="shared" si="7"/>
        <v>0.34247303009033203</v>
      </c>
      <c r="B25" s="2">
        <f t="shared" si="8"/>
        <v>0.34247350692749023</v>
      </c>
      <c r="C25" s="2">
        <f t="shared" si="9"/>
        <v>-1.9344704924595391E-6</v>
      </c>
      <c r="D25" s="2">
        <f t="shared" si="10"/>
        <v>3.981353076110139E-7</v>
      </c>
      <c r="E25" s="2">
        <f t="shared" si="11"/>
        <v>0.34247326850891113</v>
      </c>
      <c r="F25" s="2">
        <f t="shared" si="5"/>
        <v>-7.6816777427879401E-7</v>
      </c>
      <c r="G25" s="13">
        <f t="shared" si="6"/>
        <v>2.384185791015625E-7</v>
      </c>
    </row>
    <row r="26" spans="1:7" x14ac:dyDescent="0.25">
      <c r="A26" s="12">
        <f t="shared" si="7"/>
        <v>0.34247326850891113</v>
      </c>
      <c r="B26" s="2">
        <f t="shared" si="8"/>
        <v>0.34247350692749023</v>
      </c>
      <c r="C26" s="2">
        <f t="shared" si="9"/>
        <v>-7.6816777427879401E-7</v>
      </c>
      <c r="D26" s="2">
        <f t="shared" si="10"/>
        <v>3.981353076110139E-7</v>
      </c>
      <c r="E26" s="2">
        <f t="shared" si="11"/>
        <v>0.34247338771820068</v>
      </c>
      <c r="F26" s="2">
        <f t="shared" si="5"/>
        <v>-1.8501627896405637E-7</v>
      </c>
      <c r="G26" s="13">
        <f t="shared" si="6"/>
        <v>1.1920928955078125E-7</v>
      </c>
    </row>
    <row r="27" spans="1:7" x14ac:dyDescent="0.25">
      <c r="A27" s="12">
        <f t="shared" si="7"/>
        <v>0.34247338771820068</v>
      </c>
      <c r="B27" s="2">
        <f t="shared" si="8"/>
        <v>0.34247350692749023</v>
      </c>
      <c r="C27" s="2">
        <f t="shared" si="9"/>
        <v>-1.8501627896405637E-7</v>
      </c>
      <c r="D27" s="2">
        <f t="shared" si="10"/>
        <v>3.981353076110139E-7</v>
      </c>
      <c r="E27" s="2">
        <f t="shared" si="11"/>
        <v>0.34247344732284546</v>
      </c>
      <c r="F27" s="2">
        <f t="shared" si="5"/>
        <v>1.0655950299920391E-7</v>
      </c>
      <c r="G27" s="13">
        <f t="shared" si="6"/>
        <v>5.9604644775390625E-8</v>
      </c>
    </row>
    <row r="28" spans="1:7" x14ac:dyDescent="0.25">
      <c r="A28" s="12">
        <f t="shared" si="7"/>
        <v>0.34247338771820068</v>
      </c>
      <c r="B28" s="2">
        <f t="shared" si="8"/>
        <v>0.34247344732284546</v>
      </c>
      <c r="C28" s="2">
        <f t="shared" si="9"/>
        <v>-1.8501627896405637E-7</v>
      </c>
      <c r="D28" s="2">
        <f t="shared" si="10"/>
        <v>1.0655950299920391E-7</v>
      </c>
      <c r="E28" s="2">
        <f t="shared" si="11"/>
        <v>0.34247341752052307</v>
      </c>
      <c r="F28" s="2">
        <f t="shared" si="5"/>
        <v>-3.9228390757983789E-8</v>
      </c>
      <c r="G28" s="13">
        <f t="shared" si="6"/>
        <v>2.9802322387695313E-8</v>
      </c>
    </row>
    <row r="29" spans="1:7" x14ac:dyDescent="0.25">
      <c r="A29" s="12">
        <f t="shared" si="7"/>
        <v>0.34247341752052307</v>
      </c>
      <c r="B29" s="2">
        <f t="shared" si="8"/>
        <v>0.34247344732284546</v>
      </c>
      <c r="C29" s="2">
        <f t="shared" si="9"/>
        <v>-3.9228390757983789E-8</v>
      </c>
      <c r="D29" s="2">
        <f t="shared" si="10"/>
        <v>1.0655950299920391E-7</v>
      </c>
      <c r="E29" s="2">
        <f t="shared" si="11"/>
        <v>0.34247343242168427</v>
      </c>
      <c r="F29" s="2">
        <f t="shared" si="5"/>
        <v>3.3665555454476248E-8</v>
      </c>
      <c r="G29" s="13">
        <f t="shared" si="6"/>
        <v>1.4901161193847656E-8</v>
      </c>
    </row>
    <row r="30" spans="1:7" x14ac:dyDescent="0.25">
      <c r="A30" s="12">
        <f t="shared" si="7"/>
        <v>0.34247341752052307</v>
      </c>
      <c r="B30" s="2">
        <f t="shared" si="8"/>
        <v>0.34247343242168427</v>
      </c>
      <c r="C30" s="2">
        <f t="shared" si="9"/>
        <v>-3.9228390757983789E-8</v>
      </c>
      <c r="D30" s="2">
        <f t="shared" si="10"/>
        <v>3.3665555454476248E-8</v>
      </c>
      <c r="E30" s="2">
        <f t="shared" si="11"/>
        <v>0.34247342497110367</v>
      </c>
      <c r="F30" s="2">
        <f t="shared" si="5"/>
        <v>-2.7814179848206777E-9</v>
      </c>
      <c r="G30" s="13">
        <f t="shared" si="6"/>
        <v>7.4505805969238281E-9</v>
      </c>
    </row>
    <row r="31" spans="1:7" x14ac:dyDescent="0.25">
      <c r="A31" s="12">
        <f t="shared" si="7"/>
        <v>0.34247342497110367</v>
      </c>
      <c r="B31" s="2">
        <f t="shared" si="8"/>
        <v>0.34247343242168427</v>
      </c>
      <c r="C31" s="2">
        <f t="shared" si="9"/>
        <v>-2.7814179848206777E-9</v>
      </c>
      <c r="D31" s="2">
        <f t="shared" si="10"/>
        <v>3.3665555454476248E-8</v>
      </c>
      <c r="E31" s="2">
        <f t="shared" si="11"/>
        <v>0.34247342869639397</v>
      </c>
      <c r="F31" s="2">
        <f t="shared" si="5"/>
        <v>1.5442068734827785E-8</v>
      </c>
      <c r="G31" s="13">
        <f t="shared" si="6"/>
        <v>3.7252902984619141E-9</v>
      </c>
    </row>
    <row r="32" spans="1:7" x14ac:dyDescent="0.25">
      <c r="A32" s="12">
        <f t="shared" ref="A32:A37" si="12">IF(C31*F31&gt;=0,E31,A31)</f>
        <v>0.34247342497110367</v>
      </c>
      <c r="B32" s="2">
        <f t="shared" ref="B32:B37" si="13">IF(D31*F31&gt;=0,E31,B31)</f>
        <v>0.34247342869639397</v>
      </c>
      <c r="C32" s="2">
        <f t="shared" ref="C32:C37" si="14">3.2*((A32)^2)+2.7*(A32)-1.3</f>
        <v>-2.7814179848206777E-9</v>
      </c>
      <c r="D32" s="2">
        <f t="shared" ref="D32:D37" si="15">3.2*((B32)^2)+2.7*(B32)-1.3</f>
        <v>1.5442068734827785E-8</v>
      </c>
      <c r="E32" s="2">
        <f t="shared" ref="E32:E37" si="16">(A32+B32)/2</f>
        <v>0.34247342683374882</v>
      </c>
      <c r="F32" s="2">
        <f t="shared" si="5"/>
        <v>6.3303253750035537E-9</v>
      </c>
      <c r="G32" s="13">
        <f t="shared" si="6"/>
        <v>1.862645149230957E-9</v>
      </c>
    </row>
    <row r="33" spans="1:7" x14ac:dyDescent="0.25">
      <c r="A33" s="12">
        <f t="shared" si="12"/>
        <v>0.34247342497110367</v>
      </c>
      <c r="B33" s="2">
        <f t="shared" si="13"/>
        <v>0.34247342683374882</v>
      </c>
      <c r="C33" s="2">
        <f t="shared" si="14"/>
        <v>-2.7814179848206777E-9</v>
      </c>
      <c r="D33" s="2">
        <f t="shared" si="15"/>
        <v>6.3303253750035537E-9</v>
      </c>
      <c r="E33" s="2">
        <f t="shared" si="16"/>
        <v>0.34247342590242624</v>
      </c>
      <c r="F33" s="2">
        <f t="shared" si="5"/>
        <v>1.774453695091438E-9</v>
      </c>
      <c r="G33" s="13">
        <f t="shared" si="6"/>
        <v>9.3132257461547852E-10</v>
      </c>
    </row>
    <row r="34" spans="1:7" x14ac:dyDescent="0.25">
      <c r="A34" s="12">
        <f t="shared" si="12"/>
        <v>0.34247342497110367</v>
      </c>
      <c r="B34" s="2">
        <f t="shared" si="13"/>
        <v>0.34247342590242624</v>
      </c>
      <c r="C34" s="2">
        <f t="shared" si="14"/>
        <v>-2.7814179848206777E-9</v>
      </c>
      <c r="D34" s="2">
        <f t="shared" si="15"/>
        <v>1.774453695091438E-9</v>
      </c>
      <c r="E34" s="2">
        <f t="shared" si="16"/>
        <v>0.34247342543676496</v>
      </c>
      <c r="F34" s="2">
        <f t="shared" si="5"/>
        <v>-5.0348214486461984E-10</v>
      </c>
      <c r="G34" s="13">
        <f t="shared" si="6"/>
        <v>4.6566128730773926E-10</v>
      </c>
    </row>
    <row r="35" spans="1:7" x14ac:dyDescent="0.25">
      <c r="A35" s="12">
        <f t="shared" si="12"/>
        <v>0.34247342543676496</v>
      </c>
      <c r="B35" s="2">
        <f t="shared" si="13"/>
        <v>0.34247342590242624</v>
      </c>
      <c r="C35" s="2">
        <f t="shared" si="14"/>
        <v>-5.0348214486461984E-10</v>
      </c>
      <c r="D35" s="2">
        <f t="shared" si="15"/>
        <v>1.774453695091438E-9</v>
      </c>
      <c r="E35" s="2">
        <f t="shared" si="16"/>
        <v>0.3424734256695956</v>
      </c>
      <c r="F35" s="2">
        <f t="shared" si="5"/>
        <v>6.3548588613571155E-10</v>
      </c>
      <c r="G35" s="13">
        <f t="shared" si="6"/>
        <v>2.3283064365386963E-10</v>
      </c>
    </row>
    <row r="36" spans="1:7" x14ac:dyDescent="0.25">
      <c r="A36" s="12">
        <f t="shared" si="12"/>
        <v>0.34247342543676496</v>
      </c>
      <c r="B36" s="2">
        <f t="shared" si="13"/>
        <v>0.3424734256695956</v>
      </c>
      <c r="C36" s="2">
        <f t="shared" si="14"/>
        <v>-5.0348214486461984E-10</v>
      </c>
      <c r="D36" s="2">
        <f t="shared" si="15"/>
        <v>6.3548588613571155E-10</v>
      </c>
      <c r="E36" s="2">
        <f t="shared" si="16"/>
        <v>0.34247342555318028</v>
      </c>
      <c r="F36" s="2">
        <f t="shared" si="5"/>
        <v>6.6001870635545856E-11</v>
      </c>
      <c r="G36" s="13">
        <f t="shared" si="6"/>
        <v>1.1641532182693481E-10</v>
      </c>
    </row>
    <row r="37" spans="1:7" x14ac:dyDescent="0.25">
      <c r="A37" s="12">
        <f t="shared" si="12"/>
        <v>0.34247342543676496</v>
      </c>
      <c r="B37" s="2">
        <f t="shared" si="13"/>
        <v>0.34247342555318028</v>
      </c>
      <c r="C37" s="2">
        <f t="shared" si="14"/>
        <v>-5.0348214486461984E-10</v>
      </c>
      <c r="D37" s="2">
        <f t="shared" si="15"/>
        <v>6.6001870635545856E-11</v>
      </c>
      <c r="E37" s="2">
        <f t="shared" si="16"/>
        <v>0.34247342549497262</v>
      </c>
      <c r="F37" s="2">
        <f t="shared" si="5"/>
        <v>-2.1874013711453699E-10</v>
      </c>
      <c r="G37" s="13">
        <f t="shared" si="6"/>
        <v>5.8207660913467407E-11</v>
      </c>
    </row>
    <row r="38" spans="1:7" ht="15.75" thickBot="1" x14ac:dyDescent="0.3">
      <c r="A38" s="17"/>
      <c r="B38" s="18"/>
      <c r="C38" s="18"/>
      <c r="D38" s="18"/>
      <c r="E38" s="18"/>
      <c r="F38" s="18"/>
      <c r="G38" s="19"/>
    </row>
    <row r="39" spans="1:7" x14ac:dyDescent="0.25">
      <c r="G39" s="1"/>
    </row>
    <row r="40" spans="1:7" x14ac:dyDescent="0.25">
      <c r="G40" s="1"/>
    </row>
    <row r="41" spans="1:7" x14ac:dyDescent="0.25">
      <c r="G41" s="1"/>
    </row>
    <row r="42" spans="1:7" x14ac:dyDescent="0.25">
      <c r="G42" s="1"/>
    </row>
    <row r="43" spans="1:7" x14ac:dyDescent="0.25">
      <c r="G43" s="1"/>
    </row>
    <row r="44" spans="1:7" x14ac:dyDescent="0.25">
      <c r="G44" s="1"/>
    </row>
    <row r="45" spans="1:7" x14ac:dyDescent="0.25">
      <c r="G45" s="1"/>
    </row>
    <row r="46" spans="1:7" x14ac:dyDescent="0.25">
      <c r="G46" s="1"/>
    </row>
    <row r="47" spans="1:7" x14ac:dyDescent="0.25">
      <c r="G47" s="1"/>
    </row>
    <row r="48" spans="1:7" x14ac:dyDescent="0.25">
      <c r="G48" s="1"/>
    </row>
    <row r="49" spans="7:7" x14ac:dyDescent="0.25">
      <c r="G49" s="1"/>
    </row>
    <row r="50" spans="7:7" x14ac:dyDescent="0.25">
      <c r="G50" s="1"/>
    </row>
    <row r="51" spans="7:7" x14ac:dyDescent="0.25">
      <c r="G51" s="1"/>
    </row>
    <row r="52" spans="7:7" x14ac:dyDescent="0.25">
      <c r="G52" s="1"/>
    </row>
    <row r="53" spans="7:7" x14ac:dyDescent="0.25">
      <c r="G53" s="1"/>
    </row>
    <row r="54" spans="7:7" x14ac:dyDescent="0.25">
      <c r="G54" s="1"/>
    </row>
    <row r="55" spans="7:7" x14ac:dyDescent="0.25">
      <c r="G55" s="1"/>
    </row>
    <row r="56" spans="7:7" x14ac:dyDescent="0.25">
      <c r="G56" s="1"/>
    </row>
    <row r="57" spans="7:7" x14ac:dyDescent="0.25">
      <c r="G57" s="1"/>
    </row>
    <row r="58" spans="7:7" x14ac:dyDescent="0.25">
      <c r="G58" s="1"/>
    </row>
    <row r="59" spans="7:7" x14ac:dyDescent="0.25">
      <c r="G59" s="1"/>
    </row>
    <row r="60" spans="7:7" x14ac:dyDescent="0.25">
      <c r="G60" s="1"/>
    </row>
    <row r="61" spans="7:7" x14ac:dyDescent="0.25">
      <c r="G61" s="1"/>
    </row>
    <row r="62" spans="7:7" x14ac:dyDescent="0.25">
      <c r="G62" s="1"/>
    </row>
    <row r="63" spans="7:7" x14ac:dyDescent="0.25">
      <c r="G63" s="1"/>
    </row>
    <row r="64" spans="7:7" x14ac:dyDescent="0.25">
      <c r="G64" s="1"/>
    </row>
    <row r="65" spans="7:7" x14ac:dyDescent="0.25">
      <c r="G65" s="1"/>
    </row>
    <row r="66" spans="7:7" x14ac:dyDescent="0.25">
      <c r="G66" s="1"/>
    </row>
    <row r="67" spans="7:7" x14ac:dyDescent="0.25">
      <c r="G67" s="1"/>
    </row>
    <row r="68" spans="7:7" x14ac:dyDescent="0.25">
      <c r="G68" s="1"/>
    </row>
    <row r="69" spans="7:7" x14ac:dyDescent="0.25">
      <c r="G69" s="1"/>
    </row>
    <row r="70" spans="7:7" x14ac:dyDescent="0.25">
      <c r="G70" s="1"/>
    </row>
    <row r="71" spans="7:7" x14ac:dyDescent="0.25">
      <c r="G71" s="1"/>
    </row>
    <row r="72" spans="7:7" x14ac:dyDescent="0.25">
      <c r="G72" s="1"/>
    </row>
    <row r="73" spans="7:7" x14ac:dyDescent="0.25">
      <c r="G73" s="1"/>
    </row>
    <row r="74" spans="7:7" x14ac:dyDescent="0.25">
      <c r="G74" s="1"/>
    </row>
    <row r="75" spans="7:7" x14ac:dyDescent="0.25">
      <c r="G75" s="1"/>
    </row>
    <row r="76" spans="7:7" x14ac:dyDescent="0.25">
      <c r="G76" s="1"/>
    </row>
    <row r="77" spans="7:7" x14ac:dyDescent="0.25">
      <c r="G77" s="1"/>
    </row>
    <row r="78" spans="7:7" x14ac:dyDescent="0.25">
      <c r="G78" s="1"/>
    </row>
    <row r="79" spans="7:7" x14ac:dyDescent="0.25">
      <c r="G79" s="1"/>
    </row>
    <row r="80" spans="7:7" x14ac:dyDescent="0.25">
      <c r="G80" s="1"/>
    </row>
    <row r="81" spans="7:7" x14ac:dyDescent="0.25">
      <c r="G81" s="1"/>
    </row>
    <row r="82" spans="7:7" x14ac:dyDescent="0.25">
      <c r="G82" s="1"/>
    </row>
    <row r="83" spans="7:7" x14ac:dyDescent="0.25">
      <c r="G83" s="1"/>
    </row>
    <row r="84" spans="7:7" x14ac:dyDescent="0.25">
      <c r="G84" s="1"/>
    </row>
    <row r="85" spans="7:7" x14ac:dyDescent="0.25">
      <c r="G85" s="1"/>
    </row>
    <row r="86" spans="7:7" x14ac:dyDescent="0.25">
      <c r="G86" s="1"/>
    </row>
    <row r="87" spans="7:7" x14ac:dyDescent="0.25">
      <c r="G87" s="1"/>
    </row>
    <row r="88" spans="7:7" x14ac:dyDescent="0.25">
      <c r="G88" s="1"/>
    </row>
    <row r="89" spans="7:7" x14ac:dyDescent="0.25">
      <c r="G89" s="1"/>
    </row>
    <row r="90" spans="7:7" x14ac:dyDescent="0.25">
      <c r="G90" s="1"/>
    </row>
    <row r="91" spans="7:7" x14ac:dyDescent="0.25">
      <c r="G91" s="1"/>
    </row>
    <row r="92" spans="7:7" x14ac:dyDescent="0.25">
      <c r="G92" s="1"/>
    </row>
    <row r="93" spans="7:7" x14ac:dyDescent="0.25">
      <c r="G93" s="1"/>
    </row>
    <row r="94" spans="7:7" x14ac:dyDescent="0.25">
      <c r="G94" s="1"/>
    </row>
    <row r="95" spans="7:7" x14ac:dyDescent="0.25">
      <c r="G95" s="1"/>
    </row>
    <row r="96" spans="7:7" x14ac:dyDescent="0.25">
      <c r="G96" s="1"/>
    </row>
    <row r="97" spans="7:7" x14ac:dyDescent="0.25">
      <c r="G97" s="1"/>
    </row>
    <row r="98" spans="7:7" x14ac:dyDescent="0.25">
      <c r="G98" s="1"/>
    </row>
    <row r="99" spans="7:7" x14ac:dyDescent="0.25">
      <c r="G99" s="1"/>
    </row>
    <row r="100" spans="7:7" x14ac:dyDescent="0.25">
      <c r="G100" s="1"/>
    </row>
    <row r="101" spans="7:7" x14ac:dyDescent="0.25">
      <c r="G101" s="1"/>
    </row>
    <row r="102" spans="7:7" x14ac:dyDescent="0.25">
      <c r="G102" s="1"/>
    </row>
    <row r="103" spans="7:7" x14ac:dyDescent="0.25">
      <c r="G103" s="1"/>
    </row>
    <row r="104" spans="7:7" x14ac:dyDescent="0.25">
      <c r="G104" s="1"/>
    </row>
    <row r="105" spans="7:7" x14ac:dyDescent="0.25">
      <c r="G105" s="1"/>
    </row>
    <row r="106" spans="7:7" x14ac:dyDescent="0.25">
      <c r="G106" s="1"/>
    </row>
    <row r="107" spans="7:7" x14ac:dyDescent="0.25">
      <c r="G107" s="1"/>
    </row>
    <row r="108" spans="7:7" x14ac:dyDescent="0.25">
      <c r="G108" s="1"/>
    </row>
    <row r="109" spans="7:7" x14ac:dyDescent="0.25">
      <c r="G109" s="1"/>
    </row>
    <row r="110" spans="7:7" x14ac:dyDescent="0.25">
      <c r="G110" s="1"/>
    </row>
    <row r="111" spans="7:7" x14ac:dyDescent="0.25">
      <c r="G111" s="1"/>
    </row>
    <row r="112" spans="7:7" x14ac:dyDescent="0.25">
      <c r="G112" s="1"/>
    </row>
    <row r="113" spans="7:7" x14ac:dyDescent="0.25">
      <c r="G113" s="1"/>
    </row>
    <row r="114" spans="7:7" x14ac:dyDescent="0.25">
      <c r="G114" s="1"/>
    </row>
    <row r="115" spans="7:7" x14ac:dyDescent="0.25">
      <c r="G115" s="1"/>
    </row>
    <row r="116" spans="7:7" x14ac:dyDescent="0.25">
      <c r="G116" s="1"/>
    </row>
    <row r="117" spans="7:7" x14ac:dyDescent="0.25">
      <c r="G117" s="1"/>
    </row>
    <row r="118" spans="7:7" x14ac:dyDescent="0.25">
      <c r="G118" s="1"/>
    </row>
    <row r="119" spans="7:7" x14ac:dyDescent="0.25">
      <c r="G119" s="1"/>
    </row>
    <row r="120" spans="7:7" x14ac:dyDescent="0.25">
      <c r="G120" s="1"/>
    </row>
    <row r="121" spans="7:7" x14ac:dyDescent="0.25">
      <c r="G121" s="1"/>
    </row>
    <row r="122" spans="7:7" x14ac:dyDescent="0.25">
      <c r="G122" s="1"/>
    </row>
    <row r="123" spans="7:7" x14ac:dyDescent="0.25">
      <c r="G123" s="1"/>
    </row>
    <row r="124" spans="7:7" x14ac:dyDescent="0.25">
      <c r="G124" s="1"/>
    </row>
    <row r="125" spans="7:7" x14ac:dyDescent="0.25">
      <c r="G125" s="1"/>
    </row>
    <row r="126" spans="7:7" x14ac:dyDescent="0.25">
      <c r="G126" s="1"/>
    </row>
    <row r="127" spans="7:7" x14ac:dyDescent="0.25">
      <c r="G127" s="1"/>
    </row>
    <row r="128" spans="7:7" x14ac:dyDescent="0.25">
      <c r="G128" s="1"/>
    </row>
    <row r="129" spans="7:7" x14ac:dyDescent="0.25">
      <c r="G129" s="1"/>
    </row>
    <row r="130" spans="7:7" x14ac:dyDescent="0.25">
      <c r="G130" s="1"/>
    </row>
    <row r="131" spans="7:7" x14ac:dyDescent="0.25">
      <c r="G131" s="1"/>
    </row>
    <row r="132" spans="7:7" x14ac:dyDescent="0.25">
      <c r="G132" s="1"/>
    </row>
    <row r="133" spans="7:7" x14ac:dyDescent="0.25">
      <c r="G133" s="1"/>
    </row>
    <row r="134" spans="7:7" x14ac:dyDescent="0.25">
      <c r="G134" s="1"/>
    </row>
    <row r="135" spans="7:7" x14ac:dyDescent="0.25">
      <c r="G135" s="1"/>
    </row>
    <row r="136" spans="7:7" x14ac:dyDescent="0.25">
      <c r="G136" s="1"/>
    </row>
    <row r="137" spans="7:7" x14ac:dyDescent="0.25">
      <c r="G137" s="1"/>
    </row>
    <row r="138" spans="7:7" x14ac:dyDescent="0.25">
      <c r="G138" s="1"/>
    </row>
    <row r="139" spans="7:7" x14ac:dyDescent="0.25">
      <c r="G139" s="1"/>
    </row>
    <row r="140" spans="7:7" x14ac:dyDescent="0.25">
      <c r="G140" s="1"/>
    </row>
    <row r="141" spans="7:7" x14ac:dyDescent="0.25">
      <c r="G141" s="1"/>
    </row>
    <row r="142" spans="7:7" x14ac:dyDescent="0.25">
      <c r="G142" s="1"/>
    </row>
    <row r="143" spans="7:7" x14ac:dyDescent="0.25">
      <c r="G143" s="1"/>
    </row>
    <row r="144" spans="7:7" x14ac:dyDescent="0.25">
      <c r="G144" s="1"/>
    </row>
    <row r="145" spans="7:7" x14ac:dyDescent="0.25">
      <c r="G145" s="1"/>
    </row>
    <row r="146" spans="7:7" x14ac:dyDescent="0.25">
      <c r="G146" s="1"/>
    </row>
    <row r="147" spans="7:7" x14ac:dyDescent="0.25">
      <c r="G147" s="1"/>
    </row>
    <row r="148" spans="7:7" x14ac:dyDescent="0.25">
      <c r="G148" s="1"/>
    </row>
    <row r="149" spans="7:7" x14ac:dyDescent="0.25">
      <c r="G149" s="1"/>
    </row>
    <row r="150" spans="7:7" x14ac:dyDescent="0.25">
      <c r="G150" s="1"/>
    </row>
    <row r="151" spans="7:7" x14ac:dyDescent="0.25">
      <c r="G151" s="1"/>
    </row>
    <row r="152" spans="7:7" x14ac:dyDescent="0.25">
      <c r="G152" s="1"/>
    </row>
    <row r="153" spans="7:7" x14ac:dyDescent="0.25">
      <c r="G153" s="1"/>
    </row>
    <row r="154" spans="7:7" x14ac:dyDescent="0.25">
      <c r="G154" s="1"/>
    </row>
    <row r="155" spans="7:7" x14ac:dyDescent="0.25">
      <c r="G155" s="1"/>
    </row>
    <row r="156" spans="7:7" x14ac:dyDescent="0.25">
      <c r="G156" s="1"/>
    </row>
    <row r="157" spans="7:7" x14ac:dyDescent="0.25">
      <c r="G157" s="1"/>
    </row>
    <row r="158" spans="7:7" x14ac:dyDescent="0.25">
      <c r="G158" s="1"/>
    </row>
    <row r="159" spans="7:7" x14ac:dyDescent="0.25">
      <c r="G159" s="1"/>
    </row>
    <row r="160" spans="7:7" x14ac:dyDescent="0.25">
      <c r="G160" s="1"/>
    </row>
    <row r="161" spans="7:7" x14ac:dyDescent="0.25">
      <c r="G161" s="1"/>
    </row>
    <row r="162" spans="7:7" x14ac:dyDescent="0.25">
      <c r="G162" s="1"/>
    </row>
    <row r="163" spans="7:7" x14ac:dyDescent="0.25">
      <c r="G163" s="1"/>
    </row>
    <row r="164" spans="7:7" x14ac:dyDescent="0.25">
      <c r="G164" s="1"/>
    </row>
    <row r="165" spans="7:7" x14ac:dyDescent="0.25">
      <c r="G165" s="1"/>
    </row>
    <row r="166" spans="7:7" x14ac:dyDescent="0.25">
      <c r="G166" s="1"/>
    </row>
    <row r="167" spans="7:7" x14ac:dyDescent="0.25">
      <c r="G167" s="1"/>
    </row>
    <row r="168" spans="7:7" x14ac:dyDescent="0.25">
      <c r="G168" s="1"/>
    </row>
    <row r="169" spans="7:7" x14ac:dyDescent="0.25">
      <c r="G169" s="1"/>
    </row>
    <row r="170" spans="7:7" x14ac:dyDescent="0.25">
      <c r="G170" s="1"/>
    </row>
    <row r="171" spans="7:7" x14ac:dyDescent="0.25">
      <c r="G171" s="1"/>
    </row>
    <row r="172" spans="7:7" x14ac:dyDescent="0.25">
      <c r="G172" s="1"/>
    </row>
    <row r="173" spans="7:7" x14ac:dyDescent="0.25">
      <c r="G173" s="1"/>
    </row>
    <row r="174" spans="7:7" x14ac:dyDescent="0.25">
      <c r="G174" s="1"/>
    </row>
    <row r="175" spans="7:7" x14ac:dyDescent="0.25">
      <c r="G175" s="1"/>
    </row>
    <row r="176" spans="7:7" x14ac:dyDescent="0.25">
      <c r="G176" s="1"/>
    </row>
    <row r="177" spans="7:7" x14ac:dyDescent="0.25">
      <c r="G177" s="1"/>
    </row>
    <row r="178" spans="7:7" x14ac:dyDescent="0.25">
      <c r="G178" s="1"/>
    </row>
    <row r="179" spans="7:7" x14ac:dyDescent="0.25">
      <c r="G179" s="1"/>
    </row>
    <row r="180" spans="7:7" x14ac:dyDescent="0.25">
      <c r="G180" s="1"/>
    </row>
    <row r="181" spans="7:7" x14ac:dyDescent="0.25">
      <c r="G181" s="1"/>
    </row>
    <row r="182" spans="7:7" x14ac:dyDescent="0.25">
      <c r="G182" s="1"/>
    </row>
    <row r="183" spans="7:7" x14ac:dyDescent="0.25">
      <c r="G183" s="1"/>
    </row>
    <row r="184" spans="7:7" x14ac:dyDescent="0.25">
      <c r="G184" s="1"/>
    </row>
    <row r="185" spans="7:7" x14ac:dyDescent="0.25">
      <c r="G185" s="1"/>
    </row>
    <row r="186" spans="7:7" x14ac:dyDescent="0.25">
      <c r="G186" s="1"/>
    </row>
    <row r="187" spans="7:7" x14ac:dyDescent="0.25">
      <c r="G187" s="1"/>
    </row>
    <row r="188" spans="7:7" x14ac:dyDescent="0.25">
      <c r="G188" s="1"/>
    </row>
    <row r="189" spans="7:7" x14ac:dyDescent="0.25">
      <c r="G189" s="1"/>
    </row>
    <row r="190" spans="7:7" x14ac:dyDescent="0.25">
      <c r="G190" s="1"/>
    </row>
    <row r="191" spans="7:7" x14ac:dyDescent="0.25">
      <c r="G191" s="1"/>
    </row>
    <row r="192" spans="7:7" x14ac:dyDescent="0.25">
      <c r="G192" s="1"/>
    </row>
    <row r="193" spans="7:7" x14ac:dyDescent="0.25">
      <c r="G193" s="1"/>
    </row>
    <row r="194" spans="7:7" x14ac:dyDescent="0.25">
      <c r="G194" s="1"/>
    </row>
    <row r="195" spans="7:7" x14ac:dyDescent="0.25">
      <c r="G195" s="1"/>
    </row>
    <row r="196" spans="7:7" x14ac:dyDescent="0.25">
      <c r="G196" s="1"/>
    </row>
    <row r="197" spans="7:7" x14ac:dyDescent="0.25">
      <c r="G197" s="1"/>
    </row>
    <row r="198" spans="7:7" x14ac:dyDescent="0.25">
      <c r="G198" s="1"/>
    </row>
    <row r="199" spans="7:7" x14ac:dyDescent="0.25">
      <c r="G199" s="1"/>
    </row>
    <row r="200" spans="7:7" x14ac:dyDescent="0.25">
      <c r="G200" s="1"/>
    </row>
    <row r="201" spans="7:7" x14ac:dyDescent="0.25">
      <c r="G201" s="1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1"/>
  <sheetViews>
    <sheetView workbookViewId="0">
      <pane ySplit="1" topLeftCell="A2" activePane="bottomLeft" state="frozen"/>
      <selection pane="bottomLeft" activeCell="I10" sqref="I10"/>
    </sheetView>
  </sheetViews>
  <sheetFormatPr baseColWidth="10" defaultRowHeight="15" x14ac:dyDescent="0.25"/>
  <cols>
    <col min="3" max="7" width="12.7109375" customWidth="1"/>
    <col min="8" max="8" width="22.140625" customWidth="1"/>
    <col min="9" max="9" width="21.42578125" customWidth="1"/>
  </cols>
  <sheetData>
    <row r="1" spans="1:11" ht="15.75" thickBot="1" x14ac:dyDescent="0.3">
      <c r="A1" s="21" t="s">
        <v>0</v>
      </c>
      <c r="B1" s="22" t="s">
        <v>1</v>
      </c>
      <c r="C1" s="22" t="s">
        <v>2</v>
      </c>
      <c r="D1" s="22" t="s">
        <v>3</v>
      </c>
      <c r="E1" s="22" t="s">
        <v>6</v>
      </c>
      <c r="F1" s="22" t="s">
        <v>7</v>
      </c>
      <c r="G1" s="22" t="s">
        <v>4</v>
      </c>
      <c r="H1" s="23" t="s">
        <v>12</v>
      </c>
      <c r="I1" s="20" t="s">
        <v>11</v>
      </c>
    </row>
    <row r="2" spans="1:11" x14ac:dyDescent="0.25">
      <c r="A2" s="10">
        <v>0</v>
      </c>
      <c r="B2" s="5">
        <v>4</v>
      </c>
      <c r="C2" s="5">
        <f>3.2*((A2)^2)+2.7*(A2)-1.3</f>
        <v>-1.3</v>
      </c>
      <c r="D2" s="5">
        <f>3.2*((B2)^2)+2.7*(B2)-1.3</f>
        <v>60.7</v>
      </c>
      <c r="E2" s="5">
        <f>((D2) - (C2))/((B2)-(A2))</f>
        <v>15.5</v>
      </c>
      <c r="F2" s="5">
        <f>(C2)-(E2)*(A2)</f>
        <v>-1.3</v>
      </c>
      <c r="G2" s="5">
        <f>-(F2)/(E2)</f>
        <v>8.387096774193549E-2</v>
      </c>
      <c r="H2" s="11"/>
      <c r="I2" t="s">
        <v>14</v>
      </c>
      <c r="K2" t="s">
        <v>8</v>
      </c>
    </row>
    <row r="3" spans="1:11" x14ac:dyDescent="0.25">
      <c r="A3" s="10">
        <f>A2</f>
        <v>0</v>
      </c>
      <c r="B3" s="5">
        <f>G2</f>
        <v>8.387096774193549E-2</v>
      </c>
      <c r="C3" s="5">
        <f>3.2*((A3)^2)+2.7*(A3)-1.3</f>
        <v>-1.3</v>
      </c>
      <c r="D3" s="5">
        <f>3.2*((B3)^2)+2.7*(B3)-1.3</f>
        <v>-1.0510385015608741</v>
      </c>
      <c r="E3" s="5">
        <f>((D3) - (C3))/((B3)-(A3))</f>
        <v>2.9683870967741939</v>
      </c>
      <c r="F3" s="5">
        <f>(C3)-(E3)*(A3)</f>
        <v>-1.3</v>
      </c>
      <c r="G3" s="5">
        <f>-(F3)/(E3)</f>
        <v>0.43794827211475762</v>
      </c>
      <c r="H3" s="13">
        <f>(ABS((G3)-(G2)))</f>
        <v>0.35407730437282214</v>
      </c>
      <c r="K3" t="s">
        <v>9</v>
      </c>
    </row>
    <row r="4" spans="1:11" x14ac:dyDescent="0.25">
      <c r="A4" s="10">
        <f t="shared" ref="A4:A21" si="0">A3</f>
        <v>0</v>
      </c>
      <c r="B4" s="5">
        <f t="shared" ref="B4:B21" si="1">G3</f>
        <v>0.43794827211475762</v>
      </c>
      <c r="C4" s="5">
        <f t="shared" ref="C4:C21" si="2">3.2*((A4)^2)+2.7*(A4)-1.3</f>
        <v>-1.3</v>
      </c>
      <c r="D4" s="5">
        <f t="shared" ref="D4:D21" si="3">3.2*((B4)^2)+2.7*(B4)-1.3</f>
        <v>0.49621613966441136</v>
      </c>
      <c r="E4" s="5">
        <f t="shared" ref="E4:E21" si="4">((D4) - (C4))/((B4)-(A4))</f>
        <v>4.1014344707672246</v>
      </c>
      <c r="F4" s="5">
        <f t="shared" ref="F4:F21" si="5">(C4)-(E4)*(A4)</f>
        <v>-1.3</v>
      </c>
      <c r="G4" s="5">
        <f t="shared" ref="G4:G21" si="6">-(F4)/(E4)</f>
        <v>0.31696227484936967</v>
      </c>
      <c r="H4" s="13">
        <f t="shared" ref="H4:H21" si="7">(ABS((G4)-(G3)))</f>
        <v>0.12098599726538795</v>
      </c>
    </row>
    <row r="5" spans="1:11" x14ac:dyDescent="0.25">
      <c r="A5" s="10">
        <f t="shared" si="0"/>
        <v>0</v>
      </c>
      <c r="B5" s="5">
        <f t="shared" si="1"/>
        <v>0.31696227484936967</v>
      </c>
      <c r="C5" s="5">
        <f t="shared" si="2"/>
        <v>-1.3</v>
      </c>
      <c r="D5" s="5">
        <f t="shared" si="3"/>
        <v>-0.12271359013810224</v>
      </c>
      <c r="E5" s="5">
        <f t="shared" si="4"/>
        <v>3.7142792795179833</v>
      </c>
      <c r="F5" s="5">
        <f t="shared" si="5"/>
        <v>-1.3</v>
      </c>
      <c r="G5" s="5">
        <f t="shared" si="6"/>
        <v>0.35000060635416358</v>
      </c>
      <c r="H5" s="13">
        <f t="shared" si="7"/>
        <v>3.3038331504793905E-2</v>
      </c>
    </row>
    <row r="6" spans="1:11" x14ac:dyDescent="0.25">
      <c r="A6" s="10">
        <f t="shared" si="0"/>
        <v>0</v>
      </c>
      <c r="B6" s="5">
        <f t="shared" si="1"/>
        <v>0.35000060635416358</v>
      </c>
      <c r="C6" s="5">
        <f t="shared" si="2"/>
        <v>-1.3</v>
      </c>
      <c r="D6" s="5">
        <f t="shared" si="3"/>
        <v>3.7002995390744697E-2</v>
      </c>
      <c r="E6" s="5">
        <f t="shared" si="4"/>
        <v>3.8200019403333236</v>
      </c>
      <c r="F6" s="5">
        <f t="shared" si="5"/>
        <v>-1.3</v>
      </c>
      <c r="G6" s="5">
        <f t="shared" si="6"/>
        <v>0.34031396326635516</v>
      </c>
      <c r="H6" s="13">
        <f t="shared" si="7"/>
        <v>9.686643087808422E-3</v>
      </c>
    </row>
    <row r="7" spans="1:11" x14ac:dyDescent="0.25">
      <c r="A7" s="10">
        <f t="shared" si="0"/>
        <v>0</v>
      </c>
      <c r="B7" s="5">
        <f t="shared" si="1"/>
        <v>0.34031396326635516</v>
      </c>
      <c r="C7" s="5">
        <f t="shared" si="2"/>
        <v>-1.3</v>
      </c>
      <c r="D7" s="5">
        <f t="shared" si="3"/>
        <v>-1.0548799679867882E-2</v>
      </c>
      <c r="E7" s="5">
        <f t="shared" si="4"/>
        <v>3.7890046824523367</v>
      </c>
      <c r="F7" s="5">
        <f t="shared" si="5"/>
        <v>-1.3</v>
      </c>
      <c r="G7" s="5">
        <f t="shared" si="6"/>
        <v>0.34309801885982577</v>
      </c>
      <c r="H7" s="13">
        <f t="shared" si="7"/>
        <v>2.7840555934706135E-3</v>
      </c>
    </row>
    <row r="8" spans="1:11" x14ac:dyDescent="0.25">
      <c r="A8" s="10">
        <f t="shared" si="0"/>
        <v>0</v>
      </c>
      <c r="B8" s="5">
        <f t="shared" si="1"/>
        <v>0.34309801885982577</v>
      </c>
      <c r="C8" s="5">
        <f t="shared" si="2"/>
        <v>-1.3</v>
      </c>
      <c r="D8" s="5">
        <f t="shared" si="3"/>
        <v>3.0566526672493044E-3</v>
      </c>
      <c r="E8" s="5">
        <f t="shared" si="4"/>
        <v>3.7979136603514432</v>
      </c>
      <c r="F8" s="5">
        <f t="shared" si="5"/>
        <v>-1.3</v>
      </c>
      <c r="G8" s="5">
        <f t="shared" si="6"/>
        <v>0.34229319470093045</v>
      </c>
      <c r="H8" s="13">
        <f t="shared" si="7"/>
        <v>8.0482415889532311E-4</v>
      </c>
    </row>
    <row r="9" spans="1:11" x14ac:dyDescent="0.25">
      <c r="A9" s="10">
        <f t="shared" si="0"/>
        <v>0</v>
      </c>
      <c r="B9" s="5">
        <f t="shared" si="1"/>
        <v>0.34229319470093045</v>
      </c>
      <c r="C9" s="5">
        <f t="shared" si="2"/>
        <v>-1.3</v>
      </c>
      <c r="D9" s="5">
        <f t="shared" si="3"/>
        <v>-8.8155466406680816E-4</v>
      </c>
      <c r="E9" s="5">
        <f t="shared" si="4"/>
        <v>3.7953382230429775</v>
      </c>
      <c r="F9" s="5">
        <f t="shared" si="5"/>
        <v>-1.3</v>
      </c>
      <c r="G9" s="5">
        <f t="shared" si="6"/>
        <v>0.34252546771910691</v>
      </c>
      <c r="H9" s="13">
        <f t="shared" si="7"/>
        <v>2.322730181764654E-4</v>
      </c>
    </row>
    <row r="10" spans="1:11" x14ac:dyDescent="0.25">
      <c r="A10" s="10">
        <f t="shared" si="0"/>
        <v>0</v>
      </c>
      <c r="B10" s="5">
        <f t="shared" si="1"/>
        <v>0.34252546771910691</v>
      </c>
      <c r="C10" s="5">
        <f t="shared" si="2"/>
        <v>-1.3</v>
      </c>
      <c r="D10" s="5">
        <f t="shared" si="3"/>
        <v>2.5459015740625368E-4</v>
      </c>
      <c r="E10" s="5">
        <f t="shared" si="4"/>
        <v>3.7960814967011425</v>
      </c>
      <c r="F10" s="5">
        <f t="shared" si="5"/>
        <v>-1.3</v>
      </c>
      <c r="G10" s="5">
        <f t="shared" si="6"/>
        <v>0.34245840115121912</v>
      </c>
      <c r="H10" s="13">
        <f t="shared" si="7"/>
        <v>6.7066567887796857E-5</v>
      </c>
    </row>
    <row r="11" spans="1:11" x14ac:dyDescent="0.25">
      <c r="A11" s="10">
        <f t="shared" si="0"/>
        <v>0</v>
      </c>
      <c r="B11" s="5">
        <f t="shared" si="1"/>
        <v>0.34245840115121912</v>
      </c>
      <c r="C11" s="5">
        <f t="shared" si="2"/>
        <v>-1.3</v>
      </c>
      <c r="D11" s="5">
        <f t="shared" si="3"/>
        <v>-7.3496030750463959E-5</v>
      </c>
      <c r="E11" s="5">
        <f t="shared" si="4"/>
        <v>3.7958668836839018</v>
      </c>
      <c r="F11" s="5">
        <f t="shared" si="5"/>
        <v>-1.3</v>
      </c>
      <c r="G11" s="5">
        <f t="shared" si="6"/>
        <v>0.3424777632713889</v>
      </c>
      <c r="H11" s="13">
        <f t="shared" si="7"/>
        <v>1.9362120169785779E-5</v>
      </c>
    </row>
    <row r="12" spans="1:11" x14ac:dyDescent="0.25">
      <c r="A12" s="10">
        <f t="shared" si="0"/>
        <v>0</v>
      </c>
      <c r="B12" s="5">
        <f t="shared" si="1"/>
        <v>0.3424777632713889</v>
      </c>
      <c r="C12" s="5">
        <f t="shared" si="2"/>
        <v>-1.3</v>
      </c>
      <c r="D12" s="5">
        <f t="shared" si="3"/>
        <v>2.1219505945246908E-5</v>
      </c>
      <c r="E12" s="5">
        <f t="shared" si="4"/>
        <v>3.7959288424684448</v>
      </c>
      <c r="F12" s="5">
        <f t="shared" si="5"/>
        <v>-1.3</v>
      </c>
      <c r="G12" s="5">
        <f t="shared" si="6"/>
        <v>0.34247217320191553</v>
      </c>
      <c r="H12" s="13">
        <f t="shared" si="7"/>
        <v>5.5900694733712619E-6</v>
      </c>
    </row>
    <row r="13" spans="1:11" x14ac:dyDescent="0.25">
      <c r="A13" s="10">
        <f t="shared" si="0"/>
        <v>0</v>
      </c>
      <c r="B13" s="5">
        <f t="shared" si="1"/>
        <v>0.34247217320191553</v>
      </c>
      <c r="C13" s="5">
        <f t="shared" si="2"/>
        <v>-1.3</v>
      </c>
      <c r="D13" s="5">
        <f t="shared" si="3"/>
        <v>-6.1262183710386608E-6</v>
      </c>
      <c r="E13" s="5">
        <f t="shared" si="4"/>
        <v>3.7959109542461298</v>
      </c>
      <c r="F13" s="5">
        <f t="shared" si="5"/>
        <v>-1.3</v>
      </c>
      <c r="G13" s="5">
        <f t="shared" si="6"/>
        <v>0.34247378710130488</v>
      </c>
      <c r="H13" s="13">
        <f t="shared" si="7"/>
        <v>1.6138993893521913E-6</v>
      </c>
    </row>
    <row r="14" spans="1:11" x14ac:dyDescent="0.25">
      <c r="A14" s="10">
        <f t="shared" si="0"/>
        <v>0</v>
      </c>
      <c r="B14" s="5">
        <f t="shared" si="1"/>
        <v>0.34247378710130488</v>
      </c>
      <c r="C14" s="5">
        <f t="shared" si="2"/>
        <v>-1.3</v>
      </c>
      <c r="D14" s="5">
        <f t="shared" si="3"/>
        <v>1.7686983548870217E-6</v>
      </c>
      <c r="E14" s="5">
        <f t="shared" si="4"/>
        <v>3.7959161187241759</v>
      </c>
      <c r="F14" s="5">
        <f t="shared" si="5"/>
        <v>-1.3</v>
      </c>
      <c r="G14" s="5">
        <f t="shared" si="6"/>
        <v>0.34247332115361279</v>
      </c>
      <c r="H14" s="13">
        <f t="shared" si="7"/>
        <v>4.6594769209651332E-7</v>
      </c>
    </row>
    <row r="15" spans="1:11" x14ac:dyDescent="0.25">
      <c r="A15" s="10">
        <f t="shared" si="0"/>
        <v>0</v>
      </c>
      <c r="B15" s="5">
        <f t="shared" si="1"/>
        <v>0.34247332115361279</v>
      </c>
      <c r="C15" s="5">
        <f t="shared" si="2"/>
        <v>-1.3</v>
      </c>
      <c r="D15" s="5">
        <f t="shared" si="3"/>
        <v>-5.1063889139335572E-7</v>
      </c>
      <c r="E15" s="5">
        <f t="shared" si="4"/>
        <v>3.7959146276915616</v>
      </c>
      <c r="F15" s="5">
        <f t="shared" si="5"/>
        <v>-1.3</v>
      </c>
      <c r="G15" s="5">
        <f t="shared" si="6"/>
        <v>0.34247345567689413</v>
      </c>
      <c r="H15" s="13">
        <f t="shared" si="7"/>
        <v>1.3452328134766489E-7</v>
      </c>
    </row>
    <row r="16" spans="1:11" x14ac:dyDescent="0.25">
      <c r="A16" s="10">
        <f t="shared" si="0"/>
        <v>0</v>
      </c>
      <c r="B16" s="5">
        <f t="shared" si="1"/>
        <v>0.34247345567689413</v>
      </c>
      <c r="C16" s="5">
        <f t="shared" si="2"/>
        <v>-1.3</v>
      </c>
      <c r="D16" s="5">
        <f t="shared" si="3"/>
        <v>1.474260897804669E-7</v>
      </c>
      <c r="E16" s="5">
        <f t="shared" si="4"/>
        <v>3.7959150581660621</v>
      </c>
      <c r="F16" s="5">
        <f t="shared" si="5"/>
        <v>-1.3</v>
      </c>
      <c r="G16" s="5">
        <f t="shared" si="6"/>
        <v>0.34247341683880433</v>
      </c>
      <c r="H16" s="13">
        <f t="shared" si="7"/>
        <v>3.8838089799764219E-8</v>
      </c>
    </row>
    <row r="17" spans="1:8" x14ac:dyDescent="0.25">
      <c r="A17" s="10">
        <f t="shared" si="0"/>
        <v>0</v>
      </c>
      <c r="B17" s="5">
        <f t="shared" si="1"/>
        <v>0.34247341683880433</v>
      </c>
      <c r="C17" s="5">
        <f t="shared" si="2"/>
        <v>-1.3</v>
      </c>
      <c r="D17" s="5">
        <f t="shared" si="3"/>
        <v>-4.2563242930171441E-8</v>
      </c>
      <c r="E17" s="5">
        <f t="shared" si="4"/>
        <v>3.7959149338841738</v>
      </c>
      <c r="F17" s="5">
        <f t="shared" si="5"/>
        <v>-1.3</v>
      </c>
      <c r="G17" s="5">
        <f t="shared" si="6"/>
        <v>0.34247342805171183</v>
      </c>
      <c r="H17" s="13">
        <f t="shared" si="7"/>
        <v>1.1212907491398028E-8</v>
      </c>
    </row>
    <row r="18" spans="1:8" x14ac:dyDescent="0.25">
      <c r="A18" s="10">
        <f t="shared" si="0"/>
        <v>0</v>
      </c>
      <c r="B18" s="5">
        <f t="shared" si="1"/>
        <v>0.34247342805171183</v>
      </c>
      <c r="C18" s="5">
        <f t="shared" si="2"/>
        <v>-1.3</v>
      </c>
      <c r="D18" s="5">
        <f t="shared" si="3"/>
        <v>1.2288393413939502E-8</v>
      </c>
      <c r="E18" s="5">
        <f t="shared" si="4"/>
        <v>3.7959149697654784</v>
      </c>
      <c r="F18" s="5">
        <f t="shared" si="5"/>
        <v>-1.3</v>
      </c>
      <c r="G18" s="5">
        <f t="shared" si="6"/>
        <v>0.34247342481444398</v>
      </c>
      <c r="H18" s="13">
        <f t="shared" si="7"/>
        <v>3.2372678426817458E-9</v>
      </c>
    </row>
    <row r="19" spans="1:8" x14ac:dyDescent="0.25">
      <c r="A19" s="10">
        <f t="shared" si="0"/>
        <v>0</v>
      </c>
      <c r="B19" s="5">
        <f t="shared" si="1"/>
        <v>0.34247342481444398</v>
      </c>
      <c r="C19" s="5">
        <f t="shared" si="2"/>
        <v>-1.3</v>
      </c>
      <c r="D19" s="5">
        <f t="shared" si="3"/>
        <v>-3.547770299761055E-9</v>
      </c>
      <c r="E19" s="5">
        <f t="shared" si="4"/>
        <v>3.7959149594062214</v>
      </c>
      <c r="F19" s="5">
        <f t="shared" si="5"/>
        <v>-1.3</v>
      </c>
      <c r="G19" s="5">
        <f t="shared" si="6"/>
        <v>0.34247342574907247</v>
      </c>
      <c r="H19" s="13">
        <f t="shared" si="7"/>
        <v>9.3462848571590484E-10</v>
      </c>
    </row>
    <row r="20" spans="1:8" x14ac:dyDescent="0.25">
      <c r="A20" s="10">
        <f t="shared" si="0"/>
        <v>0</v>
      </c>
      <c r="B20" s="5">
        <f t="shared" si="1"/>
        <v>0.34247342574907247</v>
      </c>
      <c r="C20" s="5">
        <f t="shared" si="2"/>
        <v>-1.3</v>
      </c>
      <c r="D20" s="5">
        <f t="shared" si="3"/>
        <v>1.0242733328169606E-9</v>
      </c>
      <c r="E20" s="5">
        <f t="shared" si="4"/>
        <v>3.7959149623970325</v>
      </c>
      <c r="F20" s="5">
        <f t="shared" si="5"/>
        <v>-1.3</v>
      </c>
      <c r="G20" s="5">
        <f t="shared" si="6"/>
        <v>0.34247342547923681</v>
      </c>
      <c r="H20" s="13">
        <f t="shared" si="7"/>
        <v>2.6983565382110442E-10</v>
      </c>
    </row>
    <row r="21" spans="1:8" x14ac:dyDescent="0.25">
      <c r="A21" s="2">
        <f t="shared" si="0"/>
        <v>0</v>
      </c>
      <c r="B21" s="2">
        <f t="shared" si="1"/>
        <v>0.34247342547923681</v>
      </c>
      <c r="C21" s="2">
        <f t="shared" si="2"/>
        <v>-1.3</v>
      </c>
      <c r="D21" s="2">
        <f t="shared" si="3"/>
        <v>-2.9571700643771237E-10</v>
      </c>
      <c r="E21" s="2">
        <f t="shared" si="4"/>
        <v>3.7959149615335579</v>
      </c>
      <c r="F21" s="2">
        <f t="shared" si="5"/>
        <v>-1.3</v>
      </c>
      <c r="G21" s="2">
        <f t="shared" si="6"/>
        <v>0.34247342555714083</v>
      </c>
      <c r="H21" s="28">
        <f t="shared" si="7"/>
        <v>7.7904016571039847E-11</v>
      </c>
    </row>
    <row r="22" spans="1:8" x14ac:dyDescent="0.25">
      <c r="A22" s="3"/>
      <c r="B22" s="3"/>
      <c r="C22" s="3"/>
      <c r="D22" s="3"/>
      <c r="E22" s="3"/>
      <c r="F22" s="3"/>
      <c r="G22" s="3"/>
      <c r="H22" s="4"/>
    </row>
    <row r="23" spans="1:8" x14ac:dyDescent="0.25">
      <c r="A23" s="3"/>
      <c r="B23" s="3"/>
      <c r="C23" s="3"/>
      <c r="D23" s="3"/>
      <c r="E23" s="3"/>
      <c r="F23" s="3"/>
      <c r="G23" s="3"/>
      <c r="H23" s="4"/>
    </row>
    <row r="24" spans="1:8" x14ac:dyDescent="0.25">
      <c r="A24" s="3"/>
      <c r="B24" s="3"/>
      <c r="C24" s="3"/>
      <c r="D24" s="3"/>
      <c r="E24" s="3"/>
      <c r="F24" s="3"/>
      <c r="G24" s="3"/>
      <c r="H24" s="4"/>
    </row>
    <row r="25" spans="1:8" x14ac:dyDescent="0.25">
      <c r="A25" s="3"/>
      <c r="B25" s="3"/>
      <c r="C25" s="3"/>
      <c r="D25" s="3"/>
      <c r="E25" s="3"/>
      <c r="F25" s="3"/>
      <c r="G25" s="3"/>
      <c r="H25" s="4"/>
    </row>
    <row r="26" spans="1:8" x14ac:dyDescent="0.25">
      <c r="A26" s="3"/>
      <c r="B26" s="3"/>
      <c r="C26" s="3"/>
      <c r="D26" s="3"/>
      <c r="E26" s="3"/>
      <c r="F26" s="3"/>
      <c r="G26" s="3"/>
      <c r="H26" s="4"/>
    </row>
    <row r="27" spans="1:8" x14ac:dyDescent="0.25">
      <c r="A27" s="3"/>
      <c r="B27" s="3"/>
      <c r="C27" s="3"/>
      <c r="D27" s="3"/>
      <c r="E27" s="3"/>
      <c r="F27" s="3"/>
      <c r="G27" s="3"/>
      <c r="H27" s="4"/>
    </row>
    <row r="28" spans="1:8" x14ac:dyDescent="0.25">
      <c r="A28" s="3"/>
      <c r="B28" s="3"/>
      <c r="C28" s="3"/>
      <c r="D28" s="3"/>
      <c r="E28" s="3"/>
      <c r="F28" s="3"/>
      <c r="G28" s="3"/>
      <c r="H28" s="4"/>
    </row>
    <row r="29" spans="1:8" x14ac:dyDescent="0.25">
      <c r="A29" s="3"/>
      <c r="B29" s="3"/>
      <c r="C29" s="3"/>
      <c r="D29" s="3"/>
      <c r="E29" s="3"/>
      <c r="F29" s="3"/>
      <c r="G29" s="3"/>
      <c r="H29" s="4"/>
    </row>
    <row r="30" spans="1:8" x14ac:dyDescent="0.25">
      <c r="A30" s="3"/>
      <c r="B30" s="3"/>
      <c r="C30" s="3"/>
      <c r="D30" s="3"/>
      <c r="E30" s="3"/>
      <c r="F30" s="3"/>
      <c r="G30" s="3"/>
      <c r="H30" s="4"/>
    </row>
    <row r="31" spans="1:8" x14ac:dyDescent="0.25">
      <c r="A31" s="3"/>
      <c r="B31" s="3"/>
      <c r="C31" s="3"/>
      <c r="D31" s="3"/>
      <c r="E31" s="3"/>
      <c r="F31" s="3"/>
      <c r="G31" s="3"/>
      <c r="H31" s="4"/>
    </row>
    <row r="32" spans="1:8" x14ac:dyDescent="0.25">
      <c r="A32" s="3"/>
      <c r="B32" s="3"/>
      <c r="C32" s="3"/>
      <c r="D32" s="3"/>
      <c r="E32" s="3"/>
      <c r="F32" s="3"/>
      <c r="G32" s="3"/>
      <c r="H32" s="4"/>
    </row>
    <row r="33" spans="1:8" x14ac:dyDescent="0.25">
      <c r="A33" s="3"/>
      <c r="B33" s="3"/>
      <c r="C33" s="3"/>
      <c r="D33" s="3"/>
      <c r="E33" s="3"/>
      <c r="F33" s="3"/>
      <c r="G33" s="3"/>
      <c r="H33" s="4"/>
    </row>
    <row r="34" spans="1:8" x14ac:dyDescent="0.25">
      <c r="A34" s="3"/>
      <c r="B34" s="3"/>
      <c r="C34" s="3"/>
      <c r="D34" s="3"/>
      <c r="E34" s="3"/>
      <c r="F34" s="3"/>
      <c r="G34" s="3"/>
      <c r="H34" s="4"/>
    </row>
    <row r="35" spans="1:8" x14ac:dyDescent="0.25">
      <c r="A35" s="3"/>
      <c r="B35" s="3"/>
      <c r="C35" s="3"/>
      <c r="D35" s="3"/>
      <c r="E35" s="3"/>
      <c r="F35" s="3"/>
      <c r="G35" s="3"/>
      <c r="H35" s="4"/>
    </row>
    <row r="36" spans="1:8" x14ac:dyDescent="0.25">
      <c r="A36" s="3"/>
      <c r="B36" s="3"/>
      <c r="C36" s="3"/>
      <c r="D36" s="3"/>
      <c r="E36" s="3"/>
      <c r="F36" s="3"/>
      <c r="G36" s="3"/>
      <c r="H36" s="4"/>
    </row>
    <row r="37" spans="1:8" x14ac:dyDescent="0.25">
      <c r="A37" s="3"/>
      <c r="B37" s="3"/>
      <c r="C37" s="3"/>
      <c r="D37" s="3"/>
      <c r="E37" s="3"/>
      <c r="F37" s="3"/>
      <c r="G37" s="3"/>
      <c r="H37" s="4"/>
    </row>
    <row r="38" spans="1:8" x14ac:dyDescent="0.25">
      <c r="A38" s="3"/>
      <c r="B38" s="3"/>
      <c r="C38" s="3"/>
      <c r="D38" s="3"/>
      <c r="E38" s="3"/>
      <c r="F38" s="3"/>
      <c r="G38" s="3"/>
      <c r="H38" s="4"/>
    </row>
    <row r="39" spans="1:8" x14ac:dyDescent="0.25">
      <c r="A39" s="3"/>
      <c r="B39" s="3"/>
      <c r="C39" s="3"/>
      <c r="D39" s="3"/>
      <c r="E39" s="3"/>
      <c r="F39" s="3"/>
      <c r="G39" s="3"/>
      <c r="H39" s="4"/>
    </row>
    <row r="40" spans="1:8" x14ac:dyDescent="0.25">
      <c r="A40" s="3"/>
      <c r="B40" s="3"/>
      <c r="C40" s="3"/>
      <c r="D40" s="3"/>
      <c r="E40" s="3"/>
      <c r="F40" s="3"/>
      <c r="G40" s="3"/>
      <c r="H40" s="4"/>
    </row>
    <row r="41" spans="1:8" x14ac:dyDescent="0.25">
      <c r="A41" s="3"/>
      <c r="B41" s="3"/>
      <c r="C41" s="3"/>
      <c r="D41" s="3"/>
      <c r="E41" s="3"/>
      <c r="F41" s="3"/>
      <c r="G41" s="3"/>
      <c r="H41" s="4"/>
    </row>
    <row r="42" spans="1:8" x14ac:dyDescent="0.25">
      <c r="A42" s="3"/>
      <c r="B42" s="3"/>
      <c r="C42" s="3"/>
      <c r="D42" s="3"/>
      <c r="E42" s="3"/>
      <c r="F42" s="3"/>
      <c r="G42" s="3"/>
      <c r="H42" s="4"/>
    </row>
    <row r="43" spans="1:8" x14ac:dyDescent="0.25">
      <c r="A43" s="3"/>
      <c r="B43" s="3"/>
      <c r="C43" s="3"/>
      <c r="D43" s="3"/>
      <c r="E43" s="3"/>
      <c r="F43" s="3"/>
      <c r="G43" s="3"/>
      <c r="H43" s="4"/>
    </row>
    <row r="44" spans="1:8" x14ac:dyDescent="0.25">
      <c r="A44" s="3"/>
      <c r="B44" s="3"/>
      <c r="C44" s="3"/>
      <c r="D44" s="3"/>
      <c r="E44" s="3"/>
      <c r="F44" s="3"/>
      <c r="G44" s="3"/>
      <c r="H44" s="4"/>
    </row>
    <row r="45" spans="1:8" x14ac:dyDescent="0.25">
      <c r="A45" s="3"/>
      <c r="B45" s="3"/>
      <c r="C45" s="3"/>
      <c r="D45" s="3"/>
      <c r="E45" s="3"/>
      <c r="F45" s="3"/>
      <c r="G45" s="3"/>
      <c r="H45" s="4"/>
    </row>
    <row r="46" spans="1:8" x14ac:dyDescent="0.25">
      <c r="A46" s="3"/>
      <c r="B46" s="3"/>
      <c r="C46" s="3"/>
      <c r="D46" s="3"/>
      <c r="E46" s="3"/>
      <c r="F46" s="3"/>
      <c r="G46" s="3"/>
      <c r="H46" s="4"/>
    </row>
    <row r="47" spans="1:8" x14ac:dyDescent="0.25">
      <c r="A47" s="3"/>
      <c r="B47" s="3"/>
      <c r="C47" s="3"/>
      <c r="D47" s="3"/>
      <c r="E47" s="3"/>
      <c r="F47" s="3"/>
      <c r="G47" s="3"/>
      <c r="H47" s="4"/>
    </row>
    <row r="48" spans="1:8" x14ac:dyDescent="0.25">
      <c r="A48" s="3"/>
      <c r="B48" s="3"/>
      <c r="C48" s="3"/>
      <c r="D48" s="3"/>
      <c r="E48" s="3"/>
      <c r="F48" s="3"/>
      <c r="G48" s="3"/>
      <c r="H48" s="4"/>
    </row>
    <row r="49" spans="1:8" x14ac:dyDescent="0.25">
      <c r="A49" s="3"/>
      <c r="B49" s="3"/>
      <c r="C49" s="3"/>
      <c r="D49" s="3"/>
      <c r="E49" s="3"/>
      <c r="F49" s="3"/>
      <c r="G49" s="3"/>
      <c r="H49" s="4"/>
    </row>
    <row r="50" spans="1:8" x14ac:dyDescent="0.25">
      <c r="A50" s="3"/>
      <c r="B50" s="3"/>
      <c r="C50" s="3"/>
      <c r="D50" s="3"/>
      <c r="E50" s="3"/>
      <c r="F50" s="3"/>
      <c r="G50" s="3"/>
      <c r="H50" s="4"/>
    </row>
    <row r="51" spans="1:8" x14ac:dyDescent="0.25">
      <c r="A51" s="3"/>
      <c r="B51" s="3"/>
      <c r="C51" s="3"/>
      <c r="D51" s="3"/>
      <c r="E51" s="3"/>
      <c r="F51" s="3"/>
      <c r="G51" s="3"/>
      <c r="H51" s="4"/>
    </row>
    <row r="52" spans="1:8" x14ac:dyDescent="0.25">
      <c r="A52" s="3"/>
      <c r="B52" s="3"/>
      <c r="C52" s="3"/>
      <c r="D52" s="3"/>
      <c r="E52" s="3"/>
      <c r="F52" s="3"/>
      <c r="G52" s="3"/>
      <c r="H52" s="4"/>
    </row>
    <row r="53" spans="1:8" x14ac:dyDescent="0.25">
      <c r="A53" s="3"/>
      <c r="B53" s="3"/>
      <c r="C53" s="3"/>
      <c r="D53" s="3"/>
      <c r="E53" s="3"/>
      <c r="F53" s="3"/>
      <c r="G53" s="3"/>
      <c r="H53" s="4"/>
    </row>
    <row r="54" spans="1:8" x14ac:dyDescent="0.25">
      <c r="A54" s="3"/>
      <c r="B54" s="3"/>
      <c r="C54" s="3"/>
      <c r="D54" s="3"/>
      <c r="E54" s="3"/>
      <c r="F54" s="3"/>
      <c r="G54" s="3"/>
      <c r="H54" s="4"/>
    </row>
    <row r="55" spans="1:8" x14ac:dyDescent="0.25">
      <c r="A55" s="3"/>
      <c r="B55" s="3"/>
      <c r="C55" s="3"/>
      <c r="D55" s="3"/>
      <c r="E55" s="3"/>
      <c r="F55" s="3"/>
      <c r="G55" s="3"/>
      <c r="H55" s="4"/>
    </row>
    <row r="56" spans="1:8" x14ac:dyDescent="0.25">
      <c r="A56" s="3"/>
      <c r="B56" s="3"/>
      <c r="C56" s="3"/>
      <c r="D56" s="3"/>
      <c r="E56" s="3"/>
      <c r="F56" s="3"/>
      <c r="G56" s="3"/>
      <c r="H56" s="4"/>
    </row>
    <row r="57" spans="1:8" x14ac:dyDescent="0.25">
      <c r="A57" s="3"/>
      <c r="B57" s="3"/>
      <c r="C57" s="3"/>
      <c r="D57" s="3"/>
      <c r="E57" s="3"/>
      <c r="F57" s="3"/>
      <c r="G57" s="3"/>
      <c r="H57" s="4"/>
    </row>
    <row r="58" spans="1:8" x14ac:dyDescent="0.25">
      <c r="A58" s="3"/>
      <c r="B58" s="3"/>
      <c r="C58" s="3"/>
      <c r="D58" s="3"/>
      <c r="E58" s="3"/>
      <c r="F58" s="3"/>
      <c r="G58" s="3"/>
      <c r="H58" s="4"/>
    </row>
    <row r="59" spans="1:8" x14ac:dyDescent="0.25">
      <c r="A59" s="3"/>
      <c r="B59" s="3"/>
      <c r="C59" s="3"/>
      <c r="D59" s="3"/>
      <c r="E59" s="3"/>
      <c r="F59" s="3"/>
      <c r="G59" s="3"/>
      <c r="H59" s="4"/>
    </row>
    <row r="60" spans="1:8" x14ac:dyDescent="0.25">
      <c r="A60" s="3"/>
      <c r="B60" s="3"/>
      <c r="C60" s="3"/>
      <c r="D60" s="3"/>
      <c r="E60" s="3"/>
      <c r="F60" s="3"/>
      <c r="G60" s="3"/>
      <c r="H60" s="4"/>
    </row>
    <row r="61" spans="1:8" x14ac:dyDescent="0.25">
      <c r="A61" s="3"/>
      <c r="B61" s="3"/>
      <c r="C61" s="3"/>
      <c r="D61" s="3"/>
      <c r="E61" s="3"/>
      <c r="F61" s="3"/>
      <c r="G61" s="3"/>
      <c r="H61" s="4"/>
    </row>
    <row r="62" spans="1:8" x14ac:dyDescent="0.25">
      <c r="A62" s="3"/>
      <c r="B62" s="3"/>
      <c r="C62" s="3"/>
      <c r="D62" s="3"/>
      <c r="E62" s="3"/>
      <c r="F62" s="3"/>
      <c r="G62" s="3"/>
      <c r="H62" s="4"/>
    </row>
    <row r="63" spans="1:8" x14ac:dyDescent="0.25">
      <c r="A63" s="3"/>
      <c r="B63" s="3"/>
      <c r="C63" s="3"/>
      <c r="D63" s="3"/>
      <c r="E63" s="3"/>
      <c r="F63" s="3"/>
      <c r="G63" s="3"/>
      <c r="H63" s="4"/>
    </row>
    <row r="64" spans="1:8" x14ac:dyDescent="0.25">
      <c r="A64" s="3"/>
      <c r="B64" s="3"/>
      <c r="C64" s="3"/>
      <c r="D64" s="3"/>
      <c r="E64" s="3"/>
      <c r="F64" s="3"/>
      <c r="G64" s="3"/>
      <c r="H64" s="4"/>
    </row>
    <row r="65" spans="1:8" x14ac:dyDescent="0.25">
      <c r="A65" s="3"/>
      <c r="B65" s="3"/>
      <c r="C65" s="3"/>
      <c r="D65" s="3"/>
      <c r="E65" s="3"/>
      <c r="F65" s="3"/>
      <c r="G65" s="3"/>
      <c r="H65" s="4"/>
    </row>
    <row r="66" spans="1:8" x14ac:dyDescent="0.25">
      <c r="A66" s="3"/>
      <c r="B66" s="3"/>
      <c r="C66" s="3"/>
      <c r="D66" s="3"/>
      <c r="E66" s="3"/>
      <c r="F66" s="3"/>
      <c r="G66" s="3"/>
      <c r="H66" s="4"/>
    </row>
    <row r="67" spans="1:8" x14ac:dyDescent="0.25">
      <c r="A67" s="3"/>
      <c r="B67" s="3"/>
      <c r="C67" s="3"/>
      <c r="D67" s="3"/>
      <c r="E67" s="3"/>
      <c r="F67" s="3"/>
      <c r="G67" s="3"/>
      <c r="H67" s="4"/>
    </row>
    <row r="68" spans="1:8" x14ac:dyDescent="0.25">
      <c r="A68" s="3"/>
      <c r="B68" s="3"/>
      <c r="C68" s="3"/>
      <c r="D68" s="3"/>
      <c r="E68" s="3"/>
      <c r="F68" s="3"/>
      <c r="G68" s="3"/>
      <c r="H68" s="4"/>
    </row>
    <row r="69" spans="1:8" x14ac:dyDescent="0.25">
      <c r="A69" s="3"/>
      <c r="B69" s="3"/>
      <c r="C69" s="3"/>
      <c r="D69" s="3"/>
      <c r="E69" s="3"/>
      <c r="F69" s="3"/>
      <c r="G69" s="3"/>
      <c r="H69" s="4"/>
    </row>
    <row r="70" spans="1:8" x14ac:dyDescent="0.25">
      <c r="A70" s="3"/>
      <c r="B70" s="3"/>
      <c r="C70" s="3"/>
      <c r="D70" s="3"/>
      <c r="E70" s="3"/>
      <c r="F70" s="3"/>
      <c r="G70" s="3"/>
      <c r="H70" s="4"/>
    </row>
    <row r="71" spans="1:8" x14ac:dyDescent="0.25">
      <c r="A71" s="3"/>
      <c r="B71" s="3"/>
      <c r="C71" s="3"/>
      <c r="D71" s="3"/>
      <c r="E71" s="3"/>
      <c r="F71" s="3"/>
      <c r="G71" s="3"/>
      <c r="H71" s="4"/>
    </row>
    <row r="72" spans="1:8" x14ac:dyDescent="0.25">
      <c r="A72" s="3"/>
      <c r="B72" s="3"/>
      <c r="C72" s="3"/>
      <c r="D72" s="3"/>
      <c r="E72" s="3"/>
      <c r="F72" s="3"/>
      <c r="G72" s="3"/>
      <c r="H72" s="4"/>
    </row>
    <row r="73" spans="1:8" x14ac:dyDescent="0.25">
      <c r="A73" s="3"/>
      <c r="B73" s="3"/>
      <c r="C73" s="3"/>
      <c r="D73" s="3"/>
      <c r="E73" s="3"/>
      <c r="F73" s="3"/>
      <c r="G73" s="3"/>
      <c r="H73" s="4"/>
    </row>
    <row r="74" spans="1:8" x14ac:dyDescent="0.25">
      <c r="A74" s="3"/>
      <c r="B74" s="3"/>
      <c r="C74" s="3"/>
      <c r="D74" s="3"/>
      <c r="E74" s="3"/>
      <c r="F74" s="3"/>
      <c r="G74" s="3"/>
      <c r="H74" s="4"/>
    </row>
    <row r="75" spans="1:8" x14ac:dyDescent="0.25">
      <c r="A75" s="3"/>
      <c r="B75" s="3"/>
      <c r="C75" s="3"/>
      <c r="D75" s="3"/>
      <c r="E75" s="3"/>
      <c r="F75" s="3"/>
      <c r="G75" s="3"/>
      <c r="H75" s="4"/>
    </row>
    <row r="76" spans="1:8" x14ac:dyDescent="0.25">
      <c r="A76" s="3"/>
      <c r="B76" s="3"/>
      <c r="C76" s="3"/>
      <c r="D76" s="3"/>
      <c r="E76" s="3"/>
      <c r="F76" s="3"/>
      <c r="G76" s="3"/>
      <c r="H76" s="4"/>
    </row>
    <row r="77" spans="1:8" x14ac:dyDescent="0.25">
      <c r="A77" s="3"/>
      <c r="B77" s="3"/>
      <c r="C77" s="3"/>
      <c r="D77" s="3"/>
      <c r="E77" s="3"/>
      <c r="F77" s="3"/>
      <c r="G77" s="3"/>
      <c r="H77" s="4"/>
    </row>
    <row r="78" spans="1:8" x14ac:dyDescent="0.25">
      <c r="A78" s="3"/>
      <c r="B78" s="3"/>
      <c r="C78" s="3"/>
      <c r="D78" s="3"/>
      <c r="E78" s="3"/>
      <c r="F78" s="3"/>
      <c r="G78" s="3"/>
      <c r="H78" s="4"/>
    </row>
    <row r="79" spans="1:8" x14ac:dyDescent="0.25">
      <c r="A79" s="3"/>
      <c r="B79" s="3"/>
      <c r="C79" s="3"/>
      <c r="D79" s="3"/>
      <c r="E79" s="3"/>
      <c r="F79" s="3"/>
      <c r="G79" s="3"/>
      <c r="H79" s="4"/>
    </row>
    <row r="80" spans="1:8" x14ac:dyDescent="0.25">
      <c r="A80" s="3"/>
      <c r="B80" s="3"/>
      <c r="C80" s="3"/>
      <c r="D80" s="3"/>
      <c r="E80" s="3"/>
      <c r="F80" s="3"/>
      <c r="G80" s="3"/>
      <c r="H80" s="4"/>
    </row>
    <row r="81" spans="1:8" x14ac:dyDescent="0.25">
      <c r="A81" s="3"/>
      <c r="B81" s="3"/>
      <c r="C81" s="3"/>
      <c r="D81" s="3"/>
      <c r="E81" s="3"/>
      <c r="F81" s="3"/>
      <c r="G81" s="3"/>
      <c r="H81" s="4"/>
    </row>
    <row r="82" spans="1:8" x14ac:dyDescent="0.25">
      <c r="A82" s="3"/>
      <c r="B82" s="3"/>
      <c r="C82" s="3"/>
      <c r="D82" s="3"/>
      <c r="E82" s="3"/>
      <c r="F82" s="3"/>
      <c r="G82" s="3"/>
      <c r="H82" s="4"/>
    </row>
    <row r="83" spans="1:8" x14ac:dyDescent="0.25">
      <c r="A83" s="3"/>
      <c r="B83" s="3"/>
      <c r="C83" s="3"/>
      <c r="D83" s="3"/>
      <c r="E83" s="3"/>
      <c r="F83" s="3"/>
      <c r="G83" s="3"/>
      <c r="H83" s="4"/>
    </row>
    <row r="84" spans="1:8" x14ac:dyDescent="0.25">
      <c r="A84" s="3"/>
      <c r="B84" s="3"/>
      <c r="C84" s="3"/>
      <c r="D84" s="3"/>
      <c r="E84" s="3"/>
      <c r="F84" s="3"/>
      <c r="G84" s="3"/>
      <c r="H84" s="4"/>
    </row>
    <row r="85" spans="1:8" x14ac:dyDescent="0.25">
      <c r="A85" s="3"/>
      <c r="B85" s="3"/>
      <c r="C85" s="3"/>
      <c r="D85" s="3"/>
      <c r="E85" s="3"/>
      <c r="F85" s="3"/>
      <c r="G85" s="3"/>
      <c r="H85" s="4"/>
    </row>
    <row r="86" spans="1:8" x14ac:dyDescent="0.25">
      <c r="A86" s="3"/>
      <c r="B86" s="3"/>
      <c r="C86" s="3"/>
      <c r="D86" s="3"/>
      <c r="E86" s="3"/>
      <c r="F86" s="3"/>
      <c r="G86" s="3"/>
      <c r="H86" s="4"/>
    </row>
    <row r="87" spans="1:8" x14ac:dyDescent="0.25">
      <c r="A87" s="3"/>
      <c r="B87" s="3"/>
      <c r="C87" s="3"/>
      <c r="D87" s="3"/>
      <c r="E87" s="3"/>
      <c r="F87" s="3"/>
      <c r="G87" s="3"/>
      <c r="H87" s="4"/>
    </row>
    <row r="88" spans="1:8" x14ac:dyDescent="0.25">
      <c r="A88" s="3"/>
      <c r="B88" s="3"/>
      <c r="C88" s="3"/>
      <c r="D88" s="3"/>
      <c r="E88" s="3"/>
      <c r="F88" s="3"/>
      <c r="G88" s="3"/>
      <c r="H88" s="4"/>
    </row>
    <row r="89" spans="1:8" x14ac:dyDescent="0.25">
      <c r="A89" s="3"/>
      <c r="B89" s="3"/>
      <c r="C89" s="3"/>
      <c r="D89" s="3"/>
      <c r="E89" s="3"/>
      <c r="F89" s="3"/>
      <c r="G89" s="3"/>
      <c r="H89" s="4"/>
    </row>
    <row r="90" spans="1:8" x14ac:dyDescent="0.25">
      <c r="A90" s="3"/>
      <c r="B90" s="3"/>
      <c r="C90" s="3"/>
      <c r="D90" s="3"/>
      <c r="E90" s="3"/>
      <c r="F90" s="3"/>
      <c r="G90" s="3"/>
      <c r="H90" s="4"/>
    </row>
    <row r="91" spans="1:8" x14ac:dyDescent="0.25">
      <c r="A91" s="3"/>
      <c r="B91" s="3"/>
      <c r="C91" s="3"/>
      <c r="D91" s="3"/>
      <c r="E91" s="3"/>
      <c r="F91" s="3"/>
      <c r="G91" s="3"/>
      <c r="H91" s="4"/>
    </row>
    <row r="92" spans="1:8" x14ac:dyDescent="0.25">
      <c r="A92" s="3"/>
      <c r="B92" s="3"/>
      <c r="C92" s="3"/>
      <c r="D92" s="3"/>
      <c r="E92" s="3"/>
      <c r="F92" s="3"/>
      <c r="G92" s="3"/>
      <c r="H92" s="4"/>
    </row>
    <row r="93" spans="1:8" x14ac:dyDescent="0.25">
      <c r="A93" s="3"/>
      <c r="B93" s="3"/>
      <c r="C93" s="3"/>
      <c r="D93" s="3"/>
      <c r="E93" s="3"/>
      <c r="F93" s="3"/>
      <c r="G93" s="3"/>
      <c r="H93" s="4"/>
    </row>
    <row r="94" spans="1:8" x14ac:dyDescent="0.25">
      <c r="A94" s="3"/>
      <c r="B94" s="3"/>
      <c r="C94" s="3"/>
      <c r="D94" s="3"/>
      <c r="E94" s="3"/>
      <c r="F94" s="3"/>
      <c r="G94" s="3"/>
      <c r="H94" s="4"/>
    </row>
    <row r="95" spans="1:8" x14ac:dyDescent="0.25">
      <c r="A95" s="3"/>
      <c r="B95" s="3"/>
      <c r="C95" s="3"/>
      <c r="D95" s="3"/>
      <c r="E95" s="3"/>
      <c r="F95" s="3"/>
      <c r="G95" s="3"/>
      <c r="H95" s="4"/>
    </row>
    <row r="96" spans="1:8" x14ac:dyDescent="0.25">
      <c r="A96" s="3"/>
      <c r="B96" s="3"/>
      <c r="C96" s="3"/>
      <c r="D96" s="3"/>
      <c r="E96" s="3"/>
      <c r="F96" s="3"/>
      <c r="G96" s="3"/>
      <c r="H96" s="4"/>
    </row>
    <row r="97" spans="1:8" x14ac:dyDescent="0.25">
      <c r="A97" s="3"/>
      <c r="B97" s="3"/>
      <c r="C97" s="3"/>
      <c r="D97" s="3"/>
      <c r="E97" s="3"/>
      <c r="F97" s="3"/>
      <c r="G97" s="3"/>
      <c r="H97" s="4"/>
    </row>
    <row r="98" spans="1:8" x14ac:dyDescent="0.25">
      <c r="A98" s="3"/>
      <c r="B98" s="3"/>
      <c r="C98" s="3"/>
      <c r="D98" s="3"/>
      <c r="E98" s="3"/>
      <c r="F98" s="3"/>
      <c r="G98" s="3"/>
      <c r="H98" s="4"/>
    </row>
    <row r="99" spans="1:8" x14ac:dyDescent="0.25">
      <c r="A99" s="3"/>
      <c r="B99" s="3"/>
      <c r="C99" s="3"/>
      <c r="D99" s="3"/>
      <c r="E99" s="3"/>
      <c r="F99" s="3"/>
      <c r="G99" s="3"/>
      <c r="H99" s="4"/>
    </row>
    <row r="100" spans="1:8" x14ac:dyDescent="0.25">
      <c r="A100" s="3"/>
      <c r="B100" s="3"/>
      <c r="C100" s="3"/>
      <c r="D100" s="3"/>
      <c r="E100" s="3"/>
      <c r="F100" s="3"/>
      <c r="G100" s="3"/>
      <c r="H100" s="4"/>
    </row>
    <row r="101" spans="1:8" x14ac:dyDescent="0.25">
      <c r="A101" s="3"/>
      <c r="B101" s="3"/>
      <c r="C101" s="3"/>
      <c r="D101" s="3"/>
      <c r="E101" s="3"/>
      <c r="F101" s="3"/>
      <c r="G101" s="3"/>
      <c r="H101" s="4"/>
    </row>
    <row r="102" spans="1:8" x14ac:dyDescent="0.25">
      <c r="A102" s="3"/>
      <c r="B102" s="3"/>
      <c r="C102" s="3"/>
      <c r="D102" s="3"/>
      <c r="E102" s="3"/>
      <c r="F102" s="3"/>
      <c r="G102" s="3"/>
      <c r="H102" s="4"/>
    </row>
    <row r="103" spans="1:8" x14ac:dyDescent="0.25">
      <c r="A103" s="3"/>
      <c r="B103" s="3"/>
      <c r="C103" s="3"/>
      <c r="D103" s="3"/>
      <c r="E103" s="3"/>
      <c r="F103" s="3"/>
      <c r="G103" s="3"/>
      <c r="H103" s="4"/>
    </row>
    <row r="104" spans="1:8" x14ac:dyDescent="0.25">
      <c r="A104" s="3"/>
      <c r="B104" s="3"/>
      <c r="C104" s="3"/>
      <c r="D104" s="3"/>
      <c r="E104" s="3"/>
      <c r="F104" s="3"/>
      <c r="G104" s="3"/>
      <c r="H104" s="4"/>
    </row>
    <row r="105" spans="1:8" x14ac:dyDescent="0.25">
      <c r="A105" s="3"/>
      <c r="B105" s="3"/>
      <c r="C105" s="3"/>
      <c r="D105" s="3"/>
      <c r="E105" s="3"/>
      <c r="F105" s="3"/>
      <c r="G105" s="3"/>
      <c r="H105" s="4"/>
    </row>
    <row r="106" spans="1:8" x14ac:dyDescent="0.25">
      <c r="A106" s="3"/>
      <c r="B106" s="3"/>
      <c r="C106" s="3"/>
      <c r="D106" s="3"/>
      <c r="E106" s="3"/>
      <c r="F106" s="3"/>
      <c r="G106" s="3"/>
      <c r="H106" s="4"/>
    </row>
    <row r="107" spans="1:8" x14ac:dyDescent="0.25">
      <c r="A107" s="3"/>
      <c r="B107" s="3"/>
      <c r="C107" s="3"/>
      <c r="D107" s="3"/>
      <c r="E107" s="3"/>
      <c r="F107" s="3"/>
      <c r="G107" s="3"/>
      <c r="H107" s="4"/>
    </row>
    <row r="108" spans="1:8" x14ac:dyDescent="0.25">
      <c r="A108" s="3"/>
      <c r="B108" s="3"/>
      <c r="C108" s="3"/>
      <c r="D108" s="3"/>
      <c r="E108" s="3"/>
      <c r="F108" s="3"/>
      <c r="G108" s="3"/>
      <c r="H108" s="4"/>
    </row>
    <row r="109" spans="1:8" x14ac:dyDescent="0.25">
      <c r="A109" s="3"/>
      <c r="B109" s="3"/>
      <c r="C109" s="3"/>
      <c r="D109" s="3"/>
      <c r="E109" s="3"/>
      <c r="F109" s="3"/>
      <c r="G109" s="3"/>
      <c r="H109" s="4"/>
    </row>
    <row r="110" spans="1:8" x14ac:dyDescent="0.25">
      <c r="A110" s="3"/>
      <c r="B110" s="3"/>
      <c r="C110" s="3"/>
      <c r="D110" s="3"/>
      <c r="E110" s="3"/>
      <c r="F110" s="3"/>
      <c r="G110" s="3"/>
      <c r="H110" s="4"/>
    </row>
    <row r="111" spans="1:8" x14ac:dyDescent="0.25">
      <c r="A111" s="3"/>
      <c r="B111" s="3"/>
      <c r="C111" s="3"/>
      <c r="D111" s="3"/>
      <c r="E111" s="3"/>
      <c r="F111" s="3"/>
      <c r="G111" s="3"/>
      <c r="H111" s="4"/>
    </row>
    <row r="112" spans="1:8" x14ac:dyDescent="0.25">
      <c r="A112" s="3"/>
      <c r="B112" s="3"/>
      <c r="C112" s="3"/>
      <c r="D112" s="3"/>
      <c r="E112" s="3"/>
      <c r="F112" s="3"/>
      <c r="G112" s="3"/>
      <c r="H112" s="4"/>
    </row>
    <row r="113" spans="1:8" x14ac:dyDescent="0.25">
      <c r="A113" s="3"/>
      <c r="B113" s="3"/>
      <c r="C113" s="3"/>
      <c r="D113" s="3"/>
      <c r="E113" s="3"/>
      <c r="F113" s="3"/>
      <c r="G113" s="3"/>
      <c r="H113" s="4"/>
    </row>
    <row r="114" spans="1:8" x14ac:dyDescent="0.25">
      <c r="A114" s="3"/>
      <c r="B114" s="3"/>
      <c r="C114" s="3"/>
      <c r="D114" s="3"/>
      <c r="E114" s="3"/>
      <c r="F114" s="3"/>
      <c r="G114" s="3"/>
      <c r="H114" s="4"/>
    </row>
    <row r="115" spans="1:8" x14ac:dyDescent="0.25">
      <c r="A115" s="3"/>
      <c r="B115" s="3"/>
      <c r="C115" s="3"/>
      <c r="D115" s="3"/>
      <c r="E115" s="3"/>
      <c r="F115" s="3"/>
      <c r="G115" s="3"/>
      <c r="H115" s="4"/>
    </row>
    <row r="116" spans="1:8" x14ac:dyDescent="0.25">
      <c r="A116" s="3"/>
      <c r="B116" s="3"/>
      <c r="C116" s="3"/>
      <c r="D116" s="3"/>
      <c r="E116" s="3"/>
      <c r="F116" s="3"/>
      <c r="G116" s="3"/>
      <c r="H116" s="4"/>
    </row>
    <row r="117" spans="1:8" x14ac:dyDescent="0.25">
      <c r="A117" s="3"/>
      <c r="B117" s="3"/>
      <c r="C117" s="3"/>
      <c r="D117" s="3"/>
      <c r="E117" s="3"/>
      <c r="F117" s="3"/>
      <c r="G117" s="3"/>
      <c r="H117" s="4"/>
    </row>
    <row r="118" spans="1:8" x14ac:dyDescent="0.25">
      <c r="A118" s="3"/>
      <c r="B118" s="3"/>
      <c r="C118" s="3"/>
      <c r="D118" s="3"/>
      <c r="E118" s="3"/>
      <c r="F118" s="3"/>
      <c r="G118" s="3"/>
      <c r="H118" s="4"/>
    </row>
    <row r="119" spans="1:8" x14ac:dyDescent="0.25">
      <c r="A119" s="3"/>
      <c r="B119" s="3"/>
      <c r="C119" s="3"/>
      <c r="D119" s="3"/>
      <c r="E119" s="3"/>
      <c r="F119" s="3"/>
      <c r="G119" s="3"/>
      <c r="H119" s="4"/>
    </row>
    <row r="120" spans="1:8" x14ac:dyDescent="0.25">
      <c r="A120" s="3"/>
      <c r="B120" s="3"/>
      <c r="C120" s="3"/>
      <c r="D120" s="3"/>
      <c r="E120" s="3"/>
      <c r="F120" s="3"/>
      <c r="G120" s="3"/>
      <c r="H120" s="4"/>
    </row>
    <row r="121" spans="1:8" x14ac:dyDescent="0.25">
      <c r="A121" s="3"/>
      <c r="B121" s="3"/>
      <c r="C121" s="3"/>
      <c r="D121" s="3"/>
      <c r="E121" s="3"/>
      <c r="F121" s="3"/>
      <c r="G121" s="3"/>
      <c r="H121" s="4"/>
    </row>
    <row r="122" spans="1:8" x14ac:dyDescent="0.25">
      <c r="A122" s="3"/>
      <c r="B122" s="3"/>
      <c r="C122" s="3"/>
      <c r="D122" s="3"/>
      <c r="E122" s="3"/>
      <c r="F122" s="3"/>
      <c r="G122" s="3"/>
      <c r="H122" s="4"/>
    </row>
    <row r="123" spans="1:8" x14ac:dyDescent="0.25">
      <c r="A123" s="3"/>
      <c r="B123" s="3"/>
      <c r="C123" s="3"/>
      <c r="D123" s="3"/>
      <c r="E123" s="3"/>
      <c r="F123" s="3"/>
      <c r="G123" s="3"/>
      <c r="H123" s="4"/>
    </row>
    <row r="124" spans="1:8" x14ac:dyDescent="0.25">
      <c r="A124" s="3"/>
      <c r="B124" s="3"/>
      <c r="C124" s="3"/>
      <c r="D124" s="3"/>
      <c r="E124" s="3"/>
      <c r="F124" s="3"/>
      <c r="G124" s="3"/>
      <c r="H124" s="4"/>
    </row>
    <row r="125" spans="1:8" x14ac:dyDescent="0.25">
      <c r="A125" s="3"/>
      <c r="B125" s="3"/>
      <c r="C125" s="3"/>
      <c r="D125" s="3"/>
      <c r="E125" s="3"/>
      <c r="F125" s="3"/>
      <c r="G125" s="3"/>
      <c r="H125" s="4"/>
    </row>
    <row r="126" spans="1:8" x14ac:dyDescent="0.25">
      <c r="A126" s="3"/>
      <c r="B126" s="3"/>
      <c r="C126" s="3"/>
      <c r="D126" s="3"/>
      <c r="E126" s="3"/>
      <c r="F126" s="3"/>
      <c r="G126" s="3"/>
      <c r="H126" s="4"/>
    </row>
    <row r="127" spans="1:8" x14ac:dyDescent="0.25">
      <c r="A127" s="3"/>
      <c r="B127" s="3"/>
      <c r="C127" s="3"/>
      <c r="D127" s="3"/>
      <c r="E127" s="3"/>
      <c r="F127" s="3"/>
      <c r="G127" s="3"/>
      <c r="H127" s="4"/>
    </row>
    <row r="128" spans="1:8" x14ac:dyDescent="0.25">
      <c r="A128" s="3"/>
      <c r="B128" s="3"/>
      <c r="C128" s="3"/>
      <c r="D128" s="3"/>
      <c r="E128" s="3"/>
      <c r="F128" s="3"/>
      <c r="G128" s="3"/>
      <c r="H128" s="4"/>
    </row>
    <row r="129" spans="1:8" x14ac:dyDescent="0.25">
      <c r="A129" s="3"/>
      <c r="B129" s="3"/>
      <c r="C129" s="3"/>
      <c r="D129" s="3"/>
      <c r="E129" s="3"/>
      <c r="F129" s="3"/>
      <c r="G129" s="3"/>
      <c r="H129" s="4"/>
    </row>
    <row r="130" spans="1:8" x14ac:dyDescent="0.25">
      <c r="A130" s="3"/>
      <c r="B130" s="3"/>
      <c r="C130" s="3"/>
      <c r="D130" s="3"/>
      <c r="E130" s="3"/>
      <c r="F130" s="3"/>
      <c r="G130" s="3"/>
      <c r="H130" s="4"/>
    </row>
    <row r="131" spans="1:8" x14ac:dyDescent="0.25">
      <c r="A131" s="3"/>
      <c r="B131" s="3"/>
      <c r="C131" s="3"/>
      <c r="D131" s="3"/>
      <c r="E131" s="3"/>
      <c r="F131" s="3"/>
      <c r="G131" s="3"/>
      <c r="H131" s="4"/>
    </row>
    <row r="132" spans="1:8" x14ac:dyDescent="0.25">
      <c r="A132" s="3"/>
      <c r="B132" s="3"/>
      <c r="C132" s="3"/>
      <c r="D132" s="3"/>
      <c r="E132" s="3"/>
      <c r="F132" s="3"/>
      <c r="G132" s="3"/>
      <c r="H132" s="4"/>
    </row>
    <row r="133" spans="1:8" x14ac:dyDescent="0.25">
      <c r="A133" s="3"/>
      <c r="B133" s="3"/>
      <c r="C133" s="3"/>
      <c r="D133" s="3"/>
      <c r="E133" s="3"/>
      <c r="F133" s="3"/>
      <c r="G133" s="3"/>
      <c r="H133" s="4"/>
    </row>
    <row r="134" spans="1:8" x14ac:dyDescent="0.25">
      <c r="A134" s="3"/>
      <c r="B134" s="3"/>
      <c r="C134" s="3"/>
      <c r="D134" s="3"/>
      <c r="E134" s="3"/>
      <c r="F134" s="3"/>
      <c r="G134" s="3"/>
      <c r="H134" s="4"/>
    </row>
    <row r="135" spans="1:8" x14ac:dyDescent="0.25">
      <c r="A135" s="3"/>
      <c r="B135" s="3"/>
      <c r="C135" s="3"/>
      <c r="D135" s="3"/>
      <c r="E135" s="3"/>
      <c r="F135" s="3"/>
      <c r="G135" s="3"/>
      <c r="H135" s="4"/>
    </row>
    <row r="136" spans="1:8" x14ac:dyDescent="0.25">
      <c r="A136" s="3"/>
      <c r="B136" s="3"/>
      <c r="C136" s="3"/>
      <c r="D136" s="3"/>
      <c r="E136" s="3"/>
      <c r="F136" s="3"/>
      <c r="G136" s="3"/>
      <c r="H136" s="4"/>
    </row>
    <row r="137" spans="1:8" x14ac:dyDescent="0.25">
      <c r="A137" s="3"/>
      <c r="B137" s="3"/>
      <c r="C137" s="3"/>
      <c r="D137" s="3"/>
      <c r="E137" s="3"/>
      <c r="F137" s="3"/>
      <c r="G137" s="3"/>
      <c r="H137" s="4"/>
    </row>
    <row r="138" spans="1:8" x14ac:dyDescent="0.25">
      <c r="A138" s="3"/>
      <c r="B138" s="3"/>
      <c r="C138" s="3"/>
      <c r="D138" s="3"/>
      <c r="E138" s="3"/>
      <c r="F138" s="3"/>
      <c r="G138" s="3"/>
      <c r="H138" s="4"/>
    </row>
    <row r="139" spans="1:8" x14ac:dyDescent="0.25">
      <c r="A139" s="3"/>
      <c r="B139" s="3"/>
      <c r="C139" s="3"/>
      <c r="D139" s="3"/>
      <c r="E139" s="3"/>
      <c r="F139" s="3"/>
      <c r="G139" s="3"/>
      <c r="H139" s="4"/>
    </row>
    <row r="140" spans="1:8" x14ac:dyDescent="0.25">
      <c r="A140" s="3"/>
      <c r="B140" s="3"/>
      <c r="C140" s="3"/>
      <c r="D140" s="3"/>
      <c r="E140" s="3"/>
      <c r="F140" s="3"/>
      <c r="G140" s="3"/>
      <c r="H140" s="4"/>
    </row>
    <row r="141" spans="1:8" x14ac:dyDescent="0.25">
      <c r="A141" s="3"/>
      <c r="B141" s="3"/>
      <c r="C141" s="3"/>
      <c r="D141" s="3"/>
      <c r="E141" s="3"/>
      <c r="F141" s="3"/>
      <c r="G141" s="3"/>
      <c r="H141" s="4"/>
    </row>
    <row r="142" spans="1:8" x14ac:dyDescent="0.25">
      <c r="A142" s="3"/>
      <c r="B142" s="3"/>
      <c r="C142" s="3"/>
      <c r="D142" s="3"/>
      <c r="E142" s="3"/>
      <c r="F142" s="3"/>
      <c r="G142" s="3"/>
      <c r="H142" s="4"/>
    </row>
    <row r="143" spans="1:8" x14ac:dyDescent="0.25">
      <c r="A143" s="3"/>
      <c r="B143" s="3"/>
      <c r="C143" s="3"/>
      <c r="D143" s="3"/>
      <c r="E143" s="3"/>
      <c r="F143" s="3"/>
      <c r="G143" s="3"/>
      <c r="H143" s="4"/>
    </row>
    <row r="144" spans="1:8" x14ac:dyDescent="0.25">
      <c r="A144" s="3"/>
      <c r="B144" s="3"/>
      <c r="C144" s="3"/>
      <c r="D144" s="3"/>
      <c r="E144" s="3"/>
      <c r="F144" s="3"/>
      <c r="G144" s="3"/>
      <c r="H144" s="4"/>
    </row>
    <row r="145" spans="1:8" x14ac:dyDescent="0.25">
      <c r="A145" s="3"/>
      <c r="B145" s="3"/>
      <c r="C145" s="3"/>
      <c r="D145" s="3"/>
      <c r="E145" s="3"/>
      <c r="F145" s="3"/>
      <c r="G145" s="3"/>
      <c r="H145" s="4"/>
    </row>
    <row r="146" spans="1:8" x14ac:dyDescent="0.25">
      <c r="A146" s="3"/>
      <c r="B146" s="3"/>
      <c r="C146" s="3"/>
      <c r="D146" s="3"/>
      <c r="E146" s="3"/>
      <c r="F146" s="3"/>
      <c r="G146" s="3"/>
      <c r="H146" s="4"/>
    </row>
    <row r="147" spans="1:8" x14ac:dyDescent="0.25">
      <c r="A147" s="3"/>
      <c r="B147" s="3"/>
      <c r="C147" s="3"/>
      <c r="D147" s="3"/>
      <c r="E147" s="3"/>
      <c r="F147" s="3"/>
      <c r="G147" s="3"/>
      <c r="H147" s="4"/>
    </row>
    <row r="148" spans="1:8" x14ac:dyDescent="0.25">
      <c r="A148" s="3"/>
      <c r="B148" s="3"/>
      <c r="C148" s="3"/>
      <c r="D148" s="3"/>
      <c r="E148" s="3"/>
      <c r="F148" s="3"/>
      <c r="G148" s="3"/>
      <c r="H148" s="4"/>
    </row>
    <row r="149" spans="1:8" x14ac:dyDescent="0.25">
      <c r="A149" s="3"/>
      <c r="B149" s="3"/>
      <c r="C149" s="3"/>
      <c r="D149" s="3"/>
      <c r="E149" s="3"/>
      <c r="F149" s="3"/>
      <c r="G149" s="3"/>
      <c r="H149" s="4"/>
    </row>
    <row r="150" spans="1:8" x14ac:dyDescent="0.25">
      <c r="A150" s="3"/>
      <c r="B150" s="3"/>
      <c r="C150" s="3"/>
      <c r="D150" s="3"/>
      <c r="E150" s="3"/>
      <c r="F150" s="3"/>
      <c r="G150" s="3"/>
      <c r="H150" s="4"/>
    </row>
    <row r="151" spans="1:8" x14ac:dyDescent="0.25">
      <c r="A151" s="3"/>
      <c r="B151" s="3"/>
      <c r="C151" s="3"/>
      <c r="D151" s="3"/>
      <c r="E151" s="3"/>
      <c r="F151" s="3"/>
      <c r="G151" s="3"/>
      <c r="H151" s="4"/>
    </row>
    <row r="152" spans="1:8" x14ac:dyDescent="0.25">
      <c r="A152" s="3"/>
      <c r="B152" s="3"/>
      <c r="C152" s="3"/>
      <c r="D152" s="3"/>
      <c r="E152" s="3"/>
      <c r="F152" s="3"/>
      <c r="G152" s="3"/>
      <c r="H152" s="4"/>
    </row>
    <row r="153" spans="1:8" x14ac:dyDescent="0.25">
      <c r="A153" s="3"/>
      <c r="B153" s="3"/>
      <c r="C153" s="3"/>
      <c r="D153" s="3"/>
      <c r="E153" s="3"/>
      <c r="F153" s="3"/>
      <c r="G153" s="3"/>
      <c r="H153" s="4"/>
    </row>
    <row r="154" spans="1:8" x14ac:dyDescent="0.25">
      <c r="A154" s="3"/>
      <c r="B154" s="3"/>
      <c r="C154" s="3"/>
      <c r="D154" s="3"/>
      <c r="E154" s="3"/>
      <c r="F154" s="3"/>
      <c r="G154" s="3"/>
      <c r="H154" s="4"/>
    </row>
    <row r="155" spans="1:8" x14ac:dyDescent="0.25">
      <c r="A155" s="3"/>
      <c r="B155" s="3"/>
      <c r="C155" s="3"/>
      <c r="D155" s="3"/>
      <c r="E155" s="3"/>
      <c r="F155" s="3"/>
      <c r="G155" s="3"/>
      <c r="H155" s="4"/>
    </row>
    <row r="156" spans="1:8" x14ac:dyDescent="0.25">
      <c r="A156" s="3"/>
      <c r="B156" s="3"/>
      <c r="C156" s="3"/>
      <c r="D156" s="3"/>
      <c r="E156" s="3"/>
      <c r="F156" s="3"/>
      <c r="G156" s="3"/>
      <c r="H156" s="4"/>
    </row>
    <row r="157" spans="1:8" x14ac:dyDescent="0.25">
      <c r="A157" s="3"/>
      <c r="B157" s="3"/>
      <c r="C157" s="3"/>
      <c r="D157" s="3"/>
      <c r="E157" s="3"/>
      <c r="F157" s="3"/>
      <c r="G157" s="3"/>
      <c r="H157" s="4"/>
    </row>
    <row r="158" spans="1:8" x14ac:dyDescent="0.25">
      <c r="A158" s="3"/>
      <c r="B158" s="3"/>
      <c r="C158" s="3"/>
      <c r="D158" s="3"/>
      <c r="E158" s="3"/>
      <c r="F158" s="3"/>
      <c r="G158" s="3"/>
      <c r="H158" s="4"/>
    </row>
    <row r="159" spans="1:8" x14ac:dyDescent="0.25">
      <c r="A159" s="3"/>
      <c r="B159" s="3"/>
      <c r="C159" s="3"/>
      <c r="D159" s="3"/>
      <c r="E159" s="3"/>
      <c r="F159" s="3"/>
      <c r="G159" s="3"/>
      <c r="H159" s="4"/>
    </row>
    <row r="160" spans="1:8" x14ac:dyDescent="0.25">
      <c r="A160" s="3"/>
      <c r="B160" s="3"/>
      <c r="C160" s="3"/>
      <c r="D160" s="3"/>
      <c r="E160" s="3"/>
      <c r="F160" s="3"/>
      <c r="G160" s="3"/>
      <c r="H160" s="4"/>
    </row>
    <row r="161" spans="1:8" x14ac:dyDescent="0.25">
      <c r="A161" s="3"/>
      <c r="B161" s="3"/>
      <c r="C161" s="3"/>
      <c r="D161" s="3"/>
      <c r="E161" s="3"/>
      <c r="F161" s="3"/>
      <c r="G161" s="3"/>
      <c r="H161" s="4"/>
    </row>
    <row r="162" spans="1:8" x14ac:dyDescent="0.25">
      <c r="A162" s="3"/>
      <c r="B162" s="3"/>
      <c r="C162" s="3"/>
      <c r="D162" s="3"/>
      <c r="E162" s="3"/>
      <c r="F162" s="3"/>
      <c r="G162" s="3"/>
      <c r="H162" s="4"/>
    </row>
    <row r="163" spans="1:8" x14ac:dyDescent="0.25">
      <c r="A163" s="3"/>
      <c r="B163" s="3"/>
      <c r="C163" s="3"/>
      <c r="D163" s="3"/>
      <c r="E163" s="3"/>
      <c r="F163" s="3"/>
      <c r="G163" s="3"/>
      <c r="H163" s="4"/>
    </row>
    <row r="164" spans="1:8" x14ac:dyDescent="0.25">
      <c r="A164" s="3"/>
      <c r="B164" s="3"/>
      <c r="C164" s="3"/>
      <c r="D164" s="3"/>
      <c r="E164" s="3"/>
      <c r="F164" s="3"/>
      <c r="G164" s="3"/>
      <c r="H164" s="4"/>
    </row>
    <row r="165" spans="1:8" x14ac:dyDescent="0.25">
      <c r="A165" s="3"/>
      <c r="B165" s="3"/>
      <c r="C165" s="3"/>
      <c r="D165" s="3"/>
      <c r="E165" s="3"/>
      <c r="F165" s="3"/>
      <c r="G165" s="3"/>
      <c r="H165" s="4"/>
    </row>
    <row r="166" spans="1:8" x14ac:dyDescent="0.25">
      <c r="A166" s="3"/>
      <c r="B166" s="3"/>
      <c r="C166" s="3"/>
      <c r="D166" s="3"/>
      <c r="E166" s="3"/>
      <c r="F166" s="3"/>
      <c r="G166" s="3"/>
      <c r="H166" s="4"/>
    </row>
    <row r="167" spans="1:8" x14ac:dyDescent="0.25">
      <c r="A167" s="3"/>
      <c r="B167" s="3"/>
      <c r="C167" s="3"/>
      <c r="D167" s="3"/>
      <c r="E167" s="3"/>
      <c r="F167" s="3"/>
      <c r="G167" s="3"/>
      <c r="H167" s="4"/>
    </row>
    <row r="168" spans="1:8" x14ac:dyDescent="0.25">
      <c r="A168" s="3"/>
      <c r="B168" s="3"/>
      <c r="C168" s="3"/>
      <c r="D168" s="3"/>
      <c r="E168" s="3"/>
      <c r="F168" s="3"/>
      <c r="G168" s="3"/>
      <c r="H168" s="4"/>
    </row>
    <row r="169" spans="1:8" x14ac:dyDescent="0.25">
      <c r="A169" s="3"/>
      <c r="B169" s="3"/>
      <c r="C169" s="3"/>
      <c r="D169" s="3"/>
      <c r="E169" s="3"/>
      <c r="F169" s="3"/>
      <c r="G169" s="3"/>
      <c r="H169" s="4"/>
    </row>
    <row r="170" spans="1:8" x14ac:dyDescent="0.25">
      <c r="A170" s="3"/>
      <c r="B170" s="3"/>
      <c r="C170" s="3"/>
      <c r="D170" s="3"/>
      <c r="E170" s="3"/>
      <c r="F170" s="3"/>
      <c r="G170" s="3"/>
      <c r="H170" s="4"/>
    </row>
    <row r="171" spans="1:8" x14ac:dyDescent="0.25">
      <c r="A171" s="3"/>
      <c r="B171" s="3"/>
      <c r="C171" s="3"/>
      <c r="D171" s="3"/>
      <c r="E171" s="3"/>
      <c r="F171" s="3"/>
      <c r="G171" s="3"/>
      <c r="H171" s="4"/>
    </row>
    <row r="172" spans="1:8" x14ac:dyDescent="0.25">
      <c r="A172" s="3"/>
      <c r="B172" s="3"/>
      <c r="C172" s="3"/>
      <c r="D172" s="3"/>
      <c r="E172" s="3"/>
      <c r="F172" s="3"/>
      <c r="G172" s="3"/>
      <c r="H172" s="4"/>
    </row>
    <row r="173" spans="1:8" x14ac:dyDescent="0.25">
      <c r="A173" s="3"/>
      <c r="B173" s="3"/>
      <c r="C173" s="3"/>
      <c r="D173" s="3"/>
      <c r="E173" s="3"/>
      <c r="F173" s="3"/>
      <c r="G173" s="3"/>
      <c r="H173" s="4"/>
    </row>
    <row r="174" spans="1:8" x14ac:dyDescent="0.25">
      <c r="A174" s="3"/>
      <c r="B174" s="3"/>
      <c r="C174" s="3"/>
      <c r="D174" s="3"/>
      <c r="E174" s="3"/>
      <c r="F174" s="3"/>
      <c r="G174" s="3"/>
      <c r="H174" s="4"/>
    </row>
    <row r="175" spans="1:8" x14ac:dyDescent="0.25">
      <c r="A175" s="3"/>
      <c r="B175" s="3"/>
      <c r="C175" s="3"/>
      <c r="D175" s="3"/>
      <c r="E175" s="3"/>
      <c r="F175" s="3"/>
      <c r="G175" s="3"/>
      <c r="H175" s="4"/>
    </row>
    <row r="176" spans="1:8" x14ac:dyDescent="0.25">
      <c r="A176" s="3"/>
      <c r="B176" s="3"/>
      <c r="C176" s="3"/>
      <c r="D176" s="3"/>
      <c r="E176" s="3"/>
      <c r="F176" s="3"/>
      <c r="G176" s="3"/>
      <c r="H176" s="4"/>
    </row>
    <row r="177" spans="1:8" x14ac:dyDescent="0.25">
      <c r="A177" s="3"/>
      <c r="B177" s="3"/>
      <c r="C177" s="3"/>
      <c r="D177" s="3"/>
      <c r="E177" s="3"/>
      <c r="F177" s="3"/>
      <c r="G177" s="3"/>
      <c r="H177" s="4"/>
    </row>
    <row r="178" spans="1:8" x14ac:dyDescent="0.25">
      <c r="A178" s="3"/>
      <c r="B178" s="3"/>
      <c r="C178" s="3"/>
      <c r="D178" s="3"/>
      <c r="E178" s="3"/>
      <c r="F178" s="3"/>
      <c r="G178" s="3"/>
      <c r="H178" s="4"/>
    </row>
    <row r="179" spans="1:8" x14ac:dyDescent="0.25">
      <c r="A179" s="3"/>
      <c r="B179" s="3"/>
      <c r="C179" s="3"/>
      <c r="D179" s="3"/>
      <c r="E179" s="3"/>
      <c r="F179" s="3"/>
      <c r="G179" s="3"/>
      <c r="H179" s="4"/>
    </row>
    <row r="180" spans="1:8" x14ac:dyDescent="0.25">
      <c r="A180" s="3"/>
      <c r="B180" s="3"/>
      <c r="C180" s="3"/>
      <c r="D180" s="3"/>
      <c r="E180" s="3"/>
      <c r="F180" s="3"/>
      <c r="G180" s="3"/>
      <c r="H180" s="4"/>
    </row>
    <row r="181" spans="1:8" x14ac:dyDescent="0.25">
      <c r="A181" s="3"/>
      <c r="B181" s="3"/>
      <c r="C181" s="3"/>
      <c r="D181" s="3"/>
      <c r="E181" s="3"/>
      <c r="F181" s="3"/>
      <c r="G181" s="3"/>
      <c r="H181" s="4"/>
    </row>
    <row r="182" spans="1:8" x14ac:dyDescent="0.25">
      <c r="A182" s="3"/>
      <c r="B182" s="3"/>
      <c r="C182" s="3"/>
      <c r="D182" s="3"/>
      <c r="E182" s="3"/>
      <c r="F182" s="3"/>
      <c r="G182" s="3"/>
      <c r="H182" s="4"/>
    </row>
    <row r="183" spans="1:8" x14ac:dyDescent="0.25">
      <c r="A183" s="3"/>
      <c r="B183" s="3"/>
      <c r="C183" s="3"/>
      <c r="D183" s="3"/>
      <c r="E183" s="3"/>
      <c r="F183" s="3"/>
      <c r="G183" s="3"/>
      <c r="H183" s="4"/>
    </row>
    <row r="184" spans="1:8" x14ac:dyDescent="0.25">
      <c r="A184" s="3"/>
      <c r="B184" s="3"/>
      <c r="C184" s="3"/>
      <c r="D184" s="3"/>
      <c r="E184" s="3"/>
      <c r="F184" s="3"/>
      <c r="G184" s="3"/>
      <c r="H184" s="4"/>
    </row>
    <row r="185" spans="1:8" x14ac:dyDescent="0.25">
      <c r="A185" s="3"/>
      <c r="B185" s="3"/>
      <c r="C185" s="3"/>
      <c r="D185" s="3"/>
      <c r="E185" s="3"/>
      <c r="F185" s="3"/>
      <c r="G185" s="3"/>
      <c r="H185" s="4"/>
    </row>
    <row r="186" spans="1:8" x14ac:dyDescent="0.25">
      <c r="A186" s="3"/>
      <c r="B186" s="3"/>
      <c r="C186" s="3"/>
      <c r="D186" s="3"/>
      <c r="E186" s="3"/>
      <c r="F186" s="3"/>
      <c r="G186" s="3"/>
      <c r="H186" s="4"/>
    </row>
    <row r="187" spans="1:8" x14ac:dyDescent="0.25">
      <c r="A187" s="3"/>
      <c r="B187" s="3"/>
      <c r="C187" s="3"/>
      <c r="D187" s="3"/>
      <c r="E187" s="3"/>
      <c r="F187" s="3"/>
      <c r="G187" s="3"/>
      <c r="H187" s="4"/>
    </row>
    <row r="188" spans="1:8" x14ac:dyDescent="0.25">
      <c r="A188" s="3"/>
      <c r="B188" s="3"/>
      <c r="C188" s="3"/>
      <c r="D188" s="3"/>
      <c r="E188" s="3"/>
      <c r="F188" s="3"/>
      <c r="G188" s="3"/>
      <c r="H188" s="4"/>
    </row>
    <row r="189" spans="1:8" x14ac:dyDescent="0.25">
      <c r="A189" s="3"/>
      <c r="B189" s="3"/>
      <c r="C189" s="3"/>
      <c r="D189" s="3"/>
      <c r="E189" s="3"/>
      <c r="F189" s="3"/>
      <c r="G189" s="3"/>
      <c r="H189" s="4"/>
    </row>
    <row r="190" spans="1:8" x14ac:dyDescent="0.25">
      <c r="A190" s="3"/>
      <c r="B190" s="3"/>
      <c r="C190" s="3"/>
      <c r="D190" s="3"/>
      <c r="E190" s="3"/>
      <c r="F190" s="3"/>
      <c r="G190" s="3"/>
      <c r="H190" s="4"/>
    </row>
    <row r="191" spans="1:8" x14ac:dyDescent="0.25">
      <c r="A191" s="3"/>
      <c r="B191" s="3"/>
      <c r="C191" s="3"/>
      <c r="D191" s="3"/>
      <c r="E191" s="3"/>
      <c r="F191" s="3"/>
      <c r="G191" s="3"/>
      <c r="H191" s="4"/>
    </row>
    <row r="192" spans="1:8" x14ac:dyDescent="0.25">
      <c r="A192" s="3"/>
      <c r="B192" s="3"/>
      <c r="C192" s="3"/>
      <c r="D192" s="3"/>
      <c r="E192" s="3"/>
      <c r="F192" s="3"/>
      <c r="G192" s="3"/>
      <c r="H192" s="4"/>
    </row>
    <row r="193" spans="1:8" x14ac:dyDescent="0.25">
      <c r="A193" s="3"/>
      <c r="B193" s="3"/>
      <c r="C193" s="3"/>
      <c r="D193" s="3"/>
      <c r="E193" s="3"/>
      <c r="F193" s="3"/>
      <c r="G193" s="3"/>
      <c r="H193" s="4"/>
    </row>
    <row r="194" spans="1:8" x14ac:dyDescent="0.25">
      <c r="A194" s="3"/>
      <c r="B194" s="3"/>
      <c r="C194" s="3"/>
      <c r="D194" s="3"/>
      <c r="E194" s="3"/>
      <c r="F194" s="3"/>
      <c r="G194" s="3"/>
      <c r="H194" s="4"/>
    </row>
    <row r="195" spans="1:8" x14ac:dyDescent="0.25">
      <c r="A195" s="3"/>
      <c r="B195" s="3"/>
      <c r="C195" s="3"/>
      <c r="D195" s="3"/>
      <c r="E195" s="3"/>
      <c r="F195" s="3"/>
      <c r="G195" s="3"/>
      <c r="H195" s="4"/>
    </row>
    <row r="196" spans="1:8" x14ac:dyDescent="0.25">
      <c r="A196" s="3"/>
      <c r="B196" s="3"/>
      <c r="C196" s="3"/>
      <c r="D196" s="3"/>
      <c r="E196" s="3"/>
      <c r="F196" s="3"/>
      <c r="G196" s="3"/>
      <c r="H196" s="4"/>
    </row>
    <row r="197" spans="1:8" x14ac:dyDescent="0.25">
      <c r="A197" s="3"/>
      <c r="B197" s="3"/>
      <c r="C197" s="3"/>
      <c r="D197" s="3"/>
      <c r="E197" s="3"/>
      <c r="F197" s="3"/>
      <c r="G197" s="3"/>
      <c r="H197" s="4"/>
    </row>
    <row r="198" spans="1:8" x14ac:dyDescent="0.25">
      <c r="A198" s="3"/>
      <c r="B198" s="3"/>
      <c r="C198" s="3"/>
      <c r="D198" s="3"/>
      <c r="E198" s="3"/>
      <c r="F198" s="3"/>
      <c r="G198" s="3"/>
      <c r="H198" s="4"/>
    </row>
    <row r="199" spans="1:8" x14ac:dyDescent="0.25">
      <c r="A199" s="3"/>
      <c r="B199" s="3"/>
      <c r="C199" s="3"/>
      <c r="D199" s="3"/>
      <c r="E199" s="3"/>
      <c r="F199" s="3"/>
      <c r="G199" s="3"/>
      <c r="H199" s="4"/>
    </row>
    <row r="200" spans="1:8" x14ac:dyDescent="0.25">
      <c r="A200" s="3"/>
      <c r="B200" s="3"/>
      <c r="C200" s="3"/>
      <c r="D200" s="3"/>
      <c r="E200" s="3"/>
      <c r="F200" s="3"/>
      <c r="G200" s="3"/>
      <c r="H200" s="4"/>
    </row>
    <row r="201" spans="1:8" x14ac:dyDescent="0.25">
      <c r="A201" s="3"/>
      <c r="B201" s="3"/>
      <c r="C201" s="3"/>
      <c r="D201" s="3"/>
      <c r="E201" s="3"/>
      <c r="F201" s="3"/>
      <c r="G201" s="3"/>
      <c r="H201" s="4"/>
    </row>
    <row r="202" spans="1:8" x14ac:dyDescent="0.25">
      <c r="A202" s="3"/>
      <c r="B202" s="3"/>
      <c r="C202" s="3"/>
      <c r="D202" s="3"/>
      <c r="E202" s="3"/>
      <c r="F202" s="3"/>
      <c r="G202" s="3"/>
      <c r="H202" s="4"/>
    </row>
    <row r="203" spans="1:8" x14ac:dyDescent="0.25">
      <c r="A203" s="3"/>
      <c r="B203" s="3"/>
      <c r="C203" s="3"/>
      <c r="D203" s="3"/>
      <c r="E203" s="3"/>
      <c r="F203" s="3"/>
      <c r="G203" s="3"/>
      <c r="H203" s="4"/>
    </row>
    <row r="204" spans="1:8" x14ac:dyDescent="0.25">
      <c r="A204" s="3"/>
      <c r="B204" s="3"/>
      <c r="C204" s="3"/>
      <c r="D204" s="3"/>
      <c r="E204" s="3"/>
      <c r="F204" s="3"/>
      <c r="G204" s="3"/>
      <c r="H204" s="4"/>
    </row>
    <row r="205" spans="1:8" x14ac:dyDescent="0.25">
      <c r="A205" s="3"/>
      <c r="B205" s="3"/>
      <c r="C205" s="3"/>
      <c r="D205" s="3"/>
      <c r="E205" s="3"/>
      <c r="F205" s="3"/>
      <c r="G205" s="3"/>
      <c r="H205" s="4"/>
    </row>
    <row r="206" spans="1:8" x14ac:dyDescent="0.25">
      <c r="A206" s="3"/>
      <c r="B206" s="3"/>
      <c r="C206" s="3"/>
      <c r="D206" s="3"/>
      <c r="E206" s="3"/>
      <c r="F206" s="3"/>
      <c r="G206" s="3"/>
      <c r="H206" s="4"/>
    </row>
    <row r="207" spans="1:8" x14ac:dyDescent="0.25">
      <c r="A207" s="3"/>
      <c r="B207" s="3"/>
      <c r="C207" s="3"/>
      <c r="D207" s="3"/>
      <c r="E207" s="3"/>
      <c r="F207" s="3"/>
      <c r="G207" s="3"/>
      <c r="H207" s="4"/>
    </row>
    <row r="208" spans="1:8" x14ac:dyDescent="0.25">
      <c r="A208" s="3"/>
      <c r="B208" s="3"/>
      <c r="C208" s="3"/>
      <c r="D208" s="3"/>
      <c r="E208" s="3"/>
      <c r="F208" s="3"/>
      <c r="G208" s="3"/>
      <c r="H208" s="4"/>
    </row>
    <row r="209" spans="1:8" x14ac:dyDescent="0.25">
      <c r="A209" s="3"/>
      <c r="B209" s="3"/>
      <c r="C209" s="3"/>
      <c r="D209" s="3"/>
      <c r="E209" s="3"/>
      <c r="F209" s="3"/>
      <c r="G209" s="3"/>
      <c r="H209" s="4"/>
    </row>
    <row r="210" spans="1:8" x14ac:dyDescent="0.25">
      <c r="A210" s="3"/>
      <c r="B210" s="3"/>
      <c r="C210" s="3"/>
      <c r="D210" s="3"/>
      <c r="E210" s="3"/>
      <c r="F210" s="3"/>
      <c r="G210" s="3"/>
      <c r="H210" s="4"/>
    </row>
    <row r="211" spans="1:8" x14ac:dyDescent="0.25">
      <c r="A211" s="3"/>
      <c r="B211" s="3"/>
      <c r="C211" s="3"/>
      <c r="D211" s="3"/>
      <c r="E211" s="3"/>
      <c r="F211" s="3"/>
      <c r="G211" s="3"/>
      <c r="H211" s="4"/>
    </row>
    <row r="212" spans="1:8" x14ac:dyDescent="0.25">
      <c r="A212" s="3"/>
      <c r="B212" s="3"/>
      <c r="C212" s="3"/>
      <c r="D212" s="3"/>
      <c r="E212" s="3"/>
      <c r="F212" s="3"/>
      <c r="G212" s="3"/>
      <c r="H212" s="4"/>
    </row>
    <row r="213" spans="1:8" x14ac:dyDescent="0.25">
      <c r="A213" s="3"/>
      <c r="B213" s="3"/>
      <c r="C213" s="3"/>
      <c r="D213" s="3"/>
      <c r="E213" s="3"/>
      <c r="F213" s="3"/>
      <c r="G213" s="3"/>
      <c r="H213" s="4"/>
    </row>
    <row r="214" spans="1:8" x14ac:dyDescent="0.25">
      <c r="A214" s="3"/>
      <c r="B214" s="3"/>
      <c r="C214" s="3"/>
      <c r="D214" s="3"/>
      <c r="E214" s="3"/>
      <c r="F214" s="3"/>
      <c r="G214" s="3"/>
      <c r="H214" s="4"/>
    </row>
    <row r="215" spans="1:8" x14ac:dyDescent="0.25">
      <c r="A215" s="3"/>
      <c r="B215" s="3"/>
      <c r="C215" s="3"/>
      <c r="D215" s="3"/>
      <c r="E215" s="3"/>
      <c r="F215" s="3"/>
      <c r="G215" s="3"/>
      <c r="H215" s="4"/>
    </row>
    <row r="216" spans="1:8" x14ac:dyDescent="0.25">
      <c r="A216" s="3"/>
      <c r="B216" s="3"/>
      <c r="C216" s="3"/>
      <c r="D216" s="3"/>
      <c r="E216" s="3"/>
      <c r="F216" s="3"/>
      <c r="G216" s="3"/>
      <c r="H216" s="4"/>
    </row>
    <row r="217" spans="1:8" x14ac:dyDescent="0.25">
      <c r="A217" s="3"/>
      <c r="B217" s="3"/>
      <c r="C217" s="3"/>
      <c r="D217" s="3"/>
      <c r="E217" s="3"/>
      <c r="F217" s="3"/>
      <c r="G217" s="3"/>
      <c r="H217" s="4"/>
    </row>
    <row r="218" spans="1:8" x14ac:dyDescent="0.25">
      <c r="A218" s="3"/>
      <c r="B218" s="3"/>
      <c r="C218" s="3"/>
      <c r="D218" s="3"/>
      <c r="E218" s="3"/>
      <c r="F218" s="3"/>
      <c r="G218" s="3"/>
      <c r="H218" s="4"/>
    </row>
    <row r="219" spans="1:8" x14ac:dyDescent="0.25">
      <c r="A219" s="3"/>
      <c r="B219" s="3"/>
      <c r="C219" s="3"/>
      <c r="D219" s="3"/>
      <c r="E219" s="3"/>
      <c r="F219" s="3"/>
      <c r="G219" s="3"/>
      <c r="H219" s="4"/>
    </row>
    <row r="220" spans="1:8" x14ac:dyDescent="0.25">
      <c r="A220" s="3"/>
      <c r="B220" s="3"/>
      <c r="C220" s="3"/>
      <c r="D220" s="3"/>
      <c r="E220" s="3"/>
      <c r="F220" s="3"/>
      <c r="G220" s="3"/>
      <c r="H220" s="4"/>
    </row>
    <row r="221" spans="1:8" x14ac:dyDescent="0.25">
      <c r="A221" s="3"/>
      <c r="B221" s="3"/>
      <c r="C221" s="3"/>
      <c r="D221" s="3"/>
      <c r="E221" s="3"/>
      <c r="F221" s="3"/>
      <c r="G221" s="3"/>
      <c r="H221" s="4"/>
    </row>
    <row r="222" spans="1:8" x14ac:dyDescent="0.25">
      <c r="A222" s="3"/>
      <c r="B222" s="3"/>
      <c r="C222" s="3"/>
      <c r="D222" s="3"/>
      <c r="E222" s="3"/>
      <c r="F222" s="3"/>
      <c r="G222" s="3"/>
      <c r="H222" s="4"/>
    </row>
    <row r="223" spans="1:8" x14ac:dyDescent="0.25">
      <c r="A223" s="3"/>
      <c r="B223" s="3"/>
      <c r="C223" s="3"/>
      <c r="D223" s="3"/>
      <c r="E223" s="3"/>
      <c r="F223" s="3"/>
      <c r="G223" s="3"/>
      <c r="H223" s="4"/>
    </row>
    <row r="224" spans="1:8" x14ac:dyDescent="0.25">
      <c r="A224" s="3"/>
      <c r="B224" s="3"/>
      <c r="C224" s="3"/>
      <c r="D224" s="3"/>
      <c r="E224" s="3"/>
      <c r="F224" s="3"/>
      <c r="G224" s="3"/>
      <c r="H224" s="4"/>
    </row>
    <row r="225" spans="1:8" x14ac:dyDescent="0.25">
      <c r="A225" s="3"/>
      <c r="B225" s="3"/>
      <c r="C225" s="3"/>
      <c r="D225" s="3"/>
      <c r="E225" s="3"/>
      <c r="F225" s="3"/>
      <c r="G225" s="3"/>
      <c r="H225" s="4"/>
    </row>
    <row r="226" spans="1:8" x14ac:dyDescent="0.25">
      <c r="A226" s="3"/>
      <c r="B226" s="3"/>
      <c r="C226" s="3"/>
      <c r="D226" s="3"/>
      <c r="E226" s="3"/>
      <c r="F226" s="3"/>
      <c r="G226" s="3"/>
      <c r="H226" s="4"/>
    </row>
    <row r="227" spans="1:8" x14ac:dyDescent="0.25">
      <c r="A227" s="3"/>
      <c r="B227" s="3"/>
      <c r="C227" s="3"/>
      <c r="D227" s="3"/>
      <c r="E227" s="3"/>
      <c r="F227" s="3"/>
      <c r="G227" s="3"/>
      <c r="H227" s="4"/>
    </row>
    <row r="228" spans="1:8" x14ac:dyDescent="0.25">
      <c r="A228" s="3"/>
      <c r="B228" s="3"/>
      <c r="C228" s="3"/>
      <c r="D228" s="3"/>
      <c r="E228" s="3"/>
      <c r="F228" s="3"/>
      <c r="G228" s="3"/>
      <c r="H228" s="4"/>
    </row>
    <row r="229" spans="1:8" x14ac:dyDescent="0.25">
      <c r="A229" s="3"/>
      <c r="B229" s="3"/>
      <c r="C229" s="3"/>
      <c r="D229" s="3"/>
      <c r="E229" s="3"/>
      <c r="F229" s="3"/>
      <c r="G229" s="3"/>
      <c r="H229" s="4"/>
    </row>
    <row r="230" spans="1:8" x14ac:dyDescent="0.25">
      <c r="A230" s="3"/>
      <c r="B230" s="3"/>
      <c r="C230" s="3"/>
      <c r="D230" s="3"/>
      <c r="E230" s="3"/>
      <c r="F230" s="3"/>
      <c r="G230" s="3"/>
      <c r="H230" s="4"/>
    </row>
    <row r="231" spans="1:8" x14ac:dyDescent="0.25">
      <c r="A231" s="3"/>
      <c r="B231" s="3"/>
      <c r="C231" s="3"/>
      <c r="D231" s="3"/>
      <c r="E231" s="3"/>
      <c r="F231" s="3"/>
      <c r="G231" s="3"/>
      <c r="H231" s="4"/>
    </row>
    <row r="232" spans="1:8" x14ac:dyDescent="0.25">
      <c r="A232" s="3"/>
      <c r="B232" s="3"/>
      <c r="C232" s="3"/>
      <c r="D232" s="3"/>
      <c r="E232" s="3"/>
      <c r="F232" s="3"/>
      <c r="G232" s="3"/>
      <c r="H232" s="4"/>
    </row>
    <row r="233" spans="1:8" x14ac:dyDescent="0.25">
      <c r="A233" s="3"/>
      <c r="B233" s="3"/>
      <c r="C233" s="3"/>
      <c r="D233" s="3"/>
      <c r="E233" s="3"/>
      <c r="F233" s="3"/>
      <c r="G233" s="3"/>
      <c r="H233" s="4"/>
    </row>
    <row r="234" spans="1:8" x14ac:dyDescent="0.25">
      <c r="A234" s="3"/>
      <c r="B234" s="3"/>
      <c r="C234" s="3"/>
      <c r="D234" s="3"/>
      <c r="E234" s="3"/>
      <c r="F234" s="3"/>
      <c r="G234" s="3"/>
      <c r="H234" s="4"/>
    </row>
    <row r="235" spans="1:8" x14ac:dyDescent="0.25">
      <c r="A235" s="3"/>
      <c r="B235" s="3"/>
      <c r="C235" s="3"/>
      <c r="D235" s="3"/>
      <c r="E235" s="3"/>
      <c r="F235" s="3"/>
      <c r="G235" s="3"/>
      <c r="H235" s="4"/>
    </row>
    <row r="236" spans="1:8" x14ac:dyDescent="0.25">
      <c r="A236" s="3"/>
      <c r="B236" s="3"/>
      <c r="C236" s="3"/>
      <c r="D236" s="3"/>
      <c r="E236" s="3"/>
      <c r="F236" s="3"/>
      <c r="G236" s="3"/>
      <c r="H236" s="4"/>
    </row>
    <row r="237" spans="1:8" x14ac:dyDescent="0.25">
      <c r="A237" s="3"/>
      <c r="B237" s="3"/>
      <c r="C237" s="3"/>
      <c r="D237" s="3"/>
      <c r="E237" s="3"/>
      <c r="F237" s="3"/>
      <c r="G237" s="3"/>
      <c r="H237" s="4"/>
    </row>
    <row r="238" spans="1:8" x14ac:dyDescent="0.25">
      <c r="A238" s="3"/>
      <c r="B238" s="3"/>
      <c r="C238" s="3"/>
      <c r="D238" s="3"/>
      <c r="E238" s="3"/>
      <c r="F238" s="3"/>
      <c r="G238" s="3"/>
      <c r="H238" s="4"/>
    </row>
    <row r="239" spans="1:8" x14ac:dyDescent="0.25">
      <c r="A239" s="3"/>
      <c r="B239" s="3"/>
      <c r="C239" s="3"/>
      <c r="D239" s="3"/>
      <c r="E239" s="3"/>
      <c r="F239" s="3"/>
      <c r="G239" s="3"/>
      <c r="H239" s="4"/>
    </row>
    <row r="240" spans="1:8" x14ac:dyDescent="0.25">
      <c r="A240" s="3"/>
      <c r="B240" s="3"/>
      <c r="C240" s="3"/>
      <c r="D240" s="3"/>
      <c r="E240" s="3"/>
      <c r="F240" s="3"/>
      <c r="G240" s="3"/>
      <c r="H240" s="4"/>
    </row>
    <row r="241" spans="1:8" x14ac:dyDescent="0.25">
      <c r="A241" s="3"/>
      <c r="B241" s="3"/>
      <c r="C241" s="3"/>
      <c r="D241" s="3"/>
      <c r="E241" s="3"/>
      <c r="F241" s="3"/>
      <c r="G241" s="3"/>
      <c r="H241" s="4"/>
    </row>
    <row r="242" spans="1:8" x14ac:dyDescent="0.25">
      <c r="A242" s="3"/>
      <c r="B242" s="3"/>
      <c r="C242" s="3"/>
      <c r="D242" s="3"/>
      <c r="E242" s="3"/>
      <c r="F242" s="3"/>
      <c r="G242" s="3"/>
      <c r="H242" s="4"/>
    </row>
    <row r="243" spans="1:8" x14ac:dyDescent="0.25">
      <c r="A243" s="3"/>
      <c r="B243" s="3"/>
      <c r="C243" s="3"/>
      <c r="D243" s="3"/>
      <c r="E243" s="3"/>
      <c r="F243" s="3"/>
      <c r="G243" s="3"/>
      <c r="H243" s="4"/>
    </row>
    <row r="244" spans="1:8" x14ac:dyDescent="0.25">
      <c r="A244" s="3"/>
      <c r="B244" s="3"/>
      <c r="C244" s="3"/>
      <c r="D244" s="3"/>
      <c r="E244" s="3"/>
      <c r="F244" s="3"/>
      <c r="G244" s="3"/>
      <c r="H244" s="4"/>
    </row>
    <row r="245" spans="1:8" x14ac:dyDescent="0.25">
      <c r="A245" s="3"/>
      <c r="B245" s="3"/>
      <c r="C245" s="3"/>
      <c r="D245" s="3"/>
      <c r="E245" s="3"/>
      <c r="F245" s="3"/>
      <c r="G245" s="3"/>
      <c r="H245" s="4"/>
    </row>
    <row r="246" spans="1:8" x14ac:dyDescent="0.25">
      <c r="A246" s="26"/>
      <c r="B246" s="26"/>
      <c r="C246" s="26"/>
      <c r="D246" s="26"/>
      <c r="E246" s="26"/>
      <c r="F246" s="26"/>
      <c r="G246" s="26"/>
      <c r="H246" s="27"/>
    </row>
    <row r="247" spans="1:8" x14ac:dyDescent="0.25">
      <c r="A247" s="26"/>
      <c r="B247" s="26"/>
      <c r="C247" s="26"/>
      <c r="D247" s="26"/>
      <c r="E247" s="26"/>
      <c r="F247" s="26"/>
      <c r="G247" s="26"/>
      <c r="H247" s="27"/>
    </row>
    <row r="248" spans="1:8" x14ac:dyDescent="0.25">
      <c r="A248" s="26"/>
      <c r="B248" s="26"/>
      <c r="C248" s="26"/>
      <c r="D248" s="26"/>
      <c r="E248" s="26"/>
      <c r="F248" s="26"/>
      <c r="G248" s="26"/>
      <c r="H248" s="27"/>
    </row>
    <row r="249" spans="1:8" x14ac:dyDescent="0.25">
      <c r="A249" s="26"/>
      <c r="B249" s="26"/>
      <c r="C249" s="26"/>
      <c r="D249" s="26"/>
      <c r="E249" s="26"/>
      <c r="F249" s="26"/>
      <c r="G249" s="26"/>
      <c r="H249" s="27"/>
    </row>
    <row r="250" spans="1:8" x14ac:dyDescent="0.25">
      <c r="A250" s="26"/>
      <c r="B250" s="26"/>
      <c r="C250" s="26"/>
      <c r="D250" s="26"/>
      <c r="E250" s="26"/>
      <c r="F250" s="26"/>
      <c r="G250" s="26"/>
      <c r="H250" s="27"/>
    </row>
    <row r="251" spans="1:8" x14ac:dyDescent="0.25">
      <c r="A251" s="26"/>
      <c r="B251" s="26"/>
      <c r="C251" s="26"/>
      <c r="D251" s="26"/>
      <c r="E251" s="26"/>
      <c r="F251" s="26"/>
      <c r="G251" s="26"/>
      <c r="H251" s="27"/>
    </row>
    <row r="252" spans="1:8" x14ac:dyDescent="0.25">
      <c r="A252" s="3"/>
      <c r="B252" s="3"/>
      <c r="C252" s="3"/>
      <c r="D252" s="3"/>
      <c r="E252" s="3"/>
      <c r="F252" s="3"/>
      <c r="G252" s="3"/>
      <c r="H252" s="4"/>
    </row>
    <row r="253" spans="1:8" x14ac:dyDescent="0.25">
      <c r="A253" s="3"/>
      <c r="B253" s="3"/>
      <c r="C253" s="3"/>
      <c r="D253" s="3"/>
      <c r="E253" s="3"/>
      <c r="F253" s="3"/>
      <c r="G253" s="3"/>
      <c r="H253" s="4"/>
    </row>
    <row r="254" spans="1:8" x14ac:dyDescent="0.25">
      <c r="A254" s="3"/>
      <c r="B254" s="3"/>
      <c r="C254" s="3"/>
      <c r="D254" s="3"/>
      <c r="E254" s="3"/>
      <c r="F254" s="3"/>
      <c r="G254" s="3"/>
      <c r="H254" s="4"/>
    </row>
    <row r="255" spans="1:8" x14ac:dyDescent="0.25">
      <c r="A255" s="3"/>
      <c r="B255" s="3"/>
      <c r="C255" s="3"/>
      <c r="D255" s="3"/>
      <c r="E255" s="3"/>
      <c r="F255" s="3"/>
      <c r="G255" s="3"/>
      <c r="H255" s="4"/>
    </row>
    <row r="256" spans="1:8" x14ac:dyDescent="0.25">
      <c r="A256" s="3"/>
      <c r="B256" s="3"/>
      <c r="C256" s="3"/>
      <c r="D256" s="3"/>
      <c r="E256" s="3"/>
      <c r="F256" s="3"/>
      <c r="G256" s="3"/>
      <c r="H256" s="4"/>
    </row>
    <row r="257" spans="1:8" x14ac:dyDescent="0.25">
      <c r="A257" s="3"/>
      <c r="B257" s="3"/>
      <c r="C257" s="3"/>
      <c r="D257" s="3"/>
      <c r="E257" s="3"/>
      <c r="F257" s="3"/>
      <c r="G257" s="3"/>
      <c r="H257" s="4"/>
    </row>
    <row r="258" spans="1:8" x14ac:dyDescent="0.25">
      <c r="A258" s="3"/>
      <c r="B258" s="3"/>
      <c r="C258" s="3"/>
      <c r="D258" s="3"/>
      <c r="E258" s="3"/>
      <c r="F258" s="3"/>
      <c r="G258" s="3"/>
      <c r="H258" s="4"/>
    </row>
    <row r="259" spans="1:8" x14ac:dyDescent="0.25">
      <c r="A259" s="3"/>
      <c r="B259" s="3"/>
      <c r="C259" s="3"/>
      <c r="D259" s="3"/>
      <c r="E259" s="3"/>
      <c r="F259" s="3"/>
      <c r="G259" s="3"/>
      <c r="H259" s="4"/>
    </row>
    <row r="260" spans="1:8" x14ac:dyDescent="0.25">
      <c r="A260" s="3"/>
      <c r="B260" s="3"/>
      <c r="C260" s="3"/>
      <c r="D260" s="3"/>
      <c r="E260" s="3"/>
      <c r="F260" s="3"/>
      <c r="G260" s="3"/>
      <c r="H260" s="4"/>
    </row>
    <row r="261" spans="1:8" x14ac:dyDescent="0.25">
      <c r="A261" s="3"/>
      <c r="B261" s="3"/>
      <c r="C261" s="3"/>
      <c r="D261" s="3"/>
      <c r="E261" s="3"/>
      <c r="F261" s="3"/>
      <c r="G261" s="3"/>
      <c r="H261" s="4"/>
    </row>
    <row r="262" spans="1:8" x14ac:dyDescent="0.25">
      <c r="A262" s="3"/>
      <c r="B262" s="3"/>
      <c r="C262" s="3"/>
      <c r="D262" s="3"/>
      <c r="E262" s="3"/>
      <c r="F262" s="3"/>
      <c r="G262" s="3"/>
      <c r="H262" s="4"/>
    </row>
    <row r="263" spans="1:8" x14ac:dyDescent="0.25">
      <c r="A263" s="3"/>
      <c r="B263" s="3"/>
      <c r="C263" s="3"/>
      <c r="D263" s="3"/>
      <c r="E263" s="3"/>
      <c r="F263" s="3"/>
      <c r="G263" s="3"/>
      <c r="H263" s="4"/>
    </row>
    <row r="264" spans="1:8" x14ac:dyDescent="0.25">
      <c r="A264" s="3"/>
      <c r="B264" s="3"/>
      <c r="C264" s="3"/>
      <c r="D264" s="3"/>
      <c r="E264" s="3"/>
      <c r="F264" s="3"/>
      <c r="G264" s="3"/>
      <c r="H264" s="4"/>
    </row>
    <row r="265" spans="1:8" x14ac:dyDescent="0.25">
      <c r="A265" s="3"/>
      <c r="B265" s="3"/>
      <c r="C265" s="3"/>
      <c r="D265" s="3"/>
      <c r="E265" s="3"/>
      <c r="F265" s="3"/>
      <c r="G265" s="3"/>
      <c r="H265" s="4"/>
    </row>
    <row r="266" spans="1:8" x14ac:dyDescent="0.25">
      <c r="A266" s="3"/>
      <c r="B266" s="3"/>
      <c r="C266" s="3"/>
      <c r="D266" s="3"/>
      <c r="E266" s="3"/>
      <c r="F266" s="3"/>
      <c r="G266" s="3"/>
      <c r="H266" s="4"/>
    </row>
    <row r="267" spans="1:8" x14ac:dyDescent="0.25">
      <c r="A267" s="3"/>
      <c r="B267" s="3"/>
      <c r="C267" s="3"/>
      <c r="D267" s="3"/>
      <c r="E267" s="3"/>
      <c r="F267" s="3"/>
      <c r="G267" s="3"/>
      <c r="H267" s="4"/>
    </row>
    <row r="268" spans="1:8" x14ac:dyDescent="0.25">
      <c r="A268" s="3"/>
      <c r="B268" s="3"/>
      <c r="C268" s="3"/>
      <c r="D268" s="3"/>
      <c r="E268" s="3"/>
      <c r="F268" s="3"/>
      <c r="G268" s="3"/>
      <c r="H268" s="4"/>
    </row>
    <row r="269" spans="1:8" x14ac:dyDescent="0.25">
      <c r="A269" s="3"/>
      <c r="B269" s="3"/>
      <c r="C269" s="3"/>
      <c r="D269" s="3"/>
      <c r="E269" s="3"/>
      <c r="F269" s="3"/>
      <c r="G269" s="3"/>
      <c r="H269" s="4"/>
    </row>
    <row r="270" spans="1:8" x14ac:dyDescent="0.25">
      <c r="A270" s="3"/>
      <c r="B270" s="3"/>
      <c r="C270" s="3"/>
      <c r="D270" s="3"/>
      <c r="E270" s="3"/>
      <c r="F270" s="3"/>
      <c r="G270" s="3"/>
      <c r="H270" s="4"/>
    </row>
    <row r="271" spans="1:8" x14ac:dyDescent="0.25">
      <c r="A271" s="3"/>
      <c r="B271" s="3"/>
      <c r="C271" s="3"/>
      <c r="D271" s="3"/>
      <c r="E271" s="3"/>
      <c r="F271" s="3"/>
      <c r="G271" s="3"/>
      <c r="H271" s="4"/>
    </row>
    <row r="272" spans="1:8" x14ac:dyDescent="0.25">
      <c r="A272" s="3"/>
      <c r="B272" s="3"/>
      <c r="C272" s="3"/>
      <c r="D272" s="3"/>
      <c r="E272" s="3"/>
      <c r="F272" s="3"/>
      <c r="G272" s="3"/>
      <c r="H272" s="4"/>
    </row>
    <row r="273" spans="1:8" x14ac:dyDescent="0.25">
      <c r="A273" s="3"/>
      <c r="B273" s="3"/>
      <c r="C273" s="3"/>
      <c r="D273" s="3"/>
      <c r="E273" s="3"/>
      <c r="F273" s="3"/>
      <c r="G273" s="3"/>
      <c r="H273" s="4"/>
    </row>
    <row r="274" spans="1:8" x14ac:dyDescent="0.25">
      <c r="A274" s="3"/>
      <c r="B274" s="3"/>
      <c r="C274" s="3"/>
      <c r="D274" s="3"/>
      <c r="E274" s="3"/>
      <c r="F274" s="3"/>
      <c r="G274" s="3"/>
      <c r="H274" s="4"/>
    </row>
    <row r="275" spans="1:8" x14ac:dyDescent="0.25">
      <c r="A275" s="3"/>
      <c r="B275" s="3"/>
      <c r="C275" s="3"/>
      <c r="D275" s="3"/>
      <c r="E275" s="3"/>
      <c r="F275" s="3"/>
      <c r="G275" s="3"/>
      <c r="H275" s="4"/>
    </row>
    <row r="276" spans="1:8" x14ac:dyDescent="0.25">
      <c r="A276" s="3"/>
      <c r="B276" s="3"/>
      <c r="C276" s="3"/>
      <c r="D276" s="3"/>
      <c r="E276" s="3"/>
      <c r="F276" s="3"/>
      <c r="G276" s="3"/>
      <c r="H276" s="4"/>
    </row>
    <row r="277" spans="1:8" x14ac:dyDescent="0.25">
      <c r="A277" s="3"/>
      <c r="B277" s="3"/>
      <c r="C277" s="3"/>
      <c r="D277" s="3"/>
      <c r="E277" s="3"/>
      <c r="F277" s="3"/>
      <c r="G277" s="3"/>
      <c r="H277" s="4"/>
    </row>
    <row r="278" spans="1:8" x14ac:dyDescent="0.25">
      <c r="A278" s="3"/>
      <c r="B278" s="3"/>
      <c r="C278" s="3"/>
      <c r="D278" s="3"/>
      <c r="E278" s="3"/>
      <c r="F278" s="3"/>
      <c r="G278" s="3"/>
      <c r="H278" s="4"/>
    </row>
    <row r="279" spans="1:8" x14ac:dyDescent="0.25">
      <c r="A279" s="3"/>
      <c r="B279" s="3"/>
      <c r="C279" s="3"/>
      <c r="D279" s="3"/>
      <c r="E279" s="3"/>
      <c r="F279" s="3"/>
      <c r="G279" s="3"/>
      <c r="H279" s="4"/>
    </row>
    <row r="280" spans="1:8" x14ac:dyDescent="0.25">
      <c r="A280" s="3"/>
      <c r="B280" s="3"/>
      <c r="C280" s="3"/>
      <c r="D280" s="3"/>
      <c r="E280" s="3"/>
      <c r="F280" s="3"/>
      <c r="G280" s="3"/>
      <c r="H280" s="4"/>
    </row>
    <row r="281" spans="1:8" x14ac:dyDescent="0.25">
      <c r="A281" s="3"/>
      <c r="B281" s="3"/>
      <c r="C281" s="3"/>
      <c r="D281" s="3"/>
      <c r="E281" s="3"/>
      <c r="F281" s="3"/>
      <c r="G281" s="3"/>
      <c r="H281" s="4"/>
    </row>
    <row r="282" spans="1:8" x14ac:dyDescent="0.25">
      <c r="A282" s="3"/>
      <c r="B282" s="3"/>
      <c r="C282" s="3"/>
      <c r="D282" s="3"/>
      <c r="E282" s="3"/>
      <c r="F282" s="3"/>
      <c r="G282" s="3"/>
      <c r="H282" s="4"/>
    </row>
    <row r="283" spans="1:8" x14ac:dyDescent="0.25">
      <c r="A283" s="3"/>
      <c r="B283" s="3"/>
      <c r="C283" s="3"/>
      <c r="D283" s="3"/>
      <c r="E283" s="3"/>
      <c r="F283" s="3"/>
      <c r="G283" s="3"/>
      <c r="H283" s="4"/>
    </row>
    <row r="284" spans="1:8" x14ac:dyDescent="0.25">
      <c r="A284" s="3"/>
      <c r="B284" s="3"/>
      <c r="C284" s="3"/>
      <c r="D284" s="3"/>
      <c r="E284" s="3"/>
      <c r="F284" s="3"/>
      <c r="G284" s="3"/>
      <c r="H284" s="4"/>
    </row>
    <row r="285" spans="1:8" x14ac:dyDescent="0.25">
      <c r="A285" s="3"/>
      <c r="B285" s="3"/>
      <c r="C285" s="3"/>
      <c r="D285" s="3"/>
      <c r="E285" s="3"/>
      <c r="F285" s="3"/>
      <c r="G285" s="3"/>
      <c r="H285" s="4"/>
    </row>
    <row r="286" spans="1:8" x14ac:dyDescent="0.25">
      <c r="A286" s="3"/>
      <c r="B286" s="3"/>
      <c r="C286" s="3"/>
      <c r="D286" s="3"/>
      <c r="E286" s="3"/>
      <c r="F286" s="3"/>
      <c r="G286" s="3"/>
      <c r="H286" s="4"/>
    </row>
    <row r="287" spans="1:8" x14ac:dyDescent="0.25">
      <c r="A287" s="3"/>
      <c r="B287" s="3"/>
      <c r="C287" s="3"/>
      <c r="D287" s="3"/>
      <c r="E287" s="3"/>
      <c r="F287" s="3"/>
      <c r="G287" s="3"/>
      <c r="H287" s="4"/>
    </row>
    <row r="288" spans="1:8" x14ac:dyDescent="0.25">
      <c r="A288" s="3"/>
      <c r="B288" s="3"/>
      <c r="C288" s="3"/>
      <c r="D288" s="3"/>
      <c r="E288" s="3"/>
      <c r="F288" s="3"/>
      <c r="G288" s="3"/>
      <c r="H288" s="4"/>
    </row>
    <row r="289" spans="1:8" x14ac:dyDescent="0.25">
      <c r="A289" s="3"/>
      <c r="B289" s="3"/>
      <c r="C289" s="3"/>
      <c r="D289" s="3"/>
      <c r="E289" s="3"/>
      <c r="F289" s="3"/>
      <c r="G289" s="3"/>
      <c r="H289" s="4"/>
    </row>
    <row r="290" spans="1:8" x14ac:dyDescent="0.25">
      <c r="A290" s="3"/>
      <c r="B290" s="3"/>
      <c r="C290" s="3"/>
      <c r="D290" s="3"/>
      <c r="E290" s="3"/>
      <c r="F290" s="3"/>
      <c r="G290" s="3"/>
      <c r="H290" s="4"/>
    </row>
    <row r="291" spans="1:8" x14ac:dyDescent="0.25">
      <c r="A291" s="3"/>
      <c r="B291" s="3"/>
      <c r="C291" s="3"/>
      <c r="D291" s="3"/>
      <c r="E291" s="3"/>
      <c r="F291" s="3"/>
      <c r="G291" s="3"/>
      <c r="H291" s="4"/>
    </row>
    <row r="292" spans="1:8" x14ac:dyDescent="0.25">
      <c r="A292" s="3"/>
      <c r="B292" s="3"/>
      <c r="C292" s="3"/>
      <c r="D292" s="3"/>
      <c r="E292" s="3"/>
      <c r="F292" s="3"/>
      <c r="G292" s="3"/>
      <c r="H292" s="4"/>
    </row>
    <row r="293" spans="1:8" x14ac:dyDescent="0.25">
      <c r="A293" s="3"/>
      <c r="B293" s="3"/>
      <c r="C293" s="3"/>
      <c r="D293" s="3"/>
      <c r="E293" s="3"/>
      <c r="F293" s="3"/>
      <c r="G293" s="3"/>
      <c r="H293" s="4"/>
    </row>
    <row r="294" spans="1:8" x14ac:dyDescent="0.25">
      <c r="A294" s="3"/>
      <c r="B294" s="3"/>
      <c r="C294" s="3"/>
      <c r="D294" s="3"/>
      <c r="E294" s="3"/>
      <c r="F294" s="3"/>
      <c r="G294" s="3"/>
      <c r="H294" s="4"/>
    </row>
    <row r="295" spans="1:8" x14ac:dyDescent="0.25">
      <c r="A295" s="3"/>
      <c r="B295" s="3"/>
      <c r="C295" s="3"/>
      <c r="D295" s="3"/>
      <c r="E295" s="3"/>
      <c r="F295" s="3"/>
      <c r="G295" s="3"/>
      <c r="H295" s="4"/>
    </row>
    <row r="296" spans="1:8" x14ac:dyDescent="0.25">
      <c r="A296" s="3"/>
      <c r="B296" s="3"/>
      <c r="C296" s="3"/>
      <c r="D296" s="3"/>
      <c r="E296" s="3"/>
      <c r="F296" s="3"/>
      <c r="G296" s="3"/>
      <c r="H296" s="4"/>
    </row>
    <row r="297" spans="1:8" x14ac:dyDescent="0.25">
      <c r="A297" s="3"/>
      <c r="B297" s="3"/>
      <c r="C297" s="3"/>
      <c r="D297" s="3"/>
      <c r="E297" s="3"/>
      <c r="F297" s="3"/>
      <c r="G297" s="3"/>
      <c r="H297" s="4"/>
    </row>
    <row r="298" spans="1:8" x14ac:dyDescent="0.25">
      <c r="A298" s="3"/>
      <c r="B298" s="3"/>
      <c r="C298" s="3"/>
      <c r="D298" s="3"/>
      <c r="E298" s="3"/>
      <c r="F298" s="3"/>
      <c r="G298" s="3"/>
      <c r="H298" s="4"/>
    </row>
    <row r="299" spans="1:8" x14ac:dyDescent="0.25">
      <c r="A299" s="3"/>
      <c r="B299" s="3"/>
      <c r="C299" s="3"/>
      <c r="D299" s="3"/>
      <c r="E299" s="3"/>
      <c r="F299" s="3"/>
      <c r="G299" s="3"/>
      <c r="H299" s="4"/>
    </row>
    <row r="300" spans="1:8" x14ac:dyDescent="0.25">
      <c r="A300" s="3"/>
      <c r="B300" s="3"/>
      <c r="C300" s="3"/>
      <c r="D300" s="3"/>
      <c r="E300" s="3"/>
      <c r="F300" s="3"/>
      <c r="G300" s="3"/>
      <c r="H300" s="4"/>
    </row>
    <row r="301" spans="1:8" x14ac:dyDescent="0.25">
      <c r="A301" s="3"/>
      <c r="B301" s="3"/>
      <c r="C301" s="3"/>
      <c r="D301" s="3"/>
      <c r="E301" s="3"/>
      <c r="F301" s="3"/>
      <c r="G301" s="3"/>
      <c r="H301" s="4"/>
    </row>
    <row r="302" spans="1:8" x14ac:dyDescent="0.25">
      <c r="A302" s="3"/>
      <c r="B302" s="3"/>
      <c r="C302" s="3"/>
      <c r="D302" s="3"/>
      <c r="E302" s="3"/>
      <c r="F302" s="3"/>
      <c r="G302" s="3"/>
      <c r="H302" s="4"/>
    </row>
    <row r="303" spans="1:8" x14ac:dyDescent="0.25">
      <c r="A303" s="3"/>
      <c r="B303" s="3"/>
      <c r="C303" s="3"/>
      <c r="D303" s="3"/>
      <c r="E303" s="3"/>
      <c r="F303" s="3"/>
      <c r="G303" s="3"/>
      <c r="H303" s="4"/>
    </row>
    <row r="304" spans="1:8" x14ac:dyDescent="0.25">
      <c r="A304" s="3"/>
      <c r="B304" s="3"/>
      <c r="C304" s="3"/>
      <c r="D304" s="3"/>
      <c r="E304" s="3"/>
      <c r="F304" s="3"/>
      <c r="G304" s="3"/>
      <c r="H304" s="4"/>
    </row>
    <row r="305" spans="1:8" x14ac:dyDescent="0.25">
      <c r="A305" s="3"/>
      <c r="B305" s="3"/>
      <c r="C305" s="3"/>
      <c r="D305" s="3"/>
      <c r="E305" s="3"/>
      <c r="F305" s="3"/>
      <c r="G305" s="3"/>
      <c r="H305" s="4"/>
    </row>
    <row r="306" spans="1:8" x14ac:dyDescent="0.25">
      <c r="A306" s="3"/>
      <c r="B306" s="3"/>
      <c r="C306" s="3"/>
      <c r="D306" s="3"/>
      <c r="E306" s="3"/>
      <c r="F306" s="3"/>
      <c r="G306" s="3"/>
      <c r="H306" s="4"/>
    </row>
    <row r="307" spans="1:8" x14ac:dyDescent="0.25">
      <c r="A307" s="3"/>
      <c r="B307" s="3"/>
      <c r="C307" s="3"/>
      <c r="D307" s="3"/>
      <c r="E307" s="3"/>
      <c r="F307" s="3"/>
      <c r="G307" s="3"/>
      <c r="H307" s="4"/>
    </row>
    <row r="308" spans="1:8" x14ac:dyDescent="0.25">
      <c r="A308" s="3"/>
      <c r="B308" s="3"/>
      <c r="C308" s="3"/>
      <c r="D308" s="3"/>
      <c r="E308" s="3"/>
      <c r="F308" s="3"/>
      <c r="G308" s="3"/>
      <c r="H308" s="4"/>
    </row>
    <row r="309" spans="1:8" x14ac:dyDescent="0.25">
      <c r="A309" s="3"/>
      <c r="B309" s="3"/>
      <c r="C309" s="3"/>
      <c r="D309" s="3"/>
      <c r="E309" s="3"/>
      <c r="F309" s="3"/>
      <c r="G309" s="3"/>
      <c r="H309" s="4"/>
    </row>
    <row r="310" spans="1:8" x14ac:dyDescent="0.25">
      <c r="A310" s="3"/>
      <c r="B310" s="3"/>
      <c r="C310" s="3"/>
      <c r="D310" s="3"/>
      <c r="E310" s="3"/>
      <c r="F310" s="3"/>
      <c r="G310" s="3"/>
      <c r="H310" s="4"/>
    </row>
    <row r="311" spans="1:8" x14ac:dyDescent="0.25">
      <c r="A311" s="3"/>
      <c r="B311" s="3"/>
      <c r="C311" s="3"/>
      <c r="D311" s="3"/>
      <c r="E311" s="3"/>
      <c r="F311" s="3"/>
      <c r="G311" s="3"/>
      <c r="H311" s="4"/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1"/>
  <sheetViews>
    <sheetView workbookViewId="0">
      <pane ySplit="1" topLeftCell="A2" activePane="bottomLeft" state="frozen"/>
      <selection pane="bottomLeft" activeCell="G6" sqref="G6"/>
    </sheetView>
  </sheetViews>
  <sheetFormatPr baseColWidth="10" defaultRowHeight="15" x14ac:dyDescent="0.25"/>
  <cols>
    <col min="1" max="2" width="12" customWidth="1"/>
    <col min="3" max="3" width="12.7109375" customWidth="1"/>
    <col min="4" max="5" width="12" customWidth="1"/>
    <col min="6" max="6" width="12.7109375" customWidth="1"/>
    <col min="7" max="7" width="9.5703125" customWidth="1"/>
    <col min="8" max="8" width="22.140625" customWidth="1"/>
    <col min="9" max="9" width="30.7109375" customWidth="1"/>
  </cols>
  <sheetData>
    <row r="1" spans="1:8" ht="15.75" thickBot="1" x14ac:dyDescent="0.3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10</v>
      </c>
      <c r="H1" s="20" t="s">
        <v>11</v>
      </c>
    </row>
    <row r="2" spans="1:8" ht="15.75" thickBot="1" x14ac:dyDescent="0.3">
      <c r="A2" s="10">
        <v>0</v>
      </c>
      <c r="B2" s="5">
        <v>4</v>
      </c>
      <c r="C2" s="5">
        <f>EXP(-(A2))-3.7</f>
        <v>-2.7</v>
      </c>
      <c r="D2" s="5">
        <f>EXP(-(B2))-3.7</f>
        <v>-3.681684361111266</v>
      </c>
      <c r="E2" s="5">
        <f>(A2+B2)/2</f>
        <v>2</v>
      </c>
      <c r="F2" s="5">
        <f>3.2*((E2)^2)+2.7*(E2)-1.3</f>
        <v>16.900000000000002</v>
      </c>
      <c r="G2" s="11"/>
      <c r="H2" s="24" t="s">
        <v>13</v>
      </c>
    </row>
    <row r="3" spans="1:8" x14ac:dyDescent="0.25">
      <c r="A3" s="12">
        <f>IF(C2*F2&gt;=0,E2,A2)</f>
        <v>0</v>
      </c>
      <c r="B3" s="2">
        <f>IF(D2*F2&gt;=0,E2,B2)</f>
        <v>4</v>
      </c>
      <c r="C3" s="2">
        <f>3.2*((A3)^2)+2.7*(A3)-1.3</f>
        <v>-1.3</v>
      </c>
      <c r="D3" s="2">
        <f>3.2*((B3)^2)+2.7*(B3)-1.3</f>
        <v>60.7</v>
      </c>
      <c r="E3" s="2">
        <f>(A3+B3)/2</f>
        <v>2</v>
      </c>
      <c r="F3" s="2">
        <f>3.2*((E3)^2)+2.7*(E3)-1.3</f>
        <v>16.900000000000002</v>
      </c>
      <c r="G3" s="13">
        <f>ABS(E2-E3)</f>
        <v>0</v>
      </c>
    </row>
    <row r="4" spans="1:8" x14ac:dyDescent="0.25">
      <c r="A4" s="12">
        <f t="shared" ref="A4:A12" si="0">IF(C3*F3&gt;=0,E3,A3)</f>
        <v>0</v>
      </c>
      <c r="B4" s="2">
        <f t="shared" ref="B4:B12" si="1">IF(D3*F3&gt;=0,E3,B3)</f>
        <v>2</v>
      </c>
      <c r="C4" s="2">
        <f t="shared" ref="C4:D12" si="2">3.2*((A4)^2)+2.7*(A4)-1.3</f>
        <v>-1.3</v>
      </c>
      <c r="D4" s="2">
        <f t="shared" si="2"/>
        <v>16.900000000000002</v>
      </c>
      <c r="E4" s="2">
        <f t="shared" ref="E4:E12" si="3">(A4+B4)/2</f>
        <v>1</v>
      </c>
      <c r="F4" s="2">
        <f t="shared" ref="F4:F37" si="4">3.2*((E4)^2)+2.7*(E4)-1.3</f>
        <v>4.6000000000000005</v>
      </c>
      <c r="G4" s="13">
        <f t="shared" ref="G4:G37" si="5">ABS(E3-E4)</f>
        <v>1</v>
      </c>
    </row>
    <row r="5" spans="1:8" x14ac:dyDescent="0.25">
      <c r="A5" s="12">
        <f t="shared" si="0"/>
        <v>0</v>
      </c>
      <c r="B5" s="2">
        <f t="shared" si="1"/>
        <v>1</v>
      </c>
      <c r="C5" s="2">
        <f t="shared" si="2"/>
        <v>-1.3</v>
      </c>
      <c r="D5" s="2">
        <f t="shared" si="2"/>
        <v>4.6000000000000005</v>
      </c>
      <c r="E5" s="2">
        <f t="shared" si="3"/>
        <v>0.5</v>
      </c>
      <c r="F5" s="2">
        <f t="shared" si="4"/>
        <v>0.85000000000000031</v>
      </c>
      <c r="G5" s="13">
        <f t="shared" si="5"/>
        <v>0.5</v>
      </c>
    </row>
    <row r="6" spans="1:8" x14ac:dyDescent="0.25">
      <c r="A6" s="12">
        <f t="shared" si="0"/>
        <v>0</v>
      </c>
      <c r="B6" s="2">
        <f t="shared" si="1"/>
        <v>0.5</v>
      </c>
      <c r="C6" s="2">
        <f t="shared" si="2"/>
        <v>-1.3</v>
      </c>
      <c r="D6" s="2">
        <f t="shared" si="2"/>
        <v>0.85000000000000031</v>
      </c>
      <c r="E6" s="2">
        <f t="shared" si="3"/>
        <v>0.25</v>
      </c>
      <c r="F6" s="2">
        <f t="shared" si="4"/>
        <v>-0.42500000000000004</v>
      </c>
      <c r="G6" s="13">
        <f t="shared" si="5"/>
        <v>0.25</v>
      </c>
    </row>
    <row r="7" spans="1:8" x14ac:dyDescent="0.25">
      <c r="A7" s="12">
        <f t="shared" si="0"/>
        <v>0.25</v>
      </c>
      <c r="B7" s="2">
        <f t="shared" si="1"/>
        <v>0.5</v>
      </c>
      <c r="C7" s="2">
        <f t="shared" si="2"/>
        <v>-0.42500000000000004</v>
      </c>
      <c r="D7" s="2">
        <f t="shared" si="2"/>
        <v>0.85000000000000031</v>
      </c>
      <c r="E7" s="2">
        <f t="shared" si="3"/>
        <v>0.375</v>
      </c>
      <c r="F7" s="2">
        <f t="shared" si="4"/>
        <v>0.16250000000000009</v>
      </c>
      <c r="G7" s="13">
        <f t="shared" si="5"/>
        <v>0.125</v>
      </c>
    </row>
    <row r="8" spans="1:8" x14ac:dyDescent="0.25">
      <c r="A8" s="12">
        <f t="shared" si="0"/>
        <v>0.25</v>
      </c>
      <c r="B8" s="2">
        <f t="shared" si="1"/>
        <v>0.375</v>
      </c>
      <c r="C8" s="2">
        <f t="shared" si="2"/>
        <v>-0.42500000000000004</v>
      </c>
      <c r="D8" s="2">
        <f t="shared" si="2"/>
        <v>0.16250000000000009</v>
      </c>
      <c r="E8" s="2">
        <f t="shared" si="3"/>
        <v>0.3125</v>
      </c>
      <c r="F8" s="2">
        <f t="shared" si="4"/>
        <v>-0.14375000000000004</v>
      </c>
      <c r="G8" s="13">
        <f t="shared" si="5"/>
        <v>6.25E-2</v>
      </c>
    </row>
    <row r="9" spans="1:8" x14ac:dyDescent="0.25">
      <c r="A9" s="12">
        <f t="shared" si="0"/>
        <v>0.3125</v>
      </c>
      <c r="B9" s="2">
        <f t="shared" si="1"/>
        <v>0.375</v>
      </c>
      <c r="C9" s="2">
        <f t="shared" si="2"/>
        <v>-0.14375000000000004</v>
      </c>
      <c r="D9" s="2">
        <f t="shared" si="2"/>
        <v>0.16250000000000009</v>
      </c>
      <c r="E9" s="2">
        <f t="shared" si="3"/>
        <v>0.34375</v>
      </c>
      <c r="F9" s="2">
        <f t="shared" si="4"/>
        <v>6.2500000000000888E-3</v>
      </c>
      <c r="G9" s="13">
        <f t="shared" si="5"/>
        <v>3.125E-2</v>
      </c>
    </row>
    <row r="10" spans="1:8" x14ac:dyDescent="0.25">
      <c r="A10" s="12">
        <f t="shared" si="0"/>
        <v>0.3125</v>
      </c>
      <c r="B10" s="2">
        <f t="shared" si="1"/>
        <v>0.34375</v>
      </c>
      <c r="C10" s="2">
        <f t="shared" si="2"/>
        <v>-0.14375000000000004</v>
      </c>
      <c r="D10" s="2">
        <f t="shared" si="2"/>
        <v>6.2500000000000888E-3</v>
      </c>
      <c r="E10" s="2">
        <f t="shared" si="3"/>
        <v>0.328125</v>
      </c>
      <c r="F10" s="2">
        <f t="shared" si="4"/>
        <v>-6.9531250000000044E-2</v>
      </c>
      <c r="G10" s="13">
        <f t="shared" si="5"/>
        <v>1.5625E-2</v>
      </c>
    </row>
    <row r="11" spans="1:8" x14ac:dyDescent="0.25">
      <c r="A11" s="12">
        <f t="shared" si="0"/>
        <v>0.328125</v>
      </c>
      <c r="B11" s="2">
        <f t="shared" si="1"/>
        <v>0.34375</v>
      </c>
      <c r="C11" s="2">
        <f t="shared" si="2"/>
        <v>-6.9531250000000044E-2</v>
      </c>
      <c r="D11" s="2">
        <f t="shared" si="2"/>
        <v>6.2500000000000888E-3</v>
      </c>
      <c r="E11" s="2">
        <f t="shared" si="3"/>
        <v>0.3359375</v>
      </c>
      <c r="F11" s="2">
        <f t="shared" si="4"/>
        <v>-3.1835937499999911E-2</v>
      </c>
      <c r="G11" s="13">
        <f t="shared" si="5"/>
        <v>7.8125E-3</v>
      </c>
    </row>
    <row r="12" spans="1:8" x14ac:dyDescent="0.25">
      <c r="A12" s="12">
        <f t="shared" si="0"/>
        <v>0.3359375</v>
      </c>
      <c r="B12" s="2">
        <f t="shared" si="1"/>
        <v>0.34375</v>
      </c>
      <c r="C12" s="2">
        <f t="shared" si="2"/>
        <v>-3.1835937499999911E-2</v>
      </c>
      <c r="D12" s="2">
        <f t="shared" si="2"/>
        <v>6.2500000000000888E-3</v>
      </c>
      <c r="E12" s="2">
        <f t="shared" si="3"/>
        <v>0.33984375</v>
      </c>
      <c r="F12" s="2">
        <f t="shared" si="4"/>
        <v>-1.2841796874999867E-2</v>
      </c>
      <c r="G12" s="13">
        <f t="shared" si="5"/>
        <v>3.90625E-3</v>
      </c>
    </row>
    <row r="13" spans="1:8" x14ac:dyDescent="0.25">
      <c r="A13" s="12">
        <f>IF(C12*F12&gt;=0,E12,A12)</f>
        <v>0.33984375</v>
      </c>
      <c r="B13" s="2">
        <f>IF(D12*F12&gt;=0,E12,B12)</f>
        <v>0.34375</v>
      </c>
      <c r="C13" s="2">
        <f>3.2*((A13)^2)+2.7*(A13)-1.3</f>
        <v>-1.2841796874999867E-2</v>
      </c>
      <c r="D13" s="2">
        <f>3.2*((B13)^2)+2.7*(B13)-1.3</f>
        <v>6.2500000000000888E-3</v>
      </c>
      <c r="E13" s="2">
        <f>(A13+B13)/2</f>
        <v>0.341796875</v>
      </c>
      <c r="F13" s="2">
        <f>3.2*((E13)^2)+2.7*(E13)-1.3</f>
        <v>-3.3081054687500444E-3</v>
      </c>
      <c r="G13" s="13">
        <f t="shared" si="5"/>
        <v>1.953125E-3</v>
      </c>
    </row>
    <row r="14" spans="1:8" x14ac:dyDescent="0.25">
      <c r="A14" s="12">
        <f t="shared" ref="A14:A37" si="6">IF(C13*F13&gt;=0,E13,A13)</f>
        <v>0.341796875</v>
      </c>
      <c r="B14" s="2">
        <f t="shared" ref="B14:B37" si="7">IF(D13*F13&gt;=0,E13,B13)</f>
        <v>0.34375</v>
      </c>
      <c r="C14" s="2">
        <f t="shared" ref="C14:D31" si="8">3.2*((A14)^2)+2.7*(A14)-1.3</f>
        <v>-3.3081054687500444E-3</v>
      </c>
      <c r="D14" s="2">
        <f t="shared" si="8"/>
        <v>6.2500000000000888E-3</v>
      </c>
      <c r="E14" s="2">
        <f t="shared" ref="E14:E37" si="9">(A14+B14)/2</f>
        <v>0.3427734375</v>
      </c>
      <c r="F14" s="2">
        <f t="shared" si="4"/>
        <v>1.4678955078124556E-3</v>
      </c>
      <c r="G14" s="13">
        <f t="shared" si="5"/>
        <v>9.765625E-4</v>
      </c>
    </row>
    <row r="15" spans="1:8" x14ac:dyDescent="0.25">
      <c r="A15" s="12">
        <f t="shared" si="6"/>
        <v>0.341796875</v>
      </c>
      <c r="B15" s="2">
        <f t="shared" si="7"/>
        <v>0.3427734375</v>
      </c>
      <c r="C15" s="2">
        <f t="shared" si="8"/>
        <v>-3.3081054687500444E-3</v>
      </c>
      <c r="D15" s="2">
        <f t="shared" si="8"/>
        <v>1.4678955078124556E-3</v>
      </c>
      <c r="E15" s="2">
        <f t="shared" si="9"/>
        <v>0.34228515625</v>
      </c>
      <c r="F15" s="2">
        <f t="shared" si="4"/>
        <v>-9.2086791992174177E-4</v>
      </c>
      <c r="G15" s="13">
        <f t="shared" si="5"/>
        <v>4.8828125E-4</v>
      </c>
    </row>
    <row r="16" spans="1:8" x14ac:dyDescent="0.25">
      <c r="A16" s="12">
        <f t="shared" si="6"/>
        <v>0.34228515625</v>
      </c>
      <c r="B16" s="2">
        <f t="shared" si="7"/>
        <v>0.3427734375</v>
      </c>
      <c r="C16" s="2">
        <f t="shared" si="8"/>
        <v>-9.2086791992174177E-4</v>
      </c>
      <c r="D16" s="2">
        <f t="shared" si="8"/>
        <v>1.4678955078124556E-3</v>
      </c>
      <c r="E16" s="2">
        <f t="shared" si="9"/>
        <v>0.342529296875</v>
      </c>
      <c r="F16" s="2">
        <f t="shared" si="4"/>
        <v>2.7332305908212007E-4</v>
      </c>
      <c r="G16" s="13">
        <f t="shared" si="5"/>
        <v>2.44140625E-4</v>
      </c>
    </row>
    <row r="17" spans="1:7" x14ac:dyDescent="0.25">
      <c r="A17" s="12">
        <f t="shared" si="6"/>
        <v>0.34228515625</v>
      </c>
      <c r="B17" s="2">
        <f t="shared" si="7"/>
        <v>0.342529296875</v>
      </c>
      <c r="C17" s="2">
        <f t="shared" si="8"/>
        <v>-9.2086791992174177E-4</v>
      </c>
      <c r="D17" s="2">
        <f t="shared" si="8"/>
        <v>2.7332305908212007E-4</v>
      </c>
      <c r="E17" s="2">
        <f t="shared" si="9"/>
        <v>0.3424072265625</v>
      </c>
      <c r="F17" s="2">
        <f t="shared" si="4"/>
        <v>-3.238201141357866E-4</v>
      </c>
      <c r="G17" s="13">
        <f t="shared" si="5"/>
        <v>1.220703125E-4</v>
      </c>
    </row>
    <row r="18" spans="1:7" x14ac:dyDescent="0.25">
      <c r="A18" s="12">
        <f t="shared" si="6"/>
        <v>0.3424072265625</v>
      </c>
      <c r="B18" s="2">
        <f t="shared" si="7"/>
        <v>0.342529296875</v>
      </c>
      <c r="C18" s="2">
        <f t="shared" si="8"/>
        <v>-3.238201141357866E-4</v>
      </c>
      <c r="D18" s="2">
        <f t="shared" si="8"/>
        <v>2.7332305908212007E-4</v>
      </c>
      <c r="E18" s="2">
        <f t="shared" si="9"/>
        <v>0.34246826171875</v>
      </c>
      <c r="F18" s="2">
        <f t="shared" si="4"/>
        <v>-2.5260448455854956E-5</v>
      </c>
      <c r="G18" s="13">
        <f t="shared" si="5"/>
        <v>6.103515625E-5</v>
      </c>
    </row>
    <row r="19" spans="1:7" x14ac:dyDescent="0.25">
      <c r="A19" s="12">
        <f t="shared" si="6"/>
        <v>0.34246826171875</v>
      </c>
      <c r="B19" s="2">
        <f t="shared" si="7"/>
        <v>0.342529296875</v>
      </c>
      <c r="C19" s="2">
        <f t="shared" si="8"/>
        <v>-2.5260448455854956E-5</v>
      </c>
      <c r="D19" s="2">
        <f t="shared" si="8"/>
        <v>2.7332305908212007E-4</v>
      </c>
      <c r="E19" s="2">
        <f t="shared" si="9"/>
        <v>0.342498779296875</v>
      </c>
      <c r="F19" s="2">
        <f t="shared" si="4"/>
        <v>1.240283250809604E-4</v>
      </c>
      <c r="G19" s="13">
        <f t="shared" si="5"/>
        <v>3.0517578125E-5</v>
      </c>
    </row>
    <row r="20" spans="1:7" x14ac:dyDescent="0.25">
      <c r="A20" s="12">
        <f t="shared" si="6"/>
        <v>0.34246826171875</v>
      </c>
      <c r="B20" s="2">
        <f t="shared" si="7"/>
        <v>0.342498779296875</v>
      </c>
      <c r="C20" s="2">
        <f t="shared" si="8"/>
        <v>-2.5260448455854956E-5</v>
      </c>
      <c r="D20" s="2">
        <f t="shared" si="8"/>
        <v>1.240283250809604E-4</v>
      </c>
      <c r="E20" s="2">
        <f t="shared" si="9"/>
        <v>0.3424835205078125</v>
      </c>
      <c r="F20" s="2">
        <f t="shared" si="4"/>
        <v>4.9383193254426416E-5</v>
      </c>
      <c r="G20" s="13">
        <f t="shared" si="5"/>
        <v>1.52587890625E-5</v>
      </c>
    </row>
    <row r="21" spans="1:7" x14ac:dyDescent="0.25">
      <c r="A21" s="12">
        <f t="shared" si="6"/>
        <v>0.34246826171875</v>
      </c>
      <c r="B21" s="2">
        <f t="shared" si="7"/>
        <v>0.3424835205078125</v>
      </c>
      <c r="C21" s="2">
        <f t="shared" si="8"/>
        <v>-2.5260448455854956E-5</v>
      </c>
      <c r="D21" s="2">
        <f t="shared" si="8"/>
        <v>4.9383193254426416E-5</v>
      </c>
      <c r="E21" s="2">
        <f t="shared" si="9"/>
        <v>0.34247589111328125</v>
      </c>
      <c r="F21" s="2">
        <f t="shared" si="4"/>
        <v>1.2061186134948443E-5</v>
      </c>
      <c r="G21" s="13">
        <f t="shared" si="5"/>
        <v>7.62939453125E-6</v>
      </c>
    </row>
    <row r="22" spans="1:7" x14ac:dyDescent="0.25">
      <c r="A22" s="12">
        <f t="shared" si="6"/>
        <v>0.34246826171875</v>
      </c>
      <c r="B22" s="2">
        <f t="shared" si="7"/>
        <v>0.34247589111328125</v>
      </c>
      <c r="C22" s="2">
        <f t="shared" si="8"/>
        <v>-2.5260448455854956E-5</v>
      </c>
      <c r="D22" s="2">
        <f t="shared" si="8"/>
        <v>1.2061186134948443E-5</v>
      </c>
      <c r="E22" s="2">
        <f t="shared" si="9"/>
        <v>0.34247207641601563</v>
      </c>
      <c r="F22" s="2">
        <f t="shared" si="4"/>
        <v>-6.5996777265375783E-6</v>
      </c>
      <c r="G22" s="13">
        <f t="shared" si="5"/>
        <v>3.814697265625E-6</v>
      </c>
    </row>
    <row r="23" spans="1:7" x14ac:dyDescent="0.25">
      <c r="A23" s="12">
        <f t="shared" si="6"/>
        <v>0.34247207641601563</v>
      </c>
      <c r="B23" s="2">
        <f t="shared" si="7"/>
        <v>0.34247589111328125</v>
      </c>
      <c r="C23" s="2">
        <f t="shared" si="8"/>
        <v>-6.5996777265375783E-6</v>
      </c>
      <c r="D23" s="2">
        <f t="shared" si="8"/>
        <v>1.2061186134948443E-5</v>
      </c>
      <c r="E23" s="2">
        <f t="shared" si="9"/>
        <v>0.34247398376464844</v>
      </c>
      <c r="F23" s="2">
        <f t="shared" si="4"/>
        <v>2.7307425625178183E-6</v>
      </c>
      <c r="G23" s="13">
        <f t="shared" si="5"/>
        <v>1.9073486328125E-6</v>
      </c>
    </row>
    <row r="24" spans="1:7" x14ac:dyDescent="0.25">
      <c r="A24" s="12">
        <f t="shared" si="6"/>
        <v>0.34247207641601563</v>
      </c>
      <c r="B24" s="2">
        <f t="shared" si="7"/>
        <v>0.34247398376464844</v>
      </c>
      <c r="C24" s="2">
        <f t="shared" si="8"/>
        <v>-6.5996777265375783E-6</v>
      </c>
      <c r="D24" s="2">
        <f t="shared" si="8"/>
        <v>2.7307425625178183E-6</v>
      </c>
      <c r="E24" s="2">
        <f t="shared" si="9"/>
        <v>0.34247303009033203</v>
      </c>
      <c r="F24" s="2">
        <f t="shared" si="4"/>
        <v>-1.9344704924595391E-6</v>
      </c>
      <c r="G24" s="13">
        <f t="shared" si="5"/>
        <v>9.5367431640625E-7</v>
      </c>
    </row>
    <row r="25" spans="1:7" x14ac:dyDescent="0.25">
      <c r="A25" s="12">
        <f t="shared" si="6"/>
        <v>0.34247303009033203</v>
      </c>
      <c r="B25" s="2">
        <f t="shared" si="7"/>
        <v>0.34247398376464844</v>
      </c>
      <c r="C25" s="2">
        <f t="shared" si="8"/>
        <v>-1.9344704924595391E-6</v>
      </c>
      <c r="D25" s="2">
        <f t="shared" si="8"/>
        <v>2.7307425625178183E-6</v>
      </c>
      <c r="E25" s="2">
        <f t="shared" si="9"/>
        <v>0.34247350692749023</v>
      </c>
      <c r="F25" s="2">
        <f t="shared" si="4"/>
        <v>3.981353076110139E-7</v>
      </c>
      <c r="G25" s="13">
        <f t="shared" si="5"/>
        <v>4.76837158203125E-7</v>
      </c>
    </row>
    <row r="26" spans="1:7" x14ac:dyDescent="0.25">
      <c r="A26" s="12">
        <f t="shared" si="6"/>
        <v>0.34247303009033203</v>
      </c>
      <c r="B26" s="2">
        <f t="shared" si="7"/>
        <v>0.34247350692749023</v>
      </c>
      <c r="C26" s="2">
        <f t="shared" si="8"/>
        <v>-1.9344704924595391E-6</v>
      </c>
      <c r="D26" s="2">
        <f t="shared" si="8"/>
        <v>3.981353076110139E-7</v>
      </c>
      <c r="E26" s="2">
        <f t="shared" si="9"/>
        <v>0.34247326850891113</v>
      </c>
      <c r="F26" s="2">
        <f t="shared" si="4"/>
        <v>-7.6816777427879401E-7</v>
      </c>
      <c r="G26" s="13">
        <f t="shared" si="5"/>
        <v>2.384185791015625E-7</v>
      </c>
    </row>
    <row r="27" spans="1:7" x14ac:dyDescent="0.25">
      <c r="A27" s="12">
        <f t="shared" si="6"/>
        <v>0.34247326850891113</v>
      </c>
      <c r="B27" s="2">
        <f t="shared" si="7"/>
        <v>0.34247350692749023</v>
      </c>
      <c r="C27" s="2">
        <f t="shared" si="8"/>
        <v>-7.6816777427879401E-7</v>
      </c>
      <c r="D27" s="2">
        <f t="shared" si="8"/>
        <v>3.981353076110139E-7</v>
      </c>
      <c r="E27" s="2">
        <f t="shared" si="9"/>
        <v>0.34247338771820068</v>
      </c>
      <c r="F27" s="2">
        <f t="shared" si="4"/>
        <v>-1.8501627896405637E-7</v>
      </c>
      <c r="G27" s="13">
        <f t="shared" si="5"/>
        <v>1.1920928955078125E-7</v>
      </c>
    </row>
    <row r="28" spans="1:7" x14ac:dyDescent="0.25">
      <c r="A28" s="12">
        <f t="shared" si="6"/>
        <v>0.34247338771820068</v>
      </c>
      <c r="B28" s="2">
        <f t="shared" si="7"/>
        <v>0.34247350692749023</v>
      </c>
      <c r="C28" s="2">
        <f t="shared" si="8"/>
        <v>-1.8501627896405637E-7</v>
      </c>
      <c r="D28" s="2">
        <f t="shared" si="8"/>
        <v>3.981353076110139E-7</v>
      </c>
      <c r="E28" s="2">
        <f t="shared" si="9"/>
        <v>0.34247344732284546</v>
      </c>
      <c r="F28" s="2">
        <f t="shared" si="4"/>
        <v>1.0655950299920391E-7</v>
      </c>
      <c r="G28" s="13">
        <f t="shared" si="5"/>
        <v>5.9604644775390625E-8</v>
      </c>
    </row>
    <row r="29" spans="1:7" x14ac:dyDescent="0.25">
      <c r="A29" s="12">
        <f t="shared" si="6"/>
        <v>0.34247338771820068</v>
      </c>
      <c r="B29" s="2">
        <f t="shared" si="7"/>
        <v>0.34247344732284546</v>
      </c>
      <c r="C29" s="2">
        <f t="shared" si="8"/>
        <v>-1.8501627896405637E-7</v>
      </c>
      <c r="D29" s="2">
        <f t="shared" si="8"/>
        <v>1.0655950299920391E-7</v>
      </c>
      <c r="E29" s="2">
        <f t="shared" si="9"/>
        <v>0.34247341752052307</v>
      </c>
      <c r="F29" s="2">
        <f t="shared" si="4"/>
        <v>-3.9228390757983789E-8</v>
      </c>
      <c r="G29" s="13">
        <f t="shared" si="5"/>
        <v>2.9802322387695313E-8</v>
      </c>
    </row>
    <row r="30" spans="1:7" x14ac:dyDescent="0.25">
      <c r="A30" s="12">
        <f t="shared" si="6"/>
        <v>0.34247341752052307</v>
      </c>
      <c r="B30" s="2">
        <f t="shared" si="7"/>
        <v>0.34247344732284546</v>
      </c>
      <c r="C30" s="2">
        <f t="shared" si="8"/>
        <v>-3.9228390757983789E-8</v>
      </c>
      <c r="D30" s="2">
        <f t="shared" si="8"/>
        <v>1.0655950299920391E-7</v>
      </c>
      <c r="E30" s="2">
        <f t="shared" si="9"/>
        <v>0.34247343242168427</v>
      </c>
      <c r="F30" s="2">
        <f t="shared" si="4"/>
        <v>3.3665555454476248E-8</v>
      </c>
      <c r="G30" s="13">
        <f t="shared" si="5"/>
        <v>1.4901161193847656E-8</v>
      </c>
    </row>
    <row r="31" spans="1:7" x14ac:dyDescent="0.25">
      <c r="A31" s="12">
        <f t="shared" si="6"/>
        <v>0.34247341752052307</v>
      </c>
      <c r="B31" s="2">
        <f t="shared" si="7"/>
        <v>0.34247343242168427</v>
      </c>
      <c r="C31" s="2">
        <f t="shared" si="8"/>
        <v>-3.9228390757983789E-8</v>
      </c>
      <c r="D31" s="2">
        <f t="shared" si="8"/>
        <v>3.3665555454476248E-8</v>
      </c>
      <c r="E31" s="2">
        <f t="shared" si="9"/>
        <v>0.34247342497110367</v>
      </c>
      <c r="F31" s="2">
        <f t="shared" si="4"/>
        <v>-2.7814179848206777E-9</v>
      </c>
      <c r="G31" s="13">
        <f t="shared" si="5"/>
        <v>7.4505805969238281E-9</v>
      </c>
    </row>
    <row r="32" spans="1:7" x14ac:dyDescent="0.25">
      <c r="A32" s="12">
        <f t="shared" si="6"/>
        <v>0.34247342497110367</v>
      </c>
      <c r="B32" s="2">
        <f t="shared" si="7"/>
        <v>0.34247343242168427</v>
      </c>
      <c r="C32" s="2">
        <f t="shared" ref="C32:D37" si="10">3.2*((A32)^2)+2.7*(A32)-1.3</f>
        <v>-2.7814179848206777E-9</v>
      </c>
      <c r="D32" s="2">
        <f t="shared" si="10"/>
        <v>3.3665555454476248E-8</v>
      </c>
      <c r="E32" s="2">
        <f t="shared" si="9"/>
        <v>0.34247342869639397</v>
      </c>
      <c r="F32" s="2">
        <f t="shared" si="4"/>
        <v>1.5442068734827785E-8</v>
      </c>
      <c r="G32" s="13">
        <f t="shared" si="5"/>
        <v>3.7252902984619141E-9</v>
      </c>
    </row>
    <row r="33" spans="1:7" x14ac:dyDescent="0.25">
      <c r="A33" s="12">
        <f t="shared" si="6"/>
        <v>0.34247342497110367</v>
      </c>
      <c r="B33" s="2">
        <f t="shared" si="7"/>
        <v>0.34247342869639397</v>
      </c>
      <c r="C33" s="2">
        <f t="shared" si="10"/>
        <v>-2.7814179848206777E-9</v>
      </c>
      <c r="D33" s="2">
        <f t="shared" si="10"/>
        <v>1.5442068734827785E-8</v>
      </c>
      <c r="E33" s="2">
        <f t="shared" si="9"/>
        <v>0.34247342683374882</v>
      </c>
      <c r="F33" s="2">
        <f t="shared" si="4"/>
        <v>6.3303253750035537E-9</v>
      </c>
      <c r="G33" s="13">
        <f t="shared" si="5"/>
        <v>1.862645149230957E-9</v>
      </c>
    </row>
    <row r="34" spans="1:7" x14ac:dyDescent="0.25">
      <c r="A34" s="12">
        <f t="shared" si="6"/>
        <v>0.34247342497110367</v>
      </c>
      <c r="B34" s="2">
        <f t="shared" si="7"/>
        <v>0.34247342683374882</v>
      </c>
      <c r="C34" s="2">
        <f t="shared" si="10"/>
        <v>-2.7814179848206777E-9</v>
      </c>
      <c r="D34" s="2">
        <f t="shared" si="10"/>
        <v>6.3303253750035537E-9</v>
      </c>
      <c r="E34" s="2">
        <f t="shared" si="9"/>
        <v>0.34247342590242624</v>
      </c>
      <c r="F34" s="2">
        <f t="shared" si="4"/>
        <v>1.774453695091438E-9</v>
      </c>
      <c r="G34" s="13">
        <f t="shared" si="5"/>
        <v>9.3132257461547852E-10</v>
      </c>
    </row>
    <row r="35" spans="1:7" x14ac:dyDescent="0.25">
      <c r="A35" s="12">
        <f t="shared" si="6"/>
        <v>0.34247342497110367</v>
      </c>
      <c r="B35" s="2">
        <f t="shared" si="7"/>
        <v>0.34247342590242624</v>
      </c>
      <c r="C35" s="2">
        <f t="shared" si="10"/>
        <v>-2.7814179848206777E-9</v>
      </c>
      <c r="D35" s="2">
        <f t="shared" si="10"/>
        <v>1.774453695091438E-9</v>
      </c>
      <c r="E35" s="2">
        <f t="shared" si="9"/>
        <v>0.34247342543676496</v>
      </c>
      <c r="F35" s="2">
        <f t="shared" si="4"/>
        <v>-5.0348214486461984E-10</v>
      </c>
      <c r="G35" s="13">
        <f t="shared" si="5"/>
        <v>4.6566128730773926E-10</v>
      </c>
    </row>
    <row r="36" spans="1:7" x14ac:dyDescent="0.25">
      <c r="A36" s="12">
        <f t="shared" si="6"/>
        <v>0.34247342543676496</v>
      </c>
      <c r="B36" s="2">
        <f t="shared" si="7"/>
        <v>0.34247342590242624</v>
      </c>
      <c r="C36" s="2">
        <f t="shared" si="10"/>
        <v>-5.0348214486461984E-10</v>
      </c>
      <c r="D36" s="2">
        <f t="shared" si="10"/>
        <v>1.774453695091438E-9</v>
      </c>
      <c r="E36" s="2">
        <f t="shared" si="9"/>
        <v>0.3424734256695956</v>
      </c>
      <c r="F36" s="2">
        <f t="shared" si="4"/>
        <v>6.3548588613571155E-10</v>
      </c>
      <c r="G36" s="13">
        <f t="shared" si="5"/>
        <v>2.3283064365386963E-10</v>
      </c>
    </row>
    <row r="37" spans="1:7" x14ac:dyDescent="0.25">
      <c r="A37" s="12">
        <f t="shared" si="6"/>
        <v>0.34247342543676496</v>
      </c>
      <c r="B37" s="2">
        <f t="shared" si="7"/>
        <v>0.3424734256695956</v>
      </c>
      <c r="C37" s="2">
        <f t="shared" si="10"/>
        <v>-5.0348214486461984E-10</v>
      </c>
      <c r="D37" s="2">
        <f t="shared" si="10"/>
        <v>6.3548588613571155E-10</v>
      </c>
      <c r="E37" s="2">
        <f t="shared" si="9"/>
        <v>0.34247342555318028</v>
      </c>
      <c r="F37" s="2">
        <f t="shared" si="4"/>
        <v>6.6001870635545856E-11</v>
      </c>
      <c r="G37" s="13">
        <f t="shared" si="5"/>
        <v>1.1641532182693481E-10</v>
      </c>
    </row>
    <row r="38" spans="1:7" x14ac:dyDescent="0.25">
      <c r="A38" s="2">
        <f t="shared" ref="A38" si="11">IF(C37*F37&gt;=0,E37,A37)</f>
        <v>0.34247342543676496</v>
      </c>
      <c r="B38" s="2">
        <f t="shared" ref="B38" si="12">IF(D37*F37&gt;=0,E37,B37)</f>
        <v>0.34247342555318028</v>
      </c>
      <c r="C38" s="2">
        <f t="shared" ref="C38" si="13">3.2*((A38)^2)+2.7*(A38)-1.3</f>
        <v>-5.0348214486461984E-10</v>
      </c>
      <c r="D38" s="2">
        <f t="shared" ref="D38" si="14">3.2*((B38)^2)+2.7*(B38)-1.3</f>
        <v>6.6001870635545856E-11</v>
      </c>
      <c r="E38" s="2">
        <f t="shared" ref="E38" si="15">(A38+B38)/2</f>
        <v>0.34247342549497262</v>
      </c>
      <c r="F38" s="2">
        <f t="shared" ref="F38" si="16">3.2*((E38)^2)+2.7*(E38)-1.3</f>
        <v>-2.1874013711453699E-10</v>
      </c>
      <c r="G38" s="28">
        <f t="shared" ref="G38" si="17">ABS(E37-E38)</f>
        <v>5.8207660913467407E-11</v>
      </c>
    </row>
    <row r="39" spans="1:7" x14ac:dyDescent="0.25">
      <c r="A39" s="26"/>
      <c r="B39" s="26"/>
      <c r="C39" s="26"/>
      <c r="D39" s="26"/>
      <c r="E39" s="26"/>
      <c r="F39" s="26"/>
      <c r="G39" s="27"/>
    </row>
    <row r="40" spans="1:7" x14ac:dyDescent="0.25">
      <c r="A40" s="26"/>
      <c r="B40" s="26"/>
      <c r="C40" s="26"/>
      <c r="D40" s="26"/>
      <c r="E40" s="26"/>
      <c r="F40" s="26"/>
      <c r="G40" s="27"/>
    </row>
    <row r="41" spans="1:7" x14ac:dyDescent="0.25">
      <c r="A41" s="26"/>
      <c r="B41" s="26"/>
      <c r="C41" s="26"/>
      <c r="D41" s="26"/>
      <c r="E41" s="26"/>
      <c r="F41" s="26"/>
      <c r="G41" s="27"/>
    </row>
    <row r="42" spans="1:7" x14ac:dyDescent="0.25">
      <c r="G42" s="1"/>
    </row>
    <row r="43" spans="1:7" x14ac:dyDescent="0.25">
      <c r="G43" s="1"/>
    </row>
    <row r="44" spans="1:7" x14ac:dyDescent="0.25">
      <c r="G44" s="1"/>
    </row>
    <row r="45" spans="1:7" x14ac:dyDescent="0.25">
      <c r="G45" s="1"/>
    </row>
    <row r="46" spans="1:7" x14ac:dyDescent="0.25">
      <c r="G46" s="1"/>
    </row>
    <row r="47" spans="1:7" x14ac:dyDescent="0.25">
      <c r="G47" s="1"/>
    </row>
    <row r="48" spans="1:7" x14ac:dyDescent="0.25">
      <c r="G48" s="1"/>
    </row>
    <row r="49" spans="7:7" x14ac:dyDescent="0.25">
      <c r="G49" s="1"/>
    </row>
    <row r="50" spans="7:7" x14ac:dyDescent="0.25">
      <c r="G50" s="1"/>
    </row>
    <row r="51" spans="7:7" x14ac:dyDescent="0.25">
      <c r="G51" s="1"/>
    </row>
    <row r="52" spans="7:7" x14ac:dyDescent="0.25">
      <c r="G52" s="1"/>
    </row>
    <row r="53" spans="7:7" x14ac:dyDescent="0.25">
      <c r="G53" s="1"/>
    </row>
    <row r="54" spans="7:7" x14ac:dyDescent="0.25">
      <c r="G54" s="1"/>
    </row>
    <row r="55" spans="7:7" x14ac:dyDescent="0.25">
      <c r="G55" s="1"/>
    </row>
    <row r="56" spans="7:7" x14ac:dyDescent="0.25">
      <c r="G56" s="1"/>
    </row>
    <row r="57" spans="7:7" x14ac:dyDescent="0.25">
      <c r="G57" s="1"/>
    </row>
    <row r="58" spans="7:7" x14ac:dyDescent="0.25">
      <c r="G58" s="1"/>
    </row>
    <row r="59" spans="7:7" x14ac:dyDescent="0.25">
      <c r="G59" s="1"/>
    </row>
    <row r="60" spans="7:7" x14ac:dyDescent="0.25">
      <c r="G60" s="1"/>
    </row>
    <row r="61" spans="7:7" x14ac:dyDescent="0.25">
      <c r="G61" s="1"/>
    </row>
    <row r="62" spans="7:7" x14ac:dyDescent="0.25">
      <c r="G62" s="1"/>
    </row>
    <row r="63" spans="7:7" x14ac:dyDescent="0.25">
      <c r="G63" s="1"/>
    </row>
    <row r="64" spans="7:7" x14ac:dyDescent="0.25">
      <c r="G64" s="1"/>
    </row>
    <row r="65" spans="7:7" x14ac:dyDescent="0.25">
      <c r="G65" s="1"/>
    </row>
    <row r="66" spans="7:7" x14ac:dyDescent="0.25">
      <c r="G66" s="1"/>
    </row>
    <row r="67" spans="7:7" x14ac:dyDescent="0.25">
      <c r="G67" s="1"/>
    </row>
    <row r="68" spans="7:7" x14ac:dyDescent="0.25">
      <c r="G68" s="1"/>
    </row>
    <row r="69" spans="7:7" x14ac:dyDescent="0.25">
      <c r="G69" s="1"/>
    </row>
    <row r="70" spans="7:7" x14ac:dyDescent="0.25">
      <c r="G70" s="1"/>
    </row>
    <row r="71" spans="7:7" x14ac:dyDescent="0.25">
      <c r="G71" s="1"/>
    </row>
    <row r="72" spans="7:7" x14ac:dyDescent="0.25">
      <c r="G72" s="1"/>
    </row>
    <row r="73" spans="7:7" x14ac:dyDescent="0.25">
      <c r="G73" s="1"/>
    </row>
    <row r="74" spans="7:7" x14ac:dyDescent="0.25">
      <c r="G74" s="1"/>
    </row>
    <row r="75" spans="7:7" x14ac:dyDescent="0.25">
      <c r="G75" s="1"/>
    </row>
    <row r="76" spans="7:7" x14ac:dyDescent="0.25">
      <c r="G76" s="1"/>
    </row>
    <row r="77" spans="7:7" x14ac:dyDescent="0.25">
      <c r="G77" s="1"/>
    </row>
    <row r="78" spans="7:7" x14ac:dyDescent="0.25">
      <c r="G78" s="1"/>
    </row>
    <row r="79" spans="7:7" x14ac:dyDescent="0.25">
      <c r="G79" s="1"/>
    </row>
    <row r="80" spans="7:7" x14ac:dyDescent="0.25">
      <c r="G80" s="1"/>
    </row>
    <row r="81" spans="7:7" x14ac:dyDescent="0.25">
      <c r="G81" s="1"/>
    </row>
    <row r="82" spans="7:7" x14ac:dyDescent="0.25">
      <c r="G82" s="1"/>
    </row>
    <row r="83" spans="7:7" x14ac:dyDescent="0.25">
      <c r="G83" s="1"/>
    </row>
    <row r="84" spans="7:7" x14ac:dyDescent="0.25">
      <c r="G84" s="1"/>
    </row>
    <row r="85" spans="7:7" x14ac:dyDescent="0.25">
      <c r="G85" s="1"/>
    </row>
    <row r="86" spans="7:7" x14ac:dyDescent="0.25">
      <c r="G86" s="1"/>
    </row>
    <row r="87" spans="7:7" x14ac:dyDescent="0.25">
      <c r="G87" s="1"/>
    </row>
    <row r="88" spans="7:7" x14ac:dyDescent="0.25">
      <c r="G88" s="1"/>
    </row>
    <row r="89" spans="7:7" x14ac:dyDescent="0.25">
      <c r="G89" s="1"/>
    </row>
    <row r="90" spans="7:7" x14ac:dyDescent="0.25">
      <c r="G90" s="1"/>
    </row>
    <row r="91" spans="7:7" x14ac:dyDescent="0.25">
      <c r="G91" s="1"/>
    </row>
    <row r="92" spans="7:7" x14ac:dyDescent="0.25">
      <c r="G92" s="1"/>
    </row>
    <row r="93" spans="7:7" x14ac:dyDescent="0.25">
      <c r="G93" s="1"/>
    </row>
    <row r="94" spans="7:7" x14ac:dyDescent="0.25">
      <c r="G94" s="1"/>
    </row>
    <row r="95" spans="7:7" x14ac:dyDescent="0.25">
      <c r="G95" s="1"/>
    </row>
    <row r="96" spans="7:7" x14ac:dyDescent="0.25">
      <c r="G96" s="1"/>
    </row>
    <row r="97" spans="7:7" x14ac:dyDescent="0.25">
      <c r="G97" s="1"/>
    </row>
    <row r="98" spans="7:7" x14ac:dyDescent="0.25">
      <c r="G98" s="1"/>
    </row>
    <row r="99" spans="7:7" x14ac:dyDescent="0.25">
      <c r="G99" s="1"/>
    </row>
    <row r="100" spans="7:7" x14ac:dyDescent="0.25">
      <c r="G100" s="1"/>
    </row>
    <row r="101" spans="7:7" x14ac:dyDescent="0.25">
      <c r="G101" s="1"/>
    </row>
    <row r="102" spans="7:7" x14ac:dyDescent="0.25">
      <c r="G102" s="1"/>
    </row>
    <row r="103" spans="7:7" x14ac:dyDescent="0.25">
      <c r="G103" s="1"/>
    </row>
    <row r="104" spans="7:7" x14ac:dyDescent="0.25">
      <c r="G104" s="1"/>
    </row>
    <row r="105" spans="7:7" x14ac:dyDescent="0.25">
      <c r="G105" s="1"/>
    </row>
    <row r="106" spans="7:7" x14ac:dyDescent="0.25">
      <c r="G106" s="1"/>
    </row>
    <row r="107" spans="7:7" x14ac:dyDescent="0.25">
      <c r="G107" s="1"/>
    </row>
    <row r="108" spans="7:7" x14ac:dyDescent="0.25">
      <c r="G108" s="1"/>
    </row>
    <row r="109" spans="7:7" x14ac:dyDescent="0.25">
      <c r="G109" s="1"/>
    </row>
    <row r="110" spans="7:7" x14ac:dyDescent="0.25">
      <c r="G110" s="1"/>
    </row>
    <row r="111" spans="7:7" x14ac:dyDescent="0.25">
      <c r="G111" s="1"/>
    </row>
    <row r="112" spans="7:7" x14ac:dyDescent="0.25">
      <c r="G112" s="1"/>
    </row>
    <row r="113" spans="7:7" x14ac:dyDescent="0.25">
      <c r="G113" s="1"/>
    </row>
    <row r="114" spans="7:7" x14ac:dyDescent="0.25">
      <c r="G114" s="1"/>
    </row>
    <row r="115" spans="7:7" x14ac:dyDescent="0.25">
      <c r="G115" s="1"/>
    </row>
    <row r="116" spans="7:7" x14ac:dyDescent="0.25">
      <c r="G116" s="1"/>
    </row>
    <row r="117" spans="7:7" x14ac:dyDescent="0.25">
      <c r="G117" s="1"/>
    </row>
    <row r="118" spans="7:7" x14ac:dyDescent="0.25">
      <c r="G118" s="1"/>
    </row>
    <row r="119" spans="7:7" x14ac:dyDescent="0.25">
      <c r="G119" s="1"/>
    </row>
    <row r="120" spans="7:7" x14ac:dyDescent="0.25">
      <c r="G120" s="1"/>
    </row>
    <row r="121" spans="7:7" x14ac:dyDescent="0.25">
      <c r="G121" s="1"/>
    </row>
    <row r="122" spans="7:7" x14ac:dyDescent="0.25">
      <c r="G122" s="1"/>
    </row>
    <row r="123" spans="7:7" x14ac:dyDescent="0.25">
      <c r="G123" s="1"/>
    </row>
    <row r="124" spans="7:7" x14ac:dyDescent="0.25">
      <c r="G124" s="1"/>
    </row>
    <row r="125" spans="7:7" x14ac:dyDescent="0.25">
      <c r="G125" s="1"/>
    </row>
    <row r="126" spans="7:7" x14ac:dyDescent="0.25">
      <c r="G126" s="1"/>
    </row>
    <row r="127" spans="7:7" x14ac:dyDescent="0.25">
      <c r="G127" s="1"/>
    </row>
    <row r="128" spans="7:7" x14ac:dyDescent="0.25">
      <c r="G128" s="1"/>
    </row>
    <row r="129" spans="7:7" x14ac:dyDescent="0.25">
      <c r="G129" s="1"/>
    </row>
    <row r="130" spans="7:7" x14ac:dyDescent="0.25">
      <c r="G130" s="1"/>
    </row>
    <row r="131" spans="7:7" x14ac:dyDescent="0.25">
      <c r="G131" s="1"/>
    </row>
    <row r="132" spans="7:7" x14ac:dyDescent="0.25">
      <c r="G132" s="1"/>
    </row>
    <row r="133" spans="7:7" x14ac:dyDescent="0.25">
      <c r="G133" s="1"/>
    </row>
    <row r="134" spans="7:7" x14ac:dyDescent="0.25">
      <c r="G134" s="1"/>
    </row>
    <row r="135" spans="7:7" x14ac:dyDescent="0.25">
      <c r="G135" s="1"/>
    </row>
    <row r="136" spans="7:7" x14ac:dyDescent="0.25">
      <c r="G136" s="1"/>
    </row>
    <row r="137" spans="7:7" x14ac:dyDescent="0.25">
      <c r="G137" s="1"/>
    </row>
    <row r="138" spans="7:7" x14ac:dyDescent="0.25">
      <c r="G138" s="1"/>
    </row>
    <row r="139" spans="7:7" x14ac:dyDescent="0.25">
      <c r="G139" s="1"/>
    </row>
    <row r="140" spans="7:7" x14ac:dyDescent="0.25">
      <c r="G140" s="1"/>
    </row>
    <row r="141" spans="7:7" x14ac:dyDescent="0.25">
      <c r="G141" s="1"/>
    </row>
    <row r="142" spans="7:7" x14ac:dyDescent="0.25">
      <c r="G142" s="1"/>
    </row>
    <row r="143" spans="7:7" x14ac:dyDescent="0.25">
      <c r="G143" s="1"/>
    </row>
    <row r="144" spans="7:7" x14ac:dyDescent="0.25">
      <c r="G144" s="1"/>
    </row>
    <row r="145" spans="7:7" x14ac:dyDescent="0.25">
      <c r="G145" s="1"/>
    </row>
    <row r="146" spans="7:7" x14ac:dyDescent="0.25">
      <c r="G146" s="1"/>
    </row>
    <row r="147" spans="7:7" x14ac:dyDescent="0.25">
      <c r="G147" s="1"/>
    </row>
    <row r="148" spans="7:7" x14ac:dyDescent="0.25">
      <c r="G148" s="1"/>
    </row>
    <row r="149" spans="7:7" x14ac:dyDescent="0.25">
      <c r="G149" s="1"/>
    </row>
    <row r="150" spans="7:7" x14ac:dyDescent="0.25">
      <c r="G150" s="1"/>
    </row>
    <row r="151" spans="7:7" x14ac:dyDescent="0.25">
      <c r="G151" s="1"/>
    </row>
    <row r="152" spans="7:7" x14ac:dyDescent="0.25">
      <c r="G152" s="1"/>
    </row>
    <row r="153" spans="7:7" x14ac:dyDescent="0.25">
      <c r="G153" s="1"/>
    </row>
    <row r="154" spans="7:7" x14ac:dyDescent="0.25">
      <c r="G154" s="1"/>
    </row>
    <row r="155" spans="7:7" x14ac:dyDescent="0.25">
      <c r="G155" s="1"/>
    </row>
    <row r="156" spans="7:7" x14ac:dyDescent="0.25">
      <c r="G156" s="1"/>
    </row>
    <row r="157" spans="7:7" x14ac:dyDescent="0.25">
      <c r="G157" s="1"/>
    </row>
    <row r="158" spans="7:7" x14ac:dyDescent="0.25">
      <c r="G158" s="1"/>
    </row>
    <row r="159" spans="7:7" x14ac:dyDescent="0.25">
      <c r="G159" s="1"/>
    </row>
    <row r="160" spans="7:7" x14ac:dyDescent="0.25">
      <c r="G160" s="1"/>
    </row>
    <row r="161" spans="7:7" x14ac:dyDescent="0.25">
      <c r="G161" s="1"/>
    </row>
    <row r="162" spans="7:7" x14ac:dyDescent="0.25">
      <c r="G162" s="1"/>
    </row>
    <row r="163" spans="7:7" x14ac:dyDescent="0.25">
      <c r="G163" s="1"/>
    </row>
    <row r="164" spans="7:7" x14ac:dyDescent="0.25">
      <c r="G164" s="1"/>
    </row>
    <row r="165" spans="7:7" x14ac:dyDescent="0.25">
      <c r="G165" s="1"/>
    </row>
    <row r="166" spans="7:7" x14ac:dyDescent="0.25">
      <c r="G166" s="1"/>
    </row>
    <row r="167" spans="7:7" x14ac:dyDescent="0.25">
      <c r="G167" s="1"/>
    </row>
    <row r="168" spans="7:7" x14ac:dyDescent="0.25">
      <c r="G168" s="1"/>
    </row>
    <row r="169" spans="7:7" x14ac:dyDescent="0.25">
      <c r="G169" s="1"/>
    </row>
    <row r="170" spans="7:7" x14ac:dyDescent="0.25">
      <c r="G170" s="1"/>
    </row>
    <row r="171" spans="7:7" x14ac:dyDescent="0.25">
      <c r="G171" s="1"/>
    </row>
    <row r="172" spans="7:7" x14ac:dyDescent="0.25">
      <c r="G172" s="1"/>
    </row>
    <row r="173" spans="7:7" x14ac:dyDescent="0.25">
      <c r="G173" s="1"/>
    </row>
    <row r="174" spans="7:7" x14ac:dyDescent="0.25">
      <c r="G174" s="1"/>
    </row>
    <row r="175" spans="7:7" x14ac:dyDescent="0.25">
      <c r="G175" s="1"/>
    </row>
    <row r="176" spans="7:7" x14ac:dyDescent="0.25">
      <c r="G176" s="1"/>
    </row>
    <row r="177" spans="7:7" x14ac:dyDescent="0.25">
      <c r="G177" s="1"/>
    </row>
    <row r="178" spans="7:7" x14ac:dyDescent="0.25">
      <c r="G178" s="1"/>
    </row>
    <row r="179" spans="7:7" x14ac:dyDescent="0.25">
      <c r="G179" s="1"/>
    </row>
    <row r="180" spans="7:7" x14ac:dyDescent="0.25">
      <c r="G180" s="1"/>
    </row>
    <row r="181" spans="7:7" x14ac:dyDescent="0.25">
      <c r="G181" s="1"/>
    </row>
    <row r="182" spans="7:7" x14ac:dyDescent="0.25">
      <c r="G182" s="1"/>
    </row>
    <row r="183" spans="7:7" x14ac:dyDescent="0.25">
      <c r="G183" s="1"/>
    </row>
    <row r="184" spans="7:7" x14ac:dyDescent="0.25">
      <c r="G184" s="1"/>
    </row>
    <row r="185" spans="7:7" x14ac:dyDescent="0.25">
      <c r="G185" s="1"/>
    </row>
    <row r="186" spans="7:7" x14ac:dyDescent="0.25">
      <c r="G186" s="1"/>
    </row>
    <row r="187" spans="7:7" x14ac:dyDescent="0.25">
      <c r="G187" s="1"/>
    </row>
    <row r="188" spans="7:7" x14ac:dyDescent="0.25">
      <c r="G188" s="1"/>
    </row>
    <row r="189" spans="7:7" x14ac:dyDescent="0.25">
      <c r="G189" s="1"/>
    </row>
    <row r="190" spans="7:7" x14ac:dyDescent="0.25">
      <c r="G190" s="1"/>
    </row>
    <row r="191" spans="7:7" x14ac:dyDescent="0.25">
      <c r="G191" s="1"/>
    </row>
    <row r="192" spans="7:7" x14ac:dyDescent="0.25">
      <c r="G192" s="1"/>
    </row>
    <row r="193" spans="7:7" x14ac:dyDescent="0.25">
      <c r="G193" s="1"/>
    </row>
    <row r="194" spans="7:7" x14ac:dyDescent="0.25">
      <c r="G194" s="1"/>
    </row>
    <row r="195" spans="7:7" x14ac:dyDescent="0.25">
      <c r="G195" s="1"/>
    </row>
    <row r="196" spans="7:7" x14ac:dyDescent="0.25">
      <c r="G196" s="1"/>
    </row>
    <row r="197" spans="7:7" x14ac:dyDescent="0.25">
      <c r="G197" s="1"/>
    </row>
    <row r="198" spans="7:7" x14ac:dyDescent="0.25">
      <c r="G198" s="1"/>
    </row>
    <row r="199" spans="7:7" x14ac:dyDescent="0.25">
      <c r="G199" s="1"/>
    </row>
    <row r="200" spans="7:7" x14ac:dyDescent="0.25">
      <c r="G200" s="1"/>
    </row>
    <row r="201" spans="7:7" x14ac:dyDescent="0.25">
      <c r="G201" s="1"/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1"/>
  <sheetViews>
    <sheetView workbookViewId="0">
      <pane ySplit="1" topLeftCell="A2" activePane="bottomLeft" state="frozen"/>
      <selection pane="bottomLeft" activeCell="C2" sqref="C2:D2"/>
    </sheetView>
  </sheetViews>
  <sheetFormatPr baseColWidth="10" defaultRowHeight="15" x14ac:dyDescent="0.25"/>
  <cols>
    <col min="3" max="7" width="12.7109375" bestFit="1" customWidth="1"/>
    <col min="8" max="8" width="22.140625" bestFit="1" customWidth="1"/>
    <col min="9" max="9" width="18.7109375" customWidth="1"/>
  </cols>
  <sheetData>
    <row r="1" spans="1:11" ht="15.75" thickBot="1" x14ac:dyDescent="0.3">
      <c r="A1" s="21" t="s">
        <v>0</v>
      </c>
      <c r="B1" s="22" t="s">
        <v>1</v>
      </c>
      <c r="C1" s="22" t="s">
        <v>2</v>
      </c>
      <c r="D1" s="22" t="s">
        <v>3</v>
      </c>
      <c r="E1" s="22" t="s">
        <v>6</v>
      </c>
      <c r="F1" s="22" t="s">
        <v>7</v>
      </c>
      <c r="G1" s="22" t="s">
        <v>4</v>
      </c>
      <c r="H1" s="23" t="s">
        <v>12</v>
      </c>
      <c r="I1" s="25" t="s">
        <v>11</v>
      </c>
    </row>
    <row r="2" spans="1:11" ht="15.75" thickBot="1" x14ac:dyDescent="0.3">
      <c r="A2" s="10">
        <v>-5</v>
      </c>
      <c r="B2" s="5">
        <v>5</v>
      </c>
      <c r="C2" s="5">
        <f>EXP(-(A2))-3.7</f>
        <v>144.71315910257661</v>
      </c>
      <c r="D2" s="5">
        <f>EXP(-(B2))-3.7</f>
        <v>-3.6932620530009146</v>
      </c>
      <c r="E2" s="5">
        <f>((D2) - (C2))/((B2)-(A2))</f>
        <v>-14.840642115557753</v>
      </c>
      <c r="F2" s="5">
        <f>(C2)-(E2)*(A2)</f>
        <v>70.509948524787845</v>
      </c>
      <c r="G2" s="5">
        <f>-(F2)/(E2)</f>
        <v>4.7511386620441982</v>
      </c>
      <c r="H2" s="11"/>
      <c r="I2" s="24" t="s">
        <v>13</v>
      </c>
      <c r="K2" t="s">
        <v>8</v>
      </c>
    </row>
    <row r="3" spans="1:11" x14ac:dyDescent="0.25">
      <c r="A3" s="12">
        <v>-5</v>
      </c>
      <c r="B3" s="2">
        <f>G2</f>
        <v>4.7511386620441982</v>
      </c>
      <c r="C3" s="2">
        <f>EXP(-(A3))-3.7</f>
        <v>144.71315910257661</v>
      </c>
      <c r="D3" s="2">
        <f>EXP(-(B3))-3.7</f>
        <v>-3.6913581505472703</v>
      </c>
      <c r="E3" s="2">
        <f>((D3) - (C3))/((B3)-(A3))</f>
        <v>-15.219198741453731</v>
      </c>
      <c r="F3" s="2">
        <f>(C3)-(E3)*(A3)</f>
        <v>68.61716539530795</v>
      </c>
      <c r="G3" s="2">
        <f>-(F3)/(E3)</f>
        <v>4.508592506148827</v>
      </c>
      <c r="H3" s="13">
        <f>(ABS((G3)-(G2)))</f>
        <v>0.24254615589537121</v>
      </c>
      <c r="K3" t="s">
        <v>9</v>
      </c>
    </row>
    <row r="4" spans="1:11" x14ac:dyDescent="0.25">
      <c r="A4" s="12">
        <v>-5</v>
      </c>
      <c r="B4" s="2">
        <f t="shared" ref="B4:B20" si="0">G3</f>
        <v>4.508592506148827</v>
      </c>
      <c r="C4" s="2">
        <f t="shared" ref="C4:C20" si="1">EXP(-(A4))-3.7</f>
        <v>144.71315910257661</v>
      </c>
      <c r="D4" s="2">
        <f t="shared" ref="D4:D20" si="2">EXP(-(B4))-3.7</f>
        <v>-3.6889860486598214</v>
      </c>
      <c r="E4" s="2">
        <f t="shared" ref="E4:E20" si="3">((D4) - (C4))/((B4)-(A4))</f>
        <v>-15.607162159412205</v>
      </c>
      <c r="F4" s="2">
        <f t="shared" ref="F4:F20" si="4">(C4)-(E4)*(A4)</f>
        <v>66.677348305515579</v>
      </c>
      <c r="G4" s="2">
        <f t="shared" ref="G4:G20" si="5">-(F4)/(E4)</f>
        <v>4.2722275596594921</v>
      </c>
      <c r="H4" s="13">
        <f t="shared" ref="H4:H67" si="6">(ABS((G4)-(G3)))</f>
        <v>0.23636494648933493</v>
      </c>
    </row>
    <row r="5" spans="1:11" x14ac:dyDescent="0.25">
      <c r="A5" s="12">
        <v>-5</v>
      </c>
      <c r="B5" s="2">
        <f t="shared" si="0"/>
        <v>4.2722275596594921</v>
      </c>
      <c r="C5" s="2">
        <f t="shared" si="1"/>
        <v>144.71315910257661</v>
      </c>
      <c r="D5" s="2">
        <f t="shared" si="2"/>
        <v>-3.6860493274395667</v>
      </c>
      <c r="E5" s="2">
        <f t="shared" si="3"/>
        <v>-16.004698706452576</v>
      </c>
      <c r="F5" s="2">
        <f t="shared" si="4"/>
        <v>64.689665570313736</v>
      </c>
      <c r="G5" s="2">
        <f t="shared" si="5"/>
        <v>4.0419171117687434</v>
      </c>
      <c r="H5" s="13">
        <f t="shared" si="6"/>
        <v>0.23031044789074873</v>
      </c>
    </row>
    <row r="6" spans="1:11" x14ac:dyDescent="0.25">
      <c r="A6" s="12">
        <v>-5</v>
      </c>
      <c r="B6" s="2">
        <f t="shared" si="0"/>
        <v>4.0419171117687434</v>
      </c>
      <c r="C6" s="2">
        <f t="shared" si="1"/>
        <v>144.71315910257661</v>
      </c>
      <c r="D6" s="2">
        <f t="shared" si="2"/>
        <v>-3.6824362315883508</v>
      </c>
      <c r="E6" s="2">
        <f t="shared" si="3"/>
        <v>-16.411961478945301</v>
      </c>
      <c r="F6" s="2">
        <f t="shared" si="4"/>
        <v>62.653351707850106</v>
      </c>
      <c r="G6" s="2">
        <f t="shared" si="5"/>
        <v>3.8175419670724491</v>
      </c>
      <c r="H6" s="13">
        <f t="shared" si="6"/>
        <v>0.22437514469629427</v>
      </c>
    </row>
    <row r="7" spans="1:11" x14ac:dyDescent="0.25">
      <c r="A7" s="12">
        <v>-5</v>
      </c>
      <c r="B7" s="2">
        <f t="shared" si="0"/>
        <v>3.8175419670724491</v>
      </c>
      <c r="C7" s="2">
        <f t="shared" si="1"/>
        <v>144.71315910257661</v>
      </c>
      <c r="D7" s="2">
        <f t="shared" si="2"/>
        <v>-3.6780182335517289</v>
      </c>
      <c r="E7" s="2">
        <f t="shared" si="3"/>
        <v>-16.829086596952866</v>
      </c>
      <c r="F7" s="2">
        <f t="shared" si="4"/>
        <v>60.567726117812285</v>
      </c>
      <c r="G7" s="2">
        <f t="shared" si="5"/>
        <v>3.5989906979728117</v>
      </c>
      <c r="H7" s="13">
        <f t="shared" si="6"/>
        <v>0.2185512690996374</v>
      </c>
    </row>
    <row r="8" spans="1:11" x14ac:dyDescent="0.25">
      <c r="A8" s="12">
        <v>-5</v>
      </c>
      <c r="B8" s="2">
        <f t="shared" si="0"/>
        <v>3.5989906979728117</v>
      </c>
      <c r="C8" s="2">
        <f t="shared" si="1"/>
        <v>144.71315910257661</v>
      </c>
      <c r="D8" s="2">
        <f t="shared" si="2"/>
        <v>-3.6726486857423586</v>
      </c>
      <c r="E8" s="2">
        <f t="shared" si="3"/>
        <v>-17.2561888947386</v>
      </c>
      <c r="F8" s="2">
        <f t="shared" si="4"/>
        <v>58.432214628883614</v>
      </c>
      <c r="G8" s="2">
        <f t="shared" si="5"/>
        <v>3.386159886479891</v>
      </c>
      <c r="H8" s="13">
        <f t="shared" si="6"/>
        <v>0.21283081149292071</v>
      </c>
    </row>
    <row r="9" spans="1:11" x14ac:dyDescent="0.25">
      <c r="A9" s="12">
        <v>-5</v>
      </c>
      <c r="B9" s="2">
        <f t="shared" si="0"/>
        <v>3.386159886479891</v>
      </c>
      <c r="C9" s="2">
        <f t="shared" si="1"/>
        <v>144.71315910257661</v>
      </c>
      <c r="D9" s="2">
        <f t="shared" si="2"/>
        <v>-3.6661616290940446</v>
      </c>
      <c r="E9" s="2">
        <f t="shared" si="3"/>
        <v>-17.69335700013146</v>
      </c>
      <c r="F9" s="2">
        <f t="shared" si="4"/>
        <v>56.246374101919315</v>
      </c>
      <c r="G9" s="2">
        <f t="shared" si="5"/>
        <v>3.1789543443622037</v>
      </c>
      <c r="H9" s="13">
        <f t="shared" si="6"/>
        <v>0.20720554211768727</v>
      </c>
    </row>
    <row r="10" spans="1:11" x14ac:dyDescent="0.25">
      <c r="A10" s="12">
        <v>-5</v>
      </c>
      <c r="B10" s="2">
        <f t="shared" si="0"/>
        <v>3.1789543443622037</v>
      </c>
      <c r="C10" s="2">
        <f t="shared" si="1"/>
        <v>144.71315910257661</v>
      </c>
      <c r="D10" s="2">
        <f t="shared" si="2"/>
        <v>-3.6583708378613831</v>
      </c>
      <c r="E10" s="2">
        <f t="shared" si="3"/>
        <v>-18.14064777641304</v>
      </c>
      <c r="F10" s="2">
        <f t="shared" si="4"/>
        <v>54.009920220511418</v>
      </c>
      <c r="G10" s="2">
        <f t="shared" si="5"/>
        <v>2.9772872990090562</v>
      </c>
      <c r="H10" s="13">
        <f t="shared" si="6"/>
        <v>0.2016670453531475</v>
      </c>
    </row>
    <row r="11" spans="1:11" x14ac:dyDescent="0.25">
      <c r="A11" s="12">
        <v>-5</v>
      </c>
      <c r="B11" s="2">
        <f t="shared" si="0"/>
        <v>2.9772872990090562</v>
      </c>
      <c r="C11" s="2">
        <f t="shared" si="1"/>
        <v>144.71315910257661</v>
      </c>
      <c r="D11" s="2">
        <f t="shared" si="2"/>
        <v>-3.6490691933094421</v>
      </c>
      <c r="E11" s="2">
        <f t="shared" si="3"/>
        <v>-18.598080116070996</v>
      </c>
      <c r="F11" s="2">
        <f t="shared" si="4"/>
        <v>51.722758522221625</v>
      </c>
      <c r="G11" s="2">
        <f t="shared" si="5"/>
        <v>2.7810805308622633</v>
      </c>
      <c r="H11" s="13">
        <f t="shared" si="6"/>
        <v>0.19620676814679294</v>
      </c>
    </row>
    <row r="12" spans="1:11" x14ac:dyDescent="0.25">
      <c r="A12" s="12">
        <v>-5</v>
      </c>
      <c r="B12" s="2">
        <f t="shared" si="0"/>
        <v>2.7810805308622633</v>
      </c>
      <c r="C12" s="2">
        <f t="shared" si="1"/>
        <v>144.71315910257661</v>
      </c>
      <c r="D12" s="2">
        <f t="shared" si="2"/>
        <v>-3.6380284909411178</v>
      </c>
      <c r="E12" s="2">
        <f t="shared" si="3"/>
        <v>-19.065628096908814</v>
      </c>
      <c r="F12" s="2">
        <f t="shared" si="4"/>
        <v>49.385018618032547</v>
      </c>
      <c r="G12" s="2">
        <f t="shared" si="5"/>
        <v>2.5902644469415375</v>
      </c>
      <c r="H12" s="13">
        <f t="shared" si="6"/>
        <v>0.1908160839207258</v>
      </c>
    </row>
    <row r="13" spans="1:11" x14ac:dyDescent="0.25">
      <c r="A13" s="12">
        <v>-5</v>
      </c>
      <c r="B13" s="2">
        <f t="shared" si="0"/>
        <v>2.5902644469415375</v>
      </c>
      <c r="C13" s="2">
        <f t="shared" si="1"/>
        <v>144.71315910257661</v>
      </c>
      <c r="D13" s="2">
        <f t="shared" si="2"/>
        <v>-3.6249997961119012</v>
      </c>
      <c r="E13" s="2">
        <f t="shared" si="3"/>
        <v>-19.543213538292555</v>
      </c>
      <c r="F13" s="2">
        <f t="shared" si="4"/>
        <v>46.997091411113843</v>
      </c>
      <c r="G13" s="2">
        <f t="shared" si="5"/>
        <v>2.4047780739349109</v>
      </c>
      <c r="H13" s="13">
        <f t="shared" si="6"/>
        <v>0.18548637300662651</v>
      </c>
    </row>
    <row r="14" spans="1:11" x14ac:dyDescent="0.25">
      <c r="A14" s="12">
        <v>-5</v>
      </c>
      <c r="B14" s="2">
        <f t="shared" si="0"/>
        <v>2.4047780739349109</v>
      </c>
      <c r="C14" s="2">
        <f t="shared" si="1"/>
        <v>144.71315910257661</v>
      </c>
      <c r="D14" s="2">
        <f t="shared" si="2"/>
        <v>-3.6097144699009562</v>
      </c>
      <c r="E14" s="2">
        <f t="shared" si="3"/>
        <v>-20.030698029233246</v>
      </c>
      <c r="F14" s="2">
        <f t="shared" si="4"/>
        <v>44.559668956410377</v>
      </c>
      <c r="G14" s="2">
        <f t="shared" si="5"/>
        <v>2.2245689536819437</v>
      </c>
      <c r="H14" s="13">
        <f t="shared" si="6"/>
        <v>0.1802091202529672</v>
      </c>
    </row>
    <row r="15" spans="1:11" x14ac:dyDescent="0.25">
      <c r="A15" s="12">
        <v>-5</v>
      </c>
      <c r="B15" s="2">
        <f t="shared" si="0"/>
        <v>2.2245689536819437</v>
      </c>
      <c r="C15" s="2">
        <f t="shared" si="1"/>
        <v>144.71315910257661</v>
      </c>
      <c r="D15" s="2">
        <f t="shared" si="2"/>
        <v>-3.5918859892613106</v>
      </c>
      <c r="E15" s="2">
        <f t="shared" si="3"/>
        <v>-20.527874540702587</v>
      </c>
      <c r="F15" s="2">
        <f t="shared" si="4"/>
        <v>42.073786399063678</v>
      </c>
      <c r="G15" s="2">
        <f t="shared" si="5"/>
        <v>2.0495929237895498</v>
      </c>
      <c r="H15" s="13">
        <f t="shared" si="6"/>
        <v>0.17497602989239391</v>
      </c>
    </row>
    <row r="16" spans="1:11" x14ac:dyDescent="0.25">
      <c r="A16" s="12">
        <v>-5</v>
      </c>
      <c r="B16" s="2">
        <f t="shared" si="0"/>
        <v>2.0495929237895498</v>
      </c>
      <c r="C16" s="2">
        <f t="shared" si="1"/>
        <v>144.71315910257661</v>
      </c>
      <c r="D16" s="2">
        <f t="shared" si="2"/>
        <v>-3.5712126808276459</v>
      </c>
      <c r="E16" s="2">
        <f t="shared" si="3"/>
        <v>-21.034458781726805</v>
      </c>
      <c r="F16" s="2">
        <f t="shared" si="4"/>
        <v>39.540865193942579</v>
      </c>
      <c r="G16" s="2">
        <f t="shared" si="5"/>
        <v>1.8798137667460588</v>
      </c>
      <c r="H16" s="13">
        <f t="shared" si="6"/>
        <v>0.169779157043491</v>
      </c>
    </row>
    <row r="17" spans="1:8" x14ac:dyDescent="0.25">
      <c r="A17" s="12">
        <v>-5</v>
      </c>
      <c r="B17" s="2">
        <f t="shared" si="0"/>
        <v>1.8798137667460588</v>
      </c>
      <c r="C17" s="2">
        <f t="shared" si="1"/>
        <v>144.71315910257661</v>
      </c>
      <c r="D17" s="2">
        <f t="shared" si="2"/>
        <v>-3.5473814742449097</v>
      </c>
      <c r="E17" s="2">
        <f t="shared" si="3"/>
        <v>-21.55008051140085</v>
      </c>
      <c r="F17" s="2">
        <f t="shared" si="4"/>
        <v>36.962756545572361</v>
      </c>
      <c r="G17" s="2">
        <f t="shared" si="5"/>
        <v>1.7152027123990368</v>
      </c>
      <c r="H17" s="13">
        <f t="shared" si="6"/>
        <v>0.16461105434702206</v>
      </c>
    </row>
    <row r="18" spans="1:8" x14ac:dyDescent="0.25">
      <c r="A18" s="12">
        <v>-5</v>
      </c>
      <c r="B18" s="2">
        <f t="shared" si="0"/>
        <v>1.7152027123990368</v>
      </c>
      <c r="C18" s="2">
        <f t="shared" si="1"/>
        <v>144.71315910257661</v>
      </c>
      <c r="D18" s="2">
        <f t="shared" si="2"/>
        <v>-3.5200727564671399</v>
      </c>
      <c r="E18" s="2">
        <f t="shared" si="3"/>
        <v>-22.074275075172935</v>
      </c>
      <c r="F18" s="2">
        <f t="shared" si="4"/>
        <v>34.341783726711938</v>
      </c>
      <c r="G18" s="2">
        <f t="shared" si="5"/>
        <v>1.5557377811847757</v>
      </c>
      <c r="H18" s="13">
        <f t="shared" si="6"/>
        <v>0.15946493121426109</v>
      </c>
    </row>
    <row r="19" spans="1:8" x14ac:dyDescent="0.25">
      <c r="A19" s="12">
        <v>-5</v>
      </c>
      <c r="B19" s="2">
        <f t="shared" si="0"/>
        <v>1.5557377811847757</v>
      </c>
      <c r="C19" s="2">
        <f t="shared" si="1"/>
        <v>144.71315910257661</v>
      </c>
      <c r="D19" s="2">
        <f t="shared" si="2"/>
        <v>-3.4889663714486825</v>
      </c>
      <c r="E19" s="2">
        <f t="shared" si="3"/>
        <v>-22.606475490732894</v>
      </c>
      <c r="F19" s="2">
        <f t="shared" si="4"/>
        <v>31.680781648912145</v>
      </c>
      <c r="G19" s="2">
        <f t="shared" si="5"/>
        <v>1.4014029591609314</v>
      </c>
      <c r="H19" s="13">
        <f t="shared" si="6"/>
        <v>0.1543348220238443</v>
      </c>
    </row>
    <row r="20" spans="1:8" x14ac:dyDescent="0.25">
      <c r="A20" s="12">
        <v>-5</v>
      </c>
      <c r="B20" s="2">
        <f t="shared" si="0"/>
        <v>1.4014029591609314</v>
      </c>
      <c r="C20" s="2">
        <f t="shared" si="1"/>
        <v>144.71315910257661</v>
      </c>
      <c r="D20" s="2">
        <f t="shared" si="2"/>
        <v>-3.453748758953755</v>
      </c>
      <c r="E20" s="2">
        <f t="shared" si="3"/>
        <v>-23.146005462676179</v>
      </c>
      <c r="F20" s="2">
        <f t="shared" si="4"/>
        <v>28.98313178919571</v>
      </c>
      <c r="G20" s="2">
        <f t="shared" si="5"/>
        <v>1.2521872007648196</v>
      </c>
      <c r="H20" s="13">
        <f t="shared" si="6"/>
        <v>0.14921575839611179</v>
      </c>
    </row>
    <row r="21" spans="1:8" x14ac:dyDescent="0.25">
      <c r="A21" s="12">
        <v>-5</v>
      </c>
      <c r="B21" s="2">
        <f t="shared" ref="B21:B84" si="7">G20</f>
        <v>1.2521872007648196</v>
      </c>
      <c r="C21" s="2">
        <f t="shared" ref="C21:C84" si="8">EXP(-(A21))-3.7</f>
        <v>144.71315910257661</v>
      </c>
      <c r="D21" s="2">
        <f t="shared" ref="D21:D84" si="9">EXP(-(B21))-3.7</f>
        <v>-3.4141211618523988</v>
      </c>
      <c r="E21" s="2">
        <f t="shared" ref="E21:E84" si="10">((D21) - (C21))/((B21)-(A21))</f>
        <v>-23.692073750816171</v>
      </c>
      <c r="F21" s="2">
        <f t="shared" ref="F21:F84" si="11">(C21)-(E21)*(A21)</f>
        <v>26.252790348495751</v>
      </c>
      <c r="G21" s="2">
        <f t="shared" ref="G21:G84" si="12">-(F21)/(E21)</f>
        <v>1.1080832612886564</v>
      </c>
      <c r="H21" s="13">
        <f t="shared" si="6"/>
        <v>0.14410393947616318</v>
      </c>
    </row>
    <row r="22" spans="1:8" x14ac:dyDescent="0.25">
      <c r="A22" s="12">
        <v>-5</v>
      </c>
      <c r="B22" s="2">
        <f t="shared" si="7"/>
        <v>1.1080832612886564</v>
      </c>
      <c r="C22" s="2">
        <f t="shared" si="8"/>
        <v>144.71315910257661</v>
      </c>
      <c r="D22" s="2">
        <f t="shared" si="9"/>
        <v>-3.369808754738238</v>
      </c>
      <c r="E22" s="2">
        <f t="shared" si="10"/>
        <v>-24.24377034868267</v>
      </c>
      <c r="F22" s="2">
        <f t="shared" si="11"/>
        <v>23.494307359163258</v>
      </c>
      <c r="G22" s="2">
        <f t="shared" si="12"/>
        <v>0.96908636821994421</v>
      </c>
      <c r="H22" s="13">
        <f t="shared" si="6"/>
        <v>0.13899689306871221</v>
      </c>
    </row>
    <row r="23" spans="1:8" x14ac:dyDescent="0.25">
      <c r="A23" s="12">
        <v>-5</v>
      </c>
      <c r="B23" s="2">
        <f t="shared" si="7"/>
        <v>0.96908636821994421</v>
      </c>
      <c r="C23" s="2">
        <f t="shared" si="8"/>
        <v>144.71315910257661</v>
      </c>
      <c r="D23" s="2">
        <f t="shared" si="9"/>
        <v>-3.3205704613228448</v>
      </c>
      <c r="E23" s="2">
        <f t="shared" si="10"/>
        <v>-24.80006493992898</v>
      </c>
      <c r="F23" s="2">
        <f t="shared" si="11"/>
        <v>20.712834402931719</v>
      </c>
      <c r="G23" s="2">
        <f t="shared" si="12"/>
        <v>0.83519274861185244</v>
      </c>
      <c r="H23" s="13">
        <f t="shared" si="6"/>
        <v>0.13389361960809176</v>
      </c>
    </row>
    <row r="24" spans="1:8" x14ac:dyDescent="0.25">
      <c r="A24" s="12">
        <v>-5</v>
      </c>
      <c r="B24" s="2">
        <f t="shared" si="7"/>
        <v>0.83519274861185244</v>
      </c>
      <c r="C24" s="2">
        <f t="shared" si="8"/>
        <v>144.71315910257661</v>
      </c>
      <c r="D24" s="2">
        <f t="shared" si="9"/>
        <v>-3.2662091392118833</v>
      </c>
      <c r="E24" s="2">
        <f t="shared" si="10"/>
        <v>-25.35980808465867</v>
      </c>
      <c r="F24" s="2">
        <f t="shared" si="11"/>
        <v>17.914118679283263</v>
      </c>
      <c r="G24" s="2">
        <f t="shared" si="12"/>
        <v>0.70639803816655644</v>
      </c>
      <c r="H24" s="13">
        <f t="shared" si="6"/>
        <v>0.128794710445296</v>
      </c>
    </row>
    <row r="25" spans="1:8" x14ac:dyDescent="0.25">
      <c r="A25" s="12">
        <v>-5</v>
      </c>
      <c r="B25" s="2">
        <f t="shared" si="7"/>
        <v>0.70639803816655644</v>
      </c>
      <c r="C25" s="2">
        <f t="shared" si="8"/>
        <v>144.71315910257661</v>
      </c>
      <c r="D25" s="2">
        <f t="shared" si="9"/>
        <v>-3.206581725743785</v>
      </c>
      <c r="E25" s="2">
        <f t="shared" si="10"/>
        <v>-25.921735539472888</v>
      </c>
      <c r="F25" s="2">
        <f t="shared" si="11"/>
        <v>15.104481405212169</v>
      </c>
      <c r="G25" s="2">
        <f t="shared" si="12"/>
        <v>0.58269560624949246</v>
      </c>
      <c r="H25" s="13">
        <f t="shared" si="6"/>
        <v>0.12370243191706398</v>
      </c>
    </row>
    <row r="26" spans="1:8" x14ac:dyDescent="0.25">
      <c r="A26" s="12">
        <v>-5</v>
      </c>
      <c r="B26" s="2">
        <f t="shared" si="7"/>
        <v>0.58269560624949246</v>
      </c>
      <c r="C26" s="2">
        <f t="shared" si="8"/>
        <v>144.71315910257661</v>
      </c>
      <c r="D26" s="2">
        <f t="shared" si="9"/>
        <v>-3.1416088666043502</v>
      </c>
      <c r="E26" s="2">
        <f t="shared" si="10"/>
        <v>-26.484476030480046</v>
      </c>
      <c r="F26" s="2">
        <f t="shared" si="11"/>
        <v>12.290778950176389</v>
      </c>
      <c r="G26" s="2">
        <f t="shared" si="12"/>
        <v>0.46407483901253571</v>
      </c>
      <c r="H26" s="13">
        <f t="shared" si="6"/>
        <v>0.11862076723695675</v>
      </c>
    </row>
    <row r="27" spans="1:8" x14ac:dyDescent="0.25">
      <c r="A27" s="12">
        <v>-5</v>
      </c>
      <c r="B27" s="2">
        <f t="shared" si="7"/>
        <v>0.46407483901253571</v>
      </c>
      <c r="C27" s="2">
        <f t="shared" si="8"/>
        <v>144.71315910257661</v>
      </c>
      <c r="D27" s="2">
        <f t="shared" si="9"/>
        <v>-3.0712834998156664</v>
      </c>
      <c r="E27" s="2">
        <f t="shared" si="10"/>
        <v>-27.046562676491416</v>
      </c>
      <c r="F27" s="2">
        <f t="shared" si="11"/>
        <v>9.4803457201195442</v>
      </c>
      <c r="G27" s="2">
        <f t="shared" si="12"/>
        <v>0.35051942953030996</v>
      </c>
      <c r="H27" s="13">
        <f t="shared" si="6"/>
        <v>0.11355540948222576</v>
      </c>
    </row>
    <row r="28" spans="1:8" x14ac:dyDescent="0.25">
      <c r="A28" s="12">
        <v>-5</v>
      </c>
      <c r="B28" s="2">
        <f t="shared" si="7"/>
        <v>0.35051942953030996</v>
      </c>
      <c r="C28" s="2">
        <f t="shared" si="8"/>
        <v>144.71315910257661</v>
      </c>
      <c r="D28" s="2">
        <f t="shared" si="9"/>
        <v>-2.9956778510362994</v>
      </c>
      <c r="E28" s="2">
        <f t="shared" si="10"/>
        <v>-27.606448102661947</v>
      </c>
      <c r="F28" s="2">
        <f t="shared" si="11"/>
        <v>6.6809185892668665</v>
      </c>
      <c r="G28" s="2">
        <f t="shared" si="12"/>
        <v>0.24200572867694126</v>
      </c>
      <c r="H28" s="13">
        <f t="shared" si="6"/>
        <v>0.1085137008533687</v>
      </c>
    </row>
    <row r="29" spans="1:8" x14ac:dyDescent="0.25">
      <c r="A29" s="12">
        <v>-5</v>
      </c>
      <c r="B29" s="2">
        <f t="shared" si="7"/>
        <v>0.24200572867694126</v>
      </c>
      <c r="C29" s="2">
        <f t="shared" si="8"/>
        <v>144.71315910257661</v>
      </c>
      <c r="D29" s="2">
        <f t="shared" si="9"/>
        <v>-2.9149483197685107</v>
      </c>
      <c r="E29" s="2">
        <f t="shared" si="10"/>
        <v>-28.16252309964678</v>
      </c>
      <c r="F29" s="2">
        <f t="shared" si="11"/>
        <v>3.9005436043427153</v>
      </c>
      <c r="G29" s="2">
        <f t="shared" si="12"/>
        <v>0.13850121278343974</v>
      </c>
      <c r="H29" s="13">
        <f t="shared" si="6"/>
        <v>0.10350451589350151</v>
      </c>
    </row>
    <row r="30" spans="1:8" x14ac:dyDescent="0.25">
      <c r="A30" s="12">
        <v>-5</v>
      </c>
      <c r="B30" s="2">
        <f t="shared" si="7"/>
        <v>0.13850121278343974</v>
      </c>
      <c r="C30" s="2">
        <f t="shared" si="8"/>
        <v>144.71315910257661</v>
      </c>
      <c r="D30" s="2">
        <f t="shared" si="9"/>
        <v>-2.8293378046562161</v>
      </c>
      <c r="E30" s="2">
        <f t="shared" si="10"/>
        <v>-28.713138480960197</v>
      </c>
      <c r="F30" s="2">
        <f t="shared" si="11"/>
        <v>1.1474666977756272</v>
      </c>
      <c r="G30" s="2">
        <f t="shared" si="12"/>
        <v>3.9963123450838266E-2</v>
      </c>
      <c r="H30" s="13">
        <f t="shared" si="6"/>
        <v>9.853808933260147E-2</v>
      </c>
    </row>
    <row r="31" spans="1:8" x14ac:dyDescent="0.25">
      <c r="A31" s="12">
        <v>-5</v>
      </c>
      <c r="B31" s="2">
        <f t="shared" si="7"/>
        <v>3.9963123450838266E-2</v>
      </c>
      <c r="C31" s="2">
        <f t="shared" si="8"/>
        <v>144.71315910257661</v>
      </c>
      <c r="D31" s="2">
        <f t="shared" si="9"/>
        <v>-2.7391751295954028</v>
      </c>
      <c r="E31" s="2">
        <f t="shared" si="10"/>
        <v>-29.256629586450646</v>
      </c>
      <c r="F31" s="2">
        <f t="shared" si="11"/>
        <v>-1.5699888296766176</v>
      </c>
      <c r="G31" s="2">
        <f t="shared" si="12"/>
        <v>-5.3662669004214757E-2</v>
      </c>
      <c r="H31" s="13">
        <f t="shared" si="6"/>
        <v>9.3625792455053022E-2</v>
      </c>
    </row>
    <row r="32" spans="1:8" x14ac:dyDescent="0.25">
      <c r="A32" s="12">
        <v>-5</v>
      </c>
      <c r="B32" s="2">
        <f t="shared" si="7"/>
        <v>-5.3662669004214757E-2</v>
      </c>
      <c r="C32" s="2">
        <f t="shared" si="8"/>
        <v>144.71315910257661</v>
      </c>
      <c r="D32" s="2">
        <f t="shared" si="9"/>
        <v>-2.6448713854705952</v>
      </c>
      <c r="E32" s="2">
        <f t="shared" si="10"/>
        <v>-29.791342690002388</v>
      </c>
      <c r="F32" s="2">
        <f t="shared" si="11"/>
        <v>-4.243554347435321</v>
      </c>
      <c r="G32" s="2">
        <f t="shared" si="12"/>
        <v>-0.14244253411442936</v>
      </c>
      <c r="H32" s="13">
        <f t="shared" si="6"/>
        <v>8.8779865110214601E-2</v>
      </c>
    </row>
    <row r="33" spans="1:8" x14ac:dyDescent="0.25">
      <c r="A33" s="12">
        <v>-5</v>
      </c>
      <c r="B33" s="2">
        <f t="shared" si="7"/>
        <v>-0.14244253411442936</v>
      </c>
      <c r="C33" s="2">
        <f t="shared" si="8"/>
        <v>144.71315910257661</v>
      </c>
      <c r="D33" s="2">
        <f t="shared" si="9"/>
        <v>-2.5469131841016179</v>
      </c>
      <c r="E33" s="2">
        <f t="shared" si="10"/>
        <v>-30.315662412823674</v>
      </c>
      <c r="F33" s="2">
        <f t="shared" si="11"/>
        <v>-6.865152961541753</v>
      </c>
      <c r="G33" s="2">
        <f t="shared" si="12"/>
        <v>-0.22645564751498748</v>
      </c>
      <c r="H33" s="13">
        <f t="shared" si="6"/>
        <v>8.4013113400558115E-2</v>
      </c>
    </row>
    <row r="34" spans="1:8" x14ac:dyDescent="0.25">
      <c r="A34" s="12">
        <v>-5</v>
      </c>
      <c r="B34" s="2">
        <f t="shared" si="7"/>
        <v>-0.22645564751498748</v>
      </c>
      <c r="C34" s="2">
        <f t="shared" si="8"/>
        <v>144.71315910257661</v>
      </c>
      <c r="D34" s="2">
        <f t="shared" si="9"/>
        <v>-2.4458530159349721</v>
      </c>
      <c r="E34" s="2">
        <f t="shared" si="10"/>
        <v>-30.828039136559717</v>
      </c>
      <c r="F34" s="2">
        <f t="shared" si="11"/>
        <v>-9.4270365802219658</v>
      </c>
      <c r="G34" s="2">
        <f t="shared" si="12"/>
        <v>-0.30579423292097146</v>
      </c>
      <c r="H34" s="13">
        <f t="shared" si="6"/>
        <v>7.9338585405983986E-2</v>
      </c>
    </row>
    <row r="35" spans="1:8" x14ac:dyDescent="0.25">
      <c r="A35" s="12">
        <v>-5</v>
      </c>
      <c r="B35" s="2">
        <f t="shared" si="7"/>
        <v>-0.30579423292097146</v>
      </c>
      <c r="C35" s="2">
        <f t="shared" si="8"/>
        <v>144.71315910257661</v>
      </c>
      <c r="D35" s="2">
        <f t="shared" si="9"/>
        <v>-2.3422970927581233</v>
      </c>
      <c r="E35" s="2">
        <f t="shared" si="10"/>
        <v>-31.327015365762296</v>
      </c>
      <c r="F35" s="2">
        <f t="shared" si="11"/>
        <v>-11.921917726234881</v>
      </c>
      <c r="G35" s="2">
        <f t="shared" si="12"/>
        <v>-0.3805634717204659</v>
      </c>
      <c r="H35" s="13">
        <f t="shared" si="6"/>
        <v>7.4769238799494431E-2</v>
      </c>
    </row>
    <row r="36" spans="1:8" x14ac:dyDescent="0.25">
      <c r="A36" s="12">
        <v>-5</v>
      </c>
      <c r="B36" s="2">
        <f t="shared" si="7"/>
        <v>-0.3805634717204659</v>
      </c>
      <c r="C36" s="2">
        <f t="shared" si="8"/>
        <v>144.71315910257661</v>
      </c>
      <c r="D36" s="2">
        <f t="shared" si="9"/>
        <v>-2.2368912223707929</v>
      </c>
      <c r="E36" s="2">
        <f t="shared" si="10"/>
        <v>-31.8112500140093</v>
      </c>
      <c r="F36" s="2">
        <f t="shared" si="11"/>
        <v>-14.343090967469891</v>
      </c>
      <c r="G36" s="2">
        <f t="shared" si="12"/>
        <v>-0.45088108644436675</v>
      </c>
      <c r="H36" s="13">
        <f t="shared" si="6"/>
        <v>7.0317614723900856E-2</v>
      </c>
    </row>
    <row r="37" spans="1:8" x14ac:dyDescent="0.25">
      <c r="A37" s="12">
        <v>-5</v>
      </c>
      <c r="B37" s="2">
        <f t="shared" si="7"/>
        <v>-0.45088108644436675</v>
      </c>
      <c r="C37" s="2">
        <f t="shared" si="8"/>
        <v>144.71315910257661</v>
      </c>
      <c r="D37" s="2">
        <f t="shared" si="9"/>
        <v>-2.1303053869730126</v>
      </c>
      <c r="E37" s="2">
        <f t="shared" si="10"/>
        <v>-32.279539682284415</v>
      </c>
      <c r="F37" s="2">
        <f t="shared" si="11"/>
        <v>-16.684539308845473</v>
      </c>
      <c r="G37" s="2">
        <f t="shared" si="12"/>
        <v>-0.51687661822520492</v>
      </c>
      <c r="H37" s="13">
        <f t="shared" si="6"/>
        <v>6.5995531780838168E-2</v>
      </c>
    </row>
    <row r="38" spans="1:8" x14ac:dyDescent="0.25">
      <c r="A38" s="12">
        <v>-5</v>
      </c>
      <c r="B38" s="2">
        <f t="shared" si="7"/>
        <v>-0.51687661822520492</v>
      </c>
      <c r="C38" s="2">
        <f t="shared" si="8"/>
        <v>144.71315910257661</v>
      </c>
      <c r="D38" s="2">
        <f t="shared" si="9"/>
        <v>-2.0232177688202708</v>
      </c>
      <c r="E38" s="2">
        <f t="shared" si="10"/>
        <v>-32.730836154972465</v>
      </c>
      <c r="F38" s="2">
        <f t="shared" si="11"/>
        <v>-18.9410216722857</v>
      </c>
      <c r="G38" s="2">
        <f t="shared" si="12"/>
        <v>-0.57869043071813431</v>
      </c>
      <c r="H38" s="13">
        <f t="shared" si="6"/>
        <v>6.1813812492929388E-2</v>
      </c>
    </row>
    <row r="39" spans="1:8" x14ac:dyDescent="0.25">
      <c r="A39" s="12">
        <v>-5</v>
      </c>
      <c r="B39" s="2">
        <f t="shared" si="7"/>
        <v>-0.57869043071813431</v>
      </c>
      <c r="C39" s="2">
        <f t="shared" si="8"/>
        <v>144.71315910257661</v>
      </c>
      <c r="D39" s="2">
        <f t="shared" si="9"/>
        <v>-1.9162989794807006</v>
      </c>
      <c r="E39" s="2">
        <f t="shared" si="10"/>
        <v>-33.164259544457479</v>
      </c>
      <c r="F39" s="2">
        <f t="shared" si="11"/>
        <v>-21.108138619710786</v>
      </c>
      <c r="G39" s="2">
        <f t="shared" si="12"/>
        <v>-0.63647248301789527</v>
      </c>
      <c r="H39" s="13">
        <f t="shared" si="6"/>
        <v>5.7782052299760966E-2</v>
      </c>
    </row>
    <row r="40" spans="1:8" x14ac:dyDescent="0.25">
      <c r="A40" s="12">
        <v>-5</v>
      </c>
      <c r="B40" s="2">
        <f t="shared" si="7"/>
        <v>-0.63647248301789527</v>
      </c>
      <c r="C40" s="2">
        <f t="shared" si="8"/>
        <v>144.71315910257661</v>
      </c>
      <c r="D40" s="2">
        <f t="shared" si="9"/>
        <v>-1.810197203752514</v>
      </c>
      <c r="E40" s="2">
        <f t="shared" si="10"/>
        <v>-33.579106751609842</v>
      </c>
      <c r="F40" s="2">
        <f t="shared" si="11"/>
        <v>-23.182374655472614</v>
      </c>
      <c r="G40" s="2">
        <f t="shared" si="12"/>
        <v>-0.69038092129598438</v>
      </c>
      <c r="H40" s="13">
        <f t="shared" si="6"/>
        <v>5.390843827808911E-2</v>
      </c>
    </row>
    <row r="41" spans="1:8" x14ac:dyDescent="0.25">
      <c r="A41" s="12">
        <v>-5</v>
      </c>
      <c r="B41" s="2">
        <f t="shared" si="7"/>
        <v>-0.69038092129598438</v>
      </c>
      <c r="C41" s="2">
        <f t="shared" si="8"/>
        <v>144.71315910257661</v>
      </c>
      <c r="D41" s="2">
        <f t="shared" si="9"/>
        <v>-1.7055248733887103</v>
      </c>
      <c r="E41" s="2">
        <f t="shared" si="10"/>
        <v>-33.974855155875211</v>
      </c>
      <c r="F41" s="2">
        <f t="shared" si="11"/>
        <v>-25.161116676799452</v>
      </c>
      <c r="G41" s="2">
        <f t="shared" si="12"/>
        <v>-0.74058054291508535</v>
      </c>
      <c r="H41" s="13">
        <f t="shared" si="6"/>
        <v>5.0199621619100965E-2</v>
      </c>
    </row>
    <row r="42" spans="1:8" x14ac:dyDescent="0.25">
      <c r="A42" s="12">
        <v>-5</v>
      </c>
      <c r="B42" s="2">
        <f t="shared" si="7"/>
        <v>-0.74058054291508535</v>
      </c>
      <c r="C42" s="2">
        <f t="shared" si="8"/>
        <v>144.71315910257661</v>
      </c>
      <c r="D42" s="2">
        <f t="shared" si="9"/>
        <v>-1.6028473517272084</v>
      </c>
      <c r="E42" s="2">
        <f t="shared" si="10"/>
        <v>-34.351161684940131</v>
      </c>
      <c r="F42" s="2">
        <f t="shared" si="11"/>
        <v>-27.042649322124049</v>
      </c>
      <c r="G42" s="2">
        <f t="shared" si="12"/>
        <v>-0.78724118765333628</v>
      </c>
      <c r="H42" s="13">
        <f t="shared" si="6"/>
        <v>4.6660644738250934E-2</v>
      </c>
    </row>
    <row r="43" spans="1:8" x14ac:dyDescent="0.25">
      <c r="A43" s="12">
        <v>-5</v>
      </c>
      <c r="B43" s="2">
        <f t="shared" si="7"/>
        <v>-0.78724118765333628</v>
      </c>
      <c r="C43" s="2">
        <f t="shared" si="8"/>
        <v>144.71315910257661</v>
      </c>
      <c r="D43" s="2">
        <f t="shared" si="9"/>
        <v>-1.5026739536397495</v>
      </c>
      <c r="E43" s="2">
        <f t="shared" si="10"/>
        <v>-34.70785762234717</v>
      </c>
      <c r="F43" s="2">
        <f t="shared" si="11"/>
        <v>-28.826129009159246</v>
      </c>
      <c r="G43" s="2">
        <f t="shared" si="12"/>
        <v>-0.83053610864760241</v>
      </c>
      <c r="H43" s="13">
        <f t="shared" si="6"/>
        <v>4.3294920994266128E-2</v>
      </c>
    </row>
    <row r="44" spans="1:8" x14ac:dyDescent="0.25">
      <c r="A44" s="12">
        <v>-5</v>
      </c>
      <c r="B44" s="2">
        <f t="shared" si="7"/>
        <v>-0.83053610864760241</v>
      </c>
      <c r="C44" s="2">
        <f t="shared" si="8"/>
        <v>144.71315910257661</v>
      </c>
      <c r="D44" s="2">
        <f t="shared" si="9"/>
        <v>-1.4054514621043355</v>
      </c>
      <c r="E44" s="2">
        <f t="shared" si="10"/>
        <v>-35.04493967863246</v>
      </c>
      <c r="F44" s="2">
        <f t="shared" si="11"/>
        <v>-30.511539290585688</v>
      </c>
      <c r="G44" s="2">
        <f t="shared" si="12"/>
        <v>-0.87064037120283966</v>
      </c>
      <c r="H44" s="13">
        <f t="shared" si="6"/>
        <v>4.0104262555237247E-2</v>
      </c>
    </row>
    <row r="45" spans="1:8" x14ac:dyDescent="0.25">
      <c r="A45" s="12">
        <v>-5</v>
      </c>
      <c r="B45" s="2">
        <f t="shared" si="7"/>
        <v>-0.87064037120283966</v>
      </c>
      <c r="C45" s="2">
        <f t="shared" si="8"/>
        <v>144.71315910257661</v>
      </c>
      <c r="D45" s="2">
        <f t="shared" si="9"/>
        <v>-1.311560147990332</v>
      </c>
      <c r="E45" s="2">
        <f t="shared" si="10"/>
        <v>-35.36255796957613</v>
      </c>
      <c r="F45" s="2">
        <f t="shared" si="11"/>
        <v>-32.09963074530404</v>
      </c>
      <c r="G45" s="2">
        <f t="shared" si="12"/>
        <v>-0.90772932130420769</v>
      </c>
      <c r="H45" s="13">
        <f t="shared" si="6"/>
        <v>3.7088950101368034E-2</v>
      </c>
    </row>
    <row r="46" spans="1:8" x14ac:dyDescent="0.25">
      <c r="A46" s="12">
        <v>-5</v>
      </c>
      <c r="B46" s="2">
        <f t="shared" si="7"/>
        <v>-0.90772932130420769</v>
      </c>
      <c r="C46" s="2">
        <f t="shared" si="8"/>
        <v>144.71315910257661</v>
      </c>
      <c r="D46" s="2">
        <f t="shared" si="9"/>
        <v>-1.2213121651492247</v>
      </c>
      <c r="E46" s="2">
        <f t="shared" si="10"/>
        <v>-35.661001611514905</v>
      </c>
      <c r="F46" s="2">
        <f t="shared" si="11"/>
        <v>-33.591848954997914</v>
      </c>
      <c r="G46" s="2">
        <f t="shared" si="12"/>
        <v>-0.94197715815562333</v>
      </c>
      <c r="H46" s="13">
        <f t="shared" si="6"/>
        <v>3.4247836851415636E-2</v>
      </c>
    </row>
    <row r="47" spans="1:8" x14ac:dyDescent="0.25">
      <c r="A47" s="12">
        <v>-5</v>
      </c>
      <c r="B47" s="2">
        <f t="shared" si="7"/>
        <v>-0.94197715815562333</v>
      </c>
      <c r="C47" s="2">
        <f t="shared" si="8"/>
        <v>144.71315910257661</v>
      </c>
      <c r="D47" s="2">
        <f t="shared" si="9"/>
        <v>-1.1349520865506371</v>
      </c>
      <c r="E47" s="2">
        <f t="shared" si="10"/>
        <v>-35.940682660829751</v>
      </c>
      <c r="F47" s="2">
        <f t="shared" si="11"/>
        <v>-34.990254201572128</v>
      </c>
      <c r="G47" s="2">
        <f t="shared" si="12"/>
        <v>-0.97355563698589798</v>
      </c>
      <c r="H47" s="13">
        <f t="shared" si="6"/>
        <v>3.1578478830274648E-2</v>
      </c>
    </row>
    <row r="48" spans="1:8" x14ac:dyDescent="0.25">
      <c r="A48" s="12">
        <v>-5</v>
      </c>
      <c r="B48" s="2">
        <f t="shared" si="7"/>
        <v>-0.97355563698589798</v>
      </c>
      <c r="C48" s="2">
        <f t="shared" si="8"/>
        <v>144.71315910257661</v>
      </c>
      <c r="D48" s="2">
        <f t="shared" si="9"/>
        <v>-1.0526592728000828</v>
      </c>
      <c r="E48" s="2">
        <f t="shared" si="10"/>
        <v>-36.202119099010673</v>
      </c>
      <c r="F48" s="2">
        <f t="shared" si="11"/>
        <v>-36.297436392476754</v>
      </c>
      <c r="G48" s="2">
        <f t="shared" si="12"/>
        <v>-1.0026329202775504</v>
      </c>
      <c r="H48" s="13">
        <f t="shared" si="6"/>
        <v>2.9077283291652378E-2</v>
      </c>
    </row>
    <row r="49" spans="1:8" x14ac:dyDescent="0.25">
      <c r="A49" s="12">
        <v>-5</v>
      </c>
      <c r="B49" s="2">
        <f t="shared" si="7"/>
        <v>-1.0026329202775504</v>
      </c>
      <c r="C49" s="2">
        <f t="shared" si="8"/>
        <v>144.71315910257661</v>
      </c>
      <c r="D49" s="2">
        <f t="shared" si="9"/>
        <v>-0.97455172198951656</v>
      </c>
      <c r="E49" s="2">
        <f t="shared" si="10"/>
        <v>-36.445917504949712</v>
      </c>
      <c r="F49" s="2">
        <f t="shared" si="11"/>
        <v>-37.516428422171941</v>
      </c>
      <c r="G49" s="2">
        <f t="shared" si="12"/>
        <v>-1.0293725879469722</v>
      </c>
      <c r="H49" s="13">
        <f t="shared" si="6"/>
        <v>2.6739667669421818E-2</v>
      </c>
    </row>
    <row r="50" spans="1:8" x14ac:dyDescent="0.25">
      <c r="A50" s="12">
        <v>-5</v>
      </c>
      <c r="B50" s="2">
        <f t="shared" si="7"/>
        <v>-1.0293725879469722</v>
      </c>
      <c r="C50" s="2">
        <f t="shared" si="8"/>
        <v>144.71315910257661</v>
      </c>
      <c r="D50" s="2">
        <f t="shared" si="9"/>
        <v>-0.90069103656819927</v>
      </c>
      <c r="E50" s="2">
        <f t="shared" si="10"/>
        <v>-36.672755972299761</v>
      </c>
      <c r="F50" s="2">
        <f t="shared" si="11"/>
        <v>-38.650620758922202</v>
      </c>
      <c r="G50" s="2">
        <f t="shared" si="12"/>
        <v>-1.0539328101797529</v>
      </c>
      <c r="H50" s="13">
        <f t="shared" si="6"/>
        <v>2.456022223278076E-2</v>
      </c>
    </row>
    <row r="51" spans="1:8" x14ac:dyDescent="0.25">
      <c r="A51" s="12">
        <v>-5</v>
      </c>
      <c r="B51" s="2">
        <f t="shared" si="7"/>
        <v>-1.0539328101797529</v>
      </c>
      <c r="C51" s="2">
        <f t="shared" si="8"/>
        <v>144.71315910257661</v>
      </c>
      <c r="D51" s="2">
        <f t="shared" si="9"/>
        <v>-0.83108815389072221</v>
      </c>
      <c r="E51" s="2">
        <f t="shared" si="10"/>
        <v>-36.88336773178392</v>
      </c>
      <c r="F51" s="2">
        <f t="shared" si="11"/>
        <v>-39.703679556342991</v>
      </c>
      <c r="G51" s="2">
        <f t="shared" si="12"/>
        <v>-1.0764656808203741</v>
      </c>
      <c r="H51" s="13">
        <f t="shared" si="6"/>
        <v>2.253287064062115E-2</v>
      </c>
    </row>
    <row r="52" spans="1:8" x14ac:dyDescent="0.25">
      <c r="A52" s="12">
        <v>-5</v>
      </c>
      <c r="B52" s="2">
        <f t="shared" si="7"/>
        <v>-1.0764656808203741</v>
      </c>
      <c r="C52" s="2">
        <f t="shared" si="8"/>
        <v>144.71315910257661</v>
      </c>
      <c r="D52" s="2">
        <f t="shared" si="9"/>
        <v>-0.76570951639495943</v>
      </c>
      <c r="E52" s="2">
        <f t="shared" si="10"/>
        <v>-37.078525835193879</v>
      </c>
      <c r="F52" s="2">
        <f t="shared" si="11"/>
        <v>-40.679470073392793</v>
      </c>
      <c r="G52" s="2">
        <f t="shared" si="12"/>
        <v>-1.0971167045368615</v>
      </c>
      <c r="H52" s="13">
        <f t="shared" si="6"/>
        <v>2.0651023716487416E-2</v>
      </c>
    </row>
    <row r="53" spans="1:8" x14ac:dyDescent="0.25">
      <c r="A53" s="12">
        <v>-5</v>
      </c>
      <c r="B53" s="2">
        <f t="shared" si="7"/>
        <v>-1.0971167045368615</v>
      </c>
      <c r="C53" s="2">
        <f t="shared" si="8"/>
        <v>144.71315910257661</v>
      </c>
      <c r="D53" s="2">
        <f t="shared" si="9"/>
        <v>-0.70448339890791933</v>
      </c>
      <c r="E53" s="2">
        <f t="shared" si="10"/>
        <v>-37.259029156860407</v>
      </c>
      <c r="F53" s="2">
        <f t="shared" si="11"/>
        <v>-41.581986681725425</v>
      </c>
      <c r="G53" s="2">
        <f t="shared" si="12"/>
        <v>-1.1160244274391955</v>
      </c>
      <c r="H53" s="13">
        <f t="shared" si="6"/>
        <v>1.8907722902334001E-2</v>
      </c>
    </row>
    <row r="54" spans="1:8" x14ac:dyDescent="0.25">
      <c r="A54" s="12">
        <v>-5</v>
      </c>
      <c r="B54" s="2">
        <f t="shared" si="7"/>
        <v>-1.1160244274391955</v>
      </c>
      <c r="C54" s="2">
        <f t="shared" si="8"/>
        <v>144.71315910257661</v>
      </c>
      <c r="D54" s="2">
        <f t="shared" si="9"/>
        <v>-0.6473061587632305</v>
      </c>
      <c r="E54" s="2">
        <f t="shared" si="10"/>
        <v>-37.425689875155413</v>
      </c>
      <c r="F54" s="2">
        <f t="shared" si="11"/>
        <v>-42.415290273200441</v>
      </c>
      <c r="G54" s="2">
        <f t="shared" si="12"/>
        <v>-1.1333201983634593</v>
      </c>
      <c r="H54" s="13">
        <f t="shared" si="6"/>
        <v>1.729577092426382E-2</v>
      </c>
    </row>
    <row r="55" spans="1:8" x14ac:dyDescent="0.25">
      <c r="A55" s="12">
        <v>-5</v>
      </c>
      <c r="B55" s="2">
        <f t="shared" si="7"/>
        <v>-1.1333201983634593</v>
      </c>
      <c r="C55" s="2">
        <f t="shared" si="8"/>
        <v>144.71315910257661</v>
      </c>
      <c r="D55" s="2">
        <f t="shared" si="9"/>
        <v>-0.59404822450921335</v>
      </c>
      <c r="E55" s="2">
        <f t="shared" si="10"/>
        <v>-37.579322514780181</v>
      </c>
      <c r="F55" s="2">
        <f t="shared" si="11"/>
        <v>-43.183453471324299</v>
      </c>
      <c r="G55" s="2">
        <f t="shared" si="12"/>
        <v>-1.149128046529843</v>
      </c>
      <c r="H55" s="13">
        <f t="shared" si="6"/>
        <v>1.5807848166383698E-2</v>
      </c>
    </row>
    <row r="56" spans="1:8" x14ac:dyDescent="0.25">
      <c r="A56" s="12">
        <v>-5</v>
      </c>
      <c r="B56" s="2">
        <f t="shared" si="7"/>
        <v>-1.149128046529843</v>
      </c>
      <c r="C56" s="2">
        <f t="shared" si="8"/>
        <v>144.71315910257661</v>
      </c>
      <c r="D56" s="2">
        <f t="shared" si="9"/>
        <v>-0.54455968733459725</v>
      </c>
      <c r="E56" s="2">
        <f t="shared" si="10"/>
        <v>-37.720734562211121</v>
      </c>
      <c r="F56" s="2">
        <f t="shared" si="11"/>
        <v>-43.890513708479006</v>
      </c>
      <c r="G56" s="2">
        <f t="shared" si="12"/>
        <v>-1.1635646606004542</v>
      </c>
      <c r="H56" s="13">
        <f t="shared" si="6"/>
        <v>1.4436614070611142E-2</v>
      </c>
    </row>
    <row r="57" spans="1:8" x14ac:dyDescent="0.25">
      <c r="A57" s="12">
        <v>-5</v>
      </c>
      <c r="B57" s="2">
        <f t="shared" si="7"/>
        <v>-1.1635646606004542</v>
      </c>
      <c r="C57" s="2">
        <f t="shared" si="8"/>
        <v>144.71315910257661</v>
      </c>
      <c r="D57" s="2">
        <f t="shared" si="9"/>
        <v>-0.49867540338294969</v>
      </c>
      <c r="E57" s="2">
        <f t="shared" si="10"/>
        <v>-37.850718612316605</v>
      </c>
      <c r="F57" s="2">
        <f t="shared" si="11"/>
        <v>-44.540433959006407</v>
      </c>
      <c r="G57" s="2">
        <f t="shared" si="12"/>
        <v>-1.1767394541490415</v>
      </c>
      <c r="H57" s="13">
        <f t="shared" si="6"/>
        <v>1.3174793548587305E-2</v>
      </c>
    </row>
    <row r="58" spans="1:8" x14ac:dyDescent="0.25">
      <c r="A58" s="12">
        <v>-5</v>
      </c>
      <c r="B58" s="2">
        <f t="shared" si="7"/>
        <v>-1.1767394541490415</v>
      </c>
      <c r="C58" s="2">
        <f t="shared" si="8"/>
        <v>144.71315910257661</v>
      </c>
      <c r="D58" s="2">
        <f t="shared" si="9"/>
        <v>-0.4562195533157829</v>
      </c>
      <c r="E58" s="2">
        <f t="shared" si="10"/>
        <v>-37.970045963368015</v>
      </c>
      <c r="F58" s="2">
        <f t="shared" si="11"/>
        <v>-45.137070714263473</v>
      </c>
      <c r="G58" s="2">
        <f t="shared" si="12"/>
        <v>-1.1887547030575079</v>
      </c>
      <c r="H58" s="13">
        <f t="shared" si="6"/>
        <v>1.2015248908466392E-2</v>
      </c>
    </row>
    <row r="59" spans="1:8" x14ac:dyDescent="0.25">
      <c r="A59" s="12">
        <v>-5</v>
      </c>
      <c r="B59" s="2">
        <f t="shared" si="7"/>
        <v>-1.1887547030575079</v>
      </c>
      <c r="C59" s="2">
        <f t="shared" si="8"/>
        <v>144.71315910257661</v>
      </c>
      <c r="D59" s="2">
        <f t="shared" si="9"/>
        <v>-0.41700963710743011</v>
      </c>
      <c r="E59" s="2">
        <f t="shared" si="10"/>
        <v>-38.079461549250659</v>
      </c>
      <c r="F59" s="2">
        <f t="shared" si="11"/>
        <v>-45.684148643676679</v>
      </c>
      <c r="G59" s="2">
        <f t="shared" si="12"/>
        <v>-1.1997057412324588</v>
      </c>
      <c r="H59" s="13">
        <f t="shared" si="6"/>
        <v>1.0951038174950911E-2</v>
      </c>
    </row>
    <row r="60" spans="1:8" x14ac:dyDescent="0.25">
      <c r="A60" s="12">
        <v>-5</v>
      </c>
      <c r="B60" s="2">
        <f t="shared" si="7"/>
        <v>-1.1997057412324588</v>
      </c>
      <c r="C60" s="2">
        <f t="shared" si="8"/>
        <v>144.71315910257661</v>
      </c>
      <c r="D60" s="2">
        <f t="shared" si="9"/>
        <v>-0.38085990704981709</v>
      </c>
      <c r="E60" s="2">
        <f t="shared" si="10"/>
        <v>-38.179680080005518</v>
      </c>
      <c r="F60" s="2">
        <f t="shared" si="11"/>
        <v>-46.185241297450972</v>
      </c>
      <c r="G60" s="2">
        <f t="shared" si="12"/>
        <v>-1.2096812021648635</v>
      </c>
      <c r="H60" s="13">
        <f t="shared" si="6"/>
        <v>9.9754609324047561E-3</v>
      </c>
    </row>
    <row r="61" spans="1:8" x14ac:dyDescent="0.25">
      <c r="A61" s="12">
        <v>-5</v>
      </c>
      <c r="B61" s="2">
        <f t="shared" si="7"/>
        <v>-1.2096812021648635</v>
      </c>
      <c r="C61" s="2">
        <f t="shared" si="8"/>
        <v>144.71315910257661</v>
      </c>
      <c r="D61" s="2">
        <f t="shared" si="9"/>
        <v>-0.34758426070570358</v>
      </c>
      <c r="E61" s="2">
        <f t="shared" si="10"/>
        <v>-38.271383253074816</v>
      </c>
      <c r="F61" s="2">
        <f t="shared" si="11"/>
        <v>-46.643757162797471</v>
      </c>
      <c r="G61" s="2">
        <f t="shared" si="12"/>
        <v>-1.2187632951325322</v>
      </c>
      <c r="H61" s="13">
        <f t="shared" si="6"/>
        <v>9.082092967668709E-3</v>
      </c>
    </row>
    <row r="62" spans="1:8" x14ac:dyDescent="0.25">
      <c r="A62" s="12">
        <v>-5</v>
      </c>
      <c r="B62" s="2">
        <f t="shared" si="7"/>
        <v>-1.2187632951325322</v>
      </c>
      <c r="C62" s="2">
        <f t="shared" si="8"/>
        <v>144.71315910257661</v>
      </c>
      <c r="D62" s="2">
        <f t="shared" si="9"/>
        <v>-0.3169986287549329</v>
      </c>
      <c r="E62" s="2">
        <f t="shared" si="10"/>
        <v>-38.355217895943611</v>
      </c>
      <c r="F62" s="2">
        <f t="shared" si="11"/>
        <v>-47.062930377141441</v>
      </c>
      <c r="G62" s="2">
        <f t="shared" si="12"/>
        <v>-1.2270281061841848</v>
      </c>
      <c r="H62" s="13">
        <f t="shared" si="6"/>
        <v>8.2648110516525541E-3</v>
      </c>
    </row>
    <row r="63" spans="1:8" x14ac:dyDescent="0.25">
      <c r="A63" s="12">
        <v>-5</v>
      </c>
      <c r="B63" s="2">
        <f t="shared" si="7"/>
        <v>-1.2270281061841848</v>
      </c>
      <c r="C63" s="2">
        <f t="shared" si="8"/>
        <v>144.71315910257661</v>
      </c>
      <c r="D63" s="2">
        <f t="shared" si="9"/>
        <v>-0.28892290115635744</v>
      </c>
      <c r="E63" s="2">
        <f t="shared" si="10"/>
        <v>-38.431794904542564</v>
      </c>
      <c r="F63" s="2">
        <f t="shared" si="11"/>
        <v>-47.445815420136199</v>
      </c>
      <c r="G63" s="2">
        <f t="shared" si="12"/>
        <v>-1.2345459153802936</v>
      </c>
      <c r="H63" s="13">
        <f t="shared" si="6"/>
        <v>7.5178091961087823E-3</v>
      </c>
    </row>
    <row r="64" spans="1:8" x14ac:dyDescent="0.25">
      <c r="A64" s="12">
        <v>-5</v>
      </c>
      <c r="B64" s="2">
        <f t="shared" si="7"/>
        <v>-1.2345459153802936</v>
      </c>
      <c r="C64" s="2">
        <f t="shared" si="8"/>
        <v>144.71315910257661</v>
      </c>
      <c r="D64" s="2">
        <f t="shared" si="9"/>
        <v>-0.26318243966698684</v>
      </c>
      <c r="E64" s="2">
        <f t="shared" si="10"/>
        <v>-38.501688849270764</v>
      </c>
      <c r="F64" s="2">
        <f t="shared" si="11"/>
        <v>-47.795285143777193</v>
      </c>
      <c r="G64" s="2">
        <f t="shared" si="12"/>
        <v>-1.2413815230518765</v>
      </c>
      <c r="H64" s="13">
        <f t="shared" si="6"/>
        <v>6.8356076715829772E-3</v>
      </c>
    </row>
    <row r="65" spans="1:8" x14ac:dyDescent="0.25">
      <c r="A65" s="12">
        <v>-5</v>
      </c>
      <c r="B65" s="2">
        <f t="shared" si="7"/>
        <v>-1.2413815230518765</v>
      </c>
      <c r="C65" s="2">
        <f t="shared" si="8"/>
        <v>144.71315910257661</v>
      </c>
      <c r="D65" s="2">
        <f t="shared" si="9"/>
        <v>-0.23960922635604076</v>
      </c>
      <c r="E65" s="2">
        <f t="shared" si="10"/>
        <v>-38.565438130509484</v>
      </c>
      <c r="F65" s="2">
        <f t="shared" si="11"/>
        <v>-48.114031549970804</v>
      </c>
      <c r="G65" s="2">
        <f t="shared" si="12"/>
        <v>-1.247594579041158</v>
      </c>
      <c r="H65" s="13">
        <f t="shared" si="6"/>
        <v>6.2130559892814574E-3</v>
      </c>
    </row>
    <row r="66" spans="1:8" x14ac:dyDescent="0.25">
      <c r="A66" s="12">
        <v>-5</v>
      </c>
      <c r="B66" s="2">
        <f t="shared" si="7"/>
        <v>-1.247594579041158</v>
      </c>
      <c r="C66" s="2">
        <f t="shared" si="8"/>
        <v>144.71315910257661</v>
      </c>
      <c r="D66" s="2">
        <f t="shared" si="9"/>
        <v>-0.21804269708366775</v>
      </c>
      <c r="E66" s="2">
        <f t="shared" si="10"/>
        <v>-38.623545576966571</v>
      </c>
      <c r="F66" s="2">
        <f t="shared" si="11"/>
        <v>-48.404568782256234</v>
      </c>
      <c r="G66" s="2">
        <f t="shared" si="12"/>
        <v>-1.2532399099869964</v>
      </c>
      <c r="H66" s="13">
        <f t="shared" si="6"/>
        <v>5.6453309458384116E-3</v>
      </c>
    </row>
    <row r="67" spans="1:8" x14ac:dyDescent="0.25">
      <c r="A67" s="12">
        <v>-5</v>
      </c>
      <c r="B67" s="2">
        <f t="shared" si="7"/>
        <v>-1.2532399099869964</v>
      </c>
      <c r="C67" s="2">
        <f t="shared" si="8"/>
        <v>144.71315910257661</v>
      </c>
      <c r="D67" s="2">
        <f t="shared" si="9"/>
        <v>-0.19833030663793005</v>
      </c>
      <c r="E67" s="2">
        <f t="shared" si="10"/>
        <v>-38.676479392282523</v>
      </c>
      <c r="F67" s="2">
        <f t="shared" si="11"/>
        <v>-48.669237858835999</v>
      </c>
      <c r="G67" s="2">
        <f t="shared" si="12"/>
        <v>-1.2583678407023631</v>
      </c>
      <c r="H67" s="13">
        <f t="shared" si="6"/>
        <v>5.1279307153666576E-3</v>
      </c>
    </row>
    <row r="68" spans="1:8" x14ac:dyDescent="0.25">
      <c r="A68" s="12">
        <v>-5</v>
      </c>
      <c r="B68" s="2">
        <f t="shared" si="7"/>
        <v>-1.2583678407023631</v>
      </c>
      <c r="C68" s="2">
        <f t="shared" si="8"/>
        <v>144.71315910257661</v>
      </c>
      <c r="D68" s="2">
        <f t="shared" si="9"/>
        <v>-0.18032786888435082</v>
      </c>
      <c r="E68" s="2">
        <f t="shared" si="10"/>
        <v>-38.724674367418238</v>
      </c>
      <c r="F68" s="2">
        <f t="shared" si="11"/>
        <v>-48.910212734514573</v>
      </c>
      <c r="G68" s="2">
        <f t="shared" si="12"/>
        <v>-1.2630245065576622</v>
      </c>
      <c r="H68" s="13">
        <f t="shared" ref="H68:H99" si="13">(ABS((G68)-(G67)))</f>
        <v>4.6566658552991136E-3</v>
      </c>
    </row>
    <row r="69" spans="1:8" x14ac:dyDescent="0.25">
      <c r="A69" s="12">
        <v>-5</v>
      </c>
      <c r="B69" s="2">
        <f t="shared" si="7"/>
        <v>-1.2630245065576622</v>
      </c>
      <c r="C69" s="2">
        <f t="shared" si="8"/>
        <v>144.71315910257661</v>
      </c>
      <c r="D69" s="2">
        <f t="shared" si="9"/>
        <v>-0.16389971131573411</v>
      </c>
      <c r="E69" s="2">
        <f t="shared" si="10"/>
        <v>-38.768533287982031</v>
      </c>
      <c r="F69" s="2">
        <f t="shared" si="11"/>
        <v>-49.129507337333536</v>
      </c>
      <c r="G69" s="2">
        <f t="shared" si="12"/>
        <v>-1.2672521545343922</v>
      </c>
      <c r="H69" s="13">
        <f t="shared" si="13"/>
        <v>4.2276479767300312E-3</v>
      </c>
    </row>
    <row r="70" spans="1:8" x14ac:dyDescent="0.25">
      <c r="A70" s="12">
        <v>-5</v>
      </c>
      <c r="B70" s="2">
        <f t="shared" si="7"/>
        <v>-1.2672521545343922</v>
      </c>
      <c r="C70" s="2">
        <f t="shared" si="8"/>
        <v>144.71315910257661</v>
      </c>
      <c r="D70" s="2">
        <f t="shared" si="9"/>
        <v>-0.14891867913256629</v>
      </c>
      <c r="E70" s="2">
        <f t="shared" si="10"/>
        <v>-38.808428476539561</v>
      </c>
      <c r="F70" s="2">
        <f t="shared" si="11"/>
        <v>-49.328983280121207</v>
      </c>
      <c r="G70" s="2">
        <f t="shared" si="12"/>
        <v>-1.2710894312543866</v>
      </c>
      <c r="H70" s="13">
        <f t="shared" si="13"/>
        <v>3.8372767199943425E-3</v>
      </c>
    </row>
    <row r="71" spans="1:8" x14ac:dyDescent="0.25">
      <c r="A71" s="12">
        <v>-5</v>
      </c>
      <c r="B71" s="2">
        <f t="shared" si="7"/>
        <v>-1.2710894312543866</v>
      </c>
      <c r="C71" s="2">
        <f t="shared" si="8"/>
        <v>144.71315910257661</v>
      </c>
      <c r="D71" s="2">
        <f t="shared" si="9"/>
        <v>-0.13526601968566121</v>
      </c>
      <c r="E71" s="2">
        <f t="shared" si="10"/>
        <v>-38.844703419902231</v>
      </c>
      <c r="F71" s="2">
        <f t="shared" si="11"/>
        <v>-49.510357996934545</v>
      </c>
      <c r="G71" s="2">
        <f t="shared" si="12"/>
        <v>-1.2745716568289649</v>
      </c>
      <c r="H71" s="13">
        <f t="shared" si="13"/>
        <v>3.4822255745783348E-3</v>
      </c>
    </row>
    <row r="72" spans="1:8" x14ac:dyDescent="0.25">
      <c r="A72" s="12">
        <v>-5</v>
      </c>
      <c r="B72" s="2">
        <f t="shared" si="7"/>
        <v>-1.2745716568289649</v>
      </c>
      <c r="C72" s="2">
        <f t="shared" si="8"/>
        <v>144.71315910257661</v>
      </c>
      <c r="D72" s="2">
        <f t="shared" si="9"/>
        <v>-0.12283117394922272</v>
      </c>
      <c r="E72" s="2">
        <f t="shared" si="10"/>
        <v>-38.877674440315054</v>
      </c>
      <c r="F72" s="2">
        <f t="shared" si="11"/>
        <v>-49.675213098998654</v>
      </c>
      <c r="G72" s="2">
        <f t="shared" si="12"/>
        <v>-1.2777310838193259</v>
      </c>
      <c r="H72" s="13">
        <f t="shared" si="13"/>
        <v>3.1594269903609806E-3</v>
      </c>
    </row>
    <row r="73" spans="1:8" x14ac:dyDescent="0.25">
      <c r="A73" s="12">
        <v>-5</v>
      </c>
      <c r="B73" s="2">
        <f t="shared" si="7"/>
        <v>-1.2777310838193259</v>
      </c>
      <c r="C73" s="2">
        <f t="shared" si="8"/>
        <v>144.71315910257661</v>
      </c>
      <c r="D73" s="2">
        <f t="shared" si="9"/>
        <v>-0.11151149778197977</v>
      </c>
      <c r="E73" s="2">
        <f t="shared" si="10"/>
        <v>-38.907632377340299</v>
      </c>
      <c r="F73" s="2">
        <f t="shared" si="11"/>
        <v>-49.825002784124877</v>
      </c>
      <c r="G73" s="2">
        <f t="shared" si="12"/>
        <v>-1.2805971409646304</v>
      </c>
      <c r="H73" s="13">
        <f t="shared" si="13"/>
        <v>2.8660571453045236E-3</v>
      </c>
    </row>
    <row r="74" spans="1:8" x14ac:dyDescent="0.25">
      <c r="A74" s="12">
        <v>-5</v>
      </c>
      <c r="B74" s="2">
        <f t="shared" si="7"/>
        <v>-1.2805971409646304</v>
      </c>
      <c r="C74" s="2">
        <f t="shared" si="8"/>
        <v>144.71315910257661</v>
      </c>
      <c r="D74" s="2">
        <f t="shared" si="9"/>
        <v>-0.10121193214781021</v>
      </c>
      <c r="E74" s="2">
        <f t="shared" si="10"/>
        <v>-38.934844254080652</v>
      </c>
      <c r="F74" s="2">
        <f t="shared" si="11"/>
        <v>-49.96106216782664</v>
      </c>
      <c r="G74" s="2">
        <f t="shared" si="12"/>
        <v>-1.2831966616275949</v>
      </c>
      <c r="H74" s="13">
        <f t="shared" si="13"/>
        <v>2.5995206629645384E-3</v>
      </c>
    </row>
    <row r="75" spans="1:8" x14ac:dyDescent="0.25">
      <c r="A75" s="12">
        <v>-5</v>
      </c>
      <c r="B75" s="2">
        <f t="shared" si="7"/>
        <v>-1.2831966616275949</v>
      </c>
      <c r="C75" s="2">
        <f t="shared" si="8"/>
        <v>144.71315910257661</v>
      </c>
      <c r="D75" s="2">
        <f t="shared" si="9"/>
        <v>-9.1844638241728394E-2</v>
      </c>
      <c r="E75" s="2">
        <f t="shared" si="10"/>
        <v>-38.959554907263055</v>
      </c>
      <c r="F75" s="2">
        <f t="shared" si="11"/>
        <v>-50.084615433738662</v>
      </c>
      <c r="G75" s="2">
        <f t="shared" si="12"/>
        <v>-1.2855540971388668</v>
      </c>
      <c r="H75" s="13">
        <f t="shared" si="13"/>
        <v>2.357435511271877E-3</v>
      </c>
    </row>
    <row r="76" spans="1:8" x14ac:dyDescent="0.25">
      <c r="A76" s="12">
        <v>-5</v>
      </c>
      <c r="B76" s="2">
        <f t="shared" si="7"/>
        <v>-1.2855540971388668</v>
      </c>
      <c r="C76" s="2">
        <f t="shared" si="8"/>
        <v>144.71315910257661</v>
      </c>
      <c r="D76" s="2">
        <f t="shared" si="9"/>
        <v>-8.3328610612746434E-2</v>
      </c>
      <c r="E76" s="2">
        <f t="shared" si="10"/>
        <v>-38.981988565685313</v>
      </c>
      <c r="F76" s="2">
        <f t="shared" si="11"/>
        <v>-50.19678372584994</v>
      </c>
      <c r="G76" s="2">
        <f t="shared" si="12"/>
        <v>-1.2876917153999854</v>
      </c>
      <c r="H76" s="13">
        <f t="shared" si="13"/>
        <v>2.137618261118579E-3</v>
      </c>
    </row>
    <row r="77" spans="1:8" x14ac:dyDescent="0.25">
      <c r="A77" s="12">
        <v>-5</v>
      </c>
      <c r="B77" s="2">
        <f t="shared" si="7"/>
        <v>-1.2876917153999854</v>
      </c>
      <c r="C77" s="2">
        <f t="shared" si="8"/>
        <v>144.71315910257661</v>
      </c>
      <c r="D77" s="2">
        <f t="shared" si="9"/>
        <v>-7.5589278884927946E-2</v>
      </c>
      <c r="E77" s="2">
        <f t="shared" si="10"/>
        <v>-39.002350365700273</v>
      </c>
      <c r="F77" s="2">
        <f t="shared" si="11"/>
        <v>-50.298592725924749</v>
      </c>
      <c r="G77" s="2">
        <f t="shared" si="12"/>
        <v>-1.2896297852387557</v>
      </c>
      <c r="H77" s="13">
        <f t="shared" si="13"/>
        <v>1.9380698387703177E-3</v>
      </c>
    </row>
    <row r="78" spans="1:8" x14ac:dyDescent="0.25">
      <c r="A78" s="12">
        <v>-5</v>
      </c>
      <c r="B78" s="2">
        <f t="shared" si="7"/>
        <v>-1.2896297852387557</v>
      </c>
      <c r="C78" s="2">
        <f t="shared" si="8"/>
        <v>144.71315910257661</v>
      </c>
      <c r="D78" s="2">
        <f t="shared" si="9"/>
        <v>-6.8558106532309093E-2</v>
      </c>
      <c r="E78" s="2">
        <f t="shared" si="10"/>
        <v>-39.020827795866019</v>
      </c>
      <c r="F78" s="2">
        <f t="shared" si="11"/>
        <v>-50.390979876753477</v>
      </c>
      <c r="G78" s="2">
        <f t="shared" si="12"/>
        <v>-1.2913867471077085</v>
      </c>
      <c r="H78" s="13">
        <f t="shared" si="13"/>
        <v>1.7569618689527999E-3</v>
      </c>
    </row>
    <row r="79" spans="1:8" x14ac:dyDescent="0.25">
      <c r="A79" s="12">
        <v>-5</v>
      </c>
      <c r="B79" s="2">
        <f t="shared" si="7"/>
        <v>-1.2913867471077085</v>
      </c>
      <c r="C79" s="2">
        <f t="shared" si="8"/>
        <v>144.71315910257661</v>
      </c>
      <c r="D79" s="2">
        <f t="shared" si="9"/>
        <v>-6.2172193335907178E-2</v>
      </c>
      <c r="E79" s="2">
        <f t="shared" si="10"/>
        <v>-39.037592065714698</v>
      </c>
      <c r="F79" s="2">
        <f t="shared" si="11"/>
        <v>-50.474801225996885</v>
      </c>
      <c r="G79" s="2">
        <f t="shared" si="12"/>
        <v>-1.2929793707826327</v>
      </c>
      <c r="H79" s="13">
        <f t="shared" si="13"/>
        <v>1.5926236749241873E-3</v>
      </c>
    </row>
    <row r="80" spans="1:8" x14ac:dyDescent="0.25">
      <c r="A80" s="12">
        <v>-5</v>
      </c>
      <c r="B80" s="2">
        <f t="shared" si="7"/>
        <v>-1.2929793707826327</v>
      </c>
      <c r="C80" s="2">
        <f t="shared" si="8"/>
        <v>144.71315910257661</v>
      </c>
      <c r="D80" s="2">
        <f t="shared" si="9"/>
        <v>-5.6373886611027046E-2</v>
      </c>
      <c r="E80" s="2">
        <f t="shared" si="10"/>
        <v>-39.052799395872704</v>
      </c>
      <c r="F80" s="2">
        <f t="shared" si="11"/>
        <v>-50.550837876786915</v>
      </c>
      <c r="G80" s="2">
        <f t="shared" si="12"/>
        <v>-1.2944229007595645</v>
      </c>
      <c r="H80" s="13">
        <f t="shared" si="13"/>
        <v>1.4435299769317567E-3</v>
      </c>
    </row>
    <row r="81" spans="1:8" x14ac:dyDescent="0.25">
      <c r="A81" s="12">
        <v>-5</v>
      </c>
      <c r="B81" s="2">
        <f t="shared" si="7"/>
        <v>-1.2944229007595645</v>
      </c>
      <c r="C81" s="2">
        <f t="shared" si="8"/>
        <v>144.71315910257661</v>
      </c>
      <c r="D81" s="2">
        <f t="shared" si="9"/>
        <v>-5.1110405008874871E-2</v>
      </c>
      <c r="E81" s="2">
        <f t="shared" si="10"/>
        <v>-39.066592228578671</v>
      </c>
      <c r="F81" s="2">
        <f t="shared" si="11"/>
        <v>-50.619802040316728</v>
      </c>
      <c r="G81" s="2">
        <f t="shared" si="12"/>
        <v>-1.2957311900700275</v>
      </c>
      <c r="H81" s="13">
        <f t="shared" si="13"/>
        <v>1.3082893104630067E-3</v>
      </c>
    </row>
    <row r="82" spans="1:8" x14ac:dyDescent="0.25">
      <c r="A82" s="12">
        <v>-5</v>
      </c>
      <c r="B82" s="2">
        <f t="shared" si="7"/>
        <v>-1.2957311900700275</v>
      </c>
      <c r="C82" s="2">
        <f t="shared" si="8"/>
        <v>144.71315910257661</v>
      </c>
      <c r="D82" s="2">
        <f t="shared" si="9"/>
        <v>-4.6333477636536724E-2</v>
      </c>
      <c r="E82" s="2">
        <f t="shared" si="10"/>
        <v>-39.079100359066473</v>
      </c>
      <c r="F82" s="2">
        <f t="shared" si="11"/>
        <v>-50.682342692755753</v>
      </c>
      <c r="G82" s="2">
        <f t="shared" si="12"/>
        <v>-1.2969168232399519</v>
      </c>
      <c r="H82" s="13">
        <f t="shared" si="13"/>
        <v>1.1856331699244826E-3</v>
      </c>
    </row>
    <row r="83" spans="1:8" x14ac:dyDescent="0.25">
      <c r="A83" s="12">
        <v>-5</v>
      </c>
      <c r="B83" s="2">
        <f t="shared" si="7"/>
        <v>-1.2969168232399519</v>
      </c>
      <c r="C83" s="2">
        <f t="shared" si="8"/>
        <v>144.71315910257661</v>
      </c>
      <c r="D83" s="2">
        <f t="shared" si="9"/>
        <v>-4.1999000373528883E-2</v>
      </c>
      <c r="E83" s="2">
        <f t="shared" si="10"/>
        <v>-39.090441989369864</v>
      </c>
      <c r="F83" s="2">
        <f t="shared" si="11"/>
        <v>-50.739050844272725</v>
      </c>
      <c r="G83" s="2">
        <f t="shared" si="12"/>
        <v>-1.2979912291109563</v>
      </c>
      <c r="H83" s="13">
        <f t="shared" si="13"/>
        <v>1.0744058710043802E-3</v>
      </c>
    </row>
    <row r="84" spans="1:8" x14ac:dyDescent="0.25">
      <c r="A84" s="12">
        <v>-5</v>
      </c>
      <c r="B84" s="2">
        <f t="shared" si="7"/>
        <v>-1.2979912291109563</v>
      </c>
      <c r="C84" s="2">
        <f t="shared" si="8"/>
        <v>144.71315910257661</v>
      </c>
      <c r="D84" s="2">
        <f t="shared" si="9"/>
        <v>-3.8066710564030437E-2</v>
      </c>
      <c r="E84" s="2">
        <f t="shared" si="10"/>
        <v>-39.100724706921319</v>
      </c>
      <c r="F84" s="2">
        <f t="shared" si="11"/>
        <v>-50.790464432029978</v>
      </c>
      <c r="G84" s="2">
        <f t="shared" si="12"/>
        <v>-1.2989647842266061</v>
      </c>
      <c r="H84" s="13">
        <f t="shared" si="13"/>
        <v>9.7355511564978237E-4</v>
      </c>
    </row>
    <row r="85" spans="1:8" x14ac:dyDescent="0.25">
      <c r="A85" s="12">
        <v>-5</v>
      </c>
      <c r="B85" s="2">
        <f t="shared" ref="B85:B99" si="14">G84</f>
        <v>-1.2989647842266061</v>
      </c>
      <c r="C85" s="2">
        <f t="shared" ref="C85:C99" si="15">EXP(-(A85))-3.7</f>
        <v>144.71315910257661</v>
      </c>
      <c r="D85" s="2">
        <f t="shared" ref="D85:D99" si="16">EXP(-(B85))-3.7</f>
        <v>-3.4499880705927133E-2</v>
      </c>
      <c r="E85" s="2">
        <f t="shared" ref="E85:E99" si="17">((D85) - (C85))/((B85)-(A85))</f>
        <v>-39.110046390908245</v>
      </c>
      <c r="F85" s="2">
        <f t="shared" ref="F85:F99" si="18">(C85)-(E85)*(A85)</f>
        <v>-50.837072851964621</v>
      </c>
      <c r="G85" s="2">
        <f t="shared" ref="G85:G99" si="19">-(F85)/(E85)</f>
        <v>-1.2998469074632064</v>
      </c>
      <c r="H85" s="13">
        <f t="shared" si="13"/>
        <v>8.8212323660030734E-4</v>
      </c>
    </row>
    <row r="86" spans="1:8" x14ac:dyDescent="0.25">
      <c r="A86" s="12">
        <v>-5</v>
      </c>
      <c r="B86" s="2">
        <f t="shared" si="14"/>
        <v>-1.2998469074632064</v>
      </c>
      <c r="C86" s="2">
        <f t="shared" si="15"/>
        <v>144.71315910257661</v>
      </c>
      <c r="D86" s="2">
        <f t="shared" si="16"/>
        <v>-3.1265031318795433E-2</v>
      </c>
      <c r="E86" s="2">
        <f t="shared" si="17"/>
        <v>-39.118496049756644</v>
      </c>
      <c r="F86" s="2">
        <f t="shared" si="18"/>
        <v>-50.879321146206593</v>
      </c>
      <c r="G86" s="2">
        <f t="shared" si="19"/>
        <v>-1.3006461465566264</v>
      </c>
      <c r="H86" s="13">
        <f t="shared" si="13"/>
        <v>7.9923909341994559E-4</v>
      </c>
    </row>
    <row r="87" spans="1:8" x14ac:dyDescent="0.25">
      <c r="A87" s="12">
        <v>-5</v>
      </c>
      <c r="B87" s="2">
        <f t="shared" si="14"/>
        <v>-1.3006461465566264</v>
      </c>
      <c r="C87" s="2">
        <f t="shared" si="15"/>
        <v>144.71315910257661</v>
      </c>
      <c r="D87" s="2">
        <f t="shared" si="16"/>
        <v>-2.8331662833192883E-2</v>
      </c>
      <c r="E87" s="2">
        <f t="shared" si="17"/>
        <v>-39.126154593371439</v>
      </c>
      <c r="F87" s="2">
        <f t="shared" si="18"/>
        <v>-50.917613864280582</v>
      </c>
      <c r="G87" s="2">
        <f t="shared" si="19"/>
        <v>-1.3013702571452497</v>
      </c>
      <c r="H87" s="13">
        <f t="shared" si="13"/>
        <v>7.2411058862331679E-4</v>
      </c>
    </row>
    <row r="88" spans="1:8" x14ac:dyDescent="0.25">
      <c r="A88" s="12">
        <v>-5</v>
      </c>
      <c r="B88" s="2">
        <f t="shared" si="14"/>
        <v>-1.3013702571452497</v>
      </c>
      <c r="C88" s="2">
        <f t="shared" si="15"/>
        <v>144.71315910257661</v>
      </c>
      <c r="D88" s="2">
        <f t="shared" si="16"/>
        <v>-2.5672006085743604E-2</v>
      </c>
      <c r="E88" s="2">
        <f t="shared" si="17"/>
        <v>-39.133095543904631</v>
      </c>
      <c r="F88" s="2">
        <f t="shared" si="18"/>
        <v>-50.952318616946542</v>
      </c>
      <c r="G88" s="2">
        <f t="shared" si="19"/>
        <v>-1.3020262749156033</v>
      </c>
      <c r="H88" s="13">
        <f t="shared" si="13"/>
        <v>6.5601777035362296E-4</v>
      </c>
    </row>
    <row r="89" spans="1:8" x14ac:dyDescent="0.25">
      <c r="A89" s="12">
        <v>-5</v>
      </c>
      <c r="B89" s="2">
        <f t="shared" si="14"/>
        <v>-1.3020262749156033</v>
      </c>
      <c r="C89" s="2">
        <f t="shared" si="15"/>
        <v>144.71315910257661</v>
      </c>
      <c r="D89" s="2">
        <f t="shared" si="16"/>
        <v>-2.3260790814068955E-2</v>
      </c>
      <c r="E89" s="2">
        <f t="shared" si="17"/>
        <v>-39.1393856888714</v>
      </c>
      <c r="F89" s="2">
        <f t="shared" si="18"/>
        <v>-50.983769341780402</v>
      </c>
      <c r="G89" s="2">
        <f t="shared" si="19"/>
        <v>-1.3026205814026546</v>
      </c>
      <c r="H89" s="13">
        <f t="shared" si="13"/>
        <v>5.9430648705127709E-4</v>
      </c>
    </row>
    <row r="90" spans="1:8" x14ac:dyDescent="0.25">
      <c r="A90" s="12">
        <v>-5</v>
      </c>
      <c r="B90" s="2">
        <f t="shared" si="14"/>
        <v>-1.3026205814026546</v>
      </c>
      <c r="C90" s="2">
        <f t="shared" si="15"/>
        <v>144.71315910257661</v>
      </c>
      <c r="D90" s="2">
        <f t="shared" si="16"/>
        <v>-2.1075031409691913E-2</v>
      </c>
      <c r="E90" s="2">
        <f t="shared" si="17"/>
        <v>-39.14508568041235</v>
      </c>
      <c r="F90" s="2">
        <f t="shared" si="18"/>
        <v>-51.012269299485155</v>
      </c>
      <c r="G90" s="2">
        <f t="shared" si="19"/>
        <v>-1.3031589639618792</v>
      </c>
      <c r="H90" s="13">
        <f t="shared" si="13"/>
        <v>5.3838255922467049E-4</v>
      </c>
    </row>
    <row r="91" spans="1:8" x14ac:dyDescent="0.25">
      <c r="A91" s="12">
        <v>-5</v>
      </c>
      <c r="B91" s="2">
        <f t="shared" si="14"/>
        <v>-1.3031589639618792</v>
      </c>
      <c r="C91" s="2">
        <f t="shared" si="15"/>
        <v>144.71315910257661</v>
      </c>
      <c r="D91" s="2">
        <f t="shared" si="16"/>
        <v>-1.9093829095375714E-2</v>
      </c>
      <c r="E91" s="2">
        <f t="shared" si="17"/>
        <v>-39.150250584423432</v>
      </c>
      <c r="F91" s="2">
        <f t="shared" si="18"/>
        <v>-51.038093819540535</v>
      </c>
      <c r="G91" s="2">
        <f t="shared" si="19"/>
        <v>-1.3036466703956904</v>
      </c>
      <c r="H91" s="13">
        <f t="shared" si="13"/>
        <v>4.8770643381113032E-4</v>
      </c>
    </row>
    <row r="92" spans="1:8" x14ac:dyDescent="0.25">
      <c r="A92" s="12">
        <v>-5</v>
      </c>
      <c r="B92" s="2">
        <f t="shared" si="14"/>
        <v>-1.3036466703956904</v>
      </c>
      <c r="C92" s="2">
        <f t="shared" si="15"/>
        <v>144.71315910257661</v>
      </c>
      <c r="D92" s="2">
        <f t="shared" si="16"/>
        <v>-1.7298189636704375E-2</v>
      </c>
      <c r="E92" s="2">
        <f t="shared" si="17"/>
        <v>-39.154930383158622</v>
      </c>
      <c r="F92" s="2">
        <f t="shared" si="18"/>
        <v>-51.061492813216489</v>
      </c>
      <c r="G92" s="2">
        <f t="shared" si="19"/>
        <v>-1.3040884586830765</v>
      </c>
      <c r="H92" s="13">
        <f t="shared" si="13"/>
        <v>4.4178828738616893E-4</v>
      </c>
    </row>
    <row r="93" spans="1:8" x14ac:dyDescent="0.25">
      <c r="A93" s="12">
        <v>-5</v>
      </c>
      <c r="B93" s="2">
        <f t="shared" si="14"/>
        <v>-1.3040884586830765</v>
      </c>
      <c r="C93" s="2">
        <f t="shared" si="15"/>
        <v>144.71315910257661</v>
      </c>
      <c r="D93" s="2">
        <f t="shared" si="16"/>
        <v>-1.5670855668874495E-2</v>
      </c>
      <c r="E93" s="2">
        <f t="shared" si="17"/>
        <v>-39.159170434765294</v>
      </c>
      <c r="F93" s="2">
        <f t="shared" si="18"/>
        <v>-51.082693071249849</v>
      </c>
      <c r="G93" s="2">
        <f t="shared" si="19"/>
        <v>-1.3044886422287159</v>
      </c>
      <c r="H93" s="13">
        <f t="shared" si="13"/>
        <v>4.0018354563930991E-4</v>
      </c>
    </row>
    <row r="94" spans="1:8" x14ac:dyDescent="0.25">
      <c r="A94" s="12">
        <v>-5</v>
      </c>
      <c r="B94" s="2">
        <f t="shared" si="14"/>
        <v>-1.3044886422287159</v>
      </c>
      <c r="C94" s="2">
        <f t="shared" si="15"/>
        <v>144.71315910257661</v>
      </c>
      <c r="D94" s="2">
        <f t="shared" si="16"/>
        <v>-1.4196152712345977E-2</v>
      </c>
      <c r="E94" s="2">
        <f t="shared" si="17"/>
        <v>-39.163011893047511</v>
      </c>
      <c r="F94" s="2">
        <f t="shared" si="18"/>
        <v>-51.101900362660928</v>
      </c>
      <c r="G94" s="2">
        <f t="shared" si="19"/>
        <v>-1.304851131016634</v>
      </c>
      <c r="H94" s="13">
        <f t="shared" si="13"/>
        <v>3.6248878791811379E-4</v>
      </c>
    </row>
    <row r="95" spans="1:8" x14ac:dyDescent="0.25">
      <c r="A95" s="12">
        <v>-5</v>
      </c>
      <c r="B95" s="2">
        <f t="shared" si="14"/>
        <v>-1.304851131016634</v>
      </c>
      <c r="C95" s="2">
        <f t="shared" si="15"/>
        <v>144.71315910257661</v>
      </c>
      <c r="D95" s="2">
        <f t="shared" si="16"/>
        <v>-1.2859847960125848E-2</v>
      </c>
      <c r="E95" s="2">
        <f t="shared" si="17"/>
        <v>-39.166492090575701</v>
      </c>
      <c r="F95" s="2">
        <f t="shared" si="18"/>
        <v>-51.119301350301896</v>
      </c>
      <c r="G95" s="2">
        <f t="shared" si="19"/>
        <v>-1.3051794690237857</v>
      </c>
      <c r="H95" s="13">
        <f t="shared" si="13"/>
        <v>3.2833800715170725E-4</v>
      </c>
    </row>
    <row r="96" spans="1:8" x14ac:dyDescent="0.25">
      <c r="A96" s="12">
        <v>-5</v>
      </c>
      <c r="B96" s="2">
        <f t="shared" si="14"/>
        <v>-1.3051794690237857</v>
      </c>
      <c r="C96" s="2">
        <f t="shared" si="15"/>
        <v>144.71315910257661</v>
      </c>
      <c r="D96" s="2">
        <f t="shared" si="16"/>
        <v>-1.1649020941128629E-2</v>
      </c>
      <c r="E96" s="2">
        <f t="shared" si="17"/>
        <v>-39.169644888077897</v>
      </c>
      <c r="F96" s="2">
        <f t="shared" si="18"/>
        <v>-51.135065337812875</v>
      </c>
      <c r="G96" s="2">
        <f t="shared" si="19"/>
        <v>-1.3054768682209039</v>
      </c>
      <c r="H96" s="13">
        <f t="shared" si="13"/>
        <v>2.9739919711824214E-4</v>
      </c>
    </row>
    <row r="97" spans="1:8" x14ac:dyDescent="0.25">
      <c r="A97" s="12">
        <v>-5</v>
      </c>
      <c r="B97" s="2">
        <f t="shared" si="14"/>
        <v>-1.3054768682209039</v>
      </c>
      <c r="C97" s="2">
        <f t="shared" si="15"/>
        <v>144.71315910257661</v>
      </c>
      <c r="D97" s="2">
        <f t="shared" si="16"/>
        <v>-1.0551945194629209E-2</v>
      </c>
      <c r="E97" s="2">
        <f t="shared" si="17"/>
        <v>-39.172500992862801</v>
      </c>
      <c r="F97" s="2">
        <f t="shared" si="18"/>
        <v>-51.149345861737402</v>
      </c>
      <c r="G97" s="2">
        <f t="shared" si="19"/>
        <v>-1.3057462394616257</v>
      </c>
      <c r="H97" s="13">
        <f t="shared" si="13"/>
        <v>2.6937124072179408E-4</v>
      </c>
    </row>
    <row r="98" spans="1:8" x14ac:dyDescent="0.25">
      <c r="A98" s="12">
        <v>-5</v>
      </c>
      <c r="B98" s="2">
        <f t="shared" si="14"/>
        <v>-1.3057462394616257</v>
      </c>
      <c r="C98" s="2">
        <f t="shared" si="15"/>
        <v>144.71315910257661</v>
      </c>
      <c r="D98" s="2">
        <f t="shared" si="16"/>
        <v>-9.557980127736343E-3</v>
      </c>
      <c r="E98" s="2">
        <f t="shared" si="17"/>
        <v>-39.17508824884122</v>
      </c>
      <c r="F98" s="2">
        <f t="shared" si="18"/>
        <v>-51.162282141629504</v>
      </c>
      <c r="G98" s="2">
        <f t="shared" si="19"/>
        <v>-1.3059902205362066</v>
      </c>
      <c r="H98" s="13">
        <f t="shared" si="13"/>
        <v>2.4398107458090124E-4</v>
      </c>
    </row>
    <row r="99" spans="1:8" x14ac:dyDescent="0.25">
      <c r="A99" s="12">
        <v>-5</v>
      </c>
      <c r="B99" s="2">
        <f t="shared" si="14"/>
        <v>-1.3059902205362066</v>
      </c>
      <c r="C99" s="2">
        <f t="shared" si="15"/>
        <v>144.71315910257661</v>
      </c>
      <c r="D99" s="2">
        <f t="shared" si="16"/>
        <v>-8.6574722690788697E-3</v>
      </c>
      <c r="E99" s="2">
        <f t="shared" si="17"/>
        <v>-39.177431900533001</v>
      </c>
      <c r="F99" s="2">
        <f t="shared" si="18"/>
        <v>-51.174000400088403</v>
      </c>
      <c r="G99" s="2">
        <f t="shared" si="19"/>
        <v>-1.3062112016431631</v>
      </c>
      <c r="H99" s="13">
        <f t="shared" si="13"/>
        <v>2.2098110695645268E-4</v>
      </c>
    </row>
    <row r="100" spans="1:8" x14ac:dyDescent="0.25">
      <c r="A100" s="12">
        <v>-5</v>
      </c>
      <c r="B100" s="2">
        <f>G99</f>
        <v>-1.3062112016431631</v>
      </c>
      <c r="C100" s="2">
        <f>EXP(-(A100))-3.7</f>
        <v>144.71315910257661</v>
      </c>
      <c r="D100" s="2">
        <f>EXP(-(B100))-3.7</f>
        <v>-7.8416651754880107E-3</v>
      </c>
      <c r="E100" s="2">
        <f>((D100) - (C100))/((B100)-(A100))</f>
        <v>-39.179554833273215</v>
      </c>
      <c r="F100" s="2">
        <f>(C100)-(E100)*(A100)</f>
        <v>-51.184615063789465</v>
      </c>
      <c r="G100" s="2">
        <f>-(F100)/(E100)</f>
        <v>-1.3064113485108044</v>
      </c>
      <c r="H100" s="13">
        <f>(ABS((G100)-(G99)))</f>
        <v>2.001468676413598E-4</v>
      </c>
    </row>
    <row r="101" spans="1:8" x14ac:dyDescent="0.25">
      <c r="A101" s="12">
        <v>-5</v>
      </c>
      <c r="B101" s="2">
        <f t="shared" ref="B101:B107" si="20">G100</f>
        <v>-1.3064113485108044</v>
      </c>
      <c r="C101" s="2">
        <f t="shared" ref="C101:C107" si="21">EXP(-(A101))-3.7</f>
        <v>144.71315910257661</v>
      </c>
      <c r="D101" s="2">
        <f t="shared" ref="D101:D107" si="22">EXP(-(B101))-3.7</f>
        <v>-7.1026172933446041E-3</v>
      </c>
      <c r="E101" s="2">
        <f t="shared" ref="E101:E107" si="23">((D101) - (C101))/((B101)-(A101))</f>
        <v>-39.181477791665046</v>
      </c>
      <c r="F101" s="2">
        <f t="shared" ref="F101:F107" si="24">(C101)-(E101)*(A101)</f>
        <v>-51.194229855748603</v>
      </c>
      <c r="G101" s="2">
        <f t="shared" ref="G101:G107" si="25">-(F101)/(E101)</f>
        <v>-1.3065926233808107</v>
      </c>
      <c r="H101" s="13">
        <f t="shared" ref="H101:H164" si="26">(ABS((G101)-(G100)))</f>
        <v>1.8127487000629827E-4</v>
      </c>
    </row>
    <row r="102" spans="1:8" x14ac:dyDescent="0.25">
      <c r="A102" s="12">
        <v>-5</v>
      </c>
      <c r="B102" s="2">
        <f t="shared" si="20"/>
        <v>-1.3065926233808107</v>
      </c>
      <c r="C102" s="2">
        <f t="shared" si="21"/>
        <v>144.71315910257661</v>
      </c>
      <c r="D102" s="2">
        <f t="shared" si="22"/>
        <v>-6.4331271213093899E-3</v>
      </c>
      <c r="E102" s="2">
        <f t="shared" si="23"/>
        <v>-39.183219578168753</v>
      </c>
      <c r="F102" s="2">
        <f t="shared" si="24"/>
        <v>-51.202938788267147</v>
      </c>
      <c r="G102" s="2">
        <f t="shared" si="25"/>
        <v>-1.306756804047702</v>
      </c>
      <c r="H102" s="13">
        <f t="shared" si="26"/>
        <v>1.6418066689127819E-4</v>
      </c>
    </row>
    <row r="103" spans="1:8" x14ac:dyDescent="0.25">
      <c r="A103" s="12">
        <v>-5</v>
      </c>
      <c r="B103" s="2">
        <f t="shared" si="20"/>
        <v>-1.306756804047702</v>
      </c>
      <c r="C103" s="2">
        <f t="shared" si="21"/>
        <v>144.71315910257661</v>
      </c>
      <c r="D103" s="2">
        <f t="shared" si="22"/>
        <v>-5.8266650656024765E-3</v>
      </c>
      <c r="E103" s="2">
        <f t="shared" si="23"/>
        <v>-39.184797233567124</v>
      </c>
      <c r="F103" s="2">
        <f t="shared" si="24"/>
        <v>-51.210827065258997</v>
      </c>
      <c r="G103" s="2">
        <f t="shared" si="25"/>
        <v>-1.3069055011311872</v>
      </c>
      <c r="H103" s="13">
        <f t="shared" si="26"/>
        <v>1.4869708348519417E-4</v>
      </c>
    </row>
    <row r="104" spans="1:8" x14ac:dyDescent="0.25">
      <c r="A104" s="12">
        <v>-5</v>
      </c>
      <c r="B104" s="2">
        <f t="shared" si="20"/>
        <v>-1.3069055011311872</v>
      </c>
      <c r="C104" s="2">
        <f t="shared" si="21"/>
        <v>144.71315910257661</v>
      </c>
      <c r="D104" s="2">
        <f t="shared" si="22"/>
        <v>-5.2773114221791317E-3</v>
      </c>
      <c r="E104" s="2">
        <f t="shared" si="23"/>
        <v>-39.186226200907058</v>
      </c>
      <c r="F104" s="2">
        <f t="shared" si="24"/>
        <v>-51.217971901958691</v>
      </c>
      <c r="G104" s="2">
        <f t="shared" si="25"/>
        <v>-1.3070401737428119</v>
      </c>
      <c r="H104" s="13">
        <f t="shared" si="26"/>
        <v>1.3467261162469768E-4</v>
      </c>
    </row>
    <row r="105" spans="1:8" x14ac:dyDescent="0.25">
      <c r="A105" s="12">
        <v>-5</v>
      </c>
      <c r="B105" s="2">
        <f t="shared" si="20"/>
        <v>-1.3070401737428119</v>
      </c>
      <c r="C105" s="2">
        <f t="shared" si="21"/>
        <v>144.71315910257661</v>
      </c>
      <c r="D105" s="2">
        <f t="shared" si="22"/>
        <v>-4.7796999619138525E-3</v>
      </c>
      <c r="E105" s="2">
        <f t="shared" si="23"/>
        <v>-39.187520474385998</v>
      </c>
      <c r="F105" s="2">
        <f t="shared" si="24"/>
        <v>-51.224443269353372</v>
      </c>
      <c r="G105" s="2">
        <f t="shared" si="25"/>
        <v>-1.3071621436940626</v>
      </c>
      <c r="H105" s="13">
        <f t="shared" si="26"/>
        <v>1.2196995125068888E-4</v>
      </c>
    </row>
    <row r="106" spans="1:8" x14ac:dyDescent="0.25">
      <c r="A106" s="12">
        <v>-5</v>
      </c>
      <c r="B106" s="2">
        <f t="shared" si="20"/>
        <v>-1.3071621436940626</v>
      </c>
      <c r="C106" s="2">
        <f t="shared" si="21"/>
        <v>144.71315910257661</v>
      </c>
      <c r="D106" s="2">
        <f t="shared" si="22"/>
        <v>-4.32896663465554E-3</v>
      </c>
      <c r="E106" s="2">
        <f t="shared" si="23"/>
        <v>-39.188692734529312</v>
      </c>
      <c r="F106" s="2">
        <f t="shared" si="24"/>
        <v>-51.230304570069933</v>
      </c>
      <c r="G106" s="2">
        <f t="shared" si="25"/>
        <v>-1.3072726083799859</v>
      </c>
      <c r="H106" s="13">
        <f t="shared" si="26"/>
        <v>1.1046468592335046E-4</v>
      </c>
    </row>
    <row r="107" spans="1:8" x14ac:dyDescent="0.25">
      <c r="A107" s="12">
        <v>-5</v>
      </c>
      <c r="B107" s="2">
        <f t="shared" si="20"/>
        <v>-1.3072726083799859</v>
      </c>
      <c r="C107" s="2">
        <f t="shared" si="21"/>
        <v>144.71315910257661</v>
      </c>
      <c r="D107" s="2">
        <f t="shared" si="22"/>
        <v>-3.9207029457335452E-3</v>
      </c>
      <c r="E107" s="2">
        <f t="shared" si="23"/>
        <v>-39.18975447089106</v>
      </c>
      <c r="F107" s="2">
        <f t="shared" si="24"/>
        <v>-51.235613251878675</v>
      </c>
      <c r="G107" s="2">
        <f t="shared" si="25"/>
        <v>-1.3073726524603493</v>
      </c>
      <c r="H107" s="13">
        <f t="shared" si="26"/>
        <v>1.0004408036334844E-4</v>
      </c>
    </row>
    <row r="108" spans="1:8" x14ac:dyDescent="0.25">
      <c r="A108" s="12">
        <v>-5</v>
      </c>
      <c r="B108" s="2">
        <f t="shared" ref="B108:B171" si="27">G107</f>
        <v>-1.3073726524603493</v>
      </c>
      <c r="C108" s="2">
        <f t="shared" ref="C108:C171" si="28">EXP(-(A108))-3.7</f>
        <v>144.71315910257661</v>
      </c>
      <c r="D108" s="2">
        <f t="shared" ref="D108:D171" si="29">EXP(-(B108))-3.7</f>
        <v>-3.5509135942004555E-3</v>
      </c>
      <c r="E108" s="2">
        <f t="shared" ref="E108:E171" si="30">((D108) - (C108))/((B108)-(A108))</f>
        <v>-39.190716093405328</v>
      </c>
      <c r="F108" s="2">
        <f t="shared" ref="F108:F171" si="31">(C108)-(E108)*(A108)</f>
        <v>-51.240421364450043</v>
      </c>
      <c r="G108" s="2">
        <f t="shared" ref="G108:G171" si="32">-(F108)/(E108)</f>
        <v>-1.3074632584494248</v>
      </c>
      <c r="H108" s="13">
        <f t="shared" si="26"/>
        <v>9.0605989075509541E-5</v>
      </c>
    </row>
    <row r="109" spans="1:8" x14ac:dyDescent="0.25">
      <c r="A109" s="12">
        <v>-5</v>
      </c>
      <c r="B109" s="2">
        <f t="shared" si="27"/>
        <v>-1.3074632584494248</v>
      </c>
      <c r="C109" s="2">
        <f t="shared" si="28"/>
        <v>144.71315910257661</v>
      </c>
      <c r="D109" s="2">
        <f t="shared" si="29"/>
        <v>-3.2159779953029322E-3</v>
      </c>
      <c r="E109" s="2">
        <f t="shared" si="30"/>
        <v>-39.191587033417683</v>
      </c>
      <c r="F109" s="2">
        <f t="shared" si="31"/>
        <v>-51.244776064511797</v>
      </c>
      <c r="G109" s="2">
        <f t="shared" si="32"/>
        <v>-1.3075453163153781</v>
      </c>
      <c r="H109" s="13">
        <f t="shared" si="26"/>
        <v>8.2057865953277798E-5</v>
      </c>
    </row>
    <row r="110" spans="1:8" x14ac:dyDescent="0.25">
      <c r="A110" s="12">
        <v>-5</v>
      </c>
      <c r="B110" s="2">
        <f t="shared" si="27"/>
        <v>-1.3075453163153781</v>
      </c>
      <c r="C110" s="2">
        <f t="shared" si="28"/>
        <v>144.71315910257661</v>
      </c>
      <c r="D110" s="2">
        <f t="shared" si="29"/>
        <v>-2.9126153410912181E-3</v>
      </c>
      <c r="E110" s="2">
        <f t="shared" si="30"/>
        <v>-39.192375835336897</v>
      </c>
      <c r="F110" s="2">
        <f t="shared" si="31"/>
        <v>-51.248720074107865</v>
      </c>
      <c r="G110" s="2">
        <f t="shared" si="32"/>
        <v>-1.3076196321811306</v>
      </c>
      <c r="H110" s="13">
        <f t="shared" si="26"/>
        <v>7.4315865752572208E-5</v>
      </c>
    </row>
    <row r="111" spans="1:8" x14ac:dyDescent="0.25">
      <c r="A111" s="12">
        <v>-5</v>
      </c>
      <c r="B111" s="2">
        <f t="shared" si="27"/>
        <v>-1.3076196321811306</v>
      </c>
      <c r="C111" s="2">
        <f t="shared" si="28"/>
        <v>144.71315910257661</v>
      </c>
      <c r="D111" s="2">
        <f t="shared" si="29"/>
        <v>-2.6378528818589153E-3</v>
      </c>
      <c r="E111" s="2">
        <f t="shared" si="30"/>
        <v>-39.193090239764146</v>
      </c>
      <c r="F111" s="2">
        <f t="shared" si="31"/>
        <v>-51.252292096244133</v>
      </c>
      <c r="G111" s="2">
        <f t="shared" si="32"/>
        <v>-1.3076869362101251</v>
      </c>
      <c r="H111" s="13">
        <f t="shared" si="26"/>
        <v>6.7304028994463749E-5</v>
      </c>
    </row>
    <row r="112" spans="1:8" x14ac:dyDescent="0.25">
      <c r="A112" s="12">
        <v>-5</v>
      </c>
      <c r="B112" s="2">
        <f t="shared" si="27"/>
        <v>-1.3076869362101251</v>
      </c>
      <c r="C112" s="2">
        <f t="shared" si="28"/>
        <v>144.71315910257661</v>
      </c>
      <c r="D112" s="2">
        <f t="shared" si="29"/>
        <v>-2.3889971383033171E-3</v>
      </c>
      <c r="E112" s="2">
        <f t="shared" si="30"/>
        <v>-39.193737258881171</v>
      </c>
      <c r="F112" s="2">
        <f t="shared" si="31"/>
        <v>-51.255527191829259</v>
      </c>
      <c r="G112" s="2">
        <f t="shared" si="32"/>
        <v>-1.3077478897528438</v>
      </c>
      <c r="H112" s="13">
        <f t="shared" si="26"/>
        <v>6.0953542718733544E-5</v>
      </c>
    </row>
    <row r="113" spans="1:8" x14ac:dyDescent="0.25">
      <c r="A113" s="12">
        <v>-5</v>
      </c>
      <c r="B113" s="2">
        <f t="shared" si="27"/>
        <v>-1.3077478897528438</v>
      </c>
      <c r="C113" s="2">
        <f t="shared" si="28"/>
        <v>144.71315910257661</v>
      </c>
      <c r="D113" s="2">
        <f t="shared" si="29"/>
        <v>-2.1636077790128105E-3</v>
      </c>
      <c r="E113" s="2">
        <f t="shared" si="30"/>
        <v>-39.194323244809112</v>
      </c>
      <c r="F113" s="2">
        <f t="shared" si="31"/>
        <v>-51.25845712146895</v>
      </c>
      <c r="G113" s="2">
        <f t="shared" si="32"/>
        <v>-1.3078030918229366</v>
      </c>
      <c r="H113" s="13">
        <f t="shared" si="26"/>
        <v>5.5202070092796873E-5</v>
      </c>
    </row>
    <row r="114" spans="1:8" x14ac:dyDescent="0.25">
      <c r="A114" s="12">
        <v>-5</v>
      </c>
      <c r="B114" s="2">
        <f t="shared" si="27"/>
        <v>-1.3078030918229366</v>
      </c>
      <c r="C114" s="2">
        <f t="shared" si="28"/>
        <v>144.71315910257661</v>
      </c>
      <c r="D114" s="2">
        <f t="shared" si="29"/>
        <v>-1.9594739210435641E-3</v>
      </c>
      <c r="E114" s="2">
        <f t="shared" si="30"/>
        <v>-39.194853951586069</v>
      </c>
      <c r="F114" s="2">
        <f t="shared" si="31"/>
        <v>-51.261110655353747</v>
      </c>
      <c r="G114" s="2">
        <f t="shared" si="32"/>
        <v>-1.3078530849654921</v>
      </c>
      <c r="H114" s="13">
        <f t="shared" si="26"/>
        <v>4.9993142555493364E-5</v>
      </c>
    </row>
    <row r="115" spans="1:8" x14ac:dyDescent="0.25">
      <c r="A115" s="12">
        <v>-5</v>
      </c>
      <c r="B115" s="2">
        <f t="shared" si="27"/>
        <v>-1.3078530849654921</v>
      </c>
      <c r="C115" s="2">
        <f t="shared" si="28"/>
        <v>144.71315910257661</v>
      </c>
      <c r="D115" s="2">
        <f t="shared" si="29"/>
        <v>-1.7745926324876926E-3</v>
      </c>
      <c r="E115" s="2">
        <f t="shared" si="30"/>
        <v>-39.195334591352946</v>
      </c>
      <c r="F115" s="2">
        <f t="shared" si="31"/>
        <v>-51.263513854188119</v>
      </c>
      <c r="G115" s="2">
        <f t="shared" si="32"/>
        <v>-1.3078983605742094</v>
      </c>
      <c r="H115" s="13">
        <f t="shared" si="26"/>
        <v>4.5275608717254556E-5</v>
      </c>
    </row>
    <row r="116" spans="1:8" x14ac:dyDescent="0.25">
      <c r="A116" s="12">
        <v>-5</v>
      </c>
      <c r="B116" s="2">
        <f t="shared" si="27"/>
        <v>-1.3078983605742094</v>
      </c>
      <c r="C116" s="2">
        <f t="shared" si="28"/>
        <v>144.71315910257661</v>
      </c>
      <c r="D116" s="2">
        <f t="shared" si="29"/>
        <v>-1.6071494354776839E-3</v>
      </c>
      <c r="E116" s="2">
        <f t="shared" si="30"/>
        <v>-39.195769885283724</v>
      </c>
      <c r="F116" s="2">
        <f t="shared" si="31"/>
        <v>-51.265690323841994</v>
      </c>
      <c r="G116" s="2">
        <f t="shared" si="32"/>
        <v>-1.3079393637089902</v>
      </c>
      <c r="H116" s="13">
        <f t="shared" si="26"/>
        <v>4.1003134780837058E-5</v>
      </c>
    </row>
    <row r="117" spans="1:8" x14ac:dyDescent="0.25">
      <c r="A117" s="12">
        <v>-5</v>
      </c>
      <c r="B117" s="2">
        <f t="shared" si="27"/>
        <v>-1.3079393637089902</v>
      </c>
      <c r="C117" s="2">
        <f t="shared" si="28"/>
        <v>144.71315910257661</v>
      </c>
      <c r="D117" s="2">
        <f t="shared" si="29"/>
        <v>-1.4555006259366898E-3</v>
      </c>
      <c r="E117" s="2">
        <f t="shared" si="30"/>
        <v>-39.196164109747862</v>
      </c>
      <c r="F117" s="2">
        <f t="shared" si="31"/>
        <v>-51.267661446162691</v>
      </c>
      <c r="G117" s="2">
        <f t="shared" si="32"/>
        <v>-1.3079764974606971</v>
      </c>
      <c r="H117" s="13">
        <f t="shared" si="26"/>
        <v>3.7133751706885931E-5</v>
      </c>
    </row>
    <row r="118" spans="1:8" x14ac:dyDescent="0.25">
      <c r="A118" s="12">
        <v>-5</v>
      </c>
      <c r="B118" s="2">
        <f t="shared" si="27"/>
        <v>-1.3079764974606971</v>
      </c>
      <c r="C118" s="2">
        <f t="shared" si="28"/>
        <v>144.71315910257661</v>
      </c>
      <c r="D118" s="2">
        <f t="shared" si="29"/>
        <v>-1.318157242798268E-3</v>
      </c>
      <c r="E118" s="2">
        <f t="shared" si="30"/>
        <v>-39.196521138147567</v>
      </c>
      <c r="F118" s="2">
        <f t="shared" si="31"/>
        <v>-51.26944658816123</v>
      </c>
      <c r="G118" s="2">
        <f t="shared" si="32"/>
        <v>-1.3080101269054674</v>
      </c>
      <c r="H118" s="13">
        <f t="shared" si="26"/>
        <v>3.3629444770255645E-5</v>
      </c>
    </row>
    <row r="119" spans="1:8" x14ac:dyDescent="0.25">
      <c r="A119" s="12">
        <v>-5</v>
      </c>
      <c r="B119" s="2">
        <f t="shared" si="27"/>
        <v>-1.3080101269054674</v>
      </c>
      <c r="C119" s="2">
        <f t="shared" si="28"/>
        <v>144.71315910257661</v>
      </c>
      <c r="D119" s="2">
        <f t="shared" si="29"/>
        <v>-1.1937705345279603E-3</v>
      </c>
      <c r="E119" s="2">
        <f t="shared" si="30"/>
        <v>-39.19684447883256</v>
      </c>
      <c r="F119" s="2">
        <f t="shared" si="31"/>
        <v>-51.271063291586188</v>
      </c>
      <c r="G119" s="2">
        <f t="shared" si="32"/>
        <v>-1.3080405826870594</v>
      </c>
      <c r="H119" s="13">
        <f t="shared" si="26"/>
        <v>3.0455781591998132E-5</v>
      </c>
    </row>
    <row r="120" spans="1:8" x14ac:dyDescent="0.25">
      <c r="A120" s="12">
        <v>-5</v>
      </c>
      <c r="B120" s="2">
        <f t="shared" si="27"/>
        <v>-1.3080405826870594</v>
      </c>
      <c r="C120" s="2">
        <f t="shared" si="28"/>
        <v>144.71315910257661</v>
      </c>
      <c r="D120" s="2">
        <f t="shared" si="29"/>
        <v>-1.081118784412638E-3</v>
      </c>
      <c r="E120" s="2">
        <f t="shared" si="30"/>
        <v>-39.197137309457773</v>
      </c>
      <c r="F120" s="2">
        <f t="shared" si="31"/>
        <v>-51.272527444712267</v>
      </c>
      <c r="G120" s="2">
        <f t="shared" si="32"/>
        <v>-1.3080681642621095</v>
      </c>
      <c r="H120" s="13">
        <f t="shared" si="26"/>
        <v>2.758157505011738E-5</v>
      </c>
    </row>
    <row r="121" spans="1:8" x14ac:dyDescent="0.25">
      <c r="A121" s="12">
        <v>-5</v>
      </c>
      <c r="B121" s="2">
        <f t="shared" si="27"/>
        <v>-1.3080681642621095</v>
      </c>
      <c r="C121" s="2">
        <f t="shared" si="28"/>
        <v>144.71315910257661</v>
      </c>
      <c r="D121" s="2">
        <f t="shared" si="29"/>
        <v>-9.7909536870943725E-4</v>
      </c>
      <c r="E121" s="2">
        <f t="shared" si="30"/>
        <v>-39.197402508115893</v>
      </c>
      <c r="F121" s="2">
        <f t="shared" si="31"/>
        <v>-51.273853438002845</v>
      </c>
      <c r="G121" s="2">
        <f t="shared" si="32"/>
        <v>-1.3080931428399243</v>
      </c>
      <c r="H121" s="13">
        <f t="shared" si="26"/>
        <v>2.4978577814804837E-5</v>
      </c>
    </row>
    <row r="122" spans="1:8" x14ac:dyDescent="0.25">
      <c r="A122" s="12">
        <v>-5</v>
      </c>
      <c r="B122" s="2">
        <f t="shared" si="27"/>
        <v>-1.3080931428399243</v>
      </c>
      <c r="C122" s="2">
        <f t="shared" si="28"/>
        <v>144.71315910257661</v>
      </c>
      <c r="D122" s="2">
        <f t="shared" si="29"/>
        <v>-8.8669793323070678E-4</v>
      </c>
      <c r="E122" s="2">
        <f t="shared" si="30"/>
        <v>-39.197642681545922</v>
      </c>
      <c r="F122" s="2">
        <f t="shared" si="31"/>
        <v>-51.275054305152992</v>
      </c>
      <c r="G122" s="2">
        <f t="shared" si="32"/>
        <v>-1.3081157640455012</v>
      </c>
      <c r="H122" s="13">
        <f t="shared" si="26"/>
        <v>2.2621205576944803E-5</v>
      </c>
    </row>
    <row r="123" spans="1:8" x14ac:dyDescent="0.25">
      <c r="A123" s="12">
        <v>-5</v>
      </c>
      <c r="B123" s="2">
        <f t="shared" si="27"/>
        <v>-1.3081157640455012</v>
      </c>
      <c r="C123" s="2">
        <f t="shared" si="28"/>
        <v>144.71315910257661</v>
      </c>
      <c r="D123" s="2">
        <f t="shared" si="29"/>
        <v>-8.0301858431219841E-4</v>
      </c>
      <c r="E123" s="2">
        <f t="shared" si="30"/>
        <v>-39.197860190691117</v>
      </c>
      <c r="F123" s="2">
        <f t="shared" si="31"/>
        <v>-51.276141850878986</v>
      </c>
      <c r="G123" s="2">
        <f t="shared" si="32"/>
        <v>-1.3081362503317535</v>
      </c>
      <c r="H123" s="13">
        <f t="shared" si="26"/>
        <v>2.0486286252285879E-5</v>
      </c>
    </row>
    <row r="124" spans="1:8" x14ac:dyDescent="0.25">
      <c r="A124" s="12">
        <v>-5</v>
      </c>
      <c r="B124" s="2">
        <f t="shared" si="27"/>
        <v>-1.3081362503317535</v>
      </c>
      <c r="C124" s="2">
        <f t="shared" si="28"/>
        <v>144.71315910257661</v>
      </c>
      <c r="D124" s="2">
        <f t="shared" si="29"/>
        <v>-7.2723499978799566E-4</v>
      </c>
      <c r="E124" s="2">
        <f t="shared" si="30"/>
        <v>-39.198057173854401</v>
      </c>
      <c r="F124" s="2">
        <f t="shared" si="31"/>
        <v>-51.277126766695403</v>
      </c>
      <c r="G124" s="2">
        <f t="shared" si="32"/>
        <v>-1.3081548031645276</v>
      </c>
      <c r="H124" s="13">
        <f t="shared" si="26"/>
        <v>1.8552832774076933E-5</v>
      </c>
    </row>
    <row r="125" spans="1:8" x14ac:dyDescent="0.25">
      <c r="A125" s="12">
        <v>-5</v>
      </c>
      <c r="B125" s="2">
        <f t="shared" si="27"/>
        <v>-1.3081548031645276</v>
      </c>
      <c r="C125" s="2">
        <f t="shared" si="28"/>
        <v>144.71315910257661</v>
      </c>
      <c r="D125" s="2">
        <f t="shared" si="29"/>
        <v>-6.5860237413017941E-4</v>
      </c>
      <c r="E125" s="2">
        <f t="shared" si="30"/>
        <v>-39.1982355676762</v>
      </c>
      <c r="F125" s="2">
        <f t="shared" si="31"/>
        <v>-51.27801873580438</v>
      </c>
      <c r="G125" s="2">
        <f t="shared" si="32"/>
        <v>-1.3081716050017684</v>
      </c>
      <c r="H125" s="13">
        <f t="shared" si="26"/>
        <v>1.6801837240842943E-5</v>
      </c>
    </row>
    <row r="126" spans="1:8" x14ac:dyDescent="0.25">
      <c r="A126" s="12">
        <v>-5</v>
      </c>
      <c r="B126" s="2">
        <f t="shared" si="27"/>
        <v>-1.3081716050017684</v>
      </c>
      <c r="C126" s="2">
        <f t="shared" si="28"/>
        <v>144.71315910257661</v>
      </c>
      <c r="D126" s="2">
        <f t="shared" si="29"/>
        <v>-5.9644611990083973E-4</v>
      </c>
      <c r="E126" s="2">
        <f t="shared" si="30"/>
        <v>-39.198397126138865</v>
      </c>
      <c r="F126" s="2">
        <f t="shared" si="31"/>
        <v>-51.278826528117719</v>
      </c>
      <c r="G126" s="2">
        <f t="shared" si="32"/>
        <v>-1.3081868210861918</v>
      </c>
      <c r="H126" s="13">
        <f t="shared" si="26"/>
        <v>1.5216084423341769E-5</v>
      </c>
    </row>
    <row r="127" spans="1:8" x14ac:dyDescent="0.25">
      <c r="A127" s="12">
        <v>-5</v>
      </c>
      <c r="B127" s="2">
        <f t="shared" si="27"/>
        <v>-1.3081868210861918</v>
      </c>
      <c r="C127" s="2">
        <f t="shared" si="28"/>
        <v>144.71315910257661</v>
      </c>
      <c r="D127" s="2">
        <f t="shared" si="29"/>
        <v>-5.4015525484674143E-4</v>
      </c>
      <c r="E127" s="2">
        <f t="shared" si="30"/>
        <v>-39.198543437782675</v>
      </c>
      <c r="F127" s="2">
        <f t="shared" si="31"/>
        <v>-51.279558086336777</v>
      </c>
      <c r="G127" s="2">
        <f t="shared" si="32"/>
        <v>-1.3082006010690046</v>
      </c>
      <c r="H127" s="13">
        <f t="shared" si="26"/>
        <v>1.3779982812822666E-5</v>
      </c>
    </row>
    <row r="128" spans="1:8" x14ac:dyDescent="0.25">
      <c r="A128" s="12">
        <v>-5</v>
      </c>
      <c r="B128" s="2">
        <f t="shared" si="27"/>
        <v>-1.3082006010690046</v>
      </c>
      <c r="C128" s="2">
        <f t="shared" si="28"/>
        <v>144.71315910257661</v>
      </c>
      <c r="D128" s="2">
        <f t="shared" si="29"/>
        <v>-4.8917641052659278E-4</v>
      </c>
      <c r="E128" s="2">
        <f t="shared" si="30"/>
        <v>-39.198675941301332</v>
      </c>
      <c r="F128" s="2">
        <f t="shared" si="31"/>
        <v>-51.280220603930047</v>
      </c>
      <c r="G128" s="2">
        <f t="shared" si="32"/>
        <v>-1.308213080480586</v>
      </c>
      <c r="H128" s="13">
        <f t="shared" si="26"/>
        <v>1.2479411581445277E-5</v>
      </c>
    </row>
    <row r="129" spans="1:8" x14ac:dyDescent="0.25">
      <c r="A129" s="12">
        <v>-5</v>
      </c>
      <c r="B129" s="2">
        <f t="shared" si="27"/>
        <v>-1.308213080480586</v>
      </c>
      <c r="C129" s="2">
        <f t="shared" si="28"/>
        <v>144.71315910257661</v>
      </c>
      <c r="D129" s="2">
        <f t="shared" si="29"/>
        <v>-4.4300840423483479E-4</v>
      </c>
      <c r="E129" s="2">
        <f t="shared" si="30"/>
        <v>-39.198795939669033</v>
      </c>
      <c r="F129" s="2">
        <f t="shared" si="31"/>
        <v>-51.280820595768546</v>
      </c>
      <c r="G129" s="2">
        <f t="shared" si="32"/>
        <v>-1.3082243820625252</v>
      </c>
      <c r="H129" s="13">
        <f t="shared" si="26"/>
        <v>1.1301581939182626E-5</v>
      </c>
    </row>
    <row r="130" spans="1:8" x14ac:dyDescent="0.25">
      <c r="A130" s="12">
        <v>-5</v>
      </c>
      <c r="B130" s="2">
        <f t="shared" si="27"/>
        <v>-1.3082243820625252</v>
      </c>
      <c r="C130" s="2">
        <f t="shared" si="28"/>
        <v>144.71315910257661</v>
      </c>
      <c r="D130" s="2">
        <f t="shared" si="29"/>
        <v>-4.0119732149035414E-4</v>
      </c>
      <c r="E130" s="2">
        <f t="shared" si="30"/>
        <v>-39.198904612937127</v>
      </c>
      <c r="F130" s="2">
        <f t="shared" si="31"/>
        <v>-51.281363962109026</v>
      </c>
      <c r="G130" s="2">
        <f t="shared" si="32"/>
        <v>-1.3082346169740731</v>
      </c>
      <c r="H130" s="13">
        <f t="shared" si="26"/>
        <v>1.0234911547835068E-5</v>
      </c>
    </row>
    <row r="131" spans="1:8" x14ac:dyDescent="0.25">
      <c r="A131" s="12">
        <v>-5</v>
      </c>
      <c r="B131" s="2">
        <f t="shared" si="27"/>
        <v>-1.3082346169740731</v>
      </c>
      <c r="C131" s="2">
        <f t="shared" si="28"/>
        <v>144.71315910257661</v>
      </c>
      <c r="D131" s="2">
        <f t="shared" si="29"/>
        <v>-3.633320612088653E-4</v>
      </c>
      <c r="E131" s="2">
        <f t="shared" si="30"/>
        <v>-39.199003029825391</v>
      </c>
      <c r="F131" s="2">
        <f t="shared" si="31"/>
        <v>-51.281856046550359</v>
      </c>
      <c r="G131" s="2">
        <f t="shared" si="32"/>
        <v>-1.3082438858848393</v>
      </c>
      <c r="H131" s="13">
        <f t="shared" si="26"/>
        <v>9.2689107662469183E-6</v>
      </c>
    </row>
    <row r="132" spans="1:8" x14ac:dyDescent="0.25">
      <c r="A132" s="12">
        <v>-5</v>
      </c>
      <c r="B132" s="2">
        <f t="shared" si="27"/>
        <v>-1.3082438858848393</v>
      </c>
      <c r="C132" s="2">
        <f t="shared" si="28"/>
        <v>144.71315910257661</v>
      </c>
      <c r="D132" s="2">
        <f t="shared" si="29"/>
        <v>-3.2904030014302421E-4</v>
      </c>
      <c r="E132" s="2">
        <f t="shared" si="30"/>
        <v>-39.199092158221191</v>
      </c>
      <c r="F132" s="2">
        <f t="shared" si="31"/>
        <v>-51.282301688529344</v>
      </c>
      <c r="G132" s="2">
        <f t="shared" si="32"/>
        <v>-1.3082522799644469</v>
      </c>
      <c r="H132" s="13">
        <f t="shared" si="26"/>
        <v>8.3940796076209523E-6</v>
      </c>
    </row>
    <row r="133" spans="1:8" x14ac:dyDescent="0.25">
      <c r="A133" s="12">
        <v>-5</v>
      </c>
      <c r="B133" s="2">
        <f t="shared" si="27"/>
        <v>-1.3082522799644469</v>
      </c>
      <c r="C133" s="2">
        <f t="shared" si="28"/>
        <v>144.71315910257661</v>
      </c>
      <c r="D133" s="2">
        <f t="shared" si="29"/>
        <v>-2.9798483724441382E-4</v>
      </c>
      <c r="E133" s="2">
        <f t="shared" si="30"/>
        <v>-39.199172874689332</v>
      </c>
      <c r="F133" s="2">
        <f t="shared" si="31"/>
        <v>-51.282705270870053</v>
      </c>
      <c r="G133" s="2">
        <f t="shared" si="32"/>
        <v>-1.3082598817788573</v>
      </c>
      <c r="H133" s="13">
        <f t="shared" si="26"/>
        <v>7.6018144103962015E-6</v>
      </c>
    </row>
    <row r="134" spans="1:8" x14ac:dyDescent="0.25">
      <c r="A134" s="12">
        <v>-5</v>
      </c>
      <c r="B134" s="2">
        <f t="shared" si="27"/>
        <v>-1.3082598817788573</v>
      </c>
      <c r="C134" s="2">
        <f t="shared" si="28"/>
        <v>144.71315910257661</v>
      </c>
      <c r="D134" s="2">
        <f t="shared" si="29"/>
        <v>-2.6986028225239878E-4</v>
      </c>
      <c r="E134" s="2">
        <f t="shared" si="30"/>
        <v>-39.199245973085652</v>
      </c>
      <c r="F134" s="2">
        <f t="shared" si="31"/>
        <v>-51.283070762851651</v>
      </c>
      <c r="G134" s="2">
        <f t="shared" si="32"/>
        <v>-1.3082667661021541</v>
      </c>
      <c r="H134" s="13">
        <f t="shared" si="26"/>
        <v>6.8843232967630286E-6</v>
      </c>
    </row>
    <row r="135" spans="1:8" x14ac:dyDescent="0.25">
      <c r="A135" s="12">
        <v>-5</v>
      </c>
      <c r="B135" s="2">
        <f t="shared" si="27"/>
        <v>-1.3082667661021541</v>
      </c>
      <c r="C135" s="2">
        <f t="shared" si="28"/>
        <v>144.71315910257661</v>
      </c>
      <c r="D135" s="2">
        <f t="shared" si="29"/>
        <v>-2.4439005618726029E-4</v>
      </c>
      <c r="E135" s="2">
        <f t="shared" si="30"/>
        <v>-39.199312172358653</v>
      </c>
      <c r="F135" s="2">
        <f t="shared" si="31"/>
        <v>-51.283401759216645</v>
      </c>
      <c r="G135" s="2">
        <f t="shared" si="32"/>
        <v>-1.3082730006517582</v>
      </c>
      <c r="H135" s="13">
        <f t="shared" si="26"/>
        <v>6.2345496041338322E-6</v>
      </c>
    </row>
    <row r="136" spans="1:8" x14ac:dyDescent="0.25">
      <c r="A136" s="12">
        <v>-5</v>
      </c>
      <c r="B136" s="2">
        <f t="shared" si="27"/>
        <v>-1.3082730006517582</v>
      </c>
      <c r="C136" s="2">
        <f t="shared" si="28"/>
        <v>144.71315910257661</v>
      </c>
      <c r="D136" s="2">
        <f t="shared" si="29"/>
        <v>-2.2132367440974576E-4</v>
      </c>
      <c r="E136" s="2">
        <f t="shared" si="30"/>
        <v>-39.199372123615738</v>
      </c>
      <c r="F136" s="2">
        <f t="shared" si="31"/>
        <v>-51.283701515502088</v>
      </c>
      <c r="G136" s="2">
        <f t="shared" si="32"/>
        <v>-1.3082786467542964</v>
      </c>
      <c r="H136" s="13">
        <f t="shared" si="26"/>
        <v>5.6461025381704388E-6</v>
      </c>
    </row>
    <row r="137" spans="1:8" x14ac:dyDescent="0.25">
      <c r="A137" s="12">
        <v>-5</v>
      </c>
      <c r="B137" s="2">
        <f t="shared" si="27"/>
        <v>-1.3082786467542964</v>
      </c>
      <c r="C137" s="2">
        <f t="shared" si="28"/>
        <v>144.71315910257661</v>
      </c>
      <c r="D137" s="2">
        <f t="shared" si="29"/>
        <v>-2.0043428566296484E-4</v>
      </c>
      <c r="E137" s="2">
        <f t="shared" si="30"/>
        <v>-39.19942641652316</v>
      </c>
      <c r="F137" s="2">
        <f t="shared" si="31"/>
        <v>-51.283972980039181</v>
      </c>
      <c r="G137" s="2">
        <f t="shared" si="32"/>
        <v>-1.3082837599486457</v>
      </c>
      <c r="H137" s="13">
        <f t="shared" si="26"/>
        <v>5.1131943492599419E-6</v>
      </c>
    </row>
    <row r="138" spans="1:8" x14ac:dyDescent="0.25">
      <c r="A138" s="12">
        <v>-5</v>
      </c>
      <c r="B138" s="2">
        <f t="shared" si="27"/>
        <v>-1.3082837599486457</v>
      </c>
      <c r="C138" s="2">
        <f t="shared" si="28"/>
        <v>144.71315910257661</v>
      </c>
      <c r="D138" s="2">
        <f t="shared" si="29"/>
        <v>-1.8151644306518833E-4</v>
      </c>
      <c r="E138" s="2">
        <f t="shared" si="30"/>
        <v>-39.199475585102554</v>
      </c>
      <c r="F138" s="2">
        <f t="shared" si="31"/>
        <v>-51.284218822936168</v>
      </c>
      <c r="G138" s="2">
        <f t="shared" si="32"/>
        <v>-1.3082883905320999</v>
      </c>
      <c r="H138" s="13">
        <f t="shared" si="26"/>
        <v>4.6305834542348379E-6</v>
      </c>
    </row>
    <row r="139" spans="1:8" x14ac:dyDescent="0.25">
      <c r="A139" s="12">
        <v>-5</v>
      </c>
      <c r="B139" s="2">
        <f t="shared" si="27"/>
        <v>-1.3082883905320999</v>
      </c>
      <c r="C139" s="2">
        <f t="shared" si="28"/>
        <v>144.71315910257661</v>
      </c>
      <c r="D139" s="2">
        <f t="shared" si="29"/>
        <v>-1.6438408514485303E-4</v>
      </c>
      <c r="E139" s="2">
        <f t="shared" si="30"/>
        <v>-39.199520112980821</v>
      </c>
      <c r="F139" s="2">
        <f t="shared" si="31"/>
        <v>-51.284441462327493</v>
      </c>
      <c r="G139" s="2">
        <f t="shared" si="32"/>
        <v>-1.3082925840549966</v>
      </c>
      <c r="H139" s="13">
        <f t="shared" si="26"/>
        <v>4.1935228967115989E-6</v>
      </c>
    </row>
    <row r="140" spans="1:8" x14ac:dyDescent="0.25">
      <c r="A140" s="12">
        <v>-5</v>
      </c>
      <c r="B140" s="2">
        <f t="shared" si="27"/>
        <v>-1.3082925840549966</v>
      </c>
      <c r="C140" s="2">
        <f t="shared" si="28"/>
        <v>144.71315910257661</v>
      </c>
      <c r="D140" s="2">
        <f t="shared" si="29"/>
        <v>-1.4886870724373225E-4</v>
      </c>
      <c r="E140" s="2">
        <f t="shared" si="30"/>
        <v>-39.199560438144886</v>
      </c>
      <c r="F140" s="2">
        <f t="shared" si="31"/>
        <v>-51.284643088147817</v>
      </c>
      <c r="G140" s="2">
        <f t="shared" si="32"/>
        <v>-1.3082963817686843</v>
      </c>
      <c r="H140" s="13">
        <f t="shared" si="26"/>
        <v>3.797713687747617E-6</v>
      </c>
    </row>
    <row r="141" spans="1:8" x14ac:dyDescent="0.25">
      <c r="A141" s="12">
        <v>-5</v>
      </c>
      <c r="B141" s="2">
        <f t="shared" si="27"/>
        <v>-1.3082963817686843</v>
      </c>
      <c r="C141" s="2">
        <f t="shared" si="28"/>
        <v>144.71315910257661</v>
      </c>
      <c r="D141" s="2">
        <f t="shared" si="29"/>
        <v>-1.3481770527867809E-4</v>
      </c>
      <c r="E141" s="2">
        <f t="shared" si="30"/>
        <v>-39.199596957248055</v>
      </c>
      <c r="F141" s="2">
        <f t="shared" si="31"/>
        <v>-51.284825683663655</v>
      </c>
      <c r="G141" s="2">
        <f t="shared" si="32"/>
        <v>-1.3082998210312218</v>
      </c>
      <c r="H141" s="13">
        <f t="shared" si="26"/>
        <v>3.4392625374302099E-6</v>
      </c>
    </row>
    <row r="142" spans="1:8" x14ac:dyDescent="0.25">
      <c r="A142" s="12">
        <v>-5</v>
      </c>
      <c r="B142" s="2">
        <f t="shared" si="27"/>
        <v>-1.3082998210312218</v>
      </c>
      <c r="C142" s="2">
        <f t="shared" si="28"/>
        <v>144.71315910257661</v>
      </c>
      <c r="D142" s="2">
        <f t="shared" si="29"/>
        <v>-1.2209287568198945E-4</v>
      </c>
      <c r="E142" s="2">
        <f t="shared" si="30"/>
        <v>-39.199630029510082</v>
      </c>
      <c r="F142" s="2">
        <f t="shared" si="31"/>
        <v>-51.284991044973793</v>
      </c>
      <c r="G142" s="2">
        <f t="shared" si="32"/>
        <v>-1.3083029356747924</v>
      </c>
      <c r="H142" s="13">
        <f t="shared" si="26"/>
        <v>3.1146435706119746E-6</v>
      </c>
    </row>
    <row r="143" spans="1:8" x14ac:dyDescent="0.25">
      <c r="A143" s="12">
        <v>-5</v>
      </c>
      <c r="B143" s="2">
        <f t="shared" si="27"/>
        <v>-1.3083029356747924</v>
      </c>
      <c r="C143" s="2">
        <f t="shared" si="28"/>
        <v>144.71315910257661</v>
      </c>
      <c r="D143" s="2">
        <f t="shared" si="29"/>
        <v>-1.1056905680018048E-4</v>
      </c>
      <c r="E143" s="2">
        <f t="shared" si="30"/>
        <v>-39.1996599802495</v>
      </c>
      <c r="F143" s="2">
        <f t="shared" si="31"/>
        <v>-51.285140798670881</v>
      </c>
      <c r="G143" s="2">
        <f t="shared" si="32"/>
        <v>-1.3083057563384626</v>
      </c>
      <c r="H143" s="13">
        <f t="shared" si="26"/>
        <v>2.8206636701888499E-6</v>
      </c>
    </row>
    <row r="144" spans="1:8" x14ac:dyDescent="0.25">
      <c r="A144" s="12">
        <v>-5</v>
      </c>
      <c r="B144" s="2">
        <f t="shared" si="27"/>
        <v>-1.3083057563384626</v>
      </c>
      <c r="C144" s="2">
        <f t="shared" si="28"/>
        <v>144.71315910257661</v>
      </c>
      <c r="D144" s="2">
        <f t="shared" si="29"/>
        <v>-1.0013289838006756E-4</v>
      </c>
      <c r="E144" s="2">
        <f t="shared" si="30"/>
        <v>-39.199687104082564</v>
      </c>
      <c r="F144" s="2">
        <f t="shared" si="31"/>
        <v>-51.285276417836201</v>
      </c>
      <c r="G144" s="2">
        <f t="shared" si="32"/>
        <v>-1.3083083107695253</v>
      </c>
      <c r="H144" s="13">
        <f t="shared" si="26"/>
        <v>2.5544310626735012E-6</v>
      </c>
    </row>
    <row r="145" spans="1:8" x14ac:dyDescent="0.25">
      <c r="A145" s="12">
        <v>-5</v>
      </c>
      <c r="B145" s="2">
        <f t="shared" si="27"/>
        <v>-1.3083083107695253</v>
      </c>
      <c r="C145" s="2">
        <f t="shared" si="28"/>
        <v>144.71315910257661</v>
      </c>
      <c r="D145" s="2">
        <f t="shared" si="29"/>
        <v>-9.0681747159759851E-5</v>
      </c>
      <c r="E145" s="2">
        <f t="shared" si="30"/>
        <v>-39.199711667820488</v>
      </c>
      <c r="F145" s="2">
        <f t="shared" si="31"/>
        <v>-51.285399236525819</v>
      </c>
      <c r="G145" s="2">
        <f t="shared" si="32"/>
        <v>-1.3083106240964169</v>
      </c>
      <c r="H145" s="13">
        <f t="shared" si="26"/>
        <v>2.3133268916009087E-6</v>
      </c>
    </row>
    <row r="146" spans="1:8" x14ac:dyDescent="0.25">
      <c r="A146" s="12">
        <v>-5</v>
      </c>
      <c r="B146" s="2">
        <f t="shared" si="27"/>
        <v>-1.3083106240964169</v>
      </c>
      <c r="C146" s="2">
        <f t="shared" si="28"/>
        <v>144.71315910257661</v>
      </c>
      <c r="D146" s="2">
        <f t="shared" si="29"/>
        <v>-8.2122637537374032E-5</v>
      </c>
      <c r="E146" s="2">
        <f t="shared" si="30"/>
        <v>-39.199733913093361</v>
      </c>
      <c r="F146" s="2">
        <f t="shared" si="31"/>
        <v>-51.285510462890187</v>
      </c>
      <c r="G146" s="2">
        <f t="shared" si="32"/>
        <v>-1.3083127190758808</v>
      </c>
      <c r="H146" s="13">
        <f t="shared" si="26"/>
        <v>2.0949794639069097E-6</v>
      </c>
    </row>
    <row r="147" spans="1:8" x14ac:dyDescent="0.25">
      <c r="A147" s="12">
        <v>-5</v>
      </c>
      <c r="B147" s="2">
        <f t="shared" si="27"/>
        <v>-1.3083127190758808</v>
      </c>
      <c r="C147" s="2">
        <f t="shared" si="28"/>
        <v>144.71315910257661</v>
      </c>
      <c r="D147" s="2">
        <f t="shared" si="29"/>
        <v>-7.4371377446702525E-5</v>
      </c>
      <c r="E147" s="2">
        <f t="shared" si="30"/>
        <v>-39.199754058726448</v>
      </c>
      <c r="F147" s="2">
        <f t="shared" si="31"/>
        <v>-51.285611191055636</v>
      </c>
      <c r="G147" s="2">
        <f t="shared" si="32"/>
        <v>-1.3083146163168005</v>
      </c>
      <c r="H147" s="13">
        <f t="shared" si="26"/>
        <v>1.8972409197015594E-6</v>
      </c>
    </row>
    <row r="148" spans="1:8" x14ac:dyDescent="0.25">
      <c r="A148" s="12">
        <v>-5</v>
      </c>
      <c r="B148" s="2">
        <f t="shared" si="27"/>
        <v>-1.3083146163168005</v>
      </c>
      <c r="C148" s="2">
        <f t="shared" si="28"/>
        <v>144.71315910257661</v>
      </c>
      <c r="D148" s="2">
        <f t="shared" si="29"/>
        <v>-6.7351720485220312E-5</v>
      </c>
      <c r="E148" s="2">
        <f t="shared" si="30"/>
        <v>-39.19977230289232</v>
      </c>
      <c r="F148" s="2">
        <f t="shared" si="31"/>
        <v>-51.285702411884984</v>
      </c>
      <c r="G148" s="2">
        <f t="shared" si="32"/>
        <v>-1.3083163344829152</v>
      </c>
      <c r="H148" s="13">
        <f t="shared" si="26"/>
        <v>1.7181661147169791E-6</v>
      </c>
    </row>
    <row r="149" spans="1:8" x14ac:dyDescent="0.25">
      <c r="A149" s="12">
        <v>-5</v>
      </c>
      <c r="B149" s="2">
        <f t="shared" si="27"/>
        <v>-1.3083163344829152</v>
      </c>
      <c r="C149" s="2">
        <f t="shared" si="28"/>
        <v>144.71315910257661</v>
      </c>
      <c r="D149" s="2">
        <f t="shared" si="29"/>
        <v>-6.0994616120968459E-5</v>
      </c>
      <c r="E149" s="2">
        <f t="shared" si="30"/>
        <v>-39.199788825059883</v>
      </c>
      <c r="F149" s="2">
        <f t="shared" si="31"/>
        <v>-51.28578502272282</v>
      </c>
      <c r="G149" s="2">
        <f t="shared" si="32"/>
        <v>-1.308317890476403</v>
      </c>
      <c r="H149" s="13">
        <f t="shared" si="26"/>
        <v>1.5559934878339732E-6</v>
      </c>
    </row>
    <row r="150" spans="1:8" x14ac:dyDescent="0.25">
      <c r="A150" s="12">
        <v>-5</v>
      </c>
      <c r="B150" s="2">
        <f t="shared" si="27"/>
        <v>-1.308317890476403</v>
      </c>
      <c r="C150" s="2">
        <f t="shared" si="28"/>
        <v>144.71315910257661</v>
      </c>
      <c r="D150" s="2">
        <f t="shared" si="29"/>
        <v>-5.5237530644181021E-5</v>
      </c>
      <c r="E150" s="2">
        <f t="shared" si="30"/>
        <v>-39.199803787759542</v>
      </c>
      <c r="F150" s="2">
        <f t="shared" si="31"/>
        <v>-51.285859836221107</v>
      </c>
      <c r="G150" s="2">
        <f t="shared" si="32"/>
        <v>-1.3083192996041357</v>
      </c>
      <c r="H150" s="13">
        <f t="shared" si="26"/>
        <v>1.4091277327210605E-6</v>
      </c>
    </row>
    <row r="151" spans="1:8" x14ac:dyDescent="0.25">
      <c r="A151" s="12">
        <v>-5</v>
      </c>
      <c r="B151" s="2">
        <f t="shared" si="27"/>
        <v>-1.3083192996041357</v>
      </c>
      <c r="C151" s="2">
        <f t="shared" si="28"/>
        <v>144.71315910257661</v>
      </c>
      <c r="D151" s="2">
        <f t="shared" si="29"/>
        <v>-5.0023832196544049E-5</v>
      </c>
      <c r="E151" s="2">
        <f t="shared" si="30"/>
        <v>-39.199817338181767</v>
      </c>
      <c r="F151" s="2">
        <f t="shared" si="31"/>
        <v>-51.285927588332214</v>
      </c>
      <c r="G151" s="2">
        <f t="shared" si="32"/>
        <v>-1.3083205757282503</v>
      </c>
      <c r="H151" s="13">
        <f t="shared" si="26"/>
        <v>1.2761241146019842E-6</v>
      </c>
    </row>
    <row r="152" spans="1:8" x14ac:dyDescent="0.25">
      <c r="A152" s="12">
        <v>-5</v>
      </c>
      <c r="B152" s="2">
        <f t="shared" si="27"/>
        <v>-1.3083205757282503</v>
      </c>
      <c r="C152" s="2">
        <f t="shared" si="28"/>
        <v>144.71315910257661</v>
      </c>
      <c r="D152" s="2">
        <f t="shared" si="29"/>
        <v>-4.5302233796284952E-5</v>
      </c>
      <c r="E152" s="2">
        <f t="shared" si="30"/>
        <v>-39.199829609624807</v>
      </c>
      <c r="F152" s="2">
        <f t="shared" si="31"/>
        <v>-51.285988945547416</v>
      </c>
      <c r="G152" s="2">
        <f t="shared" si="32"/>
        <v>-1.3083217314025026</v>
      </c>
      <c r="H152" s="13">
        <f t="shared" si="26"/>
        <v>1.1556742522955687E-6</v>
      </c>
    </row>
    <row r="153" spans="1:8" x14ac:dyDescent="0.25">
      <c r="A153" s="12">
        <v>-5</v>
      </c>
      <c r="B153" s="2">
        <f t="shared" si="27"/>
        <v>-1.3083217314025026</v>
      </c>
      <c r="C153" s="2">
        <f t="shared" si="28"/>
        <v>144.71315910257661</v>
      </c>
      <c r="D153" s="2">
        <f t="shared" si="29"/>
        <v>-4.1026288946532929E-5</v>
      </c>
      <c r="E153" s="2">
        <f t="shared" si="30"/>
        <v>-39.199840722805845</v>
      </c>
      <c r="F153" s="2">
        <f t="shared" si="31"/>
        <v>-51.286044511452616</v>
      </c>
      <c r="G153" s="2">
        <f t="shared" si="32"/>
        <v>-1.3083227779957587</v>
      </c>
      <c r="H153" s="13">
        <f t="shared" si="26"/>
        <v>1.0465932560599356E-6</v>
      </c>
    </row>
    <row r="154" spans="1:8" x14ac:dyDescent="0.25">
      <c r="A154" s="12">
        <v>-5</v>
      </c>
      <c r="B154" s="2">
        <f t="shared" si="27"/>
        <v>-1.3083227779957587</v>
      </c>
      <c r="C154" s="2">
        <f t="shared" si="28"/>
        <v>144.71315910257661</v>
      </c>
      <c r="D154" s="2">
        <f t="shared" si="29"/>
        <v>-3.7153934810518763E-5</v>
      </c>
      <c r="E154" s="2">
        <f t="shared" si="30"/>
        <v>-39.199850787048355</v>
      </c>
      <c r="F154" s="2">
        <f t="shared" si="31"/>
        <v>-51.286094832665157</v>
      </c>
      <c r="G154" s="2">
        <f t="shared" si="32"/>
        <v>-1.3083237258038263</v>
      </c>
      <c r="H154" s="13">
        <f t="shared" si="26"/>
        <v>9.4780806758620884E-7</v>
      </c>
    </row>
    <row r="155" spans="1:8" x14ac:dyDescent="0.25">
      <c r="A155" s="12">
        <v>-5</v>
      </c>
      <c r="B155" s="2">
        <f t="shared" si="27"/>
        <v>-1.3083237258038263</v>
      </c>
      <c r="C155" s="2">
        <f t="shared" si="28"/>
        <v>144.71315910257661</v>
      </c>
      <c r="D155" s="2">
        <f t="shared" si="29"/>
        <v>-3.364707851361004E-5</v>
      </c>
      <c r="E155" s="2">
        <f t="shared" si="30"/>
        <v>-39.199859901357414</v>
      </c>
      <c r="F155" s="2">
        <f t="shared" si="31"/>
        <v>-51.286140404210443</v>
      </c>
      <c r="G155" s="2">
        <f t="shared" si="32"/>
        <v>-1.3083245841507334</v>
      </c>
      <c r="H155" s="13">
        <f t="shared" si="26"/>
        <v>8.5834690710662187E-7</v>
      </c>
    </row>
    <row r="156" spans="1:8" x14ac:dyDescent="0.25">
      <c r="A156" s="12">
        <v>-5</v>
      </c>
      <c r="B156" s="2">
        <f t="shared" si="27"/>
        <v>-1.3083245841507334</v>
      </c>
      <c r="C156" s="2">
        <f t="shared" si="28"/>
        <v>144.71315910257661</v>
      </c>
      <c r="D156" s="2">
        <f t="shared" si="29"/>
        <v>-3.047122247501477E-5</v>
      </c>
      <c r="E156" s="2">
        <f t="shared" si="30"/>
        <v>-39.199868155393602</v>
      </c>
      <c r="F156" s="2">
        <f t="shared" si="31"/>
        <v>-51.286181674391401</v>
      </c>
      <c r="G156" s="2">
        <f t="shared" si="32"/>
        <v>-1.3083253614804522</v>
      </c>
      <c r="H156" s="13">
        <f t="shared" si="26"/>
        <v>7.7732971881516733E-7</v>
      </c>
    </row>
    <row r="157" spans="1:8" x14ac:dyDescent="0.25">
      <c r="A157" s="12">
        <v>-5</v>
      </c>
      <c r="B157" s="2">
        <f t="shared" si="27"/>
        <v>-1.3083253614804522</v>
      </c>
      <c r="C157" s="2">
        <f t="shared" si="28"/>
        <v>144.71315910257661</v>
      </c>
      <c r="D157" s="2">
        <f t="shared" si="29"/>
        <v>-2.7595125083657024E-5</v>
      </c>
      <c r="E157" s="2">
        <f t="shared" si="30"/>
        <v>-39.19987563035491</v>
      </c>
      <c r="F157" s="2">
        <f t="shared" si="31"/>
        <v>-51.286219049197939</v>
      </c>
      <c r="G157" s="2">
        <f t="shared" si="32"/>
        <v>-1.3083260654399582</v>
      </c>
      <c r="H157" s="13">
        <f t="shared" si="26"/>
        <v>7.0395950602097912E-7</v>
      </c>
    </row>
    <row r="158" spans="1:8" x14ac:dyDescent="0.25">
      <c r="A158" s="12">
        <v>-5</v>
      </c>
      <c r="B158" s="2">
        <f t="shared" si="27"/>
        <v>-1.3083260654399582</v>
      </c>
      <c r="C158" s="2">
        <f t="shared" si="28"/>
        <v>144.71315910257661</v>
      </c>
      <c r="D158" s="2">
        <f t="shared" si="29"/>
        <v>-2.4990493420418147E-5</v>
      </c>
      <c r="E158" s="2">
        <f t="shared" si="30"/>
        <v>-39.199882399775468</v>
      </c>
      <c r="F158" s="2">
        <f t="shared" si="31"/>
        <v>-51.286252896300738</v>
      </c>
      <c r="G158" s="2">
        <f t="shared" si="32"/>
        <v>-1.3083267029544583</v>
      </c>
      <c r="H158" s="13">
        <f t="shared" si="26"/>
        <v>6.3751450007920596E-7</v>
      </c>
    </row>
    <row r="159" spans="1:8" x14ac:dyDescent="0.25">
      <c r="A159" s="12">
        <v>-5</v>
      </c>
      <c r="B159" s="2">
        <f t="shared" si="27"/>
        <v>-1.3083267029544583</v>
      </c>
      <c r="C159" s="2">
        <f t="shared" si="28"/>
        <v>144.71315910257661</v>
      </c>
      <c r="D159" s="2">
        <f t="shared" si="29"/>
        <v>-2.2631704950093479E-5</v>
      </c>
      <c r="E159" s="2">
        <f t="shared" si="30"/>
        <v>-39.19988853024887</v>
      </c>
      <c r="F159" s="2">
        <f t="shared" si="31"/>
        <v>-51.28628354866774</v>
      </c>
      <c r="G159" s="2">
        <f t="shared" si="32"/>
        <v>-1.3083272802955119</v>
      </c>
      <c r="H159" s="13">
        <f t="shared" si="26"/>
        <v>5.773410536313861E-7</v>
      </c>
    </row>
    <row r="160" spans="1:8" x14ac:dyDescent="0.25">
      <c r="A160" s="12">
        <v>-5</v>
      </c>
      <c r="B160" s="2">
        <f t="shared" si="27"/>
        <v>-1.3083272802955119</v>
      </c>
      <c r="C160" s="2">
        <f t="shared" si="28"/>
        <v>144.71315910257661</v>
      </c>
      <c r="D160" s="2">
        <f t="shared" si="29"/>
        <v>-2.049555550120985E-5</v>
      </c>
      <c r="E160" s="2">
        <f t="shared" si="30"/>
        <v>-39.19989408208324</v>
      </c>
      <c r="F160" s="2">
        <f t="shared" si="31"/>
        <v>-51.286311307839583</v>
      </c>
      <c r="G160" s="2">
        <f t="shared" si="32"/>
        <v>-1.3083278031427279</v>
      </c>
      <c r="H160" s="13">
        <f t="shared" si="26"/>
        <v>5.2284721596684847E-7</v>
      </c>
    </row>
    <row r="161" spans="1:8" x14ac:dyDescent="0.25">
      <c r="A161" s="12">
        <v>-5</v>
      </c>
      <c r="B161" s="2">
        <f t="shared" si="27"/>
        <v>-1.3083278031427279</v>
      </c>
      <c r="C161" s="2">
        <f t="shared" si="28"/>
        <v>144.71315910257661</v>
      </c>
      <c r="D161" s="2">
        <f t="shared" si="29"/>
        <v>-1.8561031012609419E-5</v>
      </c>
      <c r="E161" s="2">
        <f t="shared" si="30"/>
        <v>-39.199899109894488</v>
      </c>
      <c r="F161" s="2">
        <f t="shared" si="31"/>
        <v>-51.286336446895831</v>
      </c>
      <c r="G161" s="2">
        <f t="shared" si="32"/>
        <v>-1.3083282766396354</v>
      </c>
      <c r="H161" s="13">
        <f t="shared" si="26"/>
        <v>4.7349690746045781E-7</v>
      </c>
    </row>
    <row r="162" spans="1:8" x14ac:dyDescent="0.25">
      <c r="A162" s="12">
        <v>-5</v>
      </c>
      <c r="B162" s="2">
        <f t="shared" si="27"/>
        <v>-1.3083282766396354</v>
      </c>
      <c r="C162" s="2">
        <f t="shared" si="28"/>
        <v>144.71315910257661</v>
      </c>
      <c r="D162" s="2">
        <f t="shared" si="29"/>
        <v>-1.680910082857423E-5</v>
      </c>
      <c r="E162" s="2">
        <f t="shared" si="30"/>
        <v>-39.199903663143552</v>
      </c>
      <c r="F162" s="2">
        <f t="shared" si="31"/>
        <v>-51.286359213141139</v>
      </c>
      <c r="G162" s="2">
        <f t="shared" si="32"/>
        <v>-1.3083287054442811</v>
      </c>
      <c r="H162" s="13">
        <f t="shared" si="26"/>
        <v>4.2880464579120314E-7</v>
      </c>
    </row>
    <row r="163" spans="1:8" x14ac:dyDescent="0.25">
      <c r="A163" s="12">
        <v>-5</v>
      </c>
      <c r="B163" s="2">
        <f t="shared" si="27"/>
        <v>-1.3083287054442811</v>
      </c>
      <c r="C163" s="2">
        <f t="shared" si="28"/>
        <v>144.71315910257661</v>
      </c>
      <c r="D163" s="2">
        <f t="shared" si="29"/>
        <v>-1.5222530507230658E-5</v>
      </c>
      <c r="E163" s="2">
        <f t="shared" si="30"/>
        <v>-39.199907786622937</v>
      </c>
      <c r="F163" s="2">
        <f t="shared" si="31"/>
        <v>-51.286379830538067</v>
      </c>
      <c r="G163" s="2">
        <f t="shared" si="32"/>
        <v>-1.308329093775054</v>
      </c>
      <c r="H163" s="13">
        <f t="shared" si="26"/>
        <v>3.883307728713703E-7</v>
      </c>
    </row>
    <row r="164" spans="1:8" x14ac:dyDescent="0.25">
      <c r="A164" s="12">
        <v>-5</v>
      </c>
      <c r="B164" s="2">
        <f t="shared" si="27"/>
        <v>-1.308329093775054</v>
      </c>
      <c r="C164" s="2">
        <f t="shared" si="28"/>
        <v>144.71315910257661</v>
      </c>
      <c r="D164" s="2">
        <f t="shared" si="29"/>
        <v>-1.3785712279723583E-5</v>
      </c>
      <c r="E164" s="2">
        <f t="shared" si="30"/>
        <v>-39.199911520897366</v>
      </c>
      <c r="F164" s="2">
        <f t="shared" si="31"/>
        <v>-51.286398501910213</v>
      </c>
      <c r="G164" s="2">
        <f t="shared" si="32"/>
        <v>-1.308329445452181</v>
      </c>
      <c r="H164" s="13">
        <f t="shared" si="26"/>
        <v>3.516771269751473E-7</v>
      </c>
    </row>
    <row r="165" spans="1:8" x14ac:dyDescent="0.25">
      <c r="A165" s="12">
        <v>-5</v>
      </c>
      <c r="B165" s="2">
        <f t="shared" si="27"/>
        <v>-1.308329445452181</v>
      </c>
      <c r="C165" s="2">
        <f t="shared" si="28"/>
        <v>144.71315910257661</v>
      </c>
      <c r="D165" s="2">
        <f t="shared" si="29"/>
        <v>-1.2484511529464726E-5</v>
      </c>
      <c r="E165" s="2">
        <f t="shared" si="30"/>
        <v>-39.199914902702794</v>
      </c>
      <c r="F165" s="2">
        <f t="shared" si="31"/>
        <v>-51.286415410937366</v>
      </c>
      <c r="G165" s="2">
        <f t="shared" si="32"/>
        <v>-1.3083297639353095</v>
      </c>
      <c r="H165" s="13">
        <f t="shared" ref="H165:H228" si="33">(ABS((G165)-(G164)))</f>
        <v>3.1848312853632876E-7</v>
      </c>
    </row>
    <row r="166" spans="1:8" x14ac:dyDescent="0.25">
      <c r="A166" s="12">
        <v>-5</v>
      </c>
      <c r="B166" s="2">
        <f t="shared" si="27"/>
        <v>-1.3083297639353095</v>
      </c>
      <c r="C166" s="2">
        <f t="shared" si="28"/>
        <v>144.71315910257661</v>
      </c>
      <c r="D166" s="2">
        <f t="shared" si="29"/>
        <v>-1.1306127742027883E-5</v>
      </c>
      <c r="E166" s="2">
        <f t="shared" si="30"/>
        <v>-39.199917965307797</v>
      </c>
      <c r="F166" s="2">
        <f t="shared" si="31"/>
        <v>-51.286430723962383</v>
      </c>
      <c r="G166" s="2">
        <f t="shared" si="32"/>
        <v>-1.308330052357539</v>
      </c>
      <c r="H166" s="13">
        <f t="shared" si="33"/>
        <v>2.8842222943303852E-7</v>
      </c>
    </row>
    <row r="167" spans="1:8" x14ac:dyDescent="0.25">
      <c r="A167" s="12">
        <v>-5</v>
      </c>
      <c r="B167" s="2">
        <f t="shared" si="27"/>
        <v>-1.308330052357539</v>
      </c>
      <c r="C167" s="2">
        <f t="shared" si="28"/>
        <v>144.71315910257661</v>
      </c>
      <c r="D167" s="2">
        <f t="shared" si="29"/>
        <v>-1.0238968600084775E-5</v>
      </c>
      <c r="E167" s="2">
        <f t="shared" si="30"/>
        <v>-39.199920738840845</v>
      </c>
      <c r="F167" s="2">
        <f t="shared" si="31"/>
        <v>-51.2864445916276</v>
      </c>
      <c r="G167" s="2">
        <f t="shared" si="32"/>
        <v>-1.3083303135562452</v>
      </c>
      <c r="H167" s="13">
        <f t="shared" si="33"/>
        <v>2.6119870621954533E-7</v>
      </c>
    </row>
    <row r="168" spans="1:8" x14ac:dyDescent="0.25">
      <c r="A168" s="12">
        <v>-5</v>
      </c>
      <c r="B168" s="2">
        <f t="shared" si="27"/>
        <v>-1.3083303135562452</v>
      </c>
      <c r="C168" s="2">
        <f t="shared" si="28"/>
        <v>144.71315910257661</v>
      </c>
      <c r="D168" s="2">
        <f t="shared" si="29"/>
        <v>-9.2725359355227965E-6</v>
      </c>
      <c r="E168" s="2">
        <f t="shared" si="30"/>
        <v>-39.199923250586671</v>
      </c>
      <c r="F168" s="2">
        <f t="shared" si="31"/>
        <v>-51.286457150356739</v>
      </c>
      <c r="G168" s="2">
        <f t="shared" si="32"/>
        <v>-1.3083305501009923</v>
      </c>
      <c r="H168" s="13">
        <f t="shared" si="33"/>
        <v>2.3654474712309081E-7</v>
      </c>
    </row>
    <row r="169" spans="1:8" x14ac:dyDescent="0.25">
      <c r="A169" s="12">
        <v>-5</v>
      </c>
      <c r="B169" s="2">
        <f t="shared" si="27"/>
        <v>-1.3083305501009923</v>
      </c>
      <c r="C169" s="2">
        <f t="shared" si="28"/>
        <v>144.71315910257661</v>
      </c>
      <c r="D169" s="2">
        <f t="shared" si="29"/>
        <v>-8.3973224609401598E-6</v>
      </c>
      <c r="E169" s="2">
        <f t="shared" si="30"/>
        <v>-39.199925525254692</v>
      </c>
      <c r="F169" s="2">
        <f t="shared" si="31"/>
        <v>-51.28646852369684</v>
      </c>
      <c r="G169" s="2">
        <f t="shared" si="32"/>
        <v>-1.3083307643188085</v>
      </c>
      <c r="H169" s="13">
        <f t="shared" si="33"/>
        <v>2.1421781615238444E-7</v>
      </c>
    </row>
    <row r="170" spans="1:8" x14ac:dyDescent="0.25">
      <c r="A170" s="12">
        <v>-5</v>
      </c>
      <c r="B170" s="2">
        <f t="shared" si="27"/>
        <v>-1.3083307643188085</v>
      </c>
      <c r="C170" s="2">
        <f t="shared" si="28"/>
        <v>144.71315910257661</v>
      </c>
      <c r="D170" s="2">
        <f t="shared" si="29"/>
        <v>-7.6047182551164383E-6</v>
      </c>
      <c r="E170" s="2">
        <f t="shared" si="30"/>
        <v>-39.199927585222085</v>
      </c>
      <c r="F170" s="2">
        <f t="shared" si="31"/>
        <v>-51.286478823533827</v>
      </c>
      <c r="G170" s="2">
        <f t="shared" si="32"/>
        <v>-1.3083309583170819</v>
      </c>
      <c r="H170" s="13">
        <f t="shared" si="33"/>
        <v>1.9399827344557252E-7</v>
      </c>
    </row>
    <row r="171" spans="1:8" x14ac:dyDescent="0.25">
      <c r="A171" s="12">
        <v>-5</v>
      </c>
      <c r="B171" s="2">
        <f t="shared" si="27"/>
        <v>-1.3083309583170819</v>
      </c>
      <c r="C171" s="2">
        <f t="shared" si="28"/>
        <v>144.71315910257661</v>
      </c>
      <c r="D171" s="2">
        <f t="shared" si="29"/>
        <v>-6.886926048998987E-6</v>
      </c>
      <c r="E171" s="2">
        <f t="shared" si="30"/>
        <v>-39.199929450753906</v>
      </c>
      <c r="F171" s="2">
        <f t="shared" si="31"/>
        <v>-51.286488151192913</v>
      </c>
      <c r="G171" s="2">
        <f t="shared" si="32"/>
        <v>-1.3083311340042871</v>
      </c>
      <c r="H171" s="13">
        <f t="shared" si="33"/>
        <v>1.7568720522831427E-7</v>
      </c>
    </row>
    <row r="172" spans="1:8" x14ac:dyDescent="0.25">
      <c r="A172" s="12">
        <v>-5</v>
      </c>
      <c r="B172" s="2">
        <f t="shared" ref="B172:B201" si="34">G171</f>
        <v>-1.3083311340042871</v>
      </c>
      <c r="C172" s="2">
        <f t="shared" ref="C172:C201" si="35">EXP(-(A172))-3.7</f>
        <v>144.71315910257661</v>
      </c>
      <c r="D172" s="2">
        <f t="shared" ref="D172:D201" si="36">EXP(-(B172))-3.7</f>
        <v>-6.2368845425986308E-6</v>
      </c>
      <c r="E172" s="2">
        <f t="shared" ref="E172:E201" si="37">((D172) - (C172))/((B172)-(A172))</f>
        <v>-39.19993114020243</v>
      </c>
      <c r="F172" s="2">
        <f t="shared" ref="F172:F201" si="38">(C172)-(E172)*(A172)</f>
        <v>-51.286496598435548</v>
      </c>
      <c r="G172" s="2">
        <f t="shared" ref="G172:G201" si="39">-(F172)/(E172)</f>
        <v>-1.3083312931087638</v>
      </c>
      <c r="H172" s="13">
        <f t="shared" si="33"/>
        <v>1.5910447670464123E-7</v>
      </c>
    </row>
    <row r="173" spans="1:8" x14ac:dyDescent="0.25">
      <c r="A173" s="12">
        <v>-5</v>
      </c>
      <c r="B173" s="2">
        <f t="shared" si="34"/>
        <v>-1.3083312931087638</v>
      </c>
      <c r="C173" s="2">
        <f t="shared" si="35"/>
        <v>144.71315910257661</v>
      </c>
      <c r="D173" s="2">
        <f t="shared" si="36"/>
        <v>-5.6481989241241592E-6</v>
      </c>
      <c r="E173" s="2">
        <f t="shared" si="37"/>
        <v>-39.199932670187756</v>
      </c>
      <c r="F173" s="2">
        <f t="shared" si="38"/>
        <v>-51.286504248362178</v>
      </c>
      <c r="G173" s="2">
        <f t="shared" si="39"/>
        <v>-1.3083314371957193</v>
      </c>
      <c r="H173" s="13">
        <f t="shared" si="33"/>
        <v>1.4408695547807326E-7</v>
      </c>
    </row>
    <row r="174" spans="1:8" x14ac:dyDescent="0.25">
      <c r="A174" s="12">
        <v>-5</v>
      </c>
      <c r="B174" s="2">
        <f t="shared" si="34"/>
        <v>-1.3083314371957193</v>
      </c>
      <c r="C174" s="2">
        <f t="shared" si="35"/>
        <v>144.71315910257661</v>
      </c>
      <c r="D174" s="2">
        <f t="shared" si="36"/>
        <v>-5.115077964301662E-6</v>
      </c>
      <c r="E174" s="2">
        <f t="shared" si="37"/>
        <v>-39.199934055761211</v>
      </c>
      <c r="F174" s="2">
        <f t="shared" si="38"/>
        <v>-51.286511176229453</v>
      </c>
      <c r="G174" s="2">
        <f t="shared" si="39"/>
        <v>-1.3083315676826217</v>
      </c>
      <c r="H174" s="13">
        <f t="shared" si="33"/>
        <v>1.3048690239436667E-7</v>
      </c>
    </row>
    <row r="175" spans="1:8" x14ac:dyDescent="0.25">
      <c r="A175" s="12">
        <v>-5</v>
      </c>
      <c r="B175" s="2">
        <f t="shared" si="34"/>
        <v>-1.3083315676826217</v>
      </c>
      <c r="C175" s="2">
        <f t="shared" si="35"/>
        <v>144.71315910257661</v>
      </c>
      <c r="D175" s="2">
        <f t="shared" si="36"/>
        <v>-4.6322770614892761E-6</v>
      </c>
      <c r="E175" s="2">
        <f t="shared" si="37"/>
        <v>-39.199935310553499</v>
      </c>
      <c r="F175" s="2">
        <f t="shared" si="38"/>
        <v>-51.286517450190871</v>
      </c>
      <c r="G175" s="2">
        <f t="shared" si="39"/>
        <v>-1.3083316858531497</v>
      </c>
      <c r="H175" s="13">
        <f t="shared" si="33"/>
        <v>1.1817052802953754E-7</v>
      </c>
    </row>
    <row r="176" spans="1:8" x14ac:dyDescent="0.25">
      <c r="A176" s="12">
        <v>-5</v>
      </c>
      <c r="B176" s="2">
        <f t="shared" si="34"/>
        <v>-1.3083316858531497</v>
      </c>
      <c r="C176" s="2">
        <f t="shared" si="35"/>
        <v>144.71315910257661</v>
      </c>
      <c r="D176" s="2">
        <f t="shared" si="36"/>
        <v>-4.1950466291851285E-6</v>
      </c>
      <c r="E176" s="2">
        <f t="shared" si="37"/>
        <v>-39.199936446908737</v>
      </c>
      <c r="F176" s="2">
        <f t="shared" si="38"/>
        <v>-51.286523131967073</v>
      </c>
      <c r="G176" s="2">
        <f t="shared" si="39"/>
        <v>-1.308331792869819</v>
      </c>
      <c r="H176" s="13">
        <f t="shared" si="33"/>
        <v>1.0701666930401643E-7</v>
      </c>
    </row>
    <row r="177" spans="1:8" x14ac:dyDescent="0.25">
      <c r="A177" s="12">
        <v>-5</v>
      </c>
      <c r="B177" s="2">
        <f t="shared" si="34"/>
        <v>-1.308331792869819</v>
      </c>
      <c r="C177" s="2">
        <f t="shared" si="35"/>
        <v>144.71315910257661</v>
      </c>
      <c r="D177" s="2">
        <f t="shared" si="36"/>
        <v>-3.7990853805069946E-6</v>
      </c>
      <c r="E177" s="2">
        <f t="shared" si="37"/>
        <v>-39.199937476005928</v>
      </c>
      <c r="F177" s="2">
        <f t="shared" si="38"/>
        <v>-51.286528277453016</v>
      </c>
      <c r="G177" s="2">
        <f t="shared" si="39"/>
        <v>-1.3083318897854168</v>
      </c>
      <c r="H177" s="13">
        <f t="shared" si="33"/>
        <v>9.6915597769253736E-8</v>
      </c>
    </row>
    <row r="178" spans="1:8" x14ac:dyDescent="0.25">
      <c r="A178" s="12">
        <v>-5</v>
      </c>
      <c r="B178" s="2">
        <f t="shared" si="34"/>
        <v>-1.3083318897854168</v>
      </c>
      <c r="C178" s="2">
        <f t="shared" si="35"/>
        <v>144.71315910257661</v>
      </c>
      <c r="D178" s="2">
        <f t="shared" si="36"/>
        <v>-3.4404980198132762E-6</v>
      </c>
      <c r="E178" s="2">
        <f t="shared" si="37"/>
        <v>-39.199938407968908</v>
      </c>
      <c r="F178" s="2">
        <f t="shared" si="38"/>
        <v>-51.286532937267935</v>
      </c>
      <c r="G178" s="2">
        <f t="shared" si="39"/>
        <v>-1.3083319775533617</v>
      </c>
      <c r="H178" s="13">
        <f t="shared" si="33"/>
        <v>8.7767944911831819E-8</v>
      </c>
    </row>
    <row r="179" spans="1:8" x14ac:dyDescent="0.25">
      <c r="A179" s="12">
        <v>-5</v>
      </c>
      <c r="B179" s="2">
        <f t="shared" si="34"/>
        <v>-1.3083319775533617</v>
      </c>
      <c r="C179" s="2">
        <f t="shared" si="35"/>
        <v>144.71315910257661</v>
      </c>
      <c r="D179" s="2">
        <f t="shared" si="36"/>
        <v>-3.1157569111428529E-6</v>
      </c>
      <c r="E179" s="2">
        <f t="shared" si="37"/>
        <v>-39.199939251965965</v>
      </c>
      <c r="F179" s="2">
        <f t="shared" si="38"/>
        <v>-51.286537157253207</v>
      </c>
      <c r="G179" s="2">
        <f t="shared" si="39"/>
        <v>-1.30833205703708</v>
      </c>
      <c r="H179" s="13">
        <f t="shared" si="33"/>
        <v>7.9483718273820614E-8</v>
      </c>
    </row>
    <row r="180" spans="1:8" x14ac:dyDescent="0.25">
      <c r="A180" s="12">
        <v>-5</v>
      </c>
      <c r="B180" s="2">
        <f t="shared" si="34"/>
        <v>-1.30833205703708</v>
      </c>
      <c r="C180" s="2">
        <f t="shared" si="35"/>
        <v>144.71315910257661</v>
      </c>
      <c r="D180" s="2">
        <f t="shared" si="36"/>
        <v>-2.8216673895187228E-6</v>
      </c>
      <c r="E180" s="2">
        <f t="shared" si="37"/>
        <v>-39.199940016299976</v>
      </c>
      <c r="F180" s="2">
        <f t="shared" si="38"/>
        <v>-51.286540978923284</v>
      </c>
      <c r="G180" s="2">
        <f t="shared" si="39"/>
        <v>-1.308332129018501</v>
      </c>
      <c r="H180" s="13">
        <f t="shared" si="33"/>
        <v>7.1981421045919092E-8</v>
      </c>
    </row>
    <row r="181" spans="1:8" x14ac:dyDescent="0.25">
      <c r="A181" s="12">
        <v>-5</v>
      </c>
      <c r="B181" s="2">
        <f t="shared" si="34"/>
        <v>-1.308332129018501</v>
      </c>
      <c r="C181" s="2">
        <f t="shared" si="35"/>
        <v>144.71315910257661</v>
      </c>
      <c r="D181" s="2">
        <f t="shared" si="36"/>
        <v>-2.5553363252051042E-6</v>
      </c>
      <c r="E181" s="2">
        <f t="shared" si="37"/>
        <v>-39.199940708490175</v>
      </c>
      <c r="F181" s="2">
        <f t="shared" si="38"/>
        <v>-51.286544439874262</v>
      </c>
      <c r="G181" s="2">
        <f t="shared" si="39"/>
        <v>-1.3083321942057502</v>
      </c>
      <c r="H181" s="13">
        <f t="shared" si="33"/>
        <v>6.5187249154163851E-8</v>
      </c>
    </row>
    <row r="182" spans="1:8" x14ac:dyDescent="0.25">
      <c r="A182" s="12">
        <v>-5</v>
      </c>
      <c r="B182" s="2">
        <f t="shared" si="34"/>
        <v>-1.3083321942057502</v>
      </c>
      <c r="C182" s="2">
        <f t="shared" si="35"/>
        <v>144.71315910257661</v>
      </c>
      <c r="D182" s="2">
        <f t="shared" si="36"/>
        <v>-2.3141436620299771E-6</v>
      </c>
      <c r="E182" s="2">
        <f t="shared" si="37"/>
        <v>-39.199941335346054</v>
      </c>
      <c r="F182" s="2">
        <f t="shared" si="38"/>
        <v>-51.286547574153673</v>
      </c>
      <c r="G182" s="2">
        <f t="shared" si="39"/>
        <v>-1.3083322532401163</v>
      </c>
      <c r="H182" s="13">
        <f t="shared" si="33"/>
        <v>5.9034366062249433E-8</v>
      </c>
    </row>
    <row r="183" spans="1:8" x14ac:dyDescent="0.25">
      <c r="A183" s="12">
        <v>-5</v>
      </c>
      <c r="B183" s="2">
        <f t="shared" si="34"/>
        <v>-1.3083322532401163</v>
      </c>
      <c r="C183" s="2">
        <f t="shared" si="35"/>
        <v>144.71315910257661</v>
      </c>
      <c r="D183" s="2">
        <f t="shared" si="36"/>
        <v>-2.0957166380064507E-6</v>
      </c>
      <c r="E183" s="2">
        <f t="shared" si="37"/>
        <v>-39.199941903034372</v>
      </c>
      <c r="F183" s="2">
        <f t="shared" si="38"/>
        <v>-51.286550412595233</v>
      </c>
      <c r="G183" s="2">
        <f t="shared" si="39"/>
        <v>-1.3083323067023542</v>
      </c>
      <c r="H183" s="13">
        <f t="shared" si="33"/>
        <v>5.3462237969981175E-8</v>
      </c>
    </row>
    <row r="184" spans="1:8" x14ac:dyDescent="0.25">
      <c r="A184" s="12">
        <v>-5</v>
      </c>
      <c r="B184" s="2">
        <f t="shared" si="34"/>
        <v>-1.3083323067023542</v>
      </c>
      <c r="C184" s="2">
        <f t="shared" si="35"/>
        <v>144.71315910257661</v>
      </c>
      <c r="D184" s="2">
        <f t="shared" si="36"/>
        <v>-1.8979064639879084E-6</v>
      </c>
      <c r="E184" s="2">
        <f t="shared" si="37"/>
        <v>-39.199942417139809</v>
      </c>
      <c r="F184" s="2">
        <f t="shared" si="38"/>
        <v>-51.286552983122448</v>
      </c>
      <c r="G184" s="2">
        <f t="shared" si="39"/>
        <v>-1.3083323551184065</v>
      </c>
      <c r="H184" s="13">
        <f t="shared" si="33"/>
        <v>4.8416052278454913E-8</v>
      </c>
    </row>
    <row r="185" spans="1:8" x14ac:dyDescent="0.25">
      <c r="A185" s="12">
        <v>-5</v>
      </c>
      <c r="B185" s="2">
        <f t="shared" si="34"/>
        <v>-1.3083323551184065</v>
      </c>
      <c r="C185" s="2">
        <f t="shared" si="35"/>
        <v>144.71315910257661</v>
      </c>
      <c r="D185" s="2">
        <f t="shared" si="36"/>
        <v>-1.7187671583762665E-6</v>
      </c>
      <c r="E185" s="2">
        <f t="shared" si="37"/>
        <v>-39.199942882719959</v>
      </c>
      <c r="F185" s="2">
        <f t="shared" si="38"/>
        <v>-51.286555311023193</v>
      </c>
      <c r="G185" s="2">
        <f t="shared" si="39"/>
        <v>-1.3083323989645717</v>
      </c>
      <c r="H185" s="13">
        <f t="shared" si="33"/>
        <v>4.3846165143079929E-8</v>
      </c>
    </row>
    <row r="186" spans="1:8" x14ac:dyDescent="0.25">
      <c r="A186" s="12">
        <v>-5</v>
      </c>
      <c r="B186" s="2">
        <f t="shared" si="34"/>
        <v>-1.3083323989645717</v>
      </c>
      <c r="C186" s="2">
        <f t="shared" si="35"/>
        <v>144.71315910257661</v>
      </c>
      <c r="D186" s="2">
        <f t="shared" si="36"/>
        <v>-1.556536418867438E-6</v>
      </c>
      <c r="E186" s="2">
        <f t="shared" si="37"/>
        <v>-39.199943304355003</v>
      </c>
      <c r="F186" s="2">
        <f t="shared" si="38"/>
        <v>-51.286557419198402</v>
      </c>
      <c r="G186" s="2">
        <f t="shared" si="39"/>
        <v>-1.3083324386721908</v>
      </c>
      <c r="H186" s="13">
        <f t="shared" si="33"/>
        <v>3.9707619192697052E-8</v>
      </c>
    </row>
    <row r="187" spans="1:8" x14ac:dyDescent="0.25">
      <c r="A187" s="12">
        <v>-5</v>
      </c>
      <c r="B187" s="2">
        <f t="shared" si="34"/>
        <v>-1.3083324386721908</v>
      </c>
      <c r="C187" s="2">
        <f t="shared" si="35"/>
        <v>144.71315910257661</v>
      </c>
      <c r="D187" s="2">
        <f t="shared" si="36"/>
        <v>-1.4096182869849372E-6</v>
      </c>
      <c r="E187" s="2">
        <f t="shared" si="37"/>
        <v>-39.199943686192817</v>
      </c>
      <c r="F187" s="2">
        <f t="shared" si="38"/>
        <v>-51.286559328387483</v>
      </c>
      <c r="G187" s="2">
        <f t="shared" si="39"/>
        <v>-1.3083324746318925</v>
      </c>
      <c r="H187" s="13">
        <f t="shared" si="33"/>
        <v>3.5959701660814858E-8</v>
      </c>
    </row>
    <row r="188" spans="1:8" x14ac:dyDescent="0.25">
      <c r="A188" s="12">
        <v>-5</v>
      </c>
      <c r="B188" s="2">
        <f t="shared" si="34"/>
        <v>-1.3083324746318925</v>
      </c>
      <c r="C188" s="2">
        <f t="shared" si="35"/>
        <v>144.71315910257661</v>
      </c>
      <c r="D188" s="2">
        <f t="shared" si="36"/>
        <v>-1.2765674393122595E-6</v>
      </c>
      <c r="E188" s="2">
        <f t="shared" si="37"/>
        <v>-39.199944031989787</v>
      </c>
      <c r="F188" s="2">
        <f t="shared" si="38"/>
        <v>-51.286561057372325</v>
      </c>
      <c r="G188" s="2">
        <f t="shared" si="39"/>
        <v>-1.308332507197435</v>
      </c>
      <c r="H188" s="13">
        <f t="shared" si="33"/>
        <v>3.2565542484874754E-8</v>
      </c>
    </row>
    <row r="189" spans="1:8" x14ac:dyDescent="0.25">
      <c r="A189" s="12">
        <v>-5</v>
      </c>
      <c r="B189" s="2">
        <f t="shared" si="34"/>
        <v>-1.308332507197435</v>
      </c>
      <c r="C189" s="2">
        <f t="shared" si="35"/>
        <v>144.71315910257661</v>
      </c>
      <c r="D189" s="2">
        <f t="shared" si="36"/>
        <v>-1.1560749713090956E-6</v>
      </c>
      <c r="E189" s="2">
        <f t="shared" si="37"/>
        <v>-39.199944345147728</v>
      </c>
      <c r="F189" s="2">
        <f t="shared" si="38"/>
        <v>-51.286562623162041</v>
      </c>
      <c r="G189" s="2">
        <f t="shared" si="39"/>
        <v>-1.308332536689186</v>
      </c>
      <c r="H189" s="13">
        <f t="shared" si="33"/>
        <v>2.9491751041277325E-8</v>
      </c>
    </row>
    <row r="190" spans="1:8" x14ac:dyDescent="0.25">
      <c r="A190" s="12">
        <v>-5</v>
      </c>
      <c r="B190" s="2">
        <f t="shared" si="34"/>
        <v>-1.308332536689186</v>
      </c>
      <c r="C190" s="2">
        <f t="shared" si="35"/>
        <v>144.71315910257661</v>
      </c>
      <c r="D190" s="2">
        <f t="shared" si="36"/>
        <v>-1.0469555249414952E-6</v>
      </c>
      <c r="E190" s="2">
        <f t="shared" si="37"/>
        <v>-39.19994462874736</v>
      </c>
      <c r="F190" s="2">
        <f t="shared" si="38"/>
        <v>-51.286564041160176</v>
      </c>
      <c r="G190" s="2">
        <f t="shared" si="39"/>
        <v>-1.3083325633972724</v>
      </c>
      <c r="H190" s="13">
        <f t="shared" si="33"/>
        <v>2.6708086409144016E-8</v>
      </c>
    </row>
    <row r="191" spans="1:8" x14ac:dyDescent="0.25">
      <c r="A191" s="12">
        <v>-5</v>
      </c>
      <c r="B191" s="2">
        <f t="shared" si="34"/>
        <v>-1.3083325633972724</v>
      </c>
      <c r="C191" s="2">
        <f t="shared" si="35"/>
        <v>144.71315910257661</v>
      </c>
      <c r="D191" s="2">
        <f t="shared" si="36"/>
        <v>-9.4813563222828634E-7</v>
      </c>
      <c r="E191" s="2">
        <f t="shared" si="37"/>
        <v>-39.199944885578624</v>
      </c>
      <c r="F191" s="2">
        <f t="shared" si="38"/>
        <v>-51.286565325316502</v>
      </c>
      <c r="G191" s="2">
        <f t="shared" si="39"/>
        <v>-1.3083325875844396</v>
      </c>
      <c r="H191" s="13">
        <f t="shared" si="33"/>
        <v>2.4187167158018497E-8</v>
      </c>
    </row>
    <row r="192" spans="1:8" x14ac:dyDescent="0.25">
      <c r="A192" s="12">
        <v>-5</v>
      </c>
      <c r="B192" s="2">
        <f t="shared" si="34"/>
        <v>-1.3083325875844396</v>
      </c>
      <c r="C192" s="2">
        <f t="shared" si="35"/>
        <v>144.71315910257661</v>
      </c>
      <c r="D192" s="2">
        <f t="shared" si="36"/>
        <v>-8.5864313525974012E-7</v>
      </c>
      <c r="E192" s="2">
        <f t="shared" si="37"/>
        <v>-39.199945118168145</v>
      </c>
      <c r="F192" s="2">
        <f t="shared" si="38"/>
        <v>-51.286566488264128</v>
      </c>
      <c r="G192" s="2">
        <f t="shared" si="39"/>
        <v>-1.3083326094886329</v>
      </c>
      <c r="H192" s="13">
        <f t="shared" si="33"/>
        <v>2.1904193348021295E-8</v>
      </c>
    </row>
    <row r="193" spans="1:8" x14ac:dyDescent="0.25">
      <c r="A193" s="12">
        <v>-5</v>
      </c>
      <c r="B193" s="2">
        <f t="shared" si="34"/>
        <v>-1.3083326094886329</v>
      </c>
      <c r="C193" s="2">
        <f t="shared" si="35"/>
        <v>144.71315910257661</v>
      </c>
      <c r="D193" s="2">
        <f t="shared" si="36"/>
        <v>-7.7759763783546987E-7</v>
      </c>
      <c r="E193" s="2">
        <f t="shared" si="37"/>
        <v>-39.199945328804041</v>
      </c>
      <c r="F193" s="2">
        <f t="shared" si="38"/>
        <v>-51.286567541443588</v>
      </c>
      <c r="G193" s="2">
        <f t="shared" si="39"/>
        <v>-1.3083326293253354</v>
      </c>
      <c r="H193" s="13">
        <f t="shared" si="33"/>
        <v>1.9836702502828985E-8</v>
      </c>
    </row>
    <row r="194" spans="1:8" x14ac:dyDescent="0.25">
      <c r="A194" s="12">
        <v>-5</v>
      </c>
      <c r="B194" s="2">
        <f t="shared" si="34"/>
        <v>-1.3083326293253354</v>
      </c>
      <c r="C194" s="2">
        <f t="shared" si="35"/>
        <v>144.71315910257661</v>
      </c>
      <c r="D194" s="2">
        <f t="shared" si="36"/>
        <v>-7.0420185327435547E-7</v>
      </c>
      <c r="E194" s="2">
        <f t="shared" si="37"/>
        <v>-39.199945519558455</v>
      </c>
      <c r="F194" s="2">
        <f t="shared" si="38"/>
        <v>-51.286568495215676</v>
      </c>
      <c r="G194" s="2">
        <f t="shared" si="39"/>
        <v>-1.3083326472896937</v>
      </c>
      <c r="H194" s="13">
        <f t="shared" si="33"/>
        <v>1.7964358223210297E-8</v>
      </c>
    </row>
    <row r="195" spans="1:8" x14ac:dyDescent="0.25">
      <c r="A195" s="12">
        <v>-5</v>
      </c>
      <c r="B195" s="2">
        <f t="shared" si="34"/>
        <v>-1.3083326472896937</v>
      </c>
      <c r="C195" s="2">
        <f t="shared" si="35"/>
        <v>144.71315910257661</v>
      </c>
      <c r="D195" s="2">
        <f t="shared" si="36"/>
        <v>-6.3773374003872618E-7</v>
      </c>
      <c r="E195" s="2">
        <f t="shared" si="37"/>
        <v>-39.199945692307971</v>
      </c>
      <c r="F195" s="2">
        <f t="shared" si="38"/>
        <v>-51.286569358963249</v>
      </c>
      <c r="G195" s="2">
        <f t="shared" si="39"/>
        <v>-1.308332663558434</v>
      </c>
      <c r="H195" s="13">
        <f t="shared" si="33"/>
        <v>1.6268740354874467E-8</v>
      </c>
    </row>
    <row r="196" spans="1:8" x14ac:dyDescent="0.25">
      <c r="A196" s="12">
        <v>-5</v>
      </c>
      <c r="B196" s="2">
        <f t="shared" si="34"/>
        <v>-1.308332663558434</v>
      </c>
      <c r="C196" s="2">
        <f t="shared" si="35"/>
        <v>144.71315910257661</v>
      </c>
      <c r="D196" s="2">
        <f t="shared" si="36"/>
        <v>-5.7753941051785773E-7</v>
      </c>
      <c r="E196" s="2">
        <f t="shared" si="37"/>
        <v>-39.19994584875203</v>
      </c>
      <c r="F196" s="2">
        <f t="shared" si="38"/>
        <v>-51.286570141183546</v>
      </c>
      <c r="G196" s="2">
        <f t="shared" si="39"/>
        <v>-1.3083326782916029</v>
      </c>
      <c r="H196" s="13">
        <f t="shared" si="33"/>
        <v>1.4733168907099525E-8</v>
      </c>
    </row>
    <row r="197" spans="1:8" x14ac:dyDescent="0.25">
      <c r="A197" s="12">
        <v>-5</v>
      </c>
      <c r="B197" s="2">
        <f t="shared" si="34"/>
        <v>-1.3083326782916029</v>
      </c>
      <c r="C197" s="2">
        <f t="shared" si="35"/>
        <v>144.71315910257661</v>
      </c>
      <c r="D197" s="2">
        <f t="shared" si="36"/>
        <v>-5.2302669395487555E-7</v>
      </c>
      <c r="E197" s="2">
        <f t="shared" si="37"/>
        <v>-39.199945990429669</v>
      </c>
      <c r="F197" s="2">
        <f t="shared" si="38"/>
        <v>-51.286570849571746</v>
      </c>
      <c r="G197" s="2">
        <f t="shared" si="39"/>
        <v>-1.3083326916341396</v>
      </c>
      <c r="H197" s="13">
        <f t="shared" si="33"/>
        <v>1.3342536631100188E-8</v>
      </c>
    </row>
    <row r="198" spans="1:8" x14ac:dyDescent="0.25">
      <c r="A198" s="12">
        <v>-5</v>
      </c>
      <c r="B198" s="2">
        <f t="shared" si="34"/>
        <v>-1.3083326916341396</v>
      </c>
      <c r="C198" s="2">
        <f t="shared" si="35"/>
        <v>144.71315910257661</v>
      </c>
      <c r="D198" s="2">
        <f t="shared" si="36"/>
        <v>-4.7365931488130286E-7</v>
      </c>
      <c r="E198" s="2">
        <f t="shared" si="37"/>
        <v>-39.199946118734658</v>
      </c>
      <c r="F198" s="2">
        <f t="shared" si="38"/>
        <v>-51.28657149109668</v>
      </c>
      <c r="G198" s="2">
        <f t="shared" si="39"/>
        <v>-1.3083327037173023</v>
      </c>
      <c r="H198" s="13">
        <f t="shared" si="33"/>
        <v>1.2083162692633209E-8</v>
      </c>
    </row>
    <row r="199" spans="1:8" x14ac:dyDescent="0.25">
      <c r="A199" s="12">
        <v>-5</v>
      </c>
      <c r="B199" s="2">
        <f t="shared" si="34"/>
        <v>-1.3083327037173023</v>
      </c>
      <c r="C199" s="2">
        <f t="shared" si="35"/>
        <v>144.71315910257661</v>
      </c>
      <c r="D199" s="2">
        <f t="shared" si="36"/>
        <v>-4.2895161822542605E-7</v>
      </c>
      <c r="E199" s="2">
        <f t="shared" si="37"/>
        <v>-39.199946234929207</v>
      </c>
      <c r="F199" s="2">
        <f t="shared" si="38"/>
        <v>-51.286572072069418</v>
      </c>
      <c r="G199" s="2">
        <f t="shared" si="39"/>
        <v>-1.3083327146599604</v>
      </c>
      <c r="H199" s="13">
        <f t="shared" si="33"/>
        <v>1.0942658112966797E-8</v>
      </c>
    </row>
    <row r="200" spans="1:8" x14ac:dyDescent="0.25">
      <c r="A200" s="12">
        <v>-5</v>
      </c>
      <c r="B200" s="2">
        <f t="shared" si="34"/>
        <v>-1.3083327146599604</v>
      </c>
      <c r="C200" s="2">
        <f t="shared" si="35"/>
        <v>144.71315910257661</v>
      </c>
      <c r="D200" s="2">
        <f t="shared" si="36"/>
        <v>-3.8846378780377222E-7</v>
      </c>
      <c r="E200" s="2">
        <f t="shared" si="37"/>
        <v>-39.199946340156401</v>
      </c>
      <c r="F200" s="2">
        <f t="shared" si="38"/>
        <v>-51.286572598205396</v>
      </c>
      <c r="G200" s="2">
        <f t="shared" si="39"/>
        <v>-1.3083327245697647</v>
      </c>
      <c r="H200" s="13">
        <f t="shared" si="33"/>
        <v>9.9098043104817179E-9</v>
      </c>
    </row>
    <row r="201" spans="1:8" x14ac:dyDescent="0.25">
      <c r="A201" s="12">
        <v>-5</v>
      </c>
      <c r="B201" s="2">
        <f t="shared" si="34"/>
        <v>-1.3083327245697647</v>
      </c>
      <c r="C201" s="2">
        <f t="shared" si="35"/>
        <v>144.71315910257661</v>
      </c>
      <c r="D201" s="2">
        <f t="shared" si="36"/>
        <v>-3.5179751556313477E-7</v>
      </c>
      <c r="E201" s="2">
        <f t="shared" si="37"/>
        <v>-39.19994643545143</v>
      </c>
      <c r="F201" s="2">
        <f t="shared" si="38"/>
        <v>-51.286573074680547</v>
      </c>
      <c r="G201" s="2">
        <f t="shared" si="39"/>
        <v>-1.3083327335442041</v>
      </c>
      <c r="H201" s="13">
        <f t="shared" si="33"/>
        <v>8.9744394138335792E-9</v>
      </c>
    </row>
    <row r="202" spans="1:8" x14ac:dyDescent="0.25">
      <c r="A202" s="12">
        <v>-5</v>
      </c>
      <c r="B202" s="2">
        <f t="shared" ref="B202:B247" si="40">G201</f>
        <v>-1.3083327335442041</v>
      </c>
      <c r="C202" s="2">
        <f t="shared" ref="C202:C247" si="41">EXP(-(A202))-3.7</f>
        <v>144.71315910257661</v>
      </c>
      <c r="D202" s="2">
        <f t="shared" ref="D202:D247" si="42">EXP(-(B202))-3.7</f>
        <v>-3.1859209270734823E-7</v>
      </c>
      <c r="E202" s="2">
        <f t="shared" ref="E202:E247" si="43">((D202) - (C202))/((B202)-(A202))</f>
        <v>-39.199946521751762</v>
      </c>
      <c r="F202" s="2">
        <f t="shared" ref="F202:F247" si="44">(C202)-(E202)*(A202)</f>
        <v>-51.286573506182208</v>
      </c>
      <c r="G202" s="2">
        <f t="shared" ref="G202:G247" si="45">-(F202)/(E202)</f>
        <v>-1.3083327416715649</v>
      </c>
      <c r="H202" s="13">
        <f t="shared" si="33"/>
        <v>8.1273607843712625E-9</v>
      </c>
    </row>
    <row r="203" spans="1:8" x14ac:dyDescent="0.25">
      <c r="A203" s="12">
        <v>-5</v>
      </c>
      <c r="B203" s="2">
        <f t="shared" si="40"/>
        <v>-1.3083327416715649</v>
      </c>
      <c r="C203" s="2">
        <f t="shared" si="41"/>
        <v>144.71315910257661</v>
      </c>
      <c r="D203" s="2">
        <f t="shared" si="42"/>
        <v>-2.8852086009223399E-7</v>
      </c>
      <c r="E203" s="2">
        <f t="shared" si="43"/>
        <v>-39.199946599906383</v>
      </c>
      <c r="F203" s="2">
        <f t="shared" si="44"/>
        <v>-51.286573896955304</v>
      </c>
      <c r="G203" s="2">
        <f t="shared" si="45"/>
        <v>-1.3083327490318006</v>
      </c>
      <c r="H203" s="13">
        <f t="shared" si="33"/>
        <v>7.3602357542057462E-9</v>
      </c>
    </row>
    <row r="204" spans="1:8" x14ac:dyDescent="0.25">
      <c r="A204" s="12">
        <v>-5</v>
      </c>
      <c r="B204" s="2">
        <f t="shared" si="40"/>
        <v>-1.3083327490318006</v>
      </c>
      <c r="C204" s="2">
        <f t="shared" si="41"/>
        <v>144.71315910257661</v>
      </c>
      <c r="D204" s="2">
        <f t="shared" si="42"/>
        <v>-2.6128798991109647E-7</v>
      </c>
      <c r="E204" s="2">
        <f t="shared" si="43"/>
        <v>-39.199946670684156</v>
      </c>
      <c r="F204" s="2">
        <f t="shared" si="44"/>
        <v>-51.286574250844154</v>
      </c>
      <c r="G204" s="2">
        <f t="shared" si="45"/>
        <v>-1.3083327556973192</v>
      </c>
      <c r="H204" s="13">
        <f t="shared" si="33"/>
        <v>6.6655185815278628E-9</v>
      </c>
    </row>
    <row r="205" spans="1:8" x14ac:dyDescent="0.25">
      <c r="A205" s="12">
        <v>-5</v>
      </c>
      <c r="B205" s="2">
        <f t="shared" si="40"/>
        <v>-1.3083327556973192</v>
      </c>
      <c r="C205" s="2">
        <f t="shared" si="41"/>
        <v>144.71315910257661</v>
      </c>
      <c r="D205" s="2">
        <f t="shared" si="42"/>
        <v>-2.3662557291359576E-7</v>
      </c>
      <c r="E205" s="2">
        <f t="shared" si="43"/>
        <v>-39.199946734781356</v>
      </c>
      <c r="F205" s="2">
        <f t="shared" si="44"/>
        <v>-51.286574571330164</v>
      </c>
      <c r="G205" s="2">
        <f t="shared" si="45"/>
        <v>-1.3083327617336933</v>
      </c>
      <c r="H205" s="13">
        <f t="shared" si="33"/>
        <v>6.0363740672642052E-9</v>
      </c>
    </row>
    <row r="206" spans="1:8" x14ac:dyDescent="0.25">
      <c r="A206" s="12">
        <v>-5</v>
      </c>
      <c r="B206" s="2">
        <f t="shared" si="40"/>
        <v>-1.3083327617336933</v>
      </c>
      <c r="C206" s="2">
        <f t="shared" si="41"/>
        <v>144.71315910257661</v>
      </c>
      <c r="D206" s="2">
        <f t="shared" si="42"/>
        <v>-2.1429099028580367E-7</v>
      </c>
      <c r="E206" s="2">
        <f t="shared" si="43"/>
        <v>-39.199946792828563</v>
      </c>
      <c r="F206" s="2">
        <f t="shared" si="44"/>
        <v>-51.286574861566208</v>
      </c>
      <c r="G206" s="2">
        <f t="shared" si="45"/>
        <v>-1.3083327672003073</v>
      </c>
      <c r="H206" s="13">
        <f t="shared" si="33"/>
        <v>5.4666140503201177E-9</v>
      </c>
    </row>
    <row r="207" spans="1:8" x14ac:dyDescent="0.25">
      <c r="A207" s="12">
        <v>-5</v>
      </c>
      <c r="B207" s="2">
        <f t="shared" si="40"/>
        <v>-1.3083327672003073</v>
      </c>
      <c r="C207" s="2">
        <f t="shared" si="41"/>
        <v>144.71315910257661</v>
      </c>
      <c r="D207" s="2">
        <f t="shared" si="42"/>
        <v>-1.9406451956527349E-7</v>
      </c>
      <c r="E207" s="2">
        <f t="shared" si="43"/>
        <v>-39.199946845396823</v>
      </c>
      <c r="F207" s="2">
        <f t="shared" si="44"/>
        <v>-51.286575124407506</v>
      </c>
      <c r="G207" s="2">
        <f t="shared" si="45"/>
        <v>-1.3083327721509397</v>
      </c>
      <c r="H207" s="13">
        <f t="shared" si="33"/>
        <v>4.9506323485104531E-9</v>
      </c>
    </row>
    <row r="208" spans="1:8" x14ac:dyDescent="0.25">
      <c r="A208" s="12">
        <v>-5</v>
      </c>
      <c r="B208" s="2">
        <f t="shared" si="40"/>
        <v>-1.3083327721509397</v>
      </c>
      <c r="C208" s="2">
        <f t="shared" si="41"/>
        <v>144.71315910257661</v>
      </c>
      <c r="D208" s="2">
        <f t="shared" si="42"/>
        <v>-1.7574718080837215E-7</v>
      </c>
      <c r="E208" s="2">
        <f t="shared" si="43"/>
        <v>-39.199946893003272</v>
      </c>
      <c r="F208" s="2">
        <f t="shared" si="44"/>
        <v>-51.286575362439748</v>
      </c>
      <c r="G208" s="2">
        <f t="shared" si="45"/>
        <v>-1.3083327766342918</v>
      </c>
      <c r="H208" s="13">
        <f t="shared" si="33"/>
        <v>4.4833521339882054E-9</v>
      </c>
    </row>
    <row r="209" spans="1:8" x14ac:dyDescent="0.25">
      <c r="A209" s="12">
        <v>-5</v>
      </c>
      <c r="B209" s="2">
        <f t="shared" si="40"/>
        <v>-1.3083327766342918</v>
      </c>
      <c r="C209" s="2">
        <f t="shared" si="41"/>
        <v>144.71315910257661</v>
      </c>
      <c r="D209" s="2">
        <f t="shared" si="42"/>
        <v>-1.5915877860095407E-7</v>
      </c>
      <c r="E209" s="2">
        <f t="shared" si="43"/>
        <v>-39.199946936116255</v>
      </c>
      <c r="F209" s="2">
        <f t="shared" si="44"/>
        <v>-51.286575578004658</v>
      </c>
      <c r="G209" s="2">
        <f t="shared" si="45"/>
        <v>-1.3083327806944702</v>
      </c>
      <c r="H209" s="13">
        <f t="shared" si="33"/>
        <v>4.0601784156990561E-9</v>
      </c>
    </row>
    <row r="210" spans="1:8" x14ac:dyDescent="0.25">
      <c r="A210" s="12">
        <v>-5</v>
      </c>
      <c r="B210" s="2">
        <f t="shared" si="40"/>
        <v>-1.3083327806944702</v>
      </c>
      <c r="C210" s="2">
        <f t="shared" si="41"/>
        <v>144.71315910257661</v>
      </c>
      <c r="D210" s="2">
        <f t="shared" si="42"/>
        <v>-1.4413611904018353E-7</v>
      </c>
      <c r="E210" s="2">
        <f t="shared" si="43"/>
        <v>-39.199946975159889</v>
      </c>
      <c r="F210" s="2">
        <f t="shared" si="44"/>
        <v>-51.286575773222836</v>
      </c>
      <c r="G210" s="2">
        <f t="shared" si="45"/>
        <v>-1.3083327843714168</v>
      </c>
      <c r="H210" s="13">
        <f t="shared" si="33"/>
        <v>3.6769465250330313E-9</v>
      </c>
    </row>
    <row r="211" spans="1:8" x14ac:dyDescent="0.25">
      <c r="A211" s="12">
        <v>-5</v>
      </c>
      <c r="B211" s="2">
        <f t="shared" si="40"/>
        <v>-1.3083327843714168</v>
      </c>
      <c r="C211" s="2">
        <f t="shared" si="41"/>
        <v>144.71315910257661</v>
      </c>
      <c r="D211" s="2">
        <f t="shared" si="42"/>
        <v>-1.3053141723062822E-7</v>
      </c>
      <c r="E211" s="2">
        <f t="shared" si="43"/>
        <v>-39.199947010518279</v>
      </c>
      <c r="F211" s="2">
        <f t="shared" si="44"/>
        <v>-51.286575950014793</v>
      </c>
      <c r="G211" s="2">
        <f t="shared" si="45"/>
        <v>-1.3083327877013045</v>
      </c>
      <c r="H211" s="13">
        <f t="shared" si="33"/>
        <v>3.3298876989107384E-9</v>
      </c>
    </row>
    <row r="212" spans="1:8" x14ac:dyDescent="0.25">
      <c r="A212" s="12">
        <v>-5</v>
      </c>
      <c r="B212" s="2">
        <f t="shared" si="40"/>
        <v>-1.3083327877013045</v>
      </c>
      <c r="C212" s="2">
        <f t="shared" si="41"/>
        <v>144.71315910257661</v>
      </c>
      <c r="D212" s="2">
        <f t="shared" si="42"/>
        <v>-1.1821083312213432E-7</v>
      </c>
      <c r="E212" s="2">
        <f t="shared" si="43"/>
        <v>-39.199947042539272</v>
      </c>
      <c r="F212" s="2">
        <f t="shared" si="44"/>
        <v>-51.286576110119739</v>
      </c>
      <c r="G212" s="2">
        <f t="shared" si="45"/>
        <v>-1.3083327907168909</v>
      </c>
      <c r="H212" s="13">
        <f t="shared" si="33"/>
        <v>3.0155864472192206E-9</v>
      </c>
    </row>
    <row r="213" spans="1:8" x14ac:dyDescent="0.25">
      <c r="A213" s="12">
        <v>-5</v>
      </c>
      <c r="B213" s="2">
        <f t="shared" si="40"/>
        <v>-1.3083327907168909</v>
      </c>
      <c r="C213" s="2">
        <f t="shared" si="41"/>
        <v>144.71315910257661</v>
      </c>
      <c r="D213" s="2">
        <f t="shared" si="42"/>
        <v>-1.0705316366710349E-7</v>
      </c>
      <c r="E213" s="2">
        <f t="shared" si="43"/>
        <v>-39.199947071537864</v>
      </c>
      <c r="F213" s="2">
        <f t="shared" si="44"/>
        <v>-51.286576255112692</v>
      </c>
      <c r="G213" s="2">
        <f t="shared" si="45"/>
        <v>-1.3083327934478421</v>
      </c>
      <c r="H213" s="13">
        <f t="shared" si="33"/>
        <v>2.7309512429241067E-9</v>
      </c>
    </row>
    <row r="214" spans="1:8" x14ac:dyDescent="0.25">
      <c r="A214" s="12">
        <v>-5</v>
      </c>
      <c r="B214" s="2">
        <f t="shared" si="40"/>
        <v>-1.3083327934478421</v>
      </c>
      <c r="C214" s="2">
        <f t="shared" si="41"/>
        <v>144.71315910257661</v>
      </c>
      <c r="D214" s="2">
        <f t="shared" si="42"/>
        <v>-9.6948644223715519E-8</v>
      </c>
      <c r="E214" s="2">
        <f t="shared" si="43"/>
        <v>-39.199947097799338</v>
      </c>
      <c r="F214" s="2">
        <f t="shared" si="44"/>
        <v>-51.28657638642008</v>
      </c>
      <c r="G214" s="2">
        <f t="shared" si="45"/>
        <v>-1.3083327959210251</v>
      </c>
      <c r="H214" s="13">
        <f t="shared" si="33"/>
        <v>2.4731829917357118E-9</v>
      </c>
    </row>
    <row r="215" spans="1:8" x14ac:dyDescent="0.25">
      <c r="A215" s="12">
        <v>-5</v>
      </c>
      <c r="B215" s="2">
        <f t="shared" si="40"/>
        <v>-1.3083327959210251</v>
      </c>
      <c r="C215" s="2">
        <f t="shared" si="41"/>
        <v>144.71315910257661</v>
      </c>
      <c r="D215" s="2">
        <f t="shared" si="42"/>
        <v>-8.7797867642791516E-8</v>
      </c>
      <c r="E215" s="2">
        <f t="shared" si="43"/>
        <v>-39.199947121582056</v>
      </c>
      <c r="F215" s="2">
        <f t="shared" si="44"/>
        <v>-51.28657650533367</v>
      </c>
      <c r="G215" s="2">
        <f t="shared" si="45"/>
        <v>-1.30833279816077</v>
      </c>
      <c r="H215" s="13">
        <f t="shared" si="33"/>
        <v>2.2397448340427673E-9</v>
      </c>
    </row>
    <row r="216" spans="1:8" x14ac:dyDescent="0.25">
      <c r="A216" s="12">
        <v>-5</v>
      </c>
      <c r="B216" s="2">
        <f t="shared" si="40"/>
        <v>-1.30833279816077</v>
      </c>
      <c r="C216" s="2">
        <f t="shared" si="41"/>
        <v>144.71315910257661</v>
      </c>
      <c r="D216" s="2">
        <f t="shared" si="42"/>
        <v>-7.9510811712424356E-8</v>
      </c>
      <c r="E216" s="2">
        <f t="shared" si="43"/>
        <v>-39.199947143119971</v>
      </c>
      <c r="F216" s="2">
        <f t="shared" si="44"/>
        <v>-51.286576613023243</v>
      </c>
      <c r="G216" s="2">
        <f t="shared" si="45"/>
        <v>-1.3083328001891097</v>
      </c>
      <c r="H216" s="13">
        <f t="shared" si="33"/>
        <v>2.0283397184073237E-9</v>
      </c>
    </row>
    <row r="217" spans="1:8" x14ac:dyDescent="0.25">
      <c r="A217" s="12">
        <v>-5</v>
      </c>
      <c r="B217" s="2">
        <f t="shared" si="40"/>
        <v>-1.3083328001891097</v>
      </c>
      <c r="C217" s="2">
        <f t="shared" si="41"/>
        <v>144.71315910257661</v>
      </c>
      <c r="D217" s="2">
        <f t="shared" si="42"/>
        <v>-7.2005954976361863E-8</v>
      </c>
      <c r="E217" s="2">
        <f t="shared" si="43"/>
        <v>-39.199947162624966</v>
      </c>
      <c r="F217" s="2">
        <f t="shared" si="44"/>
        <v>-51.286576710548218</v>
      </c>
      <c r="G217" s="2">
        <f t="shared" si="45"/>
        <v>-1.3083328020259988</v>
      </c>
      <c r="H217" s="13">
        <f t="shared" si="33"/>
        <v>1.836889085282678E-9</v>
      </c>
    </row>
    <row r="218" spans="1:8" x14ac:dyDescent="0.25">
      <c r="A218" s="12">
        <v>-5</v>
      </c>
      <c r="B218" s="2">
        <f t="shared" si="40"/>
        <v>-1.3083328020259988</v>
      </c>
      <c r="C218" s="2">
        <f t="shared" si="41"/>
        <v>144.71315910257661</v>
      </c>
      <c r="D218" s="2">
        <f t="shared" si="42"/>
        <v>-6.5209465383020415E-8</v>
      </c>
      <c r="E218" s="2">
        <f t="shared" si="43"/>
        <v>-39.199947180288923</v>
      </c>
      <c r="F218" s="2">
        <f t="shared" si="44"/>
        <v>-51.286576798867998</v>
      </c>
      <c r="G218" s="2">
        <f t="shared" si="45"/>
        <v>-1.3083328036895072</v>
      </c>
      <c r="H218" s="13">
        <f t="shared" si="33"/>
        <v>1.6635084421068314E-9</v>
      </c>
    </row>
    <row r="219" spans="1:8" x14ac:dyDescent="0.25">
      <c r="A219" s="12">
        <v>-5</v>
      </c>
      <c r="B219" s="2">
        <f t="shared" si="40"/>
        <v>-1.3083328036895072</v>
      </c>
      <c r="C219" s="2">
        <f t="shared" si="41"/>
        <v>144.71315910257661</v>
      </c>
      <c r="D219" s="2">
        <f t="shared" si="42"/>
        <v>-5.9054484413678665E-8</v>
      </c>
      <c r="E219" s="2">
        <f t="shared" si="43"/>
        <v>-39.199947196285621</v>
      </c>
      <c r="F219" s="2">
        <f t="shared" si="44"/>
        <v>-51.286576878851491</v>
      </c>
      <c r="G219" s="2">
        <f t="shared" si="45"/>
        <v>-1.3083328051960013</v>
      </c>
      <c r="H219" s="13">
        <f t="shared" si="33"/>
        <v>1.506494040626194E-9</v>
      </c>
    </row>
    <row r="220" spans="1:8" x14ac:dyDescent="0.25">
      <c r="A220" s="12">
        <v>-5</v>
      </c>
      <c r="B220" s="2">
        <f t="shared" si="40"/>
        <v>-1.3083328051960013</v>
      </c>
      <c r="C220" s="2">
        <f t="shared" si="41"/>
        <v>144.71315910257661</v>
      </c>
      <c r="D220" s="2">
        <f t="shared" si="42"/>
        <v>-5.3480456507770668E-8</v>
      </c>
      <c r="E220" s="2">
        <f t="shared" si="43"/>
        <v>-39.199947210772422</v>
      </c>
      <c r="F220" s="2">
        <f t="shared" si="44"/>
        <v>-51.286576951285497</v>
      </c>
      <c r="G220" s="2">
        <f t="shared" si="45"/>
        <v>-1.3083328065603004</v>
      </c>
      <c r="H220" s="13">
        <f t="shared" si="33"/>
        <v>1.3642991181228581E-9</v>
      </c>
    </row>
    <row r="221" spans="1:8" x14ac:dyDescent="0.25">
      <c r="A221" s="12">
        <v>-5</v>
      </c>
      <c r="B221" s="2">
        <f t="shared" si="40"/>
        <v>-1.3083328065603004</v>
      </c>
      <c r="C221" s="2">
        <f t="shared" si="41"/>
        <v>144.71315910257661</v>
      </c>
      <c r="D221" s="2">
        <f t="shared" si="42"/>
        <v>-4.8432549970556238E-8</v>
      </c>
      <c r="E221" s="2">
        <f t="shared" si="43"/>
        <v>-39.199947223891847</v>
      </c>
      <c r="F221" s="2">
        <f t="shared" si="44"/>
        <v>-51.286577016882632</v>
      </c>
      <c r="G221" s="2">
        <f t="shared" si="45"/>
        <v>-1.3083328077958265</v>
      </c>
      <c r="H221" s="13">
        <f t="shared" si="33"/>
        <v>1.2355261258534256E-9</v>
      </c>
    </row>
    <row r="222" spans="1:8" x14ac:dyDescent="0.25">
      <c r="A222" s="12">
        <v>-5</v>
      </c>
      <c r="B222" s="2">
        <f t="shared" si="40"/>
        <v>-1.3083328077958265</v>
      </c>
      <c r="C222" s="2">
        <f t="shared" si="41"/>
        <v>144.71315910257661</v>
      </c>
      <c r="D222" s="2">
        <f t="shared" si="42"/>
        <v>-4.3861103193876261E-8</v>
      </c>
      <c r="E222" s="2">
        <f t="shared" si="43"/>
        <v>-39.19994723577296</v>
      </c>
      <c r="F222" s="2">
        <f t="shared" si="44"/>
        <v>-51.286577076288182</v>
      </c>
      <c r="G222" s="2">
        <f t="shared" si="45"/>
        <v>-1.3083328089147335</v>
      </c>
      <c r="H222" s="13">
        <f t="shared" si="33"/>
        <v>1.1189069670791696E-9</v>
      </c>
    </row>
    <row r="223" spans="1:8" x14ac:dyDescent="0.25">
      <c r="A223" s="12">
        <v>-5</v>
      </c>
      <c r="B223" s="2">
        <f t="shared" si="40"/>
        <v>-1.3083328089147335</v>
      </c>
      <c r="C223" s="2">
        <f t="shared" si="41"/>
        <v>144.71315910257661</v>
      </c>
      <c r="D223" s="2">
        <f t="shared" si="42"/>
        <v>-3.972114770434132E-8</v>
      </c>
      <c r="E223" s="2">
        <f t="shared" si="43"/>
        <v>-39.199947246532638</v>
      </c>
      <c r="F223" s="2">
        <f t="shared" si="44"/>
        <v>-51.286577130086584</v>
      </c>
      <c r="G223" s="2">
        <f t="shared" si="45"/>
        <v>-1.3083328099280298</v>
      </c>
      <c r="H223" s="13">
        <f t="shared" si="33"/>
        <v>1.0132963357278868E-9</v>
      </c>
    </row>
    <row r="224" spans="1:8" x14ac:dyDescent="0.25">
      <c r="A224" s="12">
        <v>-5</v>
      </c>
      <c r="B224" s="2">
        <f t="shared" si="40"/>
        <v>-1.3083328099280298</v>
      </c>
      <c r="C224" s="2">
        <f t="shared" si="41"/>
        <v>144.71315910257661</v>
      </c>
      <c r="D224" s="2">
        <f t="shared" si="42"/>
        <v>-3.5971951195534757E-8</v>
      </c>
      <c r="E224" s="2">
        <f t="shared" si="43"/>
        <v>-39.199947256276737</v>
      </c>
      <c r="F224" s="2">
        <f t="shared" si="44"/>
        <v>-51.286577178807079</v>
      </c>
      <c r="G224" s="2">
        <f t="shared" si="45"/>
        <v>-1.3083328108456835</v>
      </c>
      <c r="H224" s="13">
        <f t="shared" si="33"/>
        <v>9.1765373078089851E-10</v>
      </c>
    </row>
    <row r="225" spans="1:8" x14ac:dyDescent="0.25">
      <c r="A225" s="12">
        <v>-5</v>
      </c>
      <c r="B225" s="2">
        <f t="shared" si="40"/>
        <v>-1.3083328108456835</v>
      </c>
      <c r="C225" s="2">
        <f t="shared" si="41"/>
        <v>144.71315910257661</v>
      </c>
      <c r="D225" s="2">
        <f t="shared" si="42"/>
        <v>-3.2576632502667735E-8</v>
      </c>
      <c r="E225" s="2">
        <f t="shared" si="43"/>
        <v>-39.199947265101109</v>
      </c>
      <c r="F225" s="2">
        <f t="shared" si="44"/>
        <v>-51.286577222928941</v>
      </c>
      <c r="G225" s="2">
        <f t="shared" si="45"/>
        <v>-1.3083328116767214</v>
      </c>
      <c r="H225" s="13">
        <f t="shared" si="33"/>
        <v>8.3103790515792753E-10</v>
      </c>
    </row>
    <row r="226" spans="1:8" x14ac:dyDescent="0.25">
      <c r="A226" s="12">
        <v>-5</v>
      </c>
      <c r="B226" s="2">
        <f t="shared" si="40"/>
        <v>-1.3083328116767214</v>
      </c>
      <c r="C226" s="2">
        <f t="shared" si="41"/>
        <v>144.71315910257661</v>
      </c>
      <c r="D226" s="2">
        <f t="shared" si="42"/>
        <v>-2.950179212035664E-8</v>
      </c>
      <c r="E226" s="2">
        <f t="shared" si="43"/>
        <v>-39.199947273092569</v>
      </c>
      <c r="F226" s="2">
        <f t="shared" si="44"/>
        <v>-51.286577262886226</v>
      </c>
      <c r="G226" s="2">
        <f t="shared" si="45"/>
        <v>-1.3083328124293192</v>
      </c>
      <c r="H226" s="13">
        <f t="shared" si="33"/>
        <v>7.5259776188829619E-10</v>
      </c>
    </row>
    <row r="227" spans="1:8" x14ac:dyDescent="0.25">
      <c r="A227" s="12">
        <v>-5</v>
      </c>
      <c r="B227" s="2">
        <f t="shared" si="40"/>
        <v>-1.3083328124293192</v>
      </c>
      <c r="C227" s="2">
        <f t="shared" si="41"/>
        <v>144.71315910257661</v>
      </c>
      <c r="D227" s="2">
        <f t="shared" si="42"/>
        <v>-2.6717180467983326E-8</v>
      </c>
      <c r="E227" s="2">
        <f t="shared" si="43"/>
        <v>-39.199947280329724</v>
      </c>
      <c r="F227" s="2">
        <f t="shared" si="44"/>
        <v>-51.286577299072007</v>
      </c>
      <c r="G227" s="2">
        <f t="shared" si="45"/>
        <v>-1.3083328131108807</v>
      </c>
      <c r="H227" s="13">
        <f t="shared" si="33"/>
        <v>6.815614739252851E-10</v>
      </c>
    </row>
    <row r="228" spans="1:8" x14ac:dyDescent="0.25">
      <c r="A228" s="12">
        <v>-5</v>
      </c>
      <c r="B228" s="2">
        <f t="shared" si="40"/>
        <v>-1.3083328131108807</v>
      </c>
      <c r="C228" s="2">
        <f t="shared" si="41"/>
        <v>144.71315910257661</v>
      </c>
      <c r="D228" s="2">
        <f t="shared" si="42"/>
        <v>-2.4195403014459771E-8</v>
      </c>
      <c r="E228" s="2">
        <f t="shared" si="43"/>
        <v>-39.199947286883784</v>
      </c>
      <c r="F228" s="2">
        <f t="shared" si="44"/>
        <v>-51.286577331842324</v>
      </c>
      <c r="G228" s="2">
        <f t="shared" si="45"/>
        <v>-1.3083328137281118</v>
      </c>
      <c r="H228" s="13">
        <f t="shared" si="33"/>
        <v>6.1723115507561488E-10</v>
      </c>
    </row>
    <row r="229" spans="1:8" x14ac:dyDescent="0.25">
      <c r="A229" s="12">
        <v>-5</v>
      </c>
      <c r="B229" s="2">
        <f t="shared" si="40"/>
        <v>-1.3083328137281118</v>
      </c>
      <c r="C229" s="2">
        <f t="shared" si="41"/>
        <v>144.71315910257661</v>
      </c>
      <c r="D229" s="2">
        <f t="shared" si="42"/>
        <v>-2.1911647607453233E-8</v>
      </c>
      <c r="E229" s="2">
        <f t="shared" si="43"/>
        <v>-39.199947292819225</v>
      </c>
      <c r="F229" s="2">
        <f t="shared" si="44"/>
        <v>-51.286577361519505</v>
      </c>
      <c r="G229" s="2">
        <f t="shared" si="45"/>
        <v>-1.3083328142870831</v>
      </c>
      <c r="H229" s="13">
        <f t="shared" ref="H229:H247" si="46">(ABS((G229)-(G228)))</f>
        <v>5.5897131367999009E-10</v>
      </c>
    </row>
    <row r="230" spans="1:8" x14ac:dyDescent="0.25">
      <c r="A230" s="12">
        <v>-5</v>
      </c>
      <c r="B230" s="2">
        <f t="shared" si="40"/>
        <v>-1.3083328142870831</v>
      </c>
      <c r="C230" s="2">
        <f t="shared" si="41"/>
        <v>144.71315910257661</v>
      </c>
      <c r="D230" s="2">
        <f t="shared" si="42"/>
        <v>-1.9843453991086335E-8</v>
      </c>
      <c r="E230" s="2">
        <f t="shared" si="43"/>
        <v>-39.199947298194417</v>
      </c>
      <c r="F230" s="2">
        <f t="shared" si="44"/>
        <v>-51.286577388395472</v>
      </c>
      <c r="G230" s="2">
        <f t="shared" si="45"/>
        <v>-1.3083328147932938</v>
      </c>
      <c r="H230" s="13">
        <f t="shared" si="46"/>
        <v>5.0621062896993863E-10</v>
      </c>
    </row>
    <row r="231" spans="1:8" x14ac:dyDescent="0.25">
      <c r="A231" s="12">
        <v>-5</v>
      </c>
      <c r="B231" s="2">
        <f t="shared" si="40"/>
        <v>-1.3083328147932938</v>
      </c>
      <c r="C231" s="2">
        <f t="shared" si="41"/>
        <v>144.71315910257661</v>
      </c>
      <c r="D231" s="2">
        <f t="shared" si="42"/>
        <v>-1.7970474441852957E-8</v>
      </c>
      <c r="E231" s="2">
        <f t="shared" si="43"/>
        <v>-39.199947303062267</v>
      </c>
      <c r="F231" s="2">
        <f t="shared" si="44"/>
        <v>-51.286577412734715</v>
      </c>
      <c r="G231" s="2">
        <f t="shared" si="45"/>
        <v>-1.3083328152517248</v>
      </c>
      <c r="H231" s="13">
        <f t="shared" si="46"/>
        <v>4.5843107088217039E-10</v>
      </c>
    </row>
    <row r="232" spans="1:8" x14ac:dyDescent="0.25">
      <c r="A232" s="12">
        <v>-5</v>
      </c>
      <c r="B232" s="2">
        <f t="shared" si="40"/>
        <v>-1.3083328152517248</v>
      </c>
      <c r="C232" s="2">
        <f t="shared" si="41"/>
        <v>144.71315910257661</v>
      </c>
      <c r="D232" s="2">
        <f t="shared" si="42"/>
        <v>-1.6274279701633532E-8</v>
      </c>
      <c r="E232" s="2">
        <f t="shared" si="43"/>
        <v>-39.199947307470644</v>
      </c>
      <c r="F232" s="2">
        <f t="shared" si="44"/>
        <v>-51.286577434776603</v>
      </c>
      <c r="G232" s="2">
        <f t="shared" si="45"/>
        <v>-1.3083328156668852</v>
      </c>
      <c r="H232" s="13">
        <f t="shared" si="46"/>
        <v>4.1516035054200984E-10</v>
      </c>
    </row>
    <row r="233" spans="1:8" x14ac:dyDescent="0.25">
      <c r="A233" s="12">
        <v>-5</v>
      </c>
      <c r="B233" s="2">
        <f t="shared" si="40"/>
        <v>-1.3083328156668852</v>
      </c>
      <c r="C233" s="2">
        <f t="shared" si="41"/>
        <v>144.71315910257661</v>
      </c>
      <c r="D233" s="2">
        <f t="shared" si="42"/>
        <v>-1.4738186226992411E-8</v>
      </c>
      <c r="E233" s="2">
        <f t="shared" si="43"/>
        <v>-39.199947311462928</v>
      </c>
      <c r="F233" s="2">
        <f t="shared" si="44"/>
        <v>-51.286577454738023</v>
      </c>
      <c r="G233" s="2">
        <f t="shared" si="45"/>
        <v>-1.3083328160428598</v>
      </c>
      <c r="H233" s="13">
        <f t="shared" si="46"/>
        <v>3.7597458479865509E-10</v>
      </c>
    </row>
    <row r="234" spans="1:8" x14ac:dyDescent="0.25">
      <c r="A234" s="12">
        <v>-5</v>
      </c>
      <c r="B234" s="2">
        <f t="shared" si="40"/>
        <v>-1.3083328160428598</v>
      </c>
      <c r="C234" s="2">
        <f t="shared" si="41"/>
        <v>144.71315910257661</v>
      </c>
      <c r="D234" s="2">
        <f t="shared" si="42"/>
        <v>-1.3347080329850769E-8</v>
      </c>
      <c r="E234" s="2">
        <f t="shared" si="43"/>
        <v>-39.19994731507839</v>
      </c>
      <c r="F234" s="2">
        <f t="shared" si="44"/>
        <v>-51.286577472815338</v>
      </c>
      <c r="G234" s="2">
        <f t="shared" si="45"/>
        <v>-1.3083328163833472</v>
      </c>
      <c r="H234" s="13">
        <f t="shared" si="46"/>
        <v>3.4048741603953658E-10</v>
      </c>
    </row>
    <row r="235" spans="1:8" x14ac:dyDescent="0.25">
      <c r="A235" s="12">
        <v>-5</v>
      </c>
      <c r="B235" s="2">
        <f t="shared" si="40"/>
        <v>-1.3083328163833472</v>
      </c>
      <c r="C235" s="2">
        <f t="shared" si="41"/>
        <v>144.71315910257661</v>
      </c>
      <c r="D235" s="2">
        <f t="shared" si="42"/>
        <v>-1.2087276957117865E-8</v>
      </c>
      <c r="E235" s="2">
        <f t="shared" si="43"/>
        <v>-39.199947318352592</v>
      </c>
      <c r="F235" s="2">
        <f t="shared" si="44"/>
        <v>-51.286577489186357</v>
      </c>
      <c r="G235" s="2">
        <f t="shared" si="45"/>
        <v>-1.3083328166916963</v>
      </c>
      <c r="H235" s="13">
        <f t="shared" si="46"/>
        <v>3.083491240118974E-10</v>
      </c>
    </row>
    <row r="236" spans="1:8" x14ac:dyDescent="0.25">
      <c r="A236" s="12">
        <v>-5</v>
      </c>
      <c r="B236" s="2">
        <f t="shared" si="40"/>
        <v>-1.3083328166916963</v>
      </c>
      <c r="C236" s="2">
        <f t="shared" si="41"/>
        <v>144.71315910257661</v>
      </c>
      <c r="D236" s="2">
        <f t="shared" si="42"/>
        <v>-1.0946385131660463E-8</v>
      </c>
      <c r="E236" s="2">
        <f t="shared" si="43"/>
        <v>-39.199947321317758</v>
      </c>
      <c r="F236" s="2">
        <f t="shared" si="44"/>
        <v>-51.286577504012172</v>
      </c>
      <c r="G236" s="2">
        <f t="shared" si="45"/>
        <v>-1.3083328169709414</v>
      </c>
      <c r="H236" s="13">
        <f t="shared" si="46"/>
        <v>2.7924507151055877E-10</v>
      </c>
    </row>
    <row r="237" spans="1:8" x14ac:dyDescent="0.25">
      <c r="A237" s="12">
        <v>-5</v>
      </c>
      <c r="B237" s="2">
        <f t="shared" si="40"/>
        <v>-1.3083328169709414</v>
      </c>
      <c r="C237" s="2">
        <f t="shared" si="41"/>
        <v>144.71315910257661</v>
      </c>
      <c r="D237" s="2">
        <f t="shared" si="42"/>
        <v>-9.9131782782535538E-9</v>
      </c>
      <c r="E237" s="2">
        <f t="shared" si="43"/>
        <v>-39.199947324003041</v>
      </c>
      <c r="F237" s="2">
        <f t="shared" si="44"/>
        <v>-51.286577517438587</v>
      </c>
      <c r="G237" s="2">
        <f t="shared" si="45"/>
        <v>-1.3083328172238289</v>
      </c>
      <c r="H237" s="13">
        <f t="shared" si="46"/>
        <v>2.5288748872753786E-10</v>
      </c>
    </row>
    <row r="238" spans="1:8" x14ac:dyDescent="0.25">
      <c r="A238" s="12">
        <v>-5</v>
      </c>
      <c r="B238" s="2">
        <f t="shared" si="40"/>
        <v>-1.3083328172238289</v>
      </c>
      <c r="C238" s="2">
        <f t="shared" si="41"/>
        <v>144.71315910257661</v>
      </c>
      <c r="D238" s="2">
        <f t="shared" si="42"/>
        <v>-8.9774947475973477E-9</v>
      </c>
      <c r="E238" s="2">
        <f t="shared" si="43"/>
        <v>-39.199947326434874</v>
      </c>
      <c r="F238" s="2">
        <f t="shared" si="44"/>
        <v>-51.286577529597764</v>
      </c>
      <c r="G238" s="2">
        <f t="shared" si="45"/>
        <v>-1.3083328174528477</v>
      </c>
      <c r="H238" s="13">
        <f t="shared" si="46"/>
        <v>2.2901880392112162E-10</v>
      </c>
    </row>
    <row r="239" spans="1:8" x14ac:dyDescent="0.25">
      <c r="A239" s="12">
        <v>-5</v>
      </c>
      <c r="B239" s="2">
        <f t="shared" si="40"/>
        <v>-1.3083328174528477</v>
      </c>
      <c r="C239" s="2">
        <f t="shared" si="41"/>
        <v>144.71315910257661</v>
      </c>
      <c r="D239" s="2">
        <f t="shared" si="42"/>
        <v>-8.1301250176579742E-9</v>
      </c>
      <c r="E239" s="2">
        <f t="shared" si="43"/>
        <v>-39.199947328637165</v>
      </c>
      <c r="F239" s="2">
        <f t="shared" si="44"/>
        <v>-51.286577540609215</v>
      </c>
      <c r="G239" s="2">
        <f t="shared" si="45"/>
        <v>-1.3083328176602491</v>
      </c>
      <c r="H239" s="13">
        <f t="shared" si="46"/>
        <v>2.0740142936404027E-10</v>
      </c>
    </row>
    <row r="240" spans="1:8" x14ac:dyDescent="0.25">
      <c r="A240" s="12">
        <v>-5</v>
      </c>
      <c r="B240" s="2">
        <f t="shared" si="40"/>
        <v>-1.3083328176602491</v>
      </c>
      <c r="C240" s="2">
        <f t="shared" si="41"/>
        <v>144.71315910257661</v>
      </c>
      <c r="D240" s="2">
        <f t="shared" si="42"/>
        <v>-7.3627397512154857E-9</v>
      </c>
      <c r="E240" s="2">
        <f t="shared" si="43"/>
        <v>-39.199947330631581</v>
      </c>
      <c r="F240" s="2">
        <f t="shared" si="44"/>
        <v>-51.286577550581285</v>
      </c>
      <c r="G240" s="2">
        <f t="shared" si="45"/>
        <v>-1.3083328178480735</v>
      </c>
      <c r="H240" s="13">
        <f t="shared" si="46"/>
        <v>1.8782442268161503E-10</v>
      </c>
    </row>
    <row r="241" spans="1:8" x14ac:dyDescent="0.25">
      <c r="A241" s="12">
        <v>-5</v>
      </c>
      <c r="B241" s="2">
        <f t="shared" si="40"/>
        <v>-1.3083328178480735</v>
      </c>
      <c r="C241" s="2">
        <f t="shared" si="41"/>
        <v>144.71315910257661</v>
      </c>
      <c r="D241" s="2">
        <f t="shared" si="42"/>
        <v>-6.6677894317024311E-9</v>
      </c>
      <c r="E241" s="2">
        <f t="shared" si="43"/>
        <v>-39.199947332437752</v>
      </c>
      <c r="F241" s="2">
        <f t="shared" si="44"/>
        <v>-51.286577559612141</v>
      </c>
      <c r="G241" s="2">
        <f t="shared" si="45"/>
        <v>-1.3083328180181704</v>
      </c>
      <c r="H241" s="13">
        <f t="shared" si="46"/>
        <v>1.7009682551361038E-10</v>
      </c>
    </row>
    <row r="242" spans="1:8" x14ac:dyDescent="0.25">
      <c r="A242" s="12">
        <v>-5</v>
      </c>
      <c r="B242" s="2">
        <f t="shared" si="40"/>
        <v>-1.3083328180181704</v>
      </c>
      <c r="C242" s="2">
        <f t="shared" si="41"/>
        <v>144.71315910257661</v>
      </c>
      <c r="D242" s="2">
        <f t="shared" si="42"/>
        <v>-6.0384310884842307E-9</v>
      </c>
      <c r="E242" s="2">
        <f t="shared" si="43"/>
        <v>-39.199947334073443</v>
      </c>
      <c r="F242" s="2">
        <f t="shared" si="44"/>
        <v>-51.286577567790602</v>
      </c>
      <c r="G242" s="2">
        <f t="shared" si="45"/>
        <v>-1.3083328181722123</v>
      </c>
      <c r="H242" s="13">
        <f t="shared" si="46"/>
        <v>1.5404189035450599E-10</v>
      </c>
    </row>
    <row r="243" spans="1:8" x14ac:dyDescent="0.25">
      <c r="A243" s="12">
        <v>-5</v>
      </c>
      <c r="B243" s="2">
        <f t="shared" si="40"/>
        <v>-1.3083328181722123</v>
      </c>
      <c r="C243" s="2">
        <f t="shared" si="41"/>
        <v>144.71315910257661</v>
      </c>
      <c r="D243" s="2">
        <f t="shared" si="42"/>
        <v>-5.468476338421624E-9</v>
      </c>
      <c r="E243" s="2">
        <f t="shared" si="43"/>
        <v>-39.199947335554747</v>
      </c>
      <c r="F243" s="2">
        <f t="shared" si="44"/>
        <v>-51.286577575197128</v>
      </c>
      <c r="G243" s="2">
        <f t="shared" si="45"/>
        <v>-1.3083328183117147</v>
      </c>
      <c r="H243" s="13">
        <f t="shared" si="46"/>
        <v>1.3950240962401494E-10</v>
      </c>
    </row>
    <row r="244" spans="1:8" x14ac:dyDescent="0.25">
      <c r="A244" s="12">
        <v>-5</v>
      </c>
      <c r="B244" s="2">
        <f t="shared" si="40"/>
        <v>-1.3083328183117147</v>
      </c>
      <c r="C244" s="2">
        <f t="shared" si="41"/>
        <v>144.71315910257661</v>
      </c>
      <c r="D244" s="2">
        <f t="shared" si="42"/>
        <v>-4.9523172229726242E-9</v>
      </c>
      <c r="E244" s="2">
        <f t="shared" si="43"/>
        <v>-39.19994733689623</v>
      </c>
      <c r="F244" s="2">
        <f t="shared" si="44"/>
        <v>-51.286577581904538</v>
      </c>
      <c r="G244" s="2">
        <f t="shared" si="45"/>
        <v>-1.3083328184380489</v>
      </c>
      <c r="H244" s="13">
        <f t="shared" si="46"/>
        <v>1.2633427637354089E-10</v>
      </c>
    </row>
    <row r="245" spans="1:8" x14ac:dyDescent="0.25">
      <c r="A245" s="12">
        <v>-5</v>
      </c>
      <c r="B245" s="2">
        <f t="shared" si="40"/>
        <v>-1.3083328184380489</v>
      </c>
      <c r="C245" s="2">
        <f t="shared" si="41"/>
        <v>144.71315910257661</v>
      </c>
      <c r="D245" s="2">
        <f t="shared" si="42"/>
        <v>-4.4848804670039044E-9</v>
      </c>
      <c r="E245" s="2">
        <f t="shared" si="43"/>
        <v>-39.199947338111095</v>
      </c>
      <c r="F245" s="2">
        <f t="shared" si="44"/>
        <v>-51.286577587978854</v>
      </c>
      <c r="G245" s="2">
        <f t="shared" si="45"/>
        <v>-1.3083328185524592</v>
      </c>
      <c r="H245" s="13">
        <f t="shared" si="46"/>
        <v>1.1441025904446178E-10</v>
      </c>
    </row>
    <row r="246" spans="1:8" x14ac:dyDescent="0.25">
      <c r="A246" s="12">
        <v>-5</v>
      </c>
      <c r="B246" s="2">
        <f t="shared" si="40"/>
        <v>-1.3083328185524592</v>
      </c>
      <c r="C246" s="2">
        <f t="shared" si="41"/>
        <v>144.71315910257661</v>
      </c>
      <c r="D246" s="2">
        <f t="shared" si="42"/>
        <v>-4.0615626417661588E-9</v>
      </c>
      <c r="E246" s="2">
        <f t="shared" si="43"/>
        <v>-39.199947339211292</v>
      </c>
      <c r="F246" s="2">
        <f t="shared" si="44"/>
        <v>-51.286577593479848</v>
      </c>
      <c r="G246" s="2">
        <f t="shared" si="45"/>
        <v>-1.3083328186560708</v>
      </c>
      <c r="H246" s="13">
        <f t="shared" si="46"/>
        <v>1.0361156377314273E-10</v>
      </c>
    </row>
    <row r="247" spans="1:8" ht="15.75" thickBot="1" x14ac:dyDescent="0.3">
      <c r="A247" s="14">
        <v>-5</v>
      </c>
      <c r="B247" s="15">
        <f t="shared" si="40"/>
        <v>-1.3083328186560708</v>
      </c>
      <c r="C247" s="15">
        <f t="shared" si="41"/>
        <v>144.71315910257661</v>
      </c>
      <c r="D247" s="15">
        <f t="shared" si="42"/>
        <v>-3.6781999668278331E-9</v>
      </c>
      <c r="E247" s="15">
        <f t="shared" si="43"/>
        <v>-39.199947340207643</v>
      </c>
      <c r="F247" s="15">
        <f t="shared" si="44"/>
        <v>-51.286577598461605</v>
      </c>
      <c r="G247" s="15">
        <f t="shared" si="45"/>
        <v>-1.3083328187499024</v>
      </c>
      <c r="H247" s="16">
        <f t="shared" si="46"/>
        <v>9.383160914921973E-11</v>
      </c>
    </row>
    <row r="248" spans="1:8" x14ac:dyDescent="0.25">
      <c r="A248" s="8"/>
      <c r="B248" s="8"/>
      <c r="C248" s="8"/>
      <c r="D248" s="8"/>
      <c r="E248" s="8"/>
      <c r="F248" s="8"/>
      <c r="G248" s="8"/>
      <c r="H248" s="9"/>
    </row>
    <row r="249" spans="1:8" x14ac:dyDescent="0.25">
      <c r="A249" s="3"/>
      <c r="B249" s="3"/>
      <c r="C249" s="3"/>
      <c r="D249" s="3"/>
      <c r="E249" s="3"/>
      <c r="F249" s="3"/>
      <c r="G249" s="3"/>
      <c r="H249" s="4"/>
    </row>
    <row r="250" spans="1:8" x14ac:dyDescent="0.25">
      <c r="A250" s="3"/>
      <c r="B250" s="3"/>
      <c r="C250" s="3"/>
      <c r="D250" s="3"/>
      <c r="E250" s="3"/>
      <c r="F250" s="3"/>
      <c r="G250" s="3"/>
      <c r="H250" s="4"/>
    </row>
    <row r="251" spans="1:8" x14ac:dyDescent="0.25">
      <c r="A251" s="3"/>
      <c r="B251" s="3"/>
      <c r="C251" s="3"/>
      <c r="D251" s="3"/>
      <c r="E251" s="3"/>
      <c r="F251" s="3"/>
      <c r="G251" s="3"/>
      <c r="H251" s="4"/>
    </row>
    <row r="252" spans="1:8" x14ac:dyDescent="0.25">
      <c r="A252" s="3"/>
      <c r="B252" s="3"/>
      <c r="C252" s="3"/>
      <c r="D252" s="3"/>
      <c r="E252" s="3"/>
      <c r="F252" s="3"/>
      <c r="G252" s="3"/>
      <c r="H252" s="4"/>
    </row>
    <row r="253" spans="1:8" x14ac:dyDescent="0.25">
      <c r="A253" s="3"/>
      <c r="B253" s="3"/>
      <c r="C253" s="3"/>
      <c r="D253" s="3"/>
      <c r="E253" s="3"/>
      <c r="F253" s="3"/>
      <c r="G253" s="3"/>
      <c r="H253" s="4"/>
    </row>
    <row r="254" spans="1:8" x14ac:dyDescent="0.25">
      <c r="A254" s="3"/>
      <c r="B254" s="3"/>
      <c r="C254" s="3"/>
      <c r="D254" s="3"/>
      <c r="E254" s="3"/>
      <c r="F254" s="3"/>
      <c r="G254" s="3"/>
      <c r="H254" s="4"/>
    </row>
    <row r="255" spans="1:8" x14ac:dyDescent="0.25">
      <c r="A255" s="3"/>
      <c r="B255" s="3"/>
      <c r="C255" s="3"/>
      <c r="D255" s="3"/>
      <c r="E255" s="3"/>
      <c r="F255" s="3"/>
      <c r="G255" s="3"/>
      <c r="H255" s="4"/>
    </row>
    <row r="256" spans="1:8" x14ac:dyDescent="0.25">
      <c r="A256" s="3"/>
      <c r="B256" s="3"/>
      <c r="C256" s="3"/>
      <c r="D256" s="3"/>
      <c r="E256" s="3"/>
      <c r="F256" s="3"/>
      <c r="G256" s="3"/>
      <c r="H256" s="4"/>
    </row>
    <row r="257" spans="1:8" x14ac:dyDescent="0.25">
      <c r="A257" s="3"/>
      <c r="B257" s="3"/>
      <c r="C257" s="3"/>
      <c r="D257" s="3"/>
      <c r="E257" s="3"/>
      <c r="F257" s="3"/>
      <c r="G257" s="3"/>
      <c r="H257" s="4"/>
    </row>
    <row r="258" spans="1:8" x14ac:dyDescent="0.25">
      <c r="A258" s="3"/>
      <c r="B258" s="3"/>
      <c r="C258" s="3"/>
      <c r="D258" s="3"/>
      <c r="E258" s="3"/>
      <c r="F258" s="3"/>
      <c r="G258" s="3"/>
      <c r="H258" s="4"/>
    </row>
    <row r="259" spans="1:8" x14ac:dyDescent="0.25">
      <c r="A259" s="3"/>
      <c r="B259" s="3"/>
      <c r="C259" s="3"/>
      <c r="D259" s="3"/>
      <c r="E259" s="3"/>
      <c r="F259" s="3"/>
      <c r="G259" s="3"/>
      <c r="H259" s="4"/>
    </row>
    <row r="260" spans="1:8" x14ac:dyDescent="0.25">
      <c r="A260" s="3"/>
      <c r="B260" s="3"/>
      <c r="C260" s="3"/>
      <c r="D260" s="3"/>
      <c r="E260" s="3"/>
      <c r="F260" s="3"/>
      <c r="G260" s="3"/>
      <c r="H260" s="4"/>
    </row>
    <row r="261" spans="1:8" x14ac:dyDescent="0.25">
      <c r="A261" s="3"/>
      <c r="B261" s="3"/>
      <c r="C261" s="3"/>
      <c r="D261" s="3"/>
      <c r="E261" s="3"/>
      <c r="F261" s="3"/>
      <c r="G261" s="3"/>
      <c r="H261" s="4"/>
    </row>
    <row r="262" spans="1:8" x14ac:dyDescent="0.25">
      <c r="A262" s="3"/>
      <c r="B262" s="3"/>
      <c r="C262" s="3"/>
      <c r="D262" s="3"/>
      <c r="E262" s="3"/>
      <c r="F262" s="3"/>
      <c r="G262" s="3"/>
      <c r="H262" s="4"/>
    </row>
    <row r="263" spans="1:8" x14ac:dyDescent="0.25">
      <c r="A263" s="3"/>
      <c r="B263" s="3"/>
      <c r="C263" s="3"/>
      <c r="D263" s="3"/>
      <c r="E263" s="3"/>
      <c r="F263" s="3"/>
      <c r="G263" s="3"/>
      <c r="H263" s="4"/>
    </row>
    <row r="264" spans="1:8" x14ac:dyDescent="0.25">
      <c r="A264" s="3"/>
      <c r="B264" s="3"/>
      <c r="C264" s="3"/>
      <c r="D264" s="3"/>
      <c r="E264" s="3"/>
      <c r="F264" s="3"/>
      <c r="G264" s="3"/>
      <c r="H264" s="4"/>
    </row>
    <row r="265" spans="1:8" x14ac:dyDescent="0.25">
      <c r="A265" s="3"/>
      <c r="B265" s="3"/>
      <c r="C265" s="3"/>
      <c r="D265" s="3"/>
      <c r="E265" s="3"/>
      <c r="F265" s="3"/>
      <c r="G265" s="3"/>
      <c r="H265" s="4"/>
    </row>
    <row r="266" spans="1:8" x14ac:dyDescent="0.25">
      <c r="A266" s="3"/>
      <c r="B266" s="3"/>
      <c r="C266" s="3"/>
      <c r="D266" s="3"/>
      <c r="E266" s="3"/>
      <c r="F266" s="3"/>
      <c r="G266" s="3"/>
      <c r="H266" s="4"/>
    </row>
    <row r="267" spans="1:8" x14ac:dyDescent="0.25">
      <c r="A267" s="3"/>
      <c r="B267" s="3"/>
      <c r="C267" s="3"/>
      <c r="D267" s="3"/>
      <c r="E267" s="3"/>
      <c r="F267" s="3"/>
      <c r="G267" s="3"/>
      <c r="H267" s="4"/>
    </row>
    <row r="268" spans="1:8" x14ac:dyDescent="0.25">
      <c r="A268" s="3"/>
      <c r="B268" s="3"/>
      <c r="C268" s="3"/>
      <c r="D268" s="3"/>
      <c r="E268" s="3"/>
      <c r="F268" s="3"/>
      <c r="G268" s="3"/>
      <c r="H268" s="4"/>
    </row>
    <row r="269" spans="1:8" x14ac:dyDescent="0.25">
      <c r="A269" s="3"/>
      <c r="B269" s="3"/>
      <c r="C269" s="3"/>
      <c r="D269" s="3"/>
      <c r="E269" s="3"/>
      <c r="F269" s="3"/>
      <c r="G269" s="3"/>
      <c r="H269" s="4"/>
    </row>
    <row r="270" spans="1:8" x14ac:dyDescent="0.25">
      <c r="A270" s="3"/>
      <c r="B270" s="3"/>
      <c r="C270" s="3"/>
      <c r="D270" s="3"/>
      <c r="E270" s="3"/>
      <c r="F270" s="3"/>
      <c r="G270" s="3"/>
      <c r="H270" s="4"/>
    </row>
    <row r="271" spans="1:8" x14ac:dyDescent="0.25">
      <c r="A271" s="3"/>
      <c r="B271" s="3"/>
      <c r="C271" s="3"/>
      <c r="D271" s="3"/>
      <c r="E271" s="3"/>
      <c r="F271" s="3"/>
      <c r="G271" s="3"/>
      <c r="H271" s="4"/>
    </row>
    <row r="272" spans="1:8" x14ac:dyDescent="0.25">
      <c r="A272" s="3"/>
      <c r="B272" s="3"/>
      <c r="C272" s="3"/>
      <c r="D272" s="3"/>
      <c r="E272" s="3"/>
      <c r="F272" s="3"/>
      <c r="G272" s="3"/>
      <c r="H272" s="4"/>
    </row>
    <row r="273" spans="1:8" x14ac:dyDescent="0.25">
      <c r="A273" s="3"/>
      <c r="B273" s="3"/>
      <c r="C273" s="3"/>
      <c r="D273" s="3"/>
      <c r="E273" s="3"/>
      <c r="F273" s="3"/>
      <c r="G273" s="3"/>
      <c r="H273" s="4"/>
    </row>
    <row r="274" spans="1:8" x14ac:dyDescent="0.25">
      <c r="A274" s="3"/>
      <c r="B274" s="3"/>
      <c r="C274" s="3"/>
      <c r="D274" s="3"/>
      <c r="E274" s="3"/>
      <c r="F274" s="3"/>
      <c r="G274" s="3"/>
      <c r="H274" s="4"/>
    </row>
    <row r="275" spans="1:8" x14ac:dyDescent="0.25">
      <c r="A275" s="3"/>
      <c r="B275" s="3"/>
      <c r="C275" s="3"/>
      <c r="D275" s="3"/>
      <c r="E275" s="3"/>
      <c r="F275" s="3"/>
      <c r="G275" s="3"/>
      <c r="H275" s="4"/>
    </row>
    <row r="276" spans="1:8" x14ac:dyDescent="0.25">
      <c r="A276" s="3"/>
      <c r="B276" s="3"/>
      <c r="C276" s="3"/>
      <c r="D276" s="3"/>
      <c r="E276" s="3"/>
      <c r="F276" s="3"/>
      <c r="G276" s="3"/>
      <c r="H276" s="4"/>
    </row>
    <row r="277" spans="1:8" x14ac:dyDescent="0.25">
      <c r="A277" s="3"/>
      <c r="B277" s="3"/>
      <c r="C277" s="3"/>
      <c r="D277" s="3"/>
      <c r="E277" s="3"/>
      <c r="F277" s="3"/>
      <c r="G277" s="3"/>
      <c r="H277" s="4"/>
    </row>
    <row r="278" spans="1:8" x14ac:dyDescent="0.25">
      <c r="A278" s="3"/>
      <c r="B278" s="3"/>
      <c r="C278" s="3"/>
      <c r="D278" s="3"/>
      <c r="E278" s="3"/>
      <c r="F278" s="3"/>
      <c r="G278" s="3"/>
      <c r="H278" s="4"/>
    </row>
    <row r="279" spans="1:8" x14ac:dyDescent="0.25">
      <c r="A279" s="3"/>
      <c r="B279" s="3"/>
      <c r="C279" s="3"/>
      <c r="D279" s="3"/>
      <c r="E279" s="3"/>
      <c r="F279" s="3"/>
      <c r="G279" s="3"/>
      <c r="H279" s="4"/>
    </row>
    <row r="280" spans="1:8" x14ac:dyDescent="0.25">
      <c r="A280" s="3"/>
      <c r="B280" s="3"/>
      <c r="C280" s="3"/>
      <c r="D280" s="3"/>
      <c r="E280" s="3"/>
      <c r="F280" s="3"/>
      <c r="G280" s="3"/>
      <c r="H280" s="4"/>
    </row>
    <row r="281" spans="1:8" x14ac:dyDescent="0.25">
      <c r="A281" s="3"/>
      <c r="B281" s="3"/>
      <c r="C281" s="3"/>
      <c r="D281" s="3"/>
      <c r="E281" s="3"/>
      <c r="F281" s="3"/>
      <c r="G281" s="3"/>
      <c r="H281" s="4"/>
    </row>
    <row r="282" spans="1:8" x14ac:dyDescent="0.25">
      <c r="A282" s="3"/>
      <c r="B282" s="3"/>
      <c r="C282" s="3"/>
      <c r="D282" s="3"/>
      <c r="E282" s="3"/>
      <c r="F282" s="3"/>
      <c r="G282" s="3"/>
      <c r="H282" s="4"/>
    </row>
    <row r="283" spans="1:8" x14ac:dyDescent="0.25">
      <c r="A283" s="3"/>
      <c r="B283" s="3"/>
      <c r="C283" s="3"/>
      <c r="D283" s="3"/>
      <c r="E283" s="3"/>
      <c r="F283" s="3"/>
      <c r="G283" s="3"/>
      <c r="H283" s="4"/>
    </row>
    <row r="284" spans="1:8" x14ac:dyDescent="0.25">
      <c r="A284" s="3"/>
      <c r="B284" s="3"/>
      <c r="C284" s="3"/>
      <c r="D284" s="3"/>
      <c r="E284" s="3"/>
      <c r="F284" s="3"/>
      <c r="G284" s="3"/>
      <c r="H284" s="4"/>
    </row>
    <row r="285" spans="1:8" x14ac:dyDescent="0.25">
      <c r="A285" s="3"/>
      <c r="B285" s="3"/>
      <c r="C285" s="3"/>
      <c r="D285" s="3"/>
      <c r="E285" s="3"/>
      <c r="F285" s="3"/>
      <c r="G285" s="3"/>
      <c r="H285" s="4"/>
    </row>
    <row r="286" spans="1:8" x14ac:dyDescent="0.25">
      <c r="A286" s="3"/>
      <c r="B286" s="3"/>
      <c r="C286" s="3"/>
      <c r="D286" s="3"/>
      <c r="E286" s="3"/>
      <c r="F286" s="3"/>
      <c r="G286" s="3"/>
      <c r="H286" s="4"/>
    </row>
    <row r="287" spans="1:8" x14ac:dyDescent="0.25">
      <c r="A287" s="3"/>
      <c r="B287" s="3"/>
      <c r="C287" s="3"/>
      <c r="D287" s="3"/>
      <c r="E287" s="3"/>
      <c r="F287" s="3"/>
      <c r="G287" s="3"/>
      <c r="H287" s="4"/>
    </row>
    <row r="288" spans="1:8" x14ac:dyDescent="0.25">
      <c r="A288" s="3"/>
      <c r="B288" s="3"/>
      <c r="C288" s="3"/>
      <c r="D288" s="3"/>
      <c r="E288" s="3"/>
      <c r="F288" s="3"/>
      <c r="G288" s="3"/>
      <c r="H288" s="4"/>
    </row>
    <row r="289" spans="1:8" x14ac:dyDescent="0.25">
      <c r="A289" s="3"/>
      <c r="B289" s="3"/>
      <c r="C289" s="3"/>
      <c r="D289" s="3"/>
      <c r="E289" s="3"/>
      <c r="F289" s="3"/>
      <c r="G289" s="3"/>
      <c r="H289" s="4"/>
    </row>
    <row r="290" spans="1:8" x14ac:dyDescent="0.25">
      <c r="A290" s="3"/>
      <c r="B290" s="3"/>
      <c r="C290" s="3"/>
      <c r="D290" s="3"/>
      <c r="E290" s="3"/>
      <c r="F290" s="3"/>
      <c r="G290" s="3"/>
      <c r="H290" s="4"/>
    </row>
    <row r="291" spans="1:8" x14ac:dyDescent="0.25">
      <c r="A291" s="3"/>
      <c r="B291" s="3"/>
      <c r="C291" s="3"/>
      <c r="D291" s="3"/>
      <c r="E291" s="3"/>
      <c r="F291" s="3"/>
      <c r="G291" s="3"/>
      <c r="H291" s="4"/>
    </row>
    <row r="292" spans="1:8" x14ac:dyDescent="0.25">
      <c r="A292" s="3"/>
      <c r="B292" s="3"/>
      <c r="C292" s="3"/>
      <c r="D292" s="3"/>
      <c r="E292" s="3"/>
      <c r="F292" s="3"/>
      <c r="G292" s="3"/>
      <c r="H292" s="4"/>
    </row>
    <row r="293" spans="1:8" x14ac:dyDescent="0.25">
      <c r="A293" s="3"/>
      <c r="B293" s="3"/>
      <c r="C293" s="3"/>
      <c r="D293" s="3"/>
      <c r="E293" s="3"/>
      <c r="F293" s="3"/>
      <c r="G293" s="3"/>
      <c r="H293" s="4"/>
    </row>
    <row r="294" spans="1:8" x14ac:dyDescent="0.25">
      <c r="A294" s="3"/>
      <c r="B294" s="3"/>
      <c r="C294" s="3"/>
      <c r="D294" s="3"/>
      <c r="E294" s="3"/>
      <c r="F294" s="3"/>
      <c r="G294" s="3"/>
      <c r="H294" s="4"/>
    </row>
    <row r="295" spans="1:8" x14ac:dyDescent="0.25">
      <c r="A295" s="3"/>
      <c r="B295" s="3"/>
      <c r="C295" s="3"/>
      <c r="D295" s="3"/>
      <c r="E295" s="3"/>
      <c r="F295" s="3"/>
      <c r="G295" s="3"/>
      <c r="H295" s="4"/>
    </row>
    <row r="296" spans="1:8" x14ac:dyDescent="0.25">
      <c r="A296" s="3"/>
      <c r="B296" s="3"/>
      <c r="C296" s="3"/>
      <c r="D296" s="3"/>
      <c r="E296" s="3"/>
      <c r="F296" s="3"/>
      <c r="G296" s="3"/>
      <c r="H296" s="4"/>
    </row>
    <row r="297" spans="1:8" x14ac:dyDescent="0.25">
      <c r="A297" s="3"/>
      <c r="B297" s="3"/>
      <c r="C297" s="3"/>
      <c r="D297" s="3"/>
      <c r="E297" s="3"/>
      <c r="F297" s="3"/>
      <c r="G297" s="3"/>
      <c r="H297" s="4"/>
    </row>
    <row r="298" spans="1:8" x14ac:dyDescent="0.25">
      <c r="A298" s="3"/>
      <c r="B298" s="3"/>
      <c r="C298" s="3"/>
      <c r="D298" s="3"/>
      <c r="E298" s="3"/>
      <c r="F298" s="3"/>
      <c r="G298" s="3"/>
      <c r="H298" s="4"/>
    </row>
    <row r="299" spans="1:8" x14ac:dyDescent="0.25">
      <c r="A299" s="3"/>
      <c r="B299" s="3"/>
      <c r="C299" s="3"/>
      <c r="D299" s="3"/>
      <c r="E299" s="3"/>
      <c r="F299" s="3"/>
      <c r="G299" s="3"/>
      <c r="H299" s="4"/>
    </row>
    <row r="300" spans="1:8" x14ac:dyDescent="0.25">
      <c r="A300" s="3"/>
      <c r="B300" s="3"/>
      <c r="C300" s="3"/>
      <c r="D300" s="3"/>
      <c r="E300" s="3"/>
      <c r="F300" s="3"/>
      <c r="G300" s="3"/>
      <c r="H300" s="4"/>
    </row>
    <row r="301" spans="1:8" x14ac:dyDescent="0.25">
      <c r="A301" s="3"/>
      <c r="B301" s="3"/>
      <c r="C301" s="3"/>
      <c r="D301" s="3"/>
      <c r="E301" s="3"/>
      <c r="F301" s="3"/>
      <c r="G301" s="3"/>
      <c r="H301" s="4"/>
    </row>
    <row r="302" spans="1:8" x14ac:dyDescent="0.25">
      <c r="A302" s="3"/>
      <c r="B302" s="3"/>
      <c r="C302" s="3"/>
      <c r="D302" s="3"/>
      <c r="E302" s="3"/>
      <c r="F302" s="3"/>
      <c r="G302" s="3"/>
      <c r="H302" s="4"/>
    </row>
    <row r="303" spans="1:8" x14ac:dyDescent="0.25">
      <c r="A303" s="3"/>
      <c r="B303" s="3"/>
      <c r="C303" s="3"/>
      <c r="D303" s="3"/>
      <c r="E303" s="3"/>
      <c r="F303" s="3"/>
      <c r="G303" s="3"/>
      <c r="H303" s="4"/>
    </row>
    <row r="304" spans="1:8" x14ac:dyDescent="0.25">
      <c r="A304" s="3"/>
      <c r="B304" s="3"/>
      <c r="C304" s="3"/>
      <c r="D304" s="3"/>
      <c r="E304" s="3"/>
      <c r="F304" s="3"/>
      <c r="G304" s="3"/>
      <c r="H304" s="4"/>
    </row>
    <row r="305" spans="1:8" x14ac:dyDescent="0.25">
      <c r="A305" s="3"/>
      <c r="B305" s="3"/>
      <c r="C305" s="3"/>
      <c r="D305" s="3"/>
      <c r="E305" s="3"/>
      <c r="F305" s="3"/>
      <c r="G305" s="3"/>
      <c r="H305" s="4"/>
    </row>
    <row r="306" spans="1:8" x14ac:dyDescent="0.25">
      <c r="A306" s="3"/>
      <c r="B306" s="3"/>
      <c r="C306" s="3"/>
      <c r="D306" s="3"/>
      <c r="E306" s="3"/>
      <c r="F306" s="3"/>
      <c r="G306" s="3"/>
      <c r="H306" s="4"/>
    </row>
    <row r="307" spans="1:8" x14ac:dyDescent="0.25">
      <c r="A307" s="3"/>
      <c r="B307" s="3"/>
      <c r="C307" s="3"/>
      <c r="D307" s="3"/>
      <c r="E307" s="3"/>
      <c r="F307" s="3"/>
      <c r="G307" s="3"/>
      <c r="H307" s="4"/>
    </row>
    <row r="308" spans="1:8" x14ac:dyDescent="0.25">
      <c r="A308" s="3"/>
      <c r="B308" s="3"/>
      <c r="C308" s="3"/>
      <c r="D308" s="3"/>
      <c r="E308" s="3"/>
      <c r="F308" s="3"/>
      <c r="G308" s="3"/>
      <c r="H308" s="4"/>
    </row>
    <row r="309" spans="1:8" x14ac:dyDescent="0.25">
      <c r="A309" s="3"/>
      <c r="B309" s="3"/>
      <c r="C309" s="3"/>
      <c r="D309" s="3"/>
      <c r="E309" s="3"/>
      <c r="F309" s="3"/>
      <c r="G309" s="3"/>
      <c r="H309" s="4"/>
    </row>
    <row r="310" spans="1:8" x14ac:dyDescent="0.25">
      <c r="A310" s="3"/>
      <c r="B310" s="3"/>
      <c r="C310" s="3"/>
      <c r="D310" s="3"/>
      <c r="E310" s="3"/>
      <c r="F310" s="3"/>
      <c r="G310" s="3"/>
      <c r="H310" s="4"/>
    </row>
    <row r="311" spans="1:8" x14ac:dyDescent="0.25">
      <c r="A311" s="3"/>
      <c r="B311" s="3"/>
      <c r="C311" s="3"/>
      <c r="D311" s="3"/>
      <c r="E311" s="3"/>
      <c r="F311" s="3"/>
      <c r="G311" s="3"/>
      <c r="H311" s="4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Ejercicio 1 -Bisección</vt:lpstr>
      <vt:lpstr>Ejercicio 1 - Secante</vt:lpstr>
      <vt:lpstr>Ejercicio 2 -Bisección</vt:lpstr>
      <vt:lpstr>Ejercicio 2 - Secante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Fabian Montoya</dc:creator>
  <cp:lastModifiedBy>Fabian Montoya</cp:lastModifiedBy>
  <dcterms:created xsi:type="dcterms:W3CDTF">2017-08-05T14:35:59Z</dcterms:created>
  <dcterms:modified xsi:type="dcterms:W3CDTF">2017-08-05T18:30:05Z</dcterms:modified>
</cp:coreProperties>
</file>