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bookViews>
    <workbookView xWindow="0" yWindow="0" windowWidth="25200" windowHeight="11925" activeTab="4"/>
  </bookViews>
  <sheets>
    <sheet name="(a)" sheetId="1" r:id="rId1"/>
    <sheet name="(b)" sheetId="2" r:id="rId2"/>
    <sheet name="(c)" sheetId="3" r:id="rId3"/>
    <sheet name="(d)" sheetId="4" r:id="rId4"/>
    <sheet name="(e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6" l="1"/>
  <c r="O17" i="6"/>
  <c r="O18" i="6"/>
  <c r="O19" i="6"/>
  <c r="O20" i="6"/>
  <c r="N4" i="6"/>
  <c r="L5" i="6"/>
  <c r="L6" i="6"/>
  <c r="L7" i="6"/>
  <c r="L8" i="6"/>
  <c r="N8" i="6" s="1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4" i="6"/>
  <c r="N5" i="6"/>
  <c r="N6" i="6"/>
  <c r="N7" i="6"/>
  <c r="N9" i="6"/>
  <c r="N10" i="6"/>
  <c r="N11" i="6"/>
  <c r="N12" i="6"/>
  <c r="N13" i="6"/>
  <c r="O13" i="6" s="1"/>
  <c r="N14" i="6"/>
  <c r="N15" i="6"/>
  <c r="N16" i="6"/>
  <c r="N17" i="6"/>
  <c r="N18" i="6"/>
  <c r="N19" i="6"/>
  <c r="N20" i="6"/>
  <c r="N21" i="6"/>
  <c r="O21" i="6" s="1"/>
  <c r="N22" i="6"/>
  <c r="N2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4" i="6"/>
  <c r="O23" i="6"/>
  <c r="C23" i="6"/>
  <c r="C22" i="6"/>
  <c r="C21" i="6"/>
  <c r="C20" i="6"/>
  <c r="C19" i="6"/>
  <c r="C18" i="6"/>
  <c r="C17" i="6"/>
  <c r="C16" i="6"/>
  <c r="O15" i="6"/>
  <c r="C15" i="6"/>
  <c r="C14" i="6"/>
  <c r="C13" i="6"/>
  <c r="C12" i="6"/>
  <c r="O11" i="6"/>
  <c r="C11" i="6"/>
  <c r="C10" i="6"/>
  <c r="C9" i="6"/>
  <c r="C8" i="6"/>
  <c r="C7" i="6"/>
  <c r="O6" i="6"/>
  <c r="C6" i="6"/>
  <c r="C5" i="6"/>
  <c r="C4" i="6"/>
  <c r="F4" i="6" s="1"/>
  <c r="N5" i="4"/>
  <c r="N6" i="4"/>
  <c r="N7" i="4"/>
  <c r="N8" i="4"/>
  <c r="N9" i="4"/>
  <c r="N10" i="4"/>
  <c r="N11" i="4"/>
  <c r="N12" i="4"/>
  <c r="O12" i="4" s="1"/>
  <c r="N13" i="4"/>
  <c r="N14" i="4"/>
  <c r="N15" i="4"/>
  <c r="N16" i="4"/>
  <c r="N17" i="4"/>
  <c r="N18" i="4"/>
  <c r="N19" i="4"/>
  <c r="N20" i="4"/>
  <c r="N21" i="4"/>
  <c r="N22" i="4"/>
  <c r="N23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N4" i="4"/>
  <c r="M4" i="4"/>
  <c r="K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B5" i="4"/>
  <c r="B6" i="4"/>
  <c r="C6" i="4" s="1"/>
  <c r="B7" i="4"/>
  <c r="B8" i="4"/>
  <c r="C8" i="4" s="1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E4" i="4"/>
  <c r="D4" i="4"/>
  <c r="B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O10" i="4"/>
  <c r="C10" i="4"/>
  <c r="C9" i="4"/>
  <c r="C7" i="4"/>
  <c r="O6" i="4"/>
  <c r="C5" i="4"/>
  <c r="L4" i="4"/>
  <c r="C4" i="4"/>
  <c r="O20" i="3"/>
  <c r="K5" i="3"/>
  <c r="L5" i="3" s="1"/>
  <c r="N5" i="3" s="1"/>
  <c r="M5" i="3"/>
  <c r="K6" i="3"/>
  <c r="L6" i="3" s="1"/>
  <c r="N6" i="3" s="1"/>
  <c r="M6" i="3"/>
  <c r="K7" i="3"/>
  <c r="L7" i="3" s="1"/>
  <c r="N7" i="3" s="1"/>
  <c r="M7" i="3"/>
  <c r="K8" i="3"/>
  <c r="L8" i="3" s="1"/>
  <c r="N8" i="3" s="1"/>
  <c r="M8" i="3"/>
  <c r="K9" i="3"/>
  <c r="L9" i="3" s="1"/>
  <c r="N9" i="3" s="1"/>
  <c r="M9" i="3"/>
  <c r="K10" i="3"/>
  <c r="L10" i="3" s="1"/>
  <c r="N10" i="3" s="1"/>
  <c r="M10" i="3"/>
  <c r="K11" i="3"/>
  <c r="L11" i="3" s="1"/>
  <c r="N11" i="3" s="1"/>
  <c r="M11" i="3"/>
  <c r="K12" i="3"/>
  <c r="L12" i="3" s="1"/>
  <c r="N12" i="3" s="1"/>
  <c r="M12" i="3"/>
  <c r="K13" i="3"/>
  <c r="M13" i="3" s="1"/>
  <c r="K14" i="3"/>
  <c r="L14" i="3" s="1"/>
  <c r="N14" i="3" s="1"/>
  <c r="M14" i="3"/>
  <c r="K15" i="3"/>
  <c r="L15" i="3" s="1"/>
  <c r="N15" i="3" s="1"/>
  <c r="M15" i="3"/>
  <c r="K16" i="3"/>
  <c r="L16" i="3" s="1"/>
  <c r="N16" i="3" s="1"/>
  <c r="M16" i="3"/>
  <c r="K17" i="3"/>
  <c r="L17" i="3" s="1"/>
  <c r="N17" i="3" s="1"/>
  <c r="M17" i="3"/>
  <c r="K18" i="3"/>
  <c r="L18" i="3" s="1"/>
  <c r="N18" i="3" s="1"/>
  <c r="M18" i="3"/>
  <c r="K19" i="3"/>
  <c r="L19" i="3" s="1"/>
  <c r="N19" i="3" s="1"/>
  <c r="M19" i="3"/>
  <c r="K20" i="3"/>
  <c r="L20" i="3" s="1"/>
  <c r="N20" i="3" s="1"/>
  <c r="M20" i="3"/>
  <c r="K21" i="3"/>
  <c r="L21" i="3" s="1"/>
  <c r="N21" i="3" s="1"/>
  <c r="M21" i="3"/>
  <c r="K22" i="3"/>
  <c r="L22" i="3" s="1"/>
  <c r="N22" i="3" s="1"/>
  <c r="M22" i="3"/>
  <c r="K23" i="3"/>
  <c r="L23" i="3" s="1"/>
  <c r="N23" i="3" s="1"/>
  <c r="M23" i="3"/>
  <c r="N4" i="3"/>
  <c r="M4" i="3"/>
  <c r="K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E4" i="3"/>
  <c r="D4" i="3"/>
  <c r="O8" i="6" l="1"/>
  <c r="O5" i="6"/>
  <c r="O7" i="6"/>
  <c r="P8" i="6" s="1"/>
  <c r="O9" i="6"/>
  <c r="O10" i="6"/>
  <c r="O12" i="6"/>
  <c r="P12" i="6" s="1"/>
  <c r="O14" i="6"/>
  <c r="P14" i="6" s="1"/>
  <c r="P16" i="6"/>
  <c r="P18" i="6"/>
  <c r="P20" i="6"/>
  <c r="O22" i="6"/>
  <c r="P22" i="6" s="1"/>
  <c r="P6" i="6"/>
  <c r="P7" i="6"/>
  <c r="P9" i="6"/>
  <c r="F5" i="6"/>
  <c r="G5" i="6" s="1"/>
  <c r="F6" i="6"/>
  <c r="F7" i="6"/>
  <c r="F8" i="6"/>
  <c r="F9" i="6"/>
  <c r="P13" i="6"/>
  <c r="O4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O5" i="4"/>
  <c r="O9" i="4"/>
  <c r="O23" i="4"/>
  <c r="O14" i="4"/>
  <c r="P15" i="4" s="1"/>
  <c r="O16" i="4"/>
  <c r="O18" i="4"/>
  <c r="P19" i="4" s="1"/>
  <c r="O20" i="4"/>
  <c r="O22" i="4"/>
  <c r="O7" i="4"/>
  <c r="O8" i="4"/>
  <c r="O11" i="4"/>
  <c r="P12" i="4" s="1"/>
  <c r="O13" i="4"/>
  <c r="P13" i="4" s="1"/>
  <c r="O15" i="4"/>
  <c r="O17" i="4"/>
  <c r="P17" i="4" s="1"/>
  <c r="O19" i="4"/>
  <c r="O21" i="4"/>
  <c r="P21" i="4" s="1"/>
  <c r="F4" i="4"/>
  <c r="P6" i="4"/>
  <c r="P7" i="4"/>
  <c r="P8" i="4"/>
  <c r="F5" i="4"/>
  <c r="G5" i="4" s="1"/>
  <c r="F6" i="4"/>
  <c r="F7" i="4"/>
  <c r="F8" i="4"/>
  <c r="F9" i="4"/>
  <c r="P11" i="4"/>
  <c r="P23" i="4"/>
  <c r="O4" i="4"/>
  <c r="P5" i="4" s="1"/>
  <c r="F10" i="4"/>
  <c r="G10" i="4" s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L13" i="3"/>
  <c r="N13" i="3" s="1"/>
  <c r="B4" i="3"/>
  <c r="O23" i="3"/>
  <c r="O21" i="3"/>
  <c r="O19" i="3"/>
  <c r="O17" i="3"/>
  <c r="O15" i="3"/>
  <c r="O13" i="3"/>
  <c r="O11" i="3"/>
  <c r="O9" i="3"/>
  <c r="O7" i="3"/>
  <c r="O6" i="3"/>
  <c r="O4" i="3"/>
  <c r="L4" i="3"/>
  <c r="C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4" i="2"/>
  <c r="M5" i="2"/>
  <c r="M6" i="2"/>
  <c r="M7" i="2"/>
  <c r="M8" i="2"/>
  <c r="M9" i="2"/>
  <c r="M10" i="2"/>
  <c r="O10" i="2" s="1"/>
  <c r="M11" i="2"/>
  <c r="M12" i="2"/>
  <c r="O12" i="2" s="1"/>
  <c r="M13" i="2"/>
  <c r="M14" i="2"/>
  <c r="O14" i="2" s="1"/>
  <c r="M15" i="2"/>
  <c r="M16" i="2"/>
  <c r="O16" i="2" s="1"/>
  <c r="M17" i="2"/>
  <c r="M18" i="2"/>
  <c r="O18" i="2" s="1"/>
  <c r="M19" i="2"/>
  <c r="M20" i="2"/>
  <c r="O20" i="2" s="1"/>
  <c r="M21" i="2"/>
  <c r="M22" i="2"/>
  <c r="O22" i="2" s="1"/>
  <c r="M23" i="2"/>
  <c r="M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E4" i="2"/>
  <c r="B4" i="2"/>
  <c r="D4" i="2"/>
  <c r="B5" i="2"/>
  <c r="L23" i="2"/>
  <c r="L22" i="2"/>
  <c r="O21" i="2"/>
  <c r="L21" i="2"/>
  <c r="L20" i="2"/>
  <c r="O19" i="2"/>
  <c r="L19" i="2"/>
  <c r="L18" i="2"/>
  <c r="O17" i="2"/>
  <c r="L17" i="2"/>
  <c r="L16" i="2"/>
  <c r="O15" i="2"/>
  <c r="L15" i="2"/>
  <c r="L14" i="2"/>
  <c r="O13" i="2"/>
  <c r="L13" i="2"/>
  <c r="L12" i="2"/>
  <c r="O11" i="2"/>
  <c r="L11" i="2"/>
  <c r="L10" i="2"/>
  <c r="L9" i="2"/>
  <c r="L8" i="2"/>
  <c r="L7" i="2"/>
  <c r="L6" i="2"/>
  <c r="L5" i="2"/>
  <c r="L4" i="2"/>
  <c r="C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L5" i="1"/>
  <c r="L6" i="1"/>
  <c r="L7" i="1"/>
  <c r="L8" i="1"/>
  <c r="L9" i="1"/>
  <c r="L10" i="1"/>
  <c r="N10" i="1" s="1"/>
  <c r="O10" i="1" s="1"/>
  <c r="L11" i="1"/>
  <c r="L12" i="1"/>
  <c r="L13" i="1"/>
  <c r="L14" i="1"/>
  <c r="N14" i="1" s="1"/>
  <c r="O14" i="1" s="1"/>
  <c r="L15" i="1"/>
  <c r="L16" i="1"/>
  <c r="L17" i="1"/>
  <c r="L18" i="1"/>
  <c r="L19" i="1"/>
  <c r="L20" i="1"/>
  <c r="L21" i="1"/>
  <c r="L22" i="1"/>
  <c r="N22" i="1" s="1"/>
  <c r="O22" i="1" s="1"/>
  <c r="L23" i="1"/>
  <c r="K6" i="1"/>
  <c r="N6" i="1" s="1"/>
  <c r="O6" i="1" s="1"/>
  <c r="M6" i="1"/>
  <c r="K7" i="1"/>
  <c r="M7" i="1"/>
  <c r="N7" i="1"/>
  <c r="O7" i="1" s="1"/>
  <c r="K8" i="1"/>
  <c r="M8" i="1"/>
  <c r="N8" i="1"/>
  <c r="O8" i="1" s="1"/>
  <c r="K9" i="1"/>
  <c r="N9" i="1" s="1"/>
  <c r="O9" i="1" s="1"/>
  <c r="M9" i="1"/>
  <c r="K10" i="1"/>
  <c r="M10" i="1"/>
  <c r="K11" i="1"/>
  <c r="N11" i="1" s="1"/>
  <c r="O11" i="1" s="1"/>
  <c r="M11" i="1"/>
  <c r="K12" i="1"/>
  <c r="M12" i="1"/>
  <c r="N12" i="1"/>
  <c r="O12" i="1" s="1"/>
  <c r="K13" i="1"/>
  <c r="N13" i="1" s="1"/>
  <c r="O13" i="1" s="1"/>
  <c r="M13" i="1"/>
  <c r="K14" i="1"/>
  <c r="M14" i="1"/>
  <c r="K15" i="1"/>
  <c r="N15" i="1" s="1"/>
  <c r="O15" i="1" s="1"/>
  <c r="M15" i="1"/>
  <c r="K16" i="1"/>
  <c r="M16" i="1"/>
  <c r="N16" i="1"/>
  <c r="O16" i="1" s="1"/>
  <c r="K17" i="1"/>
  <c r="N17" i="1" s="1"/>
  <c r="M17" i="1"/>
  <c r="K18" i="1"/>
  <c r="N18" i="1"/>
  <c r="O18" i="1" s="1"/>
  <c r="M18" i="1"/>
  <c r="K19" i="1"/>
  <c r="N19" i="1" s="1"/>
  <c r="M19" i="1"/>
  <c r="K20" i="1"/>
  <c r="M20" i="1"/>
  <c r="N20" i="1"/>
  <c r="O20" i="1" s="1"/>
  <c r="K21" i="1"/>
  <c r="N21" i="1" s="1"/>
  <c r="M21" i="1"/>
  <c r="K22" i="1"/>
  <c r="M22" i="1"/>
  <c r="K23" i="1"/>
  <c r="N23" i="1" s="1"/>
  <c r="M23" i="1"/>
  <c r="K5" i="1"/>
  <c r="M5" i="1"/>
  <c r="N5" i="1"/>
  <c r="O5" i="1" s="1"/>
  <c r="N4" i="1"/>
  <c r="M4" i="1"/>
  <c r="K4" i="1"/>
  <c r="F4" i="1"/>
  <c r="E4" i="1"/>
  <c r="D4" i="1"/>
  <c r="B4" i="1"/>
  <c r="B5" i="1"/>
  <c r="P21" i="6" l="1"/>
  <c r="P5" i="6"/>
  <c r="P17" i="6"/>
  <c r="P10" i="6"/>
  <c r="P23" i="6"/>
  <c r="P19" i="6"/>
  <c r="P15" i="6"/>
  <c r="P11" i="6"/>
  <c r="G10" i="6"/>
  <c r="G23" i="6"/>
  <c r="G21" i="6"/>
  <c r="G19" i="6"/>
  <c r="G17" i="6"/>
  <c r="G15" i="6"/>
  <c r="G13" i="6"/>
  <c r="G11" i="6"/>
  <c r="G9" i="6"/>
  <c r="G7" i="6"/>
  <c r="G22" i="6"/>
  <c r="G20" i="6"/>
  <c r="G18" i="6"/>
  <c r="G16" i="6"/>
  <c r="G14" i="6"/>
  <c r="G12" i="6"/>
  <c r="G8" i="6"/>
  <c r="G6" i="6"/>
  <c r="P9" i="4"/>
  <c r="P10" i="4"/>
  <c r="P22" i="4"/>
  <c r="P18" i="4"/>
  <c r="P14" i="4"/>
  <c r="P20" i="4"/>
  <c r="P16" i="4"/>
  <c r="G23" i="4"/>
  <c r="G21" i="4"/>
  <c r="G19" i="4"/>
  <c r="G17" i="4"/>
  <c r="G15" i="4"/>
  <c r="G13" i="4"/>
  <c r="G11" i="4"/>
  <c r="G9" i="4"/>
  <c r="G7" i="4"/>
  <c r="G22" i="4"/>
  <c r="G20" i="4"/>
  <c r="G18" i="4"/>
  <c r="G16" i="4"/>
  <c r="G14" i="4"/>
  <c r="G12" i="4"/>
  <c r="G8" i="4"/>
  <c r="G6" i="4"/>
  <c r="O5" i="3"/>
  <c r="P5" i="3" s="1"/>
  <c r="P7" i="3"/>
  <c r="F4" i="3"/>
  <c r="O8" i="3"/>
  <c r="P8" i="3" s="1"/>
  <c r="O10" i="3"/>
  <c r="P10" i="3" s="1"/>
  <c r="O12" i="3"/>
  <c r="P12" i="3" s="1"/>
  <c r="O14" i="3"/>
  <c r="P14" i="3" s="1"/>
  <c r="O16" i="3"/>
  <c r="P16" i="3" s="1"/>
  <c r="O18" i="3"/>
  <c r="P18" i="3" s="1"/>
  <c r="P20" i="3"/>
  <c r="O22" i="3"/>
  <c r="P22" i="3" s="1"/>
  <c r="O23" i="2"/>
  <c r="O5" i="2"/>
  <c r="P6" i="2" s="1"/>
  <c r="O6" i="2"/>
  <c r="O7" i="2"/>
  <c r="P8" i="2" s="1"/>
  <c r="O8" i="2"/>
  <c r="O9" i="2"/>
  <c r="P9" i="2"/>
  <c r="B6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O4" i="2"/>
  <c r="P5" i="2" s="1"/>
  <c r="F4" i="2"/>
  <c r="O23" i="1"/>
  <c r="O21" i="1"/>
  <c r="O19" i="1"/>
  <c r="O17" i="1"/>
  <c r="C4" i="1"/>
  <c r="L4" i="1"/>
  <c r="O4" i="1"/>
  <c r="P17" i="3" l="1"/>
  <c r="P9" i="3"/>
  <c r="F5" i="3"/>
  <c r="G5" i="3" s="1"/>
  <c r="P19" i="3"/>
  <c r="P11" i="3"/>
  <c r="P23" i="3"/>
  <c r="P15" i="3"/>
  <c r="P21" i="3"/>
  <c r="P13" i="3"/>
  <c r="P6" i="3"/>
  <c r="P7" i="2"/>
  <c r="F5" i="2"/>
  <c r="G5" i="2" s="1"/>
  <c r="B7" i="2"/>
  <c r="F6" i="2"/>
  <c r="G6" i="2" s="1"/>
  <c r="B6" i="1"/>
  <c r="B7" i="1" s="1"/>
  <c r="F6" i="3" l="1"/>
  <c r="G6" i="3" s="1"/>
  <c r="F7" i="3"/>
  <c r="G7" i="3" s="1"/>
  <c r="B8" i="2"/>
  <c r="G5" i="1"/>
  <c r="B8" i="1"/>
  <c r="G6" i="1"/>
  <c r="P5" i="1"/>
  <c r="F7" i="2" l="1"/>
  <c r="G7" i="2" s="1"/>
  <c r="B9" i="2"/>
  <c r="F8" i="2"/>
  <c r="G8" i="2" s="1"/>
  <c r="B9" i="1"/>
  <c r="G8" i="1"/>
  <c r="P6" i="1"/>
  <c r="G7" i="1"/>
  <c r="B10" i="1"/>
  <c r="F8" i="3" l="1"/>
  <c r="G8" i="3" s="1"/>
  <c r="F9" i="3"/>
  <c r="G9" i="3" s="1"/>
  <c r="B10" i="2"/>
  <c r="F9" i="2"/>
  <c r="G9" i="2" s="1"/>
  <c r="G9" i="1"/>
  <c r="P7" i="1"/>
  <c r="B11" i="1"/>
  <c r="B11" i="2" l="1"/>
  <c r="P8" i="1"/>
  <c r="G10" i="1"/>
  <c r="B12" i="1"/>
  <c r="F10" i="3" l="1"/>
  <c r="G10" i="3" s="1"/>
  <c r="F11" i="3"/>
  <c r="G11" i="3" s="1"/>
  <c r="B12" i="2"/>
  <c r="F10" i="2"/>
  <c r="G10" i="2" s="1"/>
  <c r="P9" i="1"/>
  <c r="B13" i="1"/>
  <c r="G11" i="1"/>
  <c r="B13" i="2" l="1"/>
  <c r="F11" i="2"/>
  <c r="G11" i="2" s="1"/>
  <c r="G12" i="1"/>
  <c r="P10" i="1"/>
  <c r="B14" i="1"/>
  <c r="F12" i="3" l="1"/>
  <c r="G12" i="3" s="1"/>
  <c r="F13" i="3"/>
  <c r="G13" i="3" s="1"/>
  <c r="B14" i="2"/>
  <c r="F12" i="2"/>
  <c r="G12" i="2" s="1"/>
  <c r="P11" i="1"/>
  <c r="G13" i="1"/>
  <c r="B15" i="1"/>
  <c r="B15" i="2" l="1"/>
  <c r="F13" i="2"/>
  <c r="G13" i="2" s="1"/>
  <c r="B16" i="1"/>
  <c r="P12" i="1"/>
  <c r="G14" i="1"/>
  <c r="F14" i="3" l="1"/>
  <c r="G14" i="3" s="1"/>
  <c r="F15" i="3"/>
  <c r="G15" i="3" s="1"/>
  <c r="B16" i="2"/>
  <c r="F14" i="2"/>
  <c r="G14" i="2" s="1"/>
  <c r="B17" i="1"/>
  <c r="G15" i="1"/>
  <c r="P13" i="1"/>
  <c r="B17" i="2" l="1"/>
  <c r="F15" i="2"/>
  <c r="G15" i="2" s="1"/>
  <c r="P14" i="1"/>
  <c r="B18" i="1"/>
  <c r="G16" i="1"/>
  <c r="F16" i="3" l="1"/>
  <c r="G16" i="3" s="1"/>
  <c r="F17" i="3"/>
  <c r="G17" i="3" s="1"/>
  <c r="B18" i="2"/>
  <c r="F16" i="2"/>
  <c r="G16" i="2" s="1"/>
  <c r="G17" i="1"/>
  <c r="B19" i="1"/>
  <c r="G18" i="1"/>
  <c r="P15" i="1"/>
  <c r="B19" i="2" l="1"/>
  <c r="F17" i="2"/>
  <c r="G17" i="2" s="1"/>
  <c r="P16" i="1"/>
  <c r="B20" i="1"/>
  <c r="G19" i="1"/>
  <c r="P17" i="1"/>
  <c r="F18" i="3" l="1"/>
  <c r="G18" i="3" s="1"/>
  <c r="F19" i="3"/>
  <c r="G19" i="3" s="1"/>
  <c r="B20" i="2"/>
  <c r="F18" i="2"/>
  <c r="G18" i="2" s="1"/>
  <c r="P18" i="1"/>
  <c r="B21" i="1"/>
  <c r="B21" i="2" l="1"/>
  <c r="F19" i="2"/>
  <c r="G19" i="2" s="1"/>
  <c r="G20" i="1"/>
  <c r="B22" i="1"/>
  <c r="P19" i="1"/>
  <c r="F20" i="3" l="1"/>
  <c r="G20" i="3" s="1"/>
  <c r="F21" i="3"/>
  <c r="G21" i="3" s="1"/>
  <c r="B22" i="2"/>
  <c r="F20" i="2"/>
  <c r="G20" i="2" s="1"/>
  <c r="G21" i="1"/>
  <c r="P20" i="1"/>
  <c r="B23" i="1"/>
  <c r="B23" i="2" l="1"/>
  <c r="F21" i="2"/>
  <c r="G21" i="2" s="1"/>
  <c r="G22" i="1"/>
  <c r="P21" i="1"/>
  <c r="F22" i="3" l="1"/>
  <c r="G22" i="3" s="1"/>
  <c r="F22" i="2"/>
  <c r="G22" i="2" s="1"/>
  <c r="G23" i="1"/>
  <c r="F23" i="3" l="1"/>
  <c r="G23" i="3" s="1"/>
  <c r="F23" i="2"/>
  <c r="G23" i="2" s="1"/>
  <c r="P22" i="1"/>
  <c r="P23" i="1" l="1"/>
</calcChain>
</file>

<file path=xl/sharedStrings.xml><?xml version="1.0" encoding="utf-8"?>
<sst xmlns="http://schemas.openxmlformats.org/spreadsheetml/2006/main" count="90" uniqueCount="16">
  <si>
    <t>h</t>
  </si>
  <si>
    <t>x</t>
  </si>
  <si>
    <t>x+h</t>
  </si>
  <si>
    <t>f(x)</t>
  </si>
  <si>
    <t>f(x+h)</t>
  </si>
  <si>
    <t>Df</t>
  </si>
  <si>
    <t>Error</t>
  </si>
  <si>
    <t>f(x-h)</t>
  </si>
  <si>
    <t>x-h</t>
  </si>
  <si>
    <t xml:space="preserve">F(x) = 60(x^45)-32(x^33)+233(x^5)-47(x^2)-77;  x=1/(sqrt(3)) </t>
  </si>
  <si>
    <t>F(x) = tan(cos((sqrt(5+sen(x))/(1+x2))) ; x= ((1+sqrt(5))/3)</t>
  </si>
  <si>
    <t>F(x) =sen(cos(1/x)) ; x= 1/sqrt(2)</t>
  </si>
  <si>
    <t>F(x) =sen((x^3)-7(x^2)+6(x)+8) ; x= (1-sqrt(5))/2</t>
  </si>
  <si>
    <t>F(x) =((x)^x)^x ) ; x= 0,0001</t>
  </si>
  <si>
    <t>FELIPE MARTINEZ RODRIGUEZ</t>
  </si>
  <si>
    <t>FABIAN DARIO MONTOYA BALLESTEROS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</si>
</sst>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2</xdr:row>
      <xdr:rowOff>47625</xdr:rowOff>
    </xdr:from>
    <xdr:to>
      <xdr:col>8</xdr:col>
      <xdr:colOff>2152192</xdr:colOff>
      <xdr:row>20</xdr:row>
      <xdr:rowOff>47195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428625"/>
          <a:ext cx="3666667" cy="3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3</xdr:row>
      <xdr:rowOff>104775</xdr:rowOff>
    </xdr:from>
    <xdr:to>
      <xdr:col>8</xdr:col>
      <xdr:colOff>1961730</xdr:colOff>
      <xdr:row>20</xdr:row>
      <xdr:rowOff>75799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685800"/>
          <a:ext cx="3361905" cy="3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85726</xdr:colOff>
      <xdr:row>1</xdr:row>
      <xdr:rowOff>133350</xdr:rowOff>
    </xdr:from>
    <xdr:to>
      <xdr:col>8</xdr:col>
      <xdr:colOff>2057401</xdr:colOff>
      <xdr:row>19</xdr:row>
      <xdr:rowOff>47206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1" y="323850"/>
          <a:ext cx="3543300" cy="33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171451</xdr:colOff>
      <xdr:row>2</xdr:row>
      <xdr:rowOff>142875</xdr:rowOff>
    </xdr:from>
    <xdr:to>
      <xdr:col>8</xdr:col>
      <xdr:colOff>1961731</xdr:colOff>
      <xdr:row>19</xdr:row>
      <xdr:rowOff>113898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6" y="523875"/>
          <a:ext cx="3361905" cy="32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171451</xdr:colOff>
      <xdr:row>2</xdr:row>
      <xdr:rowOff>142875</xdr:rowOff>
    </xdr:from>
    <xdr:to>
      <xdr:col>8</xdr:col>
      <xdr:colOff>1961731</xdr:colOff>
      <xdr:row>19</xdr:row>
      <xdr:rowOff>113898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6" y="523875"/>
          <a:ext cx="3361905" cy="3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topLeftCell="B1" workbookViewId="0">
      <pane ySplit="1" topLeftCell="A2" activePane="bottomLeft" state="frozen"/>
      <selection pane="bottomLeft" activeCell="B25" sqref="B25:G26"/>
    </sheetView>
  </sheetViews>
  <sheetFormatPr baseColWidth="10" defaultRowHeight="15" x14ac:dyDescent="0.25"/>
  <cols>
    <col min="1" max="1" width="16.5703125" customWidth="1"/>
    <col min="2" max="2" width="18.140625" customWidth="1"/>
    <col min="3" max="3" width="18.85546875" customWidth="1"/>
    <col min="4" max="4" width="18" customWidth="1"/>
    <col min="5" max="5" width="15.140625" customWidth="1"/>
    <col min="6" max="6" width="16.42578125" customWidth="1"/>
    <col min="7" max="7" width="24.140625" customWidth="1"/>
    <col min="8" max="8" width="23.5703125" customWidth="1"/>
    <col min="9" max="9" width="32.7109375" customWidth="1"/>
    <col min="11" max="11" width="14.5703125" customWidth="1"/>
    <col min="12" max="12" width="15.5703125" customWidth="1"/>
    <col min="13" max="13" width="15.28515625" customWidth="1"/>
    <col min="14" max="14" width="16.7109375" customWidth="1"/>
    <col min="15" max="15" width="15.5703125" customWidth="1"/>
  </cols>
  <sheetData>
    <row r="2" spans="1:16" x14ac:dyDescent="0.25">
      <c r="A2" s="3" t="s">
        <v>9</v>
      </c>
      <c r="B2" s="3"/>
      <c r="C2" s="3"/>
      <c r="D2" s="3"/>
      <c r="E2" s="3"/>
      <c r="F2" s="3"/>
      <c r="G2" s="3"/>
      <c r="J2" s="3" t="s">
        <v>9</v>
      </c>
      <c r="K2" s="3"/>
      <c r="L2" s="3"/>
      <c r="M2" s="3"/>
      <c r="N2" s="3"/>
      <c r="O2" s="3"/>
      <c r="P2" s="3"/>
    </row>
    <row r="3" spans="1:16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J3" s="2" t="s">
        <v>0</v>
      </c>
      <c r="K3" s="2" t="s">
        <v>1</v>
      </c>
      <c r="L3" s="2" t="s">
        <v>8</v>
      </c>
      <c r="M3" s="2" t="s">
        <v>3</v>
      </c>
      <c r="N3" s="2" t="s">
        <v>7</v>
      </c>
      <c r="O3" s="2" t="s">
        <v>5</v>
      </c>
      <c r="P3" s="2" t="s">
        <v>6</v>
      </c>
    </row>
    <row r="4" spans="1:16" x14ac:dyDescent="0.25">
      <c r="A4" s="1">
        <v>1</v>
      </c>
      <c r="B4" s="1">
        <f>1/SQRT(3)</f>
        <v>0.57735026918962584</v>
      </c>
      <c r="C4" s="1">
        <f>B4+A4</f>
        <v>1.5773502691896257</v>
      </c>
      <c r="D4" s="1">
        <f>(60*(B4^45))-(32*(B4^33))+(233*(B4^5))-(47*(B4^2))-(77)</f>
        <v>-77.719710125732149</v>
      </c>
      <c r="E4" s="1">
        <f>(60*(C4^45))-(32*(C4^33))+(233*(C4^5))-(47*(C4^2))-(77)</f>
        <v>48299231548.558754</v>
      </c>
      <c r="F4" s="1">
        <f>(E4-D4)/A4</f>
        <v>48299231626.278465</v>
      </c>
      <c r="G4" s="1"/>
      <c r="J4" s="1">
        <v>1</v>
      </c>
      <c r="K4" s="1">
        <f>1/SQRT(3)</f>
        <v>0.57735026918962584</v>
      </c>
      <c r="L4" s="1">
        <f>K4-J4</f>
        <v>-0.42264973081037416</v>
      </c>
      <c r="M4" s="1">
        <f>(60*(K4^45))-(32*(K4^33))+(233*(K4^5))-(47*(K4^2))-(77)</f>
        <v>-77.719710125732149</v>
      </c>
      <c r="N4" s="1">
        <f>(60*(L4^45))-(32*(L4^33))+(233*(L4^5))-(47*(L4^2))-(77)</f>
        <v>-88.538122828394734</v>
      </c>
      <c r="O4" s="1">
        <f>(M4-N4)/J4</f>
        <v>10.818412702662584</v>
      </c>
      <c r="P4" s="1"/>
    </row>
    <row r="5" spans="1:16" x14ac:dyDescent="0.25">
      <c r="A5" s="1">
        <v>0.1</v>
      </c>
      <c r="B5" s="1">
        <f>B4</f>
        <v>0.57735026918962584</v>
      </c>
      <c r="C5" s="1">
        <f t="shared" ref="C5:C23" si="0">B5+A5</f>
        <v>0.67735026918962582</v>
      </c>
      <c r="D5" s="1">
        <f t="shared" ref="D5:D23" si="1">(60*(B5^45))-(32*(B5^33))+(233*(B5^5))-(47*(B5^2))-(77)</f>
        <v>-77.719710125732149</v>
      </c>
      <c r="E5" s="1">
        <f t="shared" ref="E5:E23" si="2">(60*(C5^45))-(32*(C5^33))+(233*(C5^5))-(47*(C5^2))-(77)</f>
        <v>-65.342094816726075</v>
      </c>
      <c r="F5" s="1">
        <f t="shared" ref="F5:F23" si="3">(E5-D5)/A5</f>
        <v>123.77615309006075</v>
      </c>
      <c r="G5" s="1">
        <f>ABS(F5-F4)</f>
        <v>48299231502.502312</v>
      </c>
      <c r="J5" s="1">
        <v>0.1</v>
      </c>
      <c r="K5" s="1">
        <f>1/SQRT(3)</f>
        <v>0.57735026918962584</v>
      </c>
      <c r="L5" s="1">
        <f t="shared" ref="L5:L23" si="4">K5-J5</f>
        <v>0.47735026918962586</v>
      </c>
      <c r="M5" s="1">
        <f>(60*(K5^45))-(32*(K5^33))+(233*(K5^5))-(47*(K5^2))-(77)</f>
        <v>-77.719710125732149</v>
      </c>
      <c r="N5" s="1">
        <f>(60*(L5^45))-(32*(L5^33))+(233*(L5^5))-(47*(L5^2))-(77)</f>
        <v>-81.934709882114902</v>
      </c>
      <c r="O5" s="1">
        <f>(M5-N5)/J5</f>
        <v>42.149997563827526</v>
      </c>
      <c r="P5" s="1">
        <f>ABS(O5-O4)</f>
        <v>31.331584861164941</v>
      </c>
    </row>
    <row r="6" spans="1:16" x14ac:dyDescent="0.25">
      <c r="A6" s="1">
        <v>1E-3</v>
      </c>
      <c r="B6" s="1">
        <f t="shared" ref="B6:B23" si="5">B5</f>
        <v>0.57735026918962584</v>
      </c>
      <c r="C6" s="1">
        <f t="shared" si="0"/>
        <v>0.57835026918962584</v>
      </c>
      <c r="D6" s="1">
        <f t="shared" si="1"/>
        <v>-77.719710125732149</v>
      </c>
      <c r="E6" s="1">
        <f t="shared" si="2"/>
        <v>-77.644134445677196</v>
      </c>
      <c r="F6" s="1">
        <f t="shared" si="3"/>
        <v>75.575680054953409</v>
      </c>
      <c r="G6" s="1">
        <f t="shared" ref="G6:G15" si="6">ABS(F6-F5)</f>
        <v>48.200473035107336</v>
      </c>
      <c r="J6" s="1">
        <v>1E-3</v>
      </c>
      <c r="K6" s="1">
        <f t="shared" ref="K6:K23" si="7">1/SQRT(3)</f>
        <v>0.57735026918962584</v>
      </c>
      <c r="L6" s="1">
        <f t="shared" si="4"/>
        <v>0.57635026918962584</v>
      </c>
      <c r="M6" s="1">
        <f t="shared" ref="M6:M23" si="8">(60*(K6^45))-(32*(K6^33))+(233*(K6^5))-(47*(K6^2))-(77)</f>
        <v>-77.719710125732149</v>
      </c>
      <c r="N6" s="1">
        <f t="shared" ref="N6:N23" si="9">(60*(L6^45))-(32*(L6^33))+(233*(L6^5))-(47*(L6^2))-(77)</f>
        <v>-77.794482988377169</v>
      </c>
      <c r="O6" s="1">
        <f t="shared" ref="O6:O23" si="10">(M6-N6)/J6</f>
        <v>74.7728626450197</v>
      </c>
      <c r="P6" s="1">
        <f t="shared" ref="P6:P15" si="11">ABS(O6-O5)</f>
        <v>32.622865081192174</v>
      </c>
    </row>
    <row r="7" spans="1:16" x14ac:dyDescent="0.25">
      <c r="A7" s="1">
        <v>1E-4</v>
      </c>
      <c r="B7" s="1">
        <f t="shared" si="5"/>
        <v>0.57735026918962584</v>
      </c>
      <c r="C7" s="1">
        <f t="shared" si="0"/>
        <v>0.57745026918962583</v>
      </c>
      <c r="D7" s="1">
        <f t="shared" si="1"/>
        <v>-77.719710125732149</v>
      </c>
      <c r="E7" s="1">
        <f t="shared" si="2"/>
        <v>-77.712188761405585</v>
      </c>
      <c r="F7" s="1">
        <f t="shared" si="3"/>
        <v>75.213643265641394</v>
      </c>
      <c r="G7" s="1">
        <f t="shared" si="6"/>
        <v>0.36203678931201466</v>
      </c>
      <c r="J7" s="1">
        <v>1E-4</v>
      </c>
      <c r="K7" s="1">
        <f t="shared" si="7"/>
        <v>0.57735026918962584</v>
      </c>
      <c r="L7" s="1">
        <f t="shared" si="4"/>
        <v>0.57725026918962585</v>
      </c>
      <c r="M7" s="1">
        <f t="shared" si="8"/>
        <v>-77.719710125732149</v>
      </c>
      <c r="N7" s="1">
        <f t="shared" si="9"/>
        <v>-77.727223461897935</v>
      </c>
      <c r="O7" s="1">
        <f t="shared" si="10"/>
        <v>75.133361657861997</v>
      </c>
      <c r="P7" s="1">
        <f t="shared" si="11"/>
        <v>0.36049901284229691</v>
      </c>
    </row>
    <row r="8" spans="1:16" x14ac:dyDescent="0.25">
      <c r="A8" s="1">
        <v>1.0000000000000001E-5</v>
      </c>
      <c r="B8" s="1">
        <f t="shared" si="5"/>
        <v>0.57735026918962584</v>
      </c>
      <c r="C8" s="1">
        <f t="shared" si="0"/>
        <v>0.5773602691896258</v>
      </c>
      <c r="D8" s="1">
        <f t="shared" si="1"/>
        <v>-77.719710125732149</v>
      </c>
      <c r="E8" s="1">
        <f t="shared" si="2"/>
        <v>-77.718958350643618</v>
      </c>
      <c r="F8" s="1">
        <f t="shared" si="3"/>
        <v>75.177508853130348</v>
      </c>
      <c r="G8" s="1">
        <f t="shared" si="6"/>
        <v>3.6134412511046321E-2</v>
      </c>
      <c r="J8" s="1">
        <v>1.0000000000000001E-5</v>
      </c>
      <c r="K8" s="1">
        <f t="shared" si="7"/>
        <v>0.57735026918962584</v>
      </c>
      <c r="L8" s="1">
        <f t="shared" si="4"/>
        <v>0.57734026918962589</v>
      </c>
      <c r="M8" s="1">
        <f t="shared" si="8"/>
        <v>-77.719710125732149</v>
      </c>
      <c r="N8" s="1">
        <f t="shared" si="9"/>
        <v>-77.720461820539072</v>
      </c>
      <c r="O8" s="1">
        <f t="shared" si="10"/>
        <v>75.169480692238722</v>
      </c>
      <c r="P8" s="1">
        <f t="shared" si="11"/>
        <v>3.6119034376724812E-2</v>
      </c>
    </row>
    <row r="9" spans="1:16" x14ac:dyDescent="0.25">
      <c r="A9" s="1">
        <v>9.9999999999999995E-7</v>
      </c>
      <c r="B9" s="1">
        <f t="shared" si="5"/>
        <v>0.57735026918962584</v>
      </c>
      <c r="C9" s="1">
        <f t="shared" si="0"/>
        <v>0.57735126918962587</v>
      </c>
      <c r="D9" s="1">
        <f t="shared" si="1"/>
        <v>-77.719710125732149</v>
      </c>
      <c r="E9" s="1">
        <f t="shared" si="2"/>
        <v>-77.719634951836042</v>
      </c>
      <c r="F9" s="1">
        <f t="shared" si="3"/>
        <v>75.173896107116889</v>
      </c>
      <c r="G9" s="1">
        <f t="shared" si="6"/>
        <v>3.6127460134594003E-3</v>
      </c>
      <c r="J9" s="1">
        <v>9.9999999999999995E-7</v>
      </c>
      <c r="K9" s="1">
        <f t="shared" si="7"/>
        <v>0.57735026918962584</v>
      </c>
      <c r="L9" s="1">
        <f t="shared" si="4"/>
        <v>0.57734926918962581</v>
      </c>
      <c r="M9" s="1">
        <f t="shared" si="8"/>
        <v>-77.719710125732149</v>
      </c>
      <c r="N9" s="1">
        <f t="shared" si="9"/>
        <v>-77.719785298825443</v>
      </c>
      <c r="O9" s="1">
        <f t="shared" si="10"/>
        <v>75.173093293301463</v>
      </c>
      <c r="P9" s="1">
        <f t="shared" si="11"/>
        <v>3.6126010627413052E-3</v>
      </c>
    </row>
    <row r="10" spans="1:16" x14ac:dyDescent="0.25">
      <c r="A10" s="1">
        <v>9.9999999999999995E-8</v>
      </c>
      <c r="B10" s="1">
        <f t="shared" si="5"/>
        <v>0.57735026918962584</v>
      </c>
      <c r="C10" s="1">
        <f t="shared" si="0"/>
        <v>0.57735036918962579</v>
      </c>
      <c r="D10" s="1">
        <f t="shared" si="1"/>
        <v>-77.719710125732149</v>
      </c>
      <c r="E10" s="1">
        <f t="shared" si="2"/>
        <v>-77.719702608378668</v>
      </c>
      <c r="F10" s="1">
        <f t="shared" si="3"/>
        <v>75.173534810346609</v>
      </c>
      <c r="G10" s="1">
        <f t="shared" si="6"/>
        <v>3.6129677027929574E-4</v>
      </c>
      <c r="J10" s="1">
        <v>9.9999999999999995E-8</v>
      </c>
      <c r="K10" s="1">
        <f t="shared" si="7"/>
        <v>0.57735026918962584</v>
      </c>
      <c r="L10" s="1">
        <f t="shared" si="4"/>
        <v>0.57735016918962589</v>
      </c>
      <c r="M10" s="1">
        <f t="shared" si="8"/>
        <v>-77.719710125732149</v>
      </c>
      <c r="N10" s="1">
        <f t="shared" si="9"/>
        <v>-77.719717643077601</v>
      </c>
      <c r="O10" s="1">
        <f t="shared" si="10"/>
        <v>75.173454519017469</v>
      </c>
      <c r="P10" s="1">
        <f t="shared" si="11"/>
        <v>3.6122571600571973E-4</v>
      </c>
    </row>
    <row r="11" spans="1:16" x14ac:dyDescent="0.25">
      <c r="A11" s="1">
        <v>1E-8</v>
      </c>
      <c r="B11" s="1">
        <f t="shared" si="5"/>
        <v>0.57735026918962584</v>
      </c>
      <c r="C11" s="1">
        <f t="shared" si="0"/>
        <v>0.57735027918962589</v>
      </c>
      <c r="D11" s="1">
        <f t="shared" si="1"/>
        <v>-77.719710125732149</v>
      </c>
      <c r="E11" s="1">
        <f t="shared" si="2"/>
        <v>-77.719709373997162</v>
      </c>
      <c r="F11" s="1">
        <f t="shared" si="3"/>
        <v>75.173498714775633</v>
      </c>
      <c r="G11" s="1">
        <f t="shared" si="6"/>
        <v>3.6095570976613089E-5</v>
      </c>
      <c r="J11" s="1">
        <v>1E-8</v>
      </c>
      <c r="K11" s="1">
        <f t="shared" si="7"/>
        <v>0.57735026918962584</v>
      </c>
      <c r="L11" s="1">
        <f t="shared" si="4"/>
        <v>0.57735025918962579</v>
      </c>
      <c r="M11" s="1">
        <f t="shared" si="8"/>
        <v>-77.719710125732149</v>
      </c>
      <c r="N11" s="1">
        <f t="shared" si="9"/>
        <v>-77.719710877467065</v>
      </c>
      <c r="O11" s="1">
        <f t="shared" si="10"/>
        <v>75.173491609348275</v>
      </c>
      <c r="P11" s="1">
        <f t="shared" si="11"/>
        <v>3.709033080667723E-5</v>
      </c>
    </row>
    <row r="12" spans="1:16" x14ac:dyDescent="0.25">
      <c r="A12" s="1">
        <v>1.0000000000000001E-9</v>
      </c>
      <c r="B12" s="1">
        <f t="shared" si="5"/>
        <v>0.57735026918962584</v>
      </c>
      <c r="C12" s="1">
        <f t="shared" si="0"/>
        <v>0.57735027018962581</v>
      </c>
      <c r="D12" s="1">
        <f t="shared" si="1"/>
        <v>-77.719710125732149</v>
      </c>
      <c r="E12" s="1">
        <f t="shared" si="2"/>
        <v>-77.71971005055866</v>
      </c>
      <c r="F12" s="1">
        <f t="shared" si="3"/>
        <v>75.173488767177332</v>
      </c>
      <c r="G12" s="1">
        <f t="shared" si="6"/>
        <v>9.9475983006414026E-6</v>
      </c>
      <c r="J12" s="1">
        <v>1.0000000000000001E-9</v>
      </c>
      <c r="K12" s="1">
        <f t="shared" si="7"/>
        <v>0.57735026918962584</v>
      </c>
      <c r="L12" s="1">
        <f t="shared" si="4"/>
        <v>0.57735026818962587</v>
      </c>
      <c r="M12" s="1">
        <f t="shared" si="8"/>
        <v>-77.719710125732149</v>
      </c>
      <c r="N12" s="1">
        <f t="shared" si="9"/>
        <v>-77.719710200905638</v>
      </c>
      <c r="O12" s="1">
        <f t="shared" si="10"/>
        <v>75.173488767177332</v>
      </c>
      <c r="P12" s="1">
        <f t="shared" si="11"/>
        <v>2.8421709430404007E-6</v>
      </c>
    </row>
    <row r="13" spans="1:16" x14ac:dyDescent="0.25">
      <c r="A13" s="1">
        <v>1E-10</v>
      </c>
      <c r="B13" s="1">
        <f t="shared" si="5"/>
        <v>0.57735026918962584</v>
      </c>
      <c r="C13" s="1">
        <f t="shared" si="0"/>
        <v>0.57735026928962585</v>
      </c>
      <c r="D13" s="1">
        <f t="shared" si="1"/>
        <v>-77.719710125732149</v>
      </c>
      <c r="E13" s="1">
        <f t="shared" si="2"/>
        <v>-77.719710118214806</v>
      </c>
      <c r="F13" s="1">
        <f t="shared" si="3"/>
        <v>75.173431923758471</v>
      </c>
      <c r="G13" s="1">
        <f t="shared" si="6"/>
        <v>5.6843418860808015E-5</v>
      </c>
      <c r="J13" s="1">
        <v>1E-10</v>
      </c>
      <c r="K13" s="1">
        <f t="shared" si="7"/>
        <v>0.57735026918962584</v>
      </c>
      <c r="L13" s="1">
        <f t="shared" si="4"/>
        <v>0.57735026908962583</v>
      </c>
      <c r="M13" s="1">
        <f t="shared" si="8"/>
        <v>-77.719710125732149</v>
      </c>
      <c r="N13" s="1">
        <f t="shared" si="9"/>
        <v>-77.719710133249492</v>
      </c>
      <c r="O13" s="1">
        <f t="shared" si="10"/>
        <v>75.173431923758471</v>
      </c>
      <c r="P13" s="1">
        <f t="shared" si="11"/>
        <v>5.6843418860808015E-5</v>
      </c>
    </row>
    <row r="14" spans="1:16" x14ac:dyDescent="0.25">
      <c r="A14" s="1">
        <v>9.9999999999999994E-12</v>
      </c>
      <c r="B14" s="1">
        <f t="shared" si="5"/>
        <v>0.57735026918962584</v>
      </c>
      <c r="C14" s="1">
        <f t="shared" si="0"/>
        <v>0.57735026919962584</v>
      </c>
      <c r="D14" s="1">
        <f t="shared" si="1"/>
        <v>-77.719710125732149</v>
      </c>
      <c r="E14" s="1">
        <f t="shared" si="2"/>
        <v>-77.719710124980423</v>
      </c>
      <c r="F14" s="1">
        <f t="shared" si="3"/>
        <v>75.172579272475559</v>
      </c>
      <c r="G14" s="1">
        <f t="shared" si="6"/>
        <v>8.5265128291212022E-4</v>
      </c>
      <c r="J14" s="1">
        <v>9.9999999999999994E-12</v>
      </c>
      <c r="K14" s="1">
        <f t="shared" si="7"/>
        <v>0.57735026918962584</v>
      </c>
      <c r="L14" s="1">
        <f t="shared" si="4"/>
        <v>0.57735026917962584</v>
      </c>
      <c r="M14" s="1">
        <f t="shared" si="8"/>
        <v>-77.719710125732149</v>
      </c>
      <c r="N14" s="1">
        <f t="shared" si="9"/>
        <v>-77.719710126483889</v>
      </c>
      <c r="O14" s="1">
        <f t="shared" si="10"/>
        <v>75.174000357947079</v>
      </c>
      <c r="P14" s="1">
        <f t="shared" si="11"/>
        <v>5.6843418860808015E-4</v>
      </c>
    </row>
    <row r="15" spans="1:16" x14ac:dyDescent="0.25">
      <c r="A15" s="1">
        <v>9.9999999999999998E-13</v>
      </c>
      <c r="B15" s="1">
        <f t="shared" si="5"/>
        <v>0.57735026918962584</v>
      </c>
      <c r="C15" s="1">
        <f t="shared" si="0"/>
        <v>0.57735026919062582</v>
      </c>
      <c r="D15" s="1">
        <f t="shared" si="1"/>
        <v>-77.719710125732149</v>
      </c>
      <c r="E15" s="1">
        <f t="shared" si="2"/>
        <v>-77.719710125656974</v>
      </c>
      <c r="F15" s="1">
        <f t="shared" si="3"/>
        <v>75.1754214434186</v>
      </c>
      <c r="G15" s="1">
        <f t="shared" si="6"/>
        <v>2.8421709430404007E-3</v>
      </c>
      <c r="J15" s="1">
        <v>9.9999999999999998E-13</v>
      </c>
      <c r="K15" s="1">
        <f t="shared" si="7"/>
        <v>0.57735026918962584</v>
      </c>
      <c r="L15" s="1">
        <f t="shared" si="4"/>
        <v>0.57735026918862586</v>
      </c>
      <c r="M15" s="1">
        <f t="shared" si="8"/>
        <v>-77.719710125732149</v>
      </c>
      <c r="N15" s="1">
        <f t="shared" si="9"/>
        <v>-77.719710125807325</v>
      </c>
      <c r="O15" s="1">
        <f t="shared" si="10"/>
        <v>75.1754214434186</v>
      </c>
      <c r="P15" s="1">
        <f t="shared" si="11"/>
        <v>1.4210854715202004E-3</v>
      </c>
    </row>
    <row r="16" spans="1:16" x14ac:dyDescent="0.25">
      <c r="A16" s="1">
        <v>1E-13</v>
      </c>
      <c r="B16" s="1">
        <f t="shared" si="5"/>
        <v>0.57735026918962584</v>
      </c>
      <c r="C16" s="1">
        <f t="shared" si="0"/>
        <v>0.57735026918972587</v>
      </c>
      <c r="D16" s="1">
        <f t="shared" si="1"/>
        <v>-77.719710125732149</v>
      </c>
      <c r="E16" s="1">
        <f t="shared" si="2"/>
        <v>-77.719710125724632</v>
      </c>
      <c r="F16" s="1">
        <f t="shared" si="3"/>
        <v>75.1754214434186</v>
      </c>
      <c r="G16" s="1">
        <f t="shared" ref="G16" si="12">ABS(F16-F15)</f>
        <v>0</v>
      </c>
      <c r="J16" s="1">
        <v>1E-13</v>
      </c>
      <c r="K16" s="1">
        <f t="shared" si="7"/>
        <v>0.57735026918962584</v>
      </c>
      <c r="L16" s="1">
        <f t="shared" si="4"/>
        <v>0.57735026918952581</v>
      </c>
      <c r="M16" s="1">
        <f t="shared" si="8"/>
        <v>-77.719710125732149</v>
      </c>
      <c r="N16" s="1">
        <f t="shared" si="9"/>
        <v>-77.719710125739667</v>
      </c>
      <c r="O16" s="1">
        <f t="shared" si="10"/>
        <v>75.1754214434186</v>
      </c>
      <c r="P16" s="1">
        <f t="shared" ref="P16:P23" si="13">ABS(O16-O15)</f>
        <v>0</v>
      </c>
    </row>
    <row r="17" spans="1:16" x14ac:dyDescent="0.25">
      <c r="A17" s="1">
        <v>1E-14</v>
      </c>
      <c r="B17" s="1">
        <f t="shared" si="5"/>
        <v>0.57735026918962584</v>
      </c>
      <c r="C17" s="1">
        <f t="shared" si="0"/>
        <v>0.57735026918963583</v>
      </c>
      <c r="D17" s="1">
        <f t="shared" si="1"/>
        <v>-77.719710125732149</v>
      </c>
      <c r="E17" s="1">
        <f t="shared" si="2"/>
        <v>-77.719710125731396</v>
      </c>
      <c r="F17" s="1">
        <f t="shared" si="3"/>
        <v>75.31752999057062</v>
      </c>
      <c r="G17" s="1">
        <f t="shared" ref="G17:G23" si="14">ABS(F17-F16)</f>
        <v>0.14210854715202004</v>
      </c>
      <c r="J17" s="1">
        <v>1E-14</v>
      </c>
      <c r="K17" s="1">
        <f t="shared" si="7"/>
        <v>0.57735026918962584</v>
      </c>
      <c r="L17" s="1">
        <f t="shared" si="4"/>
        <v>0.57735026918961585</v>
      </c>
      <c r="M17" s="1">
        <f t="shared" si="8"/>
        <v>-77.719710125732149</v>
      </c>
      <c r="N17" s="1">
        <f t="shared" si="9"/>
        <v>-77.719710125732902</v>
      </c>
      <c r="O17" s="1">
        <f t="shared" si="10"/>
        <v>75.31752999057062</v>
      </c>
      <c r="P17" s="1">
        <f t="shared" si="13"/>
        <v>0.14210854715202004</v>
      </c>
    </row>
    <row r="18" spans="1:16" x14ac:dyDescent="0.25">
      <c r="A18" s="1">
        <v>1.0000000000000001E-15</v>
      </c>
      <c r="B18" s="1">
        <f t="shared" si="5"/>
        <v>0.57735026918962584</v>
      </c>
      <c r="C18" s="1">
        <f t="shared" si="0"/>
        <v>0.57735026918962684</v>
      </c>
      <c r="D18" s="1">
        <f t="shared" si="1"/>
        <v>-77.719710125732149</v>
      </c>
      <c r="E18" s="1">
        <f t="shared" si="2"/>
        <v>-77.719710125732078</v>
      </c>
      <c r="F18" s="1">
        <f t="shared" si="3"/>
        <v>71.054273576010019</v>
      </c>
      <c r="G18" s="1">
        <f t="shared" si="14"/>
        <v>4.2632564145606011</v>
      </c>
      <c r="J18" s="1">
        <v>1.0000000000000001E-15</v>
      </c>
      <c r="K18" s="1">
        <f t="shared" si="7"/>
        <v>0.57735026918962584</v>
      </c>
      <c r="L18" s="1">
        <f t="shared" si="4"/>
        <v>0.57735026918962484</v>
      </c>
      <c r="M18" s="1">
        <f t="shared" si="8"/>
        <v>-77.719710125732149</v>
      </c>
      <c r="N18" s="1">
        <f t="shared" si="9"/>
        <v>-77.719710125732234</v>
      </c>
      <c r="O18" s="1">
        <f t="shared" si="10"/>
        <v>85.265128291212022</v>
      </c>
      <c r="P18" s="1">
        <f t="shared" si="13"/>
        <v>9.9475983006414026</v>
      </c>
    </row>
    <row r="19" spans="1:16" x14ac:dyDescent="0.25">
      <c r="A19" s="1">
        <v>9.9999999999999998E-17</v>
      </c>
      <c r="B19" s="1">
        <f t="shared" si="5"/>
        <v>0.57735026918962584</v>
      </c>
      <c r="C19" s="1">
        <f t="shared" si="0"/>
        <v>0.57735026918962595</v>
      </c>
      <c r="D19" s="1">
        <f t="shared" si="1"/>
        <v>-77.719710125732149</v>
      </c>
      <c r="E19" s="1">
        <f t="shared" si="2"/>
        <v>-77.719710125732149</v>
      </c>
      <c r="F19" s="1">
        <f t="shared" si="3"/>
        <v>0</v>
      </c>
      <c r="G19" s="1">
        <f t="shared" si="14"/>
        <v>71.054273576010019</v>
      </c>
      <c r="J19" s="1">
        <v>9.9999999999999998E-17</v>
      </c>
      <c r="K19" s="1">
        <f t="shared" si="7"/>
        <v>0.57735026918962584</v>
      </c>
      <c r="L19" s="1">
        <f t="shared" si="4"/>
        <v>0.57735026918962573</v>
      </c>
      <c r="M19" s="1">
        <f t="shared" si="8"/>
        <v>-77.719710125732149</v>
      </c>
      <c r="N19" s="1">
        <f t="shared" si="9"/>
        <v>-77.719710125732163</v>
      </c>
      <c r="O19" s="1">
        <f t="shared" si="10"/>
        <v>142.10854715202004</v>
      </c>
      <c r="P19" s="1">
        <f t="shared" si="13"/>
        <v>56.843418860808015</v>
      </c>
    </row>
    <row r="20" spans="1:16" x14ac:dyDescent="0.25">
      <c r="A20" s="1">
        <v>1.0000000000000001E-17</v>
      </c>
      <c r="B20" s="1">
        <f t="shared" si="5"/>
        <v>0.57735026918962584</v>
      </c>
      <c r="C20" s="1">
        <f t="shared" si="0"/>
        <v>0.57735026918962584</v>
      </c>
      <c r="D20" s="1">
        <f t="shared" si="1"/>
        <v>-77.719710125732149</v>
      </c>
      <c r="E20" s="1">
        <f t="shared" si="2"/>
        <v>-77.719710125732149</v>
      </c>
      <c r="F20" s="1">
        <f t="shared" si="3"/>
        <v>0</v>
      </c>
      <c r="G20" s="1">
        <f t="shared" si="14"/>
        <v>0</v>
      </c>
      <c r="J20" s="1">
        <v>1.0000000000000001E-17</v>
      </c>
      <c r="K20" s="1">
        <f t="shared" si="7"/>
        <v>0.57735026918962584</v>
      </c>
      <c r="L20" s="1">
        <f t="shared" si="4"/>
        <v>0.57735026918962584</v>
      </c>
      <c r="M20" s="1">
        <f t="shared" si="8"/>
        <v>-77.719710125732149</v>
      </c>
      <c r="N20" s="1">
        <f t="shared" si="9"/>
        <v>-77.719710125732149</v>
      </c>
      <c r="O20" s="1">
        <f t="shared" si="10"/>
        <v>0</v>
      </c>
      <c r="P20" s="1">
        <f t="shared" si="13"/>
        <v>142.10854715202004</v>
      </c>
    </row>
    <row r="21" spans="1:16" x14ac:dyDescent="0.25">
      <c r="A21" s="1">
        <v>1.0000000000000001E-18</v>
      </c>
      <c r="B21" s="1">
        <f t="shared" si="5"/>
        <v>0.57735026918962584</v>
      </c>
      <c r="C21" s="1">
        <f t="shared" si="0"/>
        <v>0.57735026918962584</v>
      </c>
      <c r="D21" s="1">
        <f t="shared" si="1"/>
        <v>-77.719710125732149</v>
      </c>
      <c r="E21" s="1">
        <f t="shared" si="2"/>
        <v>-77.719710125732149</v>
      </c>
      <c r="F21" s="1">
        <f t="shared" si="3"/>
        <v>0</v>
      </c>
      <c r="G21" s="1">
        <f t="shared" si="14"/>
        <v>0</v>
      </c>
      <c r="J21" s="1">
        <v>1.0000000000000001E-18</v>
      </c>
      <c r="K21" s="1">
        <f t="shared" si="7"/>
        <v>0.57735026918962584</v>
      </c>
      <c r="L21" s="1">
        <f t="shared" si="4"/>
        <v>0.57735026918962584</v>
      </c>
      <c r="M21" s="1">
        <f t="shared" si="8"/>
        <v>-77.719710125732149</v>
      </c>
      <c r="N21" s="1">
        <f t="shared" si="9"/>
        <v>-77.719710125732149</v>
      </c>
      <c r="O21" s="1">
        <f t="shared" si="10"/>
        <v>0</v>
      </c>
      <c r="P21" s="1">
        <f t="shared" si="13"/>
        <v>0</v>
      </c>
    </row>
    <row r="22" spans="1:16" x14ac:dyDescent="0.25">
      <c r="A22" s="1">
        <v>9.9999999999999998E-20</v>
      </c>
      <c r="B22" s="1">
        <f t="shared" si="5"/>
        <v>0.57735026918962584</v>
      </c>
      <c r="C22" s="1">
        <f t="shared" si="0"/>
        <v>0.57735026918962584</v>
      </c>
      <c r="D22" s="1">
        <f t="shared" si="1"/>
        <v>-77.719710125732149</v>
      </c>
      <c r="E22" s="1">
        <f t="shared" si="2"/>
        <v>-77.719710125732149</v>
      </c>
      <c r="F22" s="1">
        <f t="shared" si="3"/>
        <v>0</v>
      </c>
      <c r="G22" s="1">
        <f t="shared" si="14"/>
        <v>0</v>
      </c>
      <c r="J22" s="1">
        <v>9.9999999999999998E-20</v>
      </c>
      <c r="K22" s="1">
        <f t="shared" si="7"/>
        <v>0.57735026918962584</v>
      </c>
      <c r="L22" s="1">
        <f t="shared" si="4"/>
        <v>0.57735026918962584</v>
      </c>
      <c r="M22" s="1">
        <f t="shared" si="8"/>
        <v>-77.719710125732149</v>
      </c>
      <c r="N22" s="1">
        <f t="shared" si="9"/>
        <v>-77.719710125732149</v>
      </c>
      <c r="O22" s="1">
        <f t="shared" si="10"/>
        <v>0</v>
      </c>
      <c r="P22" s="1">
        <f t="shared" si="13"/>
        <v>0</v>
      </c>
    </row>
    <row r="23" spans="1:16" x14ac:dyDescent="0.25">
      <c r="A23" s="1">
        <v>9.9999999999999995E-21</v>
      </c>
      <c r="B23" s="1">
        <f t="shared" si="5"/>
        <v>0.57735026918962584</v>
      </c>
      <c r="C23" s="1">
        <f t="shared" si="0"/>
        <v>0.57735026918962584</v>
      </c>
      <c r="D23" s="1">
        <f t="shared" si="1"/>
        <v>-77.719710125732149</v>
      </c>
      <c r="E23" s="1">
        <f t="shared" si="2"/>
        <v>-77.719710125732149</v>
      </c>
      <c r="F23" s="1">
        <f t="shared" si="3"/>
        <v>0</v>
      </c>
      <c r="G23" s="1">
        <f t="shared" si="14"/>
        <v>0</v>
      </c>
      <c r="J23" s="1">
        <v>9.9999999999999995E-21</v>
      </c>
      <c r="K23" s="1">
        <f t="shared" si="7"/>
        <v>0.57735026918962584</v>
      </c>
      <c r="L23" s="1">
        <f t="shared" si="4"/>
        <v>0.57735026918962584</v>
      </c>
      <c r="M23" s="1">
        <f t="shared" si="8"/>
        <v>-77.719710125732149</v>
      </c>
      <c r="N23" s="1">
        <f t="shared" si="9"/>
        <v>-77.719710125732149</v>
      </c>
      <c r="O23" s="1">
        <f t="shared" si="10"/>
        <v>0</v>
      </c>
      <c r="P23" s="1">
        <f t="shared" si="13"/>
        <v>0</v>
      </c>
    </row>
    <row r="25" spans="1:16" x14ac:dyDescent="0.25">
      <c r="B25" s="4" t="s">
        <v>14</v>
      </c>
      <c r="C25" s="4"/>
      <c r="D25" s="4"/>
      <c r="E25" s="4"/>
      <c r="F25" s="4"/>
      <c r="G25" s="4"/>
    </row>
    <row r="26" spans="1:16" x14ac:dyDescent="0.25">
      <c r="B26" s="4" t="s">
        <v>15</v>
      </c>
      <c r="C26" s="4"/>
      <c r="D26" s="4"/>
      <c r="E26" s="4"/>
      <c r="F26" s="4"/>
      <c r="G26" s="4"/>
    </row>
  </sheetData>
  <mergeCells count="4">
    <mergeCell ref="A2:G2"/>
    <mergeCell ref="J2:P2"/>
    <mergeCell ref="B25:G25"/>
    <mergeCell ref="B26:G26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pane ySplit="1" topLeftCell="A2" activePane="bottomLeft" state="frozen"/>
      <selection pane="bottomLeft" activeCell="A25" sqref="A25:F26"/>
    </sheetView>
  </sheetViews>
  <sheetFormatPr baseColWidth="10" defaultRowHeight="15" x14ac:dyDescent="0.25"/>
  <cols>
    <col min="1" max="1" width="16.5703125" customWidth="1"/>
    <col min="2" max="2" width="18.140625" customWidth="1"/>
    <col min="3" max="3" width="18.85546875" customWidth="1"/>
    <col min="4" max="4" width="16.5703125" customWidth="1"/>
    <col min="5" max="5" width="15.140625" customWidth="1"/>
    <col min="6" max="6" width="16.42578125" customWidth="1"/>
    <col min="7" max="7" width="24.140625" customWidth="1"/>
    <col min="8" max="8" width="23.5703125" customWidth="1"/>
    <col min="9" max="9" width="32.7109375" customWidth="1"/>
    <col min="11" max="11" width="14.5703125" customWidth="1"/>
    <col min="12" max="12" width="15.5703125" customWidth="1"/>
    <col min="13" max="13" width="15.28515625" customWidth="1"/>
    <col min="14" max="14" width="16.7109375" customWidth="1"/>
    <col min="15" max="15" width="15.5703125" customWidth="1"/>
  </cols>
  <sheetData>
    <row r="2" spans="1:16" x14ac:dyDescent="0.25">
      <c r="A2" s="3" t="s">
        <v>10</v>
      </c>
      <c r="B2" s="3"/>
      <c r="C2" s="3"/>
      <c r="D2" s="3"/>
      <c r="E2" s="3"/>
      <c r="F2" s="3"/>
      <c r="G2" s="3"/>
      <c r="J2" s="3" t="s">
        <v>10</v>
      </c>
      <c r="K2" s="3"/>
      <c r="L2" s="3"/>
      <c r="M2" s="3"/>
      <c r="N2" s="3"/>
      <c r="O2" s="3"/>
      <c r="P2" s="3"/>
    </row>
    <row r="3" spans="1:16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J3" s="2" t="s">
        <v>0</v>
      </c>
      <c r="K3" s="2" t="s">
        <v>1</v>
      </c>
      <c r="L3" s="2" t="s">
        <v>8</v>
      </c>
      <c r="M3" s="2" t="s">
        <v>3</v>
      </c>
      <c r="N3" s="2" t="s">
        <v>7</v>
      </c>
      <c r="O3" s="2" t="s">
        <v>5</v>
      </c>
      <c r="P3" s="2" t="s">
        <v>6</v>
      </c>
    </row>
    <row r="4" spans="1:16" x14ac:dyDescent="0.25">
      <c r="A4" s="1">
        <v>1</v>
      </c>
      <c r="B4" s="1">
        <f>(1+SQRT(5))/3</f>
        <v>1.0786893258332633</v>
      </c>
      <c r="C4" s="1">
        <f>B4+A4</f>
        <v>2.0786893258332633</v>
      </c>
      <c r="D4" s="1">
        <f>TAN(COS((SQRT(5)+SIN(B4))/(1+(B4^2))))</f>
        <v>0.13029875799016449</v>
      </c>
      <c r="E4" s="1">
        <f>TAN(COS((SQRT(5)+SIN(C4))/(1+(C4^2))))</f>
        <v>1.1022862667922559</v>
      </c>
      <c r="F4" s="1">
        <f>(E4-D4)/A4</f>
        <v>0.9719875088020915</v>
      </c>
      <c r="G4" s="1"/>
      <c r="J4" s="1">
        <v>1</v>
      </c>
      <c r="K4" s="1">
        <f>(1+SQRT(5))/3</f>
        <v>1.0786893258332633</v>
      </c>
      <c r="L4" s="1">
        <f>K4-J4</f>
        <v>7.8689325833263268E-2</v>
      </c>
      <c r="M4" s="1">
        <f>TAN(COS((SQRT(5)+SIN(K4))/(1+(K4^2))))</f>
        <v>0.13029875799016449</v>
      </c>
      <c r="N4" s="1">
        <f>TAN(COS((SQRT(5)+SIN(L4))/(1+(L4^2))))</f>
        <v>-0.78673167147399836</v>
      </c>
      <c r="O4" s="1">
        <f>(M4-N4)/J4</f>
        <v>0.91703042946416291</v>
      </c>
      <c r="P4" s="1"/>
    </row>
    <row r="5" spans="1:16" x14ac:dyDescent="0.25">
      <c r="A5" s="1">
        <v>0.1</v>
      </c>
      <c r="B5" s="1">
        <f>B4</f>
        <v>1.0786893258332633</v>
      </c>
      <c r="C5" s="1">
        <f t="shared" ref="C5:C23" si="0">B5+A5</f>
        <v>1.1786893258332634</v>
      </c>
      <c r="D5" s="1">
        <f t="shared" ref="D5:D23" si="1">TAN(COS((SQRT(5)+SIN(B5))/(1+(B5^2))))</f>
        <v>0.13029875799016449</v>
      </c>
      <c r="E5" s="1">
        <f t="shared" ref="E5:E23" si="2">TAN(COS((SQRT(5)+SIN(C5))/(1+(C5^2))))</f>
        <v>0.25068763408219247</v>
      </c>
      <c r="F5" s="1">
        <f t="shared" ref="F5:F23" si="3">(E5-D5)/A5</f>
        <v>1.2038887609202797</v>
      </c>
      <c r="G5" s="1">
        <f>ABS(F5-F4)</f>
        <v>0.23190125211818824</v>
      </c>
      <c r="J5" s="1">
        <v>0.1</v>
      </c>
      <c r="K5" s="1">
        <f t="shared" ref="K5:K23" si="4">(1+SQRT(5))/3</f>
        <v>1.0786893258332633</v>
      </c>
      <c r="L5" s="1">
        <f t="shared" ref="L5:L23" si="5">K5-J5</f>
        <v>0.97868932583326329</v>
      </c>
      <c r="M5" s="1">
        <f t="shared" ref="M5:M23" si="6">TAN(COS((SQRT(5)+SIN(K5))/(1+(K5^2))))</f>
        <v>0.13029875799016449</v>
      </c>
      <c r="N5" s="1">
        <f t="shared" ref="N5:N23" si="7">TAN(COS((SQRT(5)+SIN(L5))/(1+(L5^2))))</f>
        <v>4.8635629048574608E-3</v>
      </c>
      <c r="O5" s="1">
        <f>(M5-N5)/J5</f>
        <v>1.2543519508530703</v>
      </c>
      <c r="P5" s="1">
        <f>ABS(O5-O4)</f>
        <v>0.33732152138890736</v>
      </c>
    </row>
    <row r="6" spans="1:16" x14ac:dyDescent="0.25">
      <c r="A6" s="1">
        <v>1E-3</v>
      </c>
      <c r="B6" s="1">
        <f t="shared" ref="B6:B23" si="8">B5</f>
        <v>1.0786893258332633</v>
      </c>
      <c r="C6" s="1">
        <f t="shared" si="0"/>
        <v>1.0796893258332632</v>
      </c>
      <c r="D6" s="1">
        <f t="shared" si="1"/>
        <v>0.13029875799016449</v>
      </c>
      <c r="E6" s="1">
        <f t="shared" si="2"/>
        <v>0.1315271029369201</v>
      </c>
      <c r="F6" s="1">
        <f t="shared" si="3"/>
        <v>1.2283449467556107</v>
      </c>
      <c r="G6" s="1">
        <f t="shared" ref="G6:G23" si="9">ABS(F6-F5)</f>
        <v>2.4456185835330935E-2</v>
      </c>
      <c r="J6" s="1">
        <v>1E-3</v>
      </c>
      <c r="K6" s="1">
        <f t="shared" si="4"/>
        <v>1.0786893258332633</v>
      </c>
      <c r="L6" s="1">
        <f t="shared" si="5"/>
        <v>1.0776893258332634</v>
      </c>
      <c r="M6" s="1">
        <f t="shared" si="6"/>
        <v>0.13029875799016449</v>
      </c>
      <c r="N6" s="1">
        <f t="shared" si="7"/>
        <v>0.1290699079797579</v>
      </c>
      <c r="O6" s="1">
        <f t="shared" ref="O6:O23" si="10">(M6-N6)/J6</f>
        <v>1.2288500104065958</v>
      </c>
      <c r="P6" s="1">
        <f t="shared" ref="P6:P23" si="11">ABS(O6-O5)</f>
        <v>2.5501940446474469E-2</v>
      </c>
    </row>
    <row r="7" spans="1:16" x14ac:dyDescent="0.25">
      <c r="A7" s="1">
        <v>1E-4</v>
      </c>
      <c r="B7" s="1">
        <f t="shared" si="8"/>
        <v>1.0786893258332633</v>
      </c>
      <c r="C7" s="1">
        <f t="shared" si="0"/>
        <v>1.0787893258332633</v>
      </c>
      <c r="D7" s="1">
        <f t="shared" si="1"/>
        <v>0.13029875799016449</v>
      </c>
      <c r="E7" s="1">
        <f t="shared" si="2"/>
        <v>0.1304216152072388</v>
      </c>
      <c r="F7" s="1">
        <f t="shared" si="3"/>
        <v>1.2285721707430697</v>
      </c>
      <c r="G7" s="1">
        <f t="shared" si="9"/>
        <v>2.2722398745900207E-4</v>
      </c>
      <c r="J7" s="1">
        <v>1E-4</v>
      </c>
      <c r="K7" s="1">
        <f t="shared" si="4"/>
        <v>1.0786893258332633</v>
      </c>
      <c r="L7" s="1">
        <f t="shared" si="5"/>
        <v>1.0785893258332633</v>
      </c>
      <c r="M7" s="1">
        <f t="shared" si="6"/>
        <v>0.13029875799016449</v>
      </c>
      <c r="N7" s="1">
        <f t="shared" si="7"/>
        <v>0.13017589572245278</v>
      </c>
      <c r="O7" s="1">
        <f t="shared" si="10"/>
        <v>1.2286226771171527</v>
      </c>
      <c r="P7" s="1">
        <f t="shared" si="11"/>
        <v>2.2733328944313236E-4</v>
      </c>
    </row>
    <row r="8" spans="1:16" x14ac:dyDescent="0.25">
      <c r="A8" s="1">
        <v>1.0000000000000001E-5</v>
      </c>
      <c r="B8" s="1">
        <f t="shared" si="8"/>
        <v>1.0786893258332633</v>
      </c>
      <c r="C8" s="1">
        <f t="shared" si="0"/>
        <v>1.0786993258332633</v>
      </c>
      <c r="D8" s="1">
        <f t="shared" si="1"/>
        <v>0.13029875799016449</v>
      </c>
      <c r="E8" s="1">
        <f t="shared" si="2"/>
        <v>0.13031104393914497</v>
      </c>
      <c r="F8" s="1">
        <f t="shared" si="3"/>
        <v>1.2285948980478301</v>
      </c>
      <c r="G8" s="1">
        <f t="shared" si="9"/>
        <v>2.272730476038376E-5</v>
      </c>
      <c r="J8" s="1">
        <v>1.0000000000000001E-5</v>
      </c>
      <c r="K8" s="1">
        <f t="shared" si="4"/>
        <v>1.0786893258332633</v>
      </c>
      <c r="L8" s="1">
        <f t="shared" si="5"/>
        <v>1.0786793258332632</v>
      </c>
      <c r="M8" s="1">
        <f t="shared" si="6"/>
        <v>0.13029875799016449</v>
      </c>
      <c r="N8" s="1">
        <f t="shared" si="7"/>
        <v>0.13028647199067694</v>
      </c>
      <c r="O8" s="1">
        <f t="shared" si="10"/>
        <v>1.2285999487549049</v>
      </c>
      <c r="P8" s="1">
        <f t="shared" si="11"/>
        <v>2.2728362247814715E-5</v>
      </c>
    </row>
    <row r="9" spans="1:16" x14ac:dyDescent="0.25">
      <c r="A9" s="1">
        <v>9.9999999999999995E-7</v>
      </c>
      <c r="B9" s="1">
        <f t="shared" si="8"/>
        <v>1.0786893258332633</v>
      </c>
      <c r="C9" s="1">
        <f t="shared" si="0"/>
        <v>1.0786903258332632</v>
      </c>
      <c r="D9" s="1">
        <f t="shared" si="1"/>
        <v>0.13029875799016449</v>
      </c>
      <c r="E9" s="1">
        <f t="shared" si="2"/>
        <v>0.13029998658733499</v>
      </c>
      <c r="F9" s="1">
        <f t="shared" si="3"/>
        <v>1.2285971704995013</v>
      </c>
      <c r="G9" s="1">
        <f t="shared" si="9"/>
        <v>2.272451671281317E-6</v>
      </c>
      <c r="J9" s="1">
        <v>9.9999999999999995E-7</v>
      </c>
      <c r="K9" s="1">
        <f t="shared" si="4"/>
        <v>1.0786893258332633</v>
      </c>
      <c r="L9" s="1">
        <f t="shared" si="5"/>
        <v>1.0786883258332634</v>
      </c>
      <c r="M9" s="1">
        <f t="shared" si="6"/>
        <v>0.13029875799016449</v>
      </c>
      <c r="N9" s="1">
        <f t="shared" si="7"/>
        <v>0.13029752939248862</v>
      </c>
      <c r="O9" s="1">
        <f t="shared" si="10"/>
        <v>1.2285976758730222</v>
      </c>
      <c r="P9" s="1">
        <f t="shared" si="11"/>
        <v>2.2728818827033592E-6</v>
      </c>
    </row>
    <row r="10" spans="1:16" x14ac:dyDescent="0.25">
      <c r="A10" s="1">
        <v>9.9999999999999995E-8</v>
      </c>
      <c r="B10" s="1">
        <f t="shared" si="8"/>
        <v>1.0786893258332633</v>
      </c>
      <c r="C10" s="1">
        <f t="shared" si="0"/>
        <v>1.0786894258332633</v>
      </c>
      <c r="D10" s="1">
        <f t="shared" si="1"/>
        <v>0.13029875799016449</v>
      </c>
      <c r="E10" s="1">
        <f t="shared" si="2"/>
        <v>0.13029888084990424</v>
      </c>
      <c r="F10" s="1">
        <f t="shared" si="3"/>
        <v>1.2285973974290876</v>
      </c>
      <c r="G10" s="1">
        <f t="shared" si="9"/>
        <v>2.26929586233382E-7</v>
      </c>
      <c r="J10" s="1">
        <v>9.9999999999999995E-8</v>
      </c>
      <c r="K10" s="1">
        <f t="shared" si="4"/>
        <v>1.0786893258332633</v>
      </c>
      <c r="L10" s="1">
        <f t="shared" si="5"/>
        <v>1.0786892258332632</v>
      </c>
      <c r="M10" s="1">
        <f t="shared" si="6"/>
        <v>0.13029875799016449</v>
      </c>
      <c r="N10" s="1">
        <f t="shared" si="7"/>
        <v>0.1302986351304195</v>
      </c>
      <c r="O10" s="1">
        <f t="shared" si="10"/>
        <v>1.2285974498871255</v>
      </c>
      <c r="P10" s="1">
        <f t="shared" si="11"/>
        <v>2.2598589666245061E-7</v>
      </c>
    </row>
    <row r="11" spans="1:16" x14ac:dyDescent="0.25">
      <c r="A11" s="1">
        <v>1E-8</v>
      </c>
      <c r="B11" s="1">
        <f t="shared" si="8"/>
        <v>1.0786893258332633</v>
      </c>
      <c r="C11" s="1">
        <f t="shared" si="0"/>
        <v>1.0786893358332632</v>
      </c>
      <c r="D11" s="1">
        <f t="shared" si="1"/>
        <v>0.13029875799016449</v>
      </c>
      <c r="E11" s="1">
        <f t="shared" si="2"/>
        <v>0.1302987702761384</v>
      </c>
      <c r="F11" s="1">
        <f t="shared" si="3"/>
        <v>1.2285973904901937</v>
      </c>
      <c r="G11" s="1">
        <f t="shared" si="9"/>
        <v>6.9388939039072284E-9</v>
      </c>
      <c r="J11" s="1">
        <v>1E-8</v>
      </c>
      <c r="K11" s="1">
        <f t="shared" si="4"/>
        <v>1.0786893258332633</v>
      </c>
      <c r="L11" s="1">
        <f t="shared" si="5"/>
        <v>1.0786893158332633</v>
      </c>
      <c r="M11" s="1">
        <f t="shared" si="6"/>
        <v>0.13029875799016449</v>
      </c>
      <c r="N11" s="1">
        <f t="shared" si="7"/>
        <v>0.13029874570419014</v>
      </c>
      <c r="O11" s="1">
        <f t="shared" si="10"/>
        <v>1.2285974348991147</v>
      </c>
      <c r="P11" s="1">
        <f t="shared" si="11"/>
        <v>1.4988010832439613E-8</v>
      </c>
    </row>
    <row r="12" spans="1:16" x14ac:dyDescent="0.25">
      <c r="A12" s="1">
        <v>1.0000000000000001E-9</v>
      </c>
      <c r="B12" s="1">
        <f t="shared" si="8"/>
        <v>1.0786893258332633</v>
      </c>
      <c r="C12" s="1">
        <f t="shared" si="0"/>
        <v>1.0786893268332634</v>
      </c>
      <c r="D12" s="1">
        <f t="shared" si="1"/>
        <v>0.13029875799016449</v>
      </c>
      <c r="E12" s="1">
        <f t="shared" si="2"/>
        <v>0.13029875921876186</v>
      </c>
      <c r="F12" s="1">
        <f t="shared" si="3"/>
        <v>1.2285973627346181</v>
      </c>
      <c r="G12" s="1">
        <f t="shared" si="9"/>
        <v>2.7755575615628914E-8</v>
      </c>
      <c r="J12" s="1">
        <v>1.0000000000000001E-9</v>
      </c>
      <c r="K12" s="1">
        <f t="shared" si="4"/>
        <v>1.0786893258332633</v>
      </c>
      <c r="L12" s="1">
        <f t="shared" si="5"/>
        <v>1.0786893248332632</v>
      </c>
      <c r="M12" s="1">
        <f t="shared" si="6"/>
        <v>0.13029875799016449</v>
      </c>
      <c r="N12" s="1">
        <f t="shared" si="7"/>
        <v>0.13029875676156666</v>
      </c>
      <c r="O12" s="1">
        <f t="shared" si="10"/>
        <v>1.2285978345794035</v>
      </c>
      <c r="P12" s="1">
        <f t="shared" si="11"/>
        <v>3.9968028886505635E-7</v>
      </c>
    </row>
    <row r="13" spans="1:16" x14ac:dyDescent="0.25">
      <c r="A13" s="1">
        <v>1E-10</v>
      </c>
      <c r="B13" s="1">
        <f t="shared" si="8"/>
        <v>1.0786893258332633</v>
      </c>
      <c r="C13" s="1">
        <f t="shared" si="0"/>
        <v>1.0786893259332633</v>
      </c>
      <c r="D13" s="1">
        <f t="shared" si="1"/>
        <v>0.13029875799016449</v>
      </c>
      <c r="E13" s="1">
        <f t="shared" si="2"/>
        <v>0.13029875811302397</v>
      </c>
      <c r="F13" s="1">
        <f t="shared" si="3"/>
        <v>1.2285947259549346</v>
      </c>
      <c r="G13" s="1">
        <f t="shared" si="9"/>
        <v>2.6367796834847468E-6</v>
      </c>
      <c r="J13" s="1">
        <v>1E-10</v>
      </c>
      <c r="K13" s="1">
        <f t="shared" si="4"/>
        <v>1.0786893258332633</v>
      </c>
      <c r="L13" s="1">
        <f t="shared" si="5"/>
        <v>1.0786893257332633</v>
      </c>
      <c r="M13" s="1">
        <f t="shared" si="6"/>
        <v>0.13029875799016449</v>
      </c>
      <c r="N13" s="1">
        <f t="shared" si="7"/>
        <v>0.13029875786730458</v>
      </c>
      <c r="O13" s="1">
        <f t="shared" si="10"/>
        <v>1.2285991668470331</v>
      </c>
      <c r="P13" s="1">
        <f t="shared" si="11"/>
        <v>1.3322676295501878E-6</v>
      </c>
    </row>
    <row r="14" spans="1:16" x14ac:dyDescent="0.25">
      <c r="A14" s="1">
        <v>9.9999999999999994E-12</v>
      </c>
      <c r="B14" s="1">
        <f t="shared" si="8"/>
        <v>1.0786893258332633</v>
      </c>
      <c r="C14" s="1">
        <f t="shared" si="0"/>
        <v>1.0786893258432633</v>
      </c>
      <c r="D14" s="1">
        <f t="shared" si="1"/>
        <v>0.13029875799016449</v>
      </c>
      <c r="E14" s="1">
        <f t="shared" si="2"/>
        <v>0.13029875800245047</v>
      </c>
      <c r="F14" s="1">
        <f t="shared" si="3"/>
        <v>1.2285977790682523</v>
      </c>
      <c r="G14" s="1">
        <f t="shared" si="9"/>
        <v>3.0531133177191805E-6</v>
      </c>
      <c r="J14" s="1">
        <v>9.9999999999999994E-12</v>
      </c>
      <c r="K14" s="1">
        <f t="shared" si="4"/>
        <v>1.0786893258332633</v>
      </c>
      <c r="L14" s="1">
        <f t="shared" si="5"/>
        <v>1.0786893258232633</v>
      </c>
      <c r="M14" s="1">
        <f t="shared" si="6"/>
        <v>0.13029875799016449</v>
      </c>
      <c r="N14" s="1">
        <f t="shared" si="7"/>
        <v>0.13029875797787852</v>
      </c>
      <c r="O14" s="1">
        <f t="shared" si="10"/>
        <v>1.2285977790682523</v>
      </c>
      <c r="P14" s="1">
        <f t="shared" si="11"/>
        <v>1.3877787807814457E-6</v>
      </c>
    </row>
    <row r="15" spans="1:16" x14ac:dyDescent="0.25">
      <c r="A15" s="1">
        <v>9.9999999999999998E-13</v>
      </c>
      <c r="B15" s="1">
        <f t="shared" si="8"/>
        <v>1.0786893258332633</v>
      </c>
      <c r="C15" s="1">
        <f t="shared" si="0"/>
        <v>1.0786893258342634</v>
      </c>
      <c r="D15" s="1">
        <f t="shared" si="1"/>
        <v>0.13029875799016449</v>
      </c>
      <c r="E15" s="1">
        <f t="shared" si="2"/>
        <v>0.13029875799139309</v>
      </c>
      <c r="F15" s="1">
        <f t="shared" si="3"/>
        <v>1.2286005546258139</v>
      </c>
      <c r="G15" s="1">
        <f t="shared" si="9"/>
        <v>2.7755575615628914E-6</v>
      </c>
      <c r="J15" s="1">
        <v>9.9999999999999998E-13</v>
      </c>
      <c r="K15" s="1">
        <f t="shared" si="4"/>
        <v>1.0786893258332633</v>
      </c>
      <c r="L15" s="1">
        <f t="shared" si="5"/>
        <v>1.0786893258322632</v>
      </c>
      <c r="M15" s="1">
        <f t="shared" si="6"/>
        <v>0.13029875799016449</v>
      </c>
      <c r="N15" s="1">
        <f t="shared" si="7"/>
        <v>0.13029875798893589</v>
      </c>
      <c r="O15" s="1">
        <f t="shared" si="10"/>
        <v>1.2286005546258139</v>
      </c>
      <c r="P15" s="1">
        <f t="shared" si="11"/>
        <v>2.7755575615628914E-6</v>
      </c>
    </row>
    <row r="16" spans="1:16" x14ac:dyDescent="0.25">
      <c r="A16" s="1">
        <v>1E-13</v>
      </c>
      <c r="B16" s="1">
        <f t="shared" si="8"/>
        <v>1.0786893258332633</v>
      </c>
      <c r="C16" s="1">
        <f t="shared" si="0"/>
        <v>1.0786893258333632</v>
      </c>
      <c r="D16" s="1">
        <f t="shared" si="1"/>
        <v>0.13029875799016449</v>
      </c>
      <c r="E16" s="1">
        <f t="shared" si="2"/>
        <v>0.1302987579902872</v>
      </c>
      <c r="F16" s="1">
        <f t="shared" si="3"/>
        <v>1.2270739979669543</v>
      </c>
      <c r="G16" s="1">
        <f t="shared" si="9"/>
        <v>1.5265566588595902E-3</v>
      </c>
      <c r="J16" s="1">
        <v>1E-13</v>
      </c>
      <c r="K16" s="1">
        <f t="shared" si="4"/>
        <v>1.0786893258332633</v>
      </c>
      <c r="L16" s="1">
        <f t="shared" si="5"/>
        <v>1.0786893258331633</v>
      </c>
      <c r="M16" s="1">
        <f t="shared" si="6"/>
        <v>0.13029875799016449</v>
      </c>
      <c r="N16" s="1">
        <f t="shared" si="7"/>
        <v>0.13029875799004134</v>
      </c>
      <c r="O16" s="1">
        <f t="shared" si="10"/>
        <v>1.2315148900654549</v>
      </c>
      <c r="P16" s="1">
        <f t="shared" si="11"/>
        <v>2.9143354396410359E-3</v>
      </c>
    </row>
    <row r="17" spans="1:16" x14ac:dyDescent="0.25">
      <c r="A17" s="1">
        <v>1E-14</v>
      </c>
      <c r="B17" s="1">
        <f t="shared" si="8"/>
        <v>1.0786893258332633</v>
      </c>
      <c r="C17" s="1">
        <f t="shared" si="0"/>
        <v>1.0786893258332733</v>
      </c>
      <c r="D17" s="1">
        <f t="shared" si="1"/>
        <v>0.13029875799016449</v>
      </c>
      <c r="E17" s="1">
        <f t="shared" si="2"/>
        <v>0.13029875799017659</v>
      </c>
      <c r="F17" s="1">
        <f t="shared" si="3"/>
        <v>1.2101430968414206</v>
      </c>
      <c r="G17" s="1">
        <f t="shared" si="9"/>
        <v>1.6930901125533637E-2</v>
      </c>
      <c r="J17" s="1">
        <v>1E-14</v>
      </c>
      <c r="K17" s="1">
        <f t="shared" si="4"/>
        <v>1.0786893258332633</v>
      </c>
      <c r="L17" s="1">
        <f t="shared" si="5"/>
        <v>1.0786893258332533</v>
      </c>
      <c r="M17" s="1">
        <f t="shared" si="6"/>
        <v>0.13029875799016449</v>
      </c>
      <c r="N17" s="1">
        <f t="shared" si="7"/>
        <v>0.13029875799015217</v>
      </c>
      <c r="O17" s="1">
        <f t="shared" si="10"/>
        <v>1.2323475573339238</v>
      </c>
      <c r="P17" s="1">
        <f t="shared" si="11"/>
        <v>8.3266726846886741E-4</v>
      </c>
    </row>
    <row r="18" spans="1:16" x14ac:dyDescent="0.25">
      <c r="A18" s="1">
        <v>1.0000000000000001E-15</v>
      </c>
      <c r="B18" s="1">
        <f t="shared" si="8"/>
        <v>1.0786893258332633</v>
      </c>
      <c r="C18" s="1">
        <f t="shared" si="0"/>
        <v>1.0786893258332644</v>
      </c>
      <c r="D18" s="1">
        <f t="shared" si="1"/>
        <v>0.13029875799016449</v>
      </c>
      <c r="E18" s="1">
        <f t="shared" si="2"/>
        <v>0.1302987579901656</v>
      </c>
      <c r="F18" s="1">
        <f t="shared" si="3"/>
        <v>1.1102230246251565</v>
      </c>
      <c r="G18" s="1">
        <f t="shared" si="9"/>
        <v>9.9920072216264089E-2</v>
      </c>
      <c r="J18" s="1">
        <v>1.0000000000000001E-15</v>
      </c>
      <c r="K18" s="1">
        <f t="shared" si="4"/>
        <v>1.0786893258332633</v>
      </c>
      <c r="L18" s="1">
        <f t="shared" si="5"/>
        <v>1.0786893258332622</v>
      </c>
      <c r="M18" s="1">
        <f t="shared" si="6"/>
        <v>0.13029875799016449</v>
      </c>
      <c r="N18" s="1">
        <f t="shared" si="7"/>
        <v>0.13029875799016294</v>
      </c>
      <c r="O18" s="1">
        <f t="shared" si="10"/>
        <v>1.5543122344752189</v>
      </c>
      <c r="P18" s="1">
        <f t="shared" si="11"/>
        <v>0.32196467714129517</v>
      </c>
    </row>
    <row r="19" spans="1:16" x14ac:dyDescent="0.25">
      <c r="A19" s="1">
        <v>9.9999999999999998E-17</v>
      </c>
      <c r="B19" s="1">
        <f t="shared" si="8"/>
        <v>1.0786893258332633</v>
      </c>
      <c r="C19" s="1">
        <f t="shared" si="0"/>
        <v>1.0786893258332633</v>
      </c>
      <c r="D19" s="1">
        <f t="shared" si="1"/>
        <v>0.13029875799016449</v>
      </c>
      <c r="E19" s="1">
        <f t="shared" si="2"/>
        <v>0.13029875799016449</v>
      </c>
      <c r="F19" s="1">
        <f t="shared" si="3"/>
        <v>0</v>
      </c>
      <c r="G19" s="1">
        <f t="shared" si="9"/>
        <v>1.1102230246251565</v>
      </c>
      <c r="J19" s="1">
        <v>9.9999999999999998E-17</v>
      </c>
      <c r="K19" s="1">
        <f t="shared" si="4"/>
        <v>1.0786893258332633</v>
      </c>
      <c r="L19" s="1">
        <f t="shared" si="5"/>
        <v>1.0786893258332633</v>
      </c>
      <c r="M19" s="1">
        <f t="shared" si="6"/>
        <v>0.13029875799016449</v>
      </c>
      <c r="N19" s="1">
        <f t="shared" si="7"/>
        <v>0.13029875799016449</v>
      </c>
      <c r="O19" s="1">
        <f t="shared" si="10"/>
        <v>0</v>
      </c>
      <c r="P19" s="1">
        <f t="shared" si="11"/>
        <v>1.5543122344752189</v>
      </c>
    </row>
    <row r="20" spans="1:16" x14ac:dyDescent="0.25">
      <c r="A20" s="1">
        <v>1.0000000000000001E-17</v>
      </c>
      <c r="B20" s="1">
        <f t="shared" si="8"/>
        <v>1.0786893258332633</v>
      </c>
      <c r="C20" s="1">
        <f t="shared" si="0"/>
        <v>1.0786893258332633</v>
      </c>
      <c r="D20" s="1">
        <f t="shared" si="1"/>
        <v>0.13029875799016449</v>
      </c>
      <c r="E20" s="1">
        <f t="shared" si="2"/>
        <v>0.13029875799016449</v>
      </c>
      <c r="F20" s="1">
        <f t="shared" si="3"/>
        <v>0</v>
      </c>
      <c r="G20" s="1">
        <f t="shared" si="9"/>
        <v>0</v>
      </c>
      <c r="J20" s="1">
        <v>1.0000000000000001E-17</v>
      </c>
      <c r="K20" s="1">
        <f t="shared" si="4"/>
        <v>1.0786893258332633</v>
      </c>
      <c r="L20" s="1">
        <f t="shared" si="5"/>
        <v>1.0786893258332633</v>
      </c>
      <c r="M20" s="1">
        <f t="shared" si="6"/>
        <v>0.13029875799016449</v>
      </c>
      <c r="N20" s="1">
        <f t="shared" si="7"/>
        <v>0.13029875799016449</v>
      </c>
      <c r="O20" s="1">
        <f t="shared" si="10"/>
        <v>0</v>
      </c>
      <c r="P20" s="1">
        <f t="shared" si="11"/>
        <v>0</v>
      </c>
    </row>
    <row r="21" spans="1:16" x14ac:dyDescent="0.25">
      <c r="A21" s="1">
        <v>1.0000000000000001E-18</v>
      </c>
      <c r="B21" s="1">
        <f t="shared" si="8"/>
        <v>1.0786893258332633</v>
      </c>
      <c r="C21" s="1">
        <f t="shared" si="0"/>
        <v>1.0786893258332633</v>
      </c>
      <c r="D21" s="1">
        <f t="shared" si="1"/>
        <v>0.13029875799016449</v>
      </c>
      <c r="E21" s="1">
        <f t="shared" si="2"/>
        <v>0.13029875799016449</v>
      </c>
      <c r="F21" s="1">
        <f t="shared" si="3"/>
        <v>0</v>
      </c>
      <c r="G21" s="1">
        <f t="shared" si="9"/>
        <v>0</v>
      </c>
      <c r="J21" s="1">
        <v>1.0000000000000001E-18</v>
      </c>
      <c r="K21" s="1">
        <f t="shared" si="4"/>
        <v>1.0786893258332633</v>
      </c>
      <c r="L21" s="1">
        <f t="shared" si="5"/>
        <v>1.0786893258332633</v>
      </c>
      <c r="M21" s="1">
        <f t="shared" si="6"/>
        <v>0.13029875799016449</v>
      </c>
      <c r="N21" s="1">
        <f t="shared" si="7"/>
        <v>0.13029875799016449</v>
      </c>
      <c r="O21" s="1">
        <f t="shared" si="10"/>
        <v>0</v>
      </c>
      <c r="P21" s="1">
        <f t="shared" si="11"/>
        <v>0</v>
      </c>
    </row>
    <row r="22" spans="1:16" x14ac:dyDescent="0.25">
      <c r="A22" s="1">
        <v>9.9999999999999998E-20</v>
      </c>
      <c r="B22" s="1">
        <f t="shared" si="8"/>
        <v>1.0786893258332633</v>
      </c>
      <c r="C22" s="1">
        <f t="shared" si="0"/>
        <v>1.0786893258332633</v>
      </c>
      <c r="D22" s="1">
        <f t="shared" si="1"/>
        <v>0.13029875799016449</v>
      </c>
      <c r="E22" s="1">
        <f t="shared" si="2"/>
        <v>0.13029875799016449</v>
      </c>
      <c r="F22" s="1">
        <f t="shared" si="3"/>
        <v>0</v>
      </c>
      <c r="G22" s="1">
        <f t="shared" si="9"/>
        <v>0</v>
      </c>
      <c r="J22" s="1">
        <v>9.9999999999999998E-20</v>
      </c>
      <c r="K22" s="1">
        <f t="shared" si="4"/>
        <v>1.0786893258332633</v>
      </c>
      <c r="L22" s="1">
        <f t="shared" si="5"/>
        <v>1.0786893258332633</v>
      </c>
      <c r="M22" s="1">
        <f t="shared" si="6"/>
        <v>0.13029875799016449</v>
      </c>
      <c r="N22" s="1">
        <f t="shared" si="7"/>
        <v>0.13029875799016449</v>
      </c>
      <c r="O22" s="1">
        <f t="shared" si="10"/>
        <v>0</v>
      </c>
      <c r="P22" s="1">
        <f t="shared" si="11"/>
        <v>0</v>
      </c>
    </row>
    <row r="23" spans="1:16" x14ac:dyDescent="0.25">
      <c r="A23" s="1">
        <v>9.9999999999999995E-21</v>
      </c>
      <c r="B23" s="1">
        <f t="shared" si="8"/>
        <v>1.0786893258332633</v>
      </c>
      <c r="C23" s="1">
        <f t="shared" si="0"/>
        <v>1.0786893258332633</v>
      </c>
      <c r="D23" s="1">
        <f t="shared" si="1"/>
        <v>0.13029875799016449</v>
      </c>
      <c r="E23" s="1">
        <f t="shared" si="2"/>
        <v>0.13029875799016449</v>
      </c>
      <c r="F23" s="1">
        <f t="shared" si="3"/>
        <v>0</v>
      </c>
      <c r="G23" s="1">
        <f t="shared" si="9"/>
        <v>0</v>
      </c>
      <c r="J23" s="1">
        <v>9.9999999999999995E-21</v>
      </c>
      <c r="K23" s="1">
        <f t="shared" si="4"/>
        <v>1.0786893258332633</v>
      </c>
      <c r="L23" s="1">
        <f t="shared" si="5"/>
        <v>1.0786893258332633</v>
      </c>
      <c r="M23" s="1">
        <f t="shared" si="6"/>
        <v>0.13029875799016449</v>
      </c>
      <c r="N23" s="1">
        <f t="shared" si="7"/>
        <v>0.13029875799016449</v>
      </c>
      <c r="O23" s="1">
        <f t="shared" si="10"/>
        <v>0</v>
      </c>
      <c r="P23" s="1">
        <f t="shared" si="11"/>
        <v>0</v>
      </c>
    </row>
    <row r="25" spans="1:16" x14ac:dyDescent="0.25">
      <c r="A25" s="4" t="s">
        <v>14</v>
      </c>
      <c r="B25" s="4"/>
      <c r="C25" s="4"/>
      <c r="D25" s="4"/>
      <c r="E25" s="4"/>
      <c r="F25" s="4"/>
    </row>
    <row r="26" spans="1:16" x14ac:dyDescent="0.25">
      <c r="A26" s="4" t="s">
        <v>15</v>
      </c>
      <c r="B26" s="4"/>
      <c r="C26" s="4"/>
      <c r="D26" s="4"/>
      <c r="E26" s="4"/>
      <c r="F26" s="4"/>
    </row>
  </sheetData>
  <mergeCells count="4">
    <mergeCell ref="A2:G2"/>
    <mergeCell ref="J2:P2"/>
    <mergeCell ref="A25:F25"/>
    <mergeCell ref="A26:F26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selection activeCell="A25" sqref="A25:F26"/>
    </sheetView>
  </sheetViews>
  <sheetFormatPr baseColWidth="10" defaultRowHeight="15" x14ac:dyDescent="0.25"/>
  <cols>
    <col min="1" max="1" width="16.5703125" customWidth="1"/>
    <col min="2" max="2" width="18.140625" customWidth="1"/>
    <col min="3" max="3" width="18.85546875" customWidth="1"/>
    <col min="4" max="4" width="16.5703125" customWidth="1"/>
    <col min="5" max="5" width="15.140625" customWidth="1"/>
    <col min="6" max="6" width="16.42578125" customWidth="1"/>
    <col min="7" max="7" width="24.140625" customWidth="1"/>
    <col min="8" max="8" width="23.5703125" customWidth="1"/>
    <col min="9" max="9" width="32.7109375" customWidth="1"/>
    <col min="11" max="11" width="14.5703125" customWidth="1"/>
    <col min="12" max="12" width="15.5703125" customWidth="1"/>
    <col min="13" max="13" width="15.28515625" customWidth="1"/>
    <col min="14" max="14" width="16.7109375" customWidth="1"/>
    <col min="15" max="15" width="15.5703125" customWidth="1"/>
  </cols>
  <sheetData>
    <row r="2" spans="1:16" x14ac:dyDescent="0.25">
      <c r="A2" s="3" t="s">
        <v>11</v>
      </c>
      <c r="B2" s="3"/>
      <c r="C2" s="3"/>
      <c r="D2" s="3"/>
      <c r="E2" s="3"/>
      <c r="F2" s="3"/>
      <c r="G2" s="3"/>
      <c r="J2" s="3" t="s">
        <v>11</v>
      </c>
      <c r="K2" s="3"/>
      <c r="L2" s="3"/>
      <c r="M2" s="3"/>
      <c r="N2" s="3"/>
      <c r="O2" s="3"/>
      <c r="P2" s="3"/>
    </row>
    <row r="3" spans="1:16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J3" s="2" t="s">
        <v>0</v>
      </c>
      <c r="K3" s="2" t="s">
        <v>1</v>
      </c>
      <c r="L3" s="2" t="s">
        <v>8</v>
      </c>
      <c r="M3" s="2" t="s">
        <v>3</v>
      </c>
      <c r="N3" s="2" t="s">
        <v>7</v>
      </c>
      <c r="O3" s="2" t="s">
        <v>5</v>
      </c>
      <c r="P3" s="2" t="s">
        <v>6</v>
      </c>
    </row>
    <row r="4" spans="1:16" x14ac:dyDescent="0.25">
      <c r="A4" s="1">
        <v>1</v>
      </c>
      <c r="B4" s="1">
        <f>1/SQRT(2)</f>
        <v>0.70710678118654746</v>
      </c>
      <c r="C4" s="1">
        <f>B4+A4</f>
        <v>1.7071067811865475</v>
      </c>
      <c r="D4" s="1">
        <f xml:space="preserve">  SIN(COS(1/(B4)))</f>
        <v>0.1553124117201235</v>
      </c>
      <c r="E4" s="1">
        <f xml:space="preserve">  SIN(COS(1/(C4)))</f>
        <v>0.74013934785363444</v>
      </c>
      <c r="F4" s="1">
        <f>(E4-D4)/A4</f>
        <v>0.584826936133511</v>
      </c>
      <c r="G4" s="1"/>
      <c r="J4" s="1">
        <v>1</v>
      </c>
      <c r="K4" s="1">
        <f>1/SQRT(2)</f>
        <v>0.70710678118654746</v>
      </c>
      <c r="L4" s="1">
        <f>K4-J4</f>
        <v>-0.29289321881345254</v>
      </c>
      <c r="M4" s="1">
        <f xml:space="preserve">  SIN(COS(1/(K4)))</f>
        <v>0.1553124117201235</v>
      </c>
      <c r="N4" s="1">
        <f xml:space="preserve">  SIN(COS(1/(L4)))</f>
        <v>-0.82094755970441546</v>
      </c>
      <c r="O4" s="1">
        <f>(M4-N4)/J4</f>
        <v>0.97625997142453902</v>
      </c>
      <c r="P4" s="1"/>
    </row>
    <row r="5" spans="1:16" x14ac:dyDescent="0.25">
      <c r="A5" s="1">
        <v>0.1</v>
      </c>
      <c r="B5" s="1">
        <f t="shared" ref="B5:B23" si="0">1/SQRT(2)</f>
        <v>0.70710678118654746</v>
      </c>
      <c r="C5" s="1">
        <f t="shared" ref="C5:C23" si="1">B5+A5</f>
        <v>0.80710678118654744</v>
      </c>
      <c r="D5" s="1">
        <f t="shared" ref="D5:D23" si="2" xml:space="preserve">  SIN(COS(1/(B5)))</f>
        <v>0.1553124117201235</v>
      </c>
      <c r="E5" s="1">
        <f t="shared" ref="E5:E23" si="3" xml:space="preserve">  SIN(COS(1/(C5)))</f>
        <v>0.32001764967565738</v>
      </c>
      <c r="F5" s="1">
        <f t="shared" ref="F5:F23" si="4">(E5-D5)/A5</f>
        <v>1.6470523795553387</v>
      </c>
      <c r="G5" s="1">
        <f>ABS(F5-F4)</f>
        <v>1.0622254434218277</v>
      </c>
      <c r="J5" s="1">
        <v>0.1</v>
      </c>
      <c r="K5" s="1">
        <f t="shared" ref="K5:K23" si="5">1/SQRT(2)</f>
        <v>0.70710678118654746</v>
      </c>
      <c r="L5" s="1">
        <f t="shared" ref="L5:L23" si="6">K5-J5</f>
        <v>0.60710678118654748</v>
      </c>
      <c r="M5" s="1">
        <f t="shared" ref="M5:M23" si="7" xml:space="preserve">  SIN(COS(1/(K5)))</f>
        <v>0.1553124117201235</v>
      </c>
      <c r="N5" s="1">
        <f t="shared" ref="N5:N23" si="8" xml:space="preserve">  SIN(COS(1/(L5)))</f>
        <v>-7.6212212028324067E-2</v>
      </c>
      <c r="O5" s="1">
        <f>(M5-N5)/J5</f>
        <v>2.3152462374844753</v>
      </c>
      <c r="P5" s="1">
        <f>ABS(O5-O4)</f>
        <v>1.3389862660599363</v>
      </c>
    </row>
    <row r="6" spans="1:16" x14ac:dyDescent="0.25">
      <c r="A6" s="1">
        <v>1E-3</v>
      </c>
      <c r="B6" s="1">
        <f t="shared" si="0"/>
        <v>0.70710678118654746</v>
      </c>
      <c r="C6" s="1">
        <f t="shared" si="1"/>
        <v>0.70810678118654746</v>
      </c>
      <c r="D6" s="1">
        <f t="shared" si="2"/>
        <v>0.1553124117201235</v>
      </c>
      <c r="E6" s="1">
        <f t="shared" si="3"/>
        <v>0.15726060339284484</v>
      </c>
      <c r="F6" s="1">
        <f t="shared" si="4"/>
        <v>1.9481916727213389</v>
      </c>
      <c r="G6" s="1">
        <f t="shared" ref="G6:G23" si="9">ABS(F6-F5)</f>
        <v>0.30113929316600019</v>
      </c>
      <c r="J6" s="1">
        <v>1E-3</v>
      </c>
      <c r="K6" s="1">
        <f t="shared" si="5"/>
        <v>0.70710678118654746</v>
      </c>
      <c r="L6" s="1">
        <f t="shared" si="6"/>
        <v>0.70610678118654746</v>
      </c>
      <c r="M6" s="1">
        <f t="shared" si="7"/>
        <v>0.1553124117201235</v>
      </c>
      <c r="N6" s="1">
        <f t="shared" si="8"/>
        <v>0.1533574778609412</v>
      </c>
      <c r="O6" s="1">
        <f t="shared" ref="O6:O23" si="10">(M6-N6)/J6</f>
        <v>1.9549338591823007</v>
      </c>
      <c r="P6" s="1">
        <f t="shared" ref="P6:P23" si="11">ABS(O6-O5)</f>
        <v>0.36031237830217466</v>
      </c>
    </row>
    <row r="7" spans="1:16" x14ac:dyDescent="0.25">
      <c r="A7" s="1">
        <v>1E-4</v>
      </c>
      <c r="B7" s="1">
        <f t="shared" si="0"/>
        <v>0.70710678118654746</v>
      </c>
      <c r="C7" s="1">
        <f t="shared" si="1"/>
        <v>0.70720678118654745</v>
      </c>
      <c r="D7" s="1">
        <f t="shared" si="2"/>
        <v>0.1553124117201235</v>
      </c>
      <c r="E7" s="1">
        <f t="shared" si="3"/>
        <v>0.15550753397321695</v>
      </c>
      <c r="F7" s="1">
        <f t="shared" si="4"/>
        <v>1.9512225309345488</v>
      </c>
      <c r="G7" s="1">
        <f t="shared" si="9"/>
        <v>3.0308582132099193E-3</v>
      </c>
      <c r="J7" s="1">
        <v>1E-4</v>
      </c>
      <c r="K7" s="1">
        <f t="shared" si="5"/>
        <v>0.70710678118654746</v>
      </c>
      <c r="L7" s="1">
        <f t="shared" si="6"/>
        <v>0.70700678118654747</v>
      </c>
      <c r="M7" s="1">
        <f t="shared" si="7"/>
        <v>0.1553124117201235</v>
      </c>
      <c r="N7" s="1">
        <f t="shared" si="8"/>
        <v>0.15511722204511552</v>
      </c>
      <c r="O7" s="1">
        <f t="shared" si="10"/>
        <v>1.9518967500797846</v>
      </c>
      <c r="P7" s="1">
        <f t="shared" si="11"/>
        <v>3.037109102516089E-3</v>
      </c>
    </row>
    <row r="8" spans="1:16" x14ac:dyDescent="0.25">
      <c r="A8" s="1">
        <v>1.0000000000000001E-5</v>
      </c>
      <c r="B8" s="1">
        <f t="shared" si="0"/>
        <v>0.70710678118654746</v>
      </c>
      <c r="C8" s="1">
        <f t="shared" si="1"/>
        <v>0.70711678118654742</v>
      </c>
      <c r="D8" s="1">
        <f t="shared" si="2"/>
        <v>0.1553124117201235</v>
      </c>
      <c r="E8" s="1">
        <f t="shared" si="3"/>
        <v>0.15533192697910644</v>
      </c>
      <c r="F8" s="1">
        <f t="shared" si="4"/>
        <v>1.9515258982943926</v>
      </c>
      <c r="G8" s="1">
        <f t="shared" si="9"/>
        <v>3.0336735984382024E-4</v>
      </c>
      <c r="J8" s="1">
        <v>1.0000000000000001E-5</v>
      </c>
      <c r="K8" s="1">
        <f t="shared" si="5"/>
        <v>0.70710678118654746</v>
      </c>
      <c r="L8" s="1">
        <f t="shared" si="6"/>
        <v>0.70709678118654751</v>
      </c>
      <c r="M8" s="1">
        <f t="shared" si="7"/>
        <v>0.1553124117201235</v>
      </c>
      <c r="N8" s="1">
        <f t="shared" si="8"/>
        <v>0.1552928957869216</v>
      </c>
      <c r="O8" s="1">
        <f t="shared" si="10"/>
        <v>1.9515933201902367</v>
      </c>
      <c r="P8" s="1">
        <f t="shared" si="11"/>
        <v>3.0342988954790151E-4</v>
      </c>
    </row>
    <row r="9" spans="1:16" x14ac:dyDescent="0.25">
      <c r="A9" s="1">
        <v>9.9999999999999995E-7</v>
      </c>
      <c r="B9" s="1">
        <f t="shared" si="0"/>
        <v>0.70710678118654746</v>
      </c>
      <c r="C9" s="1">
        <f t="shared" si="1"/>
        <v>0.70710778118654749</v>
      </c>
      <c r="D9" s="1">
        <f t="shared" si="2"/>
        <v>0.1553124117201235</v>
      </c>
      <c r="E9" s="1">
        <f t="shared" si="3"/>
        <v>0.15531436327636144</v>
      </c>
      <c r="F9" s="1">
        <f t="shared" si="4"/>
        <v>1.9515562379446294</v>
      </c>
      <c r="G9" s="1">
        <f t="shared" si="9"/>
        <v>3.0339650236799187E-5</v>
      </c>
      <c r="J9" s="1">
        <v>9.9999999999999995E-7</v>
      </c>
      <c r="K9" s="1">
        <f t="shared" si="5"/>
        <v>0.70710678118654746</v>
      </c>
      <c r="L9" s="1">
        <f t="shared" si="6"/>
        <v>0.70710578118654743</v>
      </c>
      <c r="M9" s="1">
        <f t="shared" si="7"/>
        <v>0.1553124117201235</v>
      </c>
      <c r="N9" s="1">
        <f t="shared" si="8"/>
        <v>0.15531046015714345</v>
      </c>
      <c r="O9" s="1">
        <f t="shared" si="10"/>
        <v>1.9515629800515022</v>
      </c>
      <c r="P9" s="1">
        <f t="shared" si="11"/>
        <v>3.0340138734485933E-5</v>
      </c>
    </row>
    <row r="10" spans="1:16" x14ac:dyDescent="0.25">
      <c r="A10" s="1">
        <v>9.9999999999999995E-8</v>
      </c>
      <c r="B10" s="1">
        <f t="shared" si="0"/>
        <v>0.70710678118654746</v>
      </c>
      <c r="C10" s="1">
        <f t="shared" si="1"/>
        <v>0.70710688118654741</v>
      </c>
      <c r="D10" s="1">
        <f t="shared" si="2"/>
        <v>0.1553124117201235</v>
      </c>
      <c r="E10" s="1">
        <f t="shared" si="3"/>
        <v>0.15531260687605047</v>
      </c>
      <c r="F10" s="1">
        <f t="shared" si="4"/>
        <v>1.951559269741665</v>
      </c>
      <c r="G10" s="1">
        <f t="shared" si="9"/>
        <v>3.0317970356463775E-6</v>
      </c>
      <c r="J10" s="1">
        <v>9.9999999999999995E-8</v>
      </c>
      <c r="K10" s="1">
        <f t="shared" si="5"/>
        <v>0.70710678118654746</v>
      </c>
      <c r="L10" s="1">
        <f t="shared" si="6"/>
        <v>0.70710668118654751</v>
      </c>
      <c r="M10" s="1">
        <f t="shared" si="7"/>
        <v>0.1553124117201235</v>
      </c>
      <c r="N10" s="1">
        <f t="shared" si="8"/>
        <v>0.15531221656412889</v>
      </c>
      <c r="O10" s="1">
        <f t="shared" si="10"/>
        <v>1.9515599461450428</v>
      </c>
      <c r="P10" s="1">
        <f t="shared" si="11"/>
        <v>3.0339064593931653E-6</v>
      </c>
    </row>
    <row r="11" spans="1:16" x14ac:dyDescent="0.25">
      <c r="A11" s="1">
        <v>1E-8</v>
      </c>
      <c r="B11" s="1">
        <f t="shared" si="0"/>
        <v>0.70710678118654746</v>
      </c>
      <c r="C11" s="1">
        <f t="shared" si="1"/>
        <v>0.70710679118654751</v>
      </c>
      <c r="D11" s="1">
        <f t="shared" si="2"/>
        <v>0.1553124117201235</v>
      </c>
      <c r="E11" s="1">
        <f t="shared" si="3"/>
        <v>0.15531243123571942</v>
      </c>
      <c r="F11" s="1">
        <f t="shared" si="4"/>
        <v>1.9515595917063422</v>
      </c>
      <c r="G11" s="1">
        <f t="shared" si="9"/>
        <v>3.219646771412954E-7</v>
      </c>
      <c r="J11" s="1">
        <v>1E-8</v>
      </c>
      <c r="K11" s="1">
        <f t="shared" si="5"/>
        <v>0.70710678118654746</v>
      </c>
      <c r="L11" s="1">
        <f t="shared" si="6"/>
        <v>0.70710677118654741</v>
      </c>
      <c r="M11" s="1">
        <f t="shared" si="7"/>
        <v>0.1553124117201235</v>
      </c>
      <c r="N11" s="1">
        <f t="shared" si="8"/>
        <v>0.15531239220452706</v>
      </c>
      <c r="O11" s="1">
        <f t="shared" si="10"/>
        <v>1.9515596444419359</v>
      </c>
      <c r="P11" s="1">
        <f t="shared" si="11"/>
        <v>3.0170310694188629E-7</v>
      </c>
    </row>
    <row r="12" spans="1:16" x14ac:dyDescent="0.25">
      <c r="A12" s="1">
        <v>1.0000000000000001E-9</v>
      </c>
      <c r="B12" s="1">
        <f t="shared" si="0"/>
        <v>0.70710678118654746</v>
      </c>
      <c r="C12" s="1">
        <f t="shared" si="1"/>
        <v>0.70710678218654743</v>
      </c>
      <c r="D12" s="1">
        <f t="shared" si="2"/>
        <v>0.1553124117201235</v>
      </c>
      <c r="E12" s="1">
        <f t="shared" si="3"/>
        <v>0.15531241367168308</v>
      </c>
      <c r="F12" s="1">
        <f t="shared" si="4"/>
        <v>1.9515595806041117</v>
      </c>
      <c r="G12" s="1">
        <f t="shared" si="9"/>
        <v>1.110223046829617E-8</v>
      </c>
      <c r="J12" s="1">
        <v>1.0000000000000001E-9</v>
      </c>
      <c r="K12" s="1">
        <f t="shared" si="5"/>
        <v>0.70710678118654746</v>
      </c>
      <c r="L12" s="1">
        <f t="shared" si="6"/>
        <v>0.70710678018654749</v>
      </c>
      <c r="M12" s="1">
        <f t="shared" si="7"/>
        <v>0.1553124117201235</v>
      </c>
      <c r="N12" s="1">
        <f t="shared" si="8"/>
        <v>0.15531240976856397</v>
      </c>
      <c r="O12" s="1">
        <f t="shared" si="10"/>
        <v>1.9515595250929605</v>
      </c>
      <c r="P12" s="1">
        <f t="shared" si="11"/>
        <v>1.1934897536924893E-7</v>
      </c>
    </row>
    <row r="13" spans="1:16" x14ac:dyDescent="0.25">
      <c r="A13" s="1">
        <v>1E-10</v>
      </c>
      <c r="B13" s="1">
        <f t="shared" si="0"/>
        <v>0.70710678118654746</v>
      </c>
      <c r="C13" s="1">
        <f t="shared" si="1"/>
        <v>0.70710678128654747</v>
      </c>
      <c r="D13" s="1">
        <f t="shared" si="2"/>
        <v>0.1553124117201235</v>
      </c>
      <c r="E13" s="1">
        <f t="shared" si="3"/>
        <v>0.1553124119152795</v>
      </c>
      <c r="F13" s="1">
        <f t="shared" si="4"/>
        <v>1.9515600246933218</v>
      </c>
      <c r="G13" s="1">
        <f t="shared" si="9"/>
        <v>4.4408921007210722E-7</v>
      </c>
      <c r="J13" s="1">
        <v>1E-10</v>
      </c>
      <c r="K13" s="1">
        <f t="shared" si="5"/>
        <v>0.70710678118654746</v>
      </c>
      <c r="L13" s="1">
        <f t="shared" si="6"/>
        <v>0.70710678108654745</v>
      </c>
      <c r="M13" s="1">
        <f t="shared" si="7"/>
        <v>0.1553124117201235</v>
      </c>
      <c r="N13" s="1">
        <f t="shared" si="8"/>
        <v>0.15531241152496755</v>
      </c>
      <c r="O13" s="1">
        <f t="shared" si="10"/>
        <v>1.9515594695818095</v>
      </c>
      <c r="P13" s="1">
        <f t="shared" si="11"/>
        <v>5.5511151009213222E-8</v>
      </c>
    </row>
    <row r="14" spans="1:16" x14ac:dyDescent="0.25">
      <c r="A14" s="1">
        <v>9.9999999999999994E-12</v>
      </c>
      <c r="B14" s="1">
        <f t="shared" si="0"/>
        <v>0.70710678118654746</v>
      </c>
      <c r="C14" s="1">
        <f t="shared" si="1"/>
        <v>0.70710678119654746</v>
      </c>
      <c r="D14" s="1">
        <f t="shared" si="2"/>
        <v>0.1553124117201235</v>
      </c>
      <c r="E14" s="1">
        <f t="shared" si="3"/>
        <v>0.15531241173963914</v>
      </c>
      <c r="F14" s="1">
        <f t="shared" si="4"/>
        <v>1.9515639104739082</v>
      </c>
      <c r="G14" s="1">
        <f t="shared" si="9"/>
        <v>3.8857805864100925E-6</v>
      </c>
      <c r="J14" s="1">
        <v>9.9999999999999994E-12</v>
      </c>
      <c r="K14" s="1">
        <f t="shared" si="5"/>
        <v>0.70710678118654746</v>
      </c>
      <c r="L14" s="1">
        <f t="shared" si="6"/>
        <v>0.70710678117654746</v>
      </c>
      <c r="M14" s="1">
        <f t="shared" si="7"/>
        <v>0.1553124117201235</v>
      </c>
      <c r="N14" s="1">
        <f t="shared" si="8"/>
        <v>0.15531241170060792</v>
      </c>
      <c r="O14" s="1">
        <f t="shared" si="10"/>
        <v>1.9515583593587851</v>
      </c>
      <c r="P14" s="1">
        <f t="shared" si="11"/>
        <v>1.1102230244031119E-6</v>
      </c>
    </row>
    <row r="15" spans="1:16" x14ac:dyDescent="0.25">
      <c r="A15" s="1">
        <v>9.9999999999999998E-13</v>
      </c>
      <c r="B15" s="1">
        <f t="shared" si="0"/>
        <v>0.70710678118654746</v>
      </c>
      <c r="C15" s="1">
        <f t="shared" si="1"/>
        <v>0.70710678118754744</v>
      </c>
      <c r="D15" s="1">
        <f t="shared" si="2"/>
        <v>0.1553124117201235</v>
      </c>
      <c r="E15" s="1">
        <f t="shared" si="3"/>
        <v>0.15531241172207505</v>
      </c>
      <c r="F15" s="1">
        <f t="shared" si="4"/>
        <v>1.9515500326861002</v>
      </c>
      <c r="G15" s="1">
        <f t="shared" si="9"/>
        <v>1.3877787808036501E-5</v>
      </c>
      <c r="J15" s="1">
        <v>9.9999999999999998E-13</v>
      </c>
      <c r="K15" s="1">
        <f t="shared" si="5"/>
        <v>0.70710678118654746</v>
      </c>
      <c r="L15" s="1">
        <f t="shared" si="6"/>
        <v>0.70710678118554748</v>
      </c>
      <c r="M15" s="1">
        <f t="shared" si="7"/>
        <v>0.1553124117201235</v>
      </c>
      <c r="N15" s="1">
        <f t="shared" si="8"/>
        <v>0.15531241171817201</v>
      </c>
      <c r="O15" s="1">
        <f t="shared" si="10"/>
        <v>1.9514945215348689</v>
      </c>
      <c r="P15" s="1">
        <f t="shared" si="11"/>
        <v>6.3837823916168546E-5</v>
      </c>
    </row>
    <row r="16" spans="1:16" x14ac:dyDescent="0.25">
      <c r="A16" s="1">
        <v>1E-13</v>
      </c>
      <c r="B16" s="1">
        <f t="shared" si="0"/>
        <v>0.70710678118654746</v>
      </c>
      <c r="C16" s="1">
        <f t="shared" si="1"/>
        <v>0.70710678118664749</v>
      </c>
      <c r="D16" s="1">
        <f t="shared" si="2"/>
        <v>0.1553124117201235</v>
      </c>
      <c r="E16" s="1">
        <f t="shared" si="3"/>
        <v>0.15531241172031873</v>
      </c>
      <c r="F16" s="1">
        <f t="shared" si="4"/>
        <v>1.9523271888033378</v>
      </c>
      <c r="G16" s="1">
        <f t="shared" si="9"/>
        <v>7.7715611723760958E-4</v>
      </c>
      <c r="J16" s="1">
        <v>1E-13</v>
      </c>
      <c r="K16" s="1">
        <f t="shared" si="5"/>
        <v>0.70710678118654746</v>
      </c>
      <c r="L16" s="1">
        <f t="shared" si="6"/>
        <v>0.70710678118644743</v>
      </c>
      <c r="M16" s="1">
        <f t="shared" si="7"/>
        <v>0.1553124117201235</v>
      </c>
      <c r="N16" s="1">
        <f t="shared" si="8"/>
        <v>0.15531241171992832</v>
      </c>
      <c r="O16" s="1">
        <f t="shared" si="10"/>
        <v>1.9517720772910252</v>
      </c>
      <c r="P16" s="1">
        <f t="shared" si="11"/>
        <v>2.7755575615628914E-4</v>
      </c>
    </row>
    <row r="17" spans="1:16" x14ac:dyDescent="0.25">
      <c r="A17" s="1">
        <v>1E-14</v>
      </c>
      <c r="B17" s="1">
        <f t="shared" si="0"/>
        <v>0.70710678118654746</v>
      </c>
      <c r="C17" s="1">
        <f t="shared" si="1"/>
        <v>0.70710678118655745</v>
      </c>
      <c r="D17" s="1">
        <f t="shared" si="2"/>
        <v>0.1553124117201235</v>
      </c>
      <c r="E17" s="1">
        <f t="shared" si="3"/>
        <v>0.15531241172014304</v>
      </c>
      <c r="F17" s="1">
        <f t="shared" si="4"/>
        <v>1.9539925233402755</v>
      </c>
      <c r="G17" s="1">
        <f t="shared" si="9"/>
        <v>1.6653345369377348E-3</v>
      </c>
      <c r="J17" s="1">
        <v>1E-14</v>
      </c>
      <c r="K17" s="1">
        <f t="shared" si="5"/>
        <v>0.70710678118654746</v>
      </c>
      <c r="L17" s="1">
        <f t="shared" si="6"/>
        <v>0.70710678118653747</v>
      </c>
      <c r="M17" s="1">
        <f t="shared" si="7"/>
        <v>0.1553124117201235</v>
      </c>
      <c r="N17" s="1">
        <f t="shared" si="8"/>
        <v>0.15531241172010402</v>
      </c>
      <c r="O17" s="1">
        <f t="shared" si="10"/>
        <v>1.9484414082171497</v>
      </c>
      <c r="P17" s="1">
        <f t="shared" si="11"/>
        <v>3.3306690738754696E-3</v>
      </c>
    </row>
    <row r="18" spans="1:16" x14ac:dyDescent="0.25">
      <c r="A18" s="1">
        <v>1.0000000000000001E-15</v>
      </c>
      <c r="B18" s="1">
        <f t="shared" si="0"/>
        <v>0.70710678118654746</v>
      </c>
      <c r="C18" s="1">
        <f t="shared" si="1"/>
        <v>0.70710678118654846</v>
      </c>
      <c r="D18" s="1">
        <f t="shared" si="2"/>
        <v>0.1553124117201235</v>
      </c>
      <c r="E18" s="1">
        <f t="shared" si="3"/>
        <v>0.15531241172012547</v>
      </c>
      <c r="F18" s="1">
        <f t="shared" si="4"/>
        <v>1.9706458687096526</v>
      </c>
      <c r="G18" s="1">
        <f t="shared" si="9"/>
        <v>1.6653345369377126E-2</v>
      </c>
      <c r="J18" s="1">
        <v>1.0000000000000001E-15</v>
      </c>
      <c r="K18" s="1">
        <f t="shared" si="5"/>
        <v>0.70710678118654746</v>
      </c>
      <c r="L18" s="1">
        <f t="shared" si="6"/>
        <v>0.70710678118654646</v>
      </c>
      <c r="M18" s="1">
        <f t="shared" si="7"/>
        <v>0.1553124117201235</v>
      </c>
      <c r="N18" s="1">
        <f t="shared" si="8"/>
        <v>0.15531241172012156</v>
      </c>
      <c r="O18" s="1">
        <f t="shared" si="10"/>
        <v>1.9428902930940237</v>
      </c>
      <c r="P18" s="1">
        <f t="shared" si="11"/>
        <v>5.5511151231260047E-3</v>
      </c>
    </row>
    <row r="19" spans="1:16" x14ac:dyDescent="0.25">
      <c r="A19" s="1">
        <v>9.9999999999999998E-17</v>
      </c>
      <c r="B19" s="1">
        <f t="shared" si="0"/>
        <v>0.70710678118654746</v>
      </c>
      <c r="C19" s="1">
        <f t="shared" si="1"/>
        <v>0.70710678118654757</v>
      </c>
      <c r="D19" s="1">
        <f t="shared" si="2"/>
        <v>0.1553124117201235</v>
      </c>
      <c r="E19" s="1">
        <f t="shared" si="3"/>
        <v>0.15531241172012372</v>
      </c>
      <c r="F19" s="1">
        <f t="shared" si="4"/>
        <v>2.2204460492503131</v>
      </c>
      <c r="G19" s="1">
        <f t="shared" si="9"/>
        <v>0.24980018054066044</v>
      </c>
      <c r="J19" s="1">
        <v>9.9999999999999998E-17</v>
      </c>
      <c r="K19" s="1">
        <f t="shared" si="5"/>
        <v>0.70710678118654746</v>
      </c>
      <c r="L19" s="1">
        <f t="shared" si="6"/>
        <v>0.70710678118654735</v>
      </c>
      <c r="M19" s="1">
        <f t="shared" si="7"/>
        <v>0.1553124117201235</v>
      </c>
      <c r="N19" s="1">
        <f t="shared" si="8"/>
        <v>0.15531241172012331</v>
      </c>
      <c r="O19" s="1">
        <f t="shared" si="10"/>
        <v>1.9428902930940239</v>
      </c>
      <c r="P19" s="1">
        <f t="shared" si="11"/>
        <v>2.2204460492503131E-16</v>
      </c>
    </row>
    <row r="20" spans="1:16" x14ac:dyDescent="0.25">
      <c r="A20" s="1">
        <v>1.0000000000000001E-17</v>
      </c>
      <c r="B20" s="1">
        <f t="shared" si="0"/>
        <v>0.70710678118654746</v>
      </c>
      <c r="C20" s="1">
        <f t="shared" si="1"/>
        <v>0.70710678118654746</v>
      </c>
      <c r="D20" s="1">
        <f t="shared" si="2"/>
        <v>0.1553124117201235</v>
      </c>
      <c r="E20" s="1">
        <f t="shared" si="3"/>
        <v>0.1553124117201235</v>
      </c>
      <c r="F20" s="1">
        <f t="shared" si="4"/>
        <v>0</v>
      </c>
      <c r="G20" s="1">
        <f t="shared" si="9"/>
        <v>2.2204460492503131</v>
      </c>
      <c r="J20" s="1">
        <v>1.0000000000000001E-17</v>
      </c>
      <c r="K20" s="1">
        <f t="shared" si="5"/>
        <v>0.70710678118654746</v>
      </c>
      <c r="L20" s="1">
        <f t="shared" si="6"/>
        <v>0.70710678118654746</v>
      </c>
      <c r="M20" s="1">
        <f t="shared" si="7"/>
        <v>0.1553124117201235</v>
      </c>
      <c r="N20" s="1">
        <f t="shared" si="8"/>
        <v>0.1553124117201235</v>
      </c>
      <c r="O20" s="1">
        <f>(M20-N20)/J20</f>
        <v>0</v>
      </c>
      <c r="P20" s="1">
        <f t="shared" si="11"/>
        <v>1.9428902930940239</v>
      </c>
    </row>
    <row r="21" spans="1:16" x14ac:dyDescent="0.25">
      <c r="A21" s="1">
        <v>1.0000000000000001E-18</v>
      </c>
      <c r="B21" s="1">
        <f t="shared" si="0"/>
        <v>0.70710678118654746</v>
      </c>
      <c r="C21" s="1">
        <f t="shared" si="1"/>
        <v>0.70710678118654746</v>
      </c>
      <c r="D21" s="1">
        <f t="shared" si="2"/>
        <v>0.1553124117201235</v>
      </c>
      <c r="E21" s="1">
        <f t="shared" si="3"/>
        <v>0.1553124117201235</v>
      </c>
      <c r="F21" s="1">
        <f t="shared" si="4"/>
        <v>0</v>
      </c>
      <c r="G21" s="1">
        <f t="shared" si="9"/>
        <v>0</v>
      </c>
      <c r="J21" s="1">
        <v>1.0000000000000001E-18</v>
      </c>
      <c r="K21" s="1">
        <f t="shared" si="5"/>
        <v>0.70710678118654746</v>
      </c>
      <c r="L21" s="1">
        <f t="shared" si="6"/>
        <v>0.70710678118654746</v>
      </c>
      <c r="M21" s="1">
        <f t="shared" si="7"/>
        <v>0.1553124117201235</v>
      </c>
      <c r="N21" s="1">
        <f t="shared" si="8"/>
        <v>0.1553124117201235</v>
      </c>
      <c r="O21" s="1">
        <f t="shared" si="10"/>
        <v>0</v>
      </c>
      <c r="P21" s="1">
        <f t="shared" si="11"/>
        <v>0</v>
      </c>
    </row>
    <row r="22" spans="1:16" x14ac:dyDescent="0.25">
      <c r="A22" s="1">
        <v>9.9999999999999998E-20</v>
      </c>
      <c r="B22" s="1">
        <f t="shared" si="0"/>
        <v>0.70710678118654746</v>
      </c>
      <c r="C22" s="1">
        <f t="shared" si="1"/>
        <v>0.70710678118654746</v>
      </c>
      <c r="D22" s="1">
        <f t="shared" si="2"/>
        <v>0.1553124117201235</v>
      </c>
      <c r="E22" s="1">
        <f t="shared" si="3"/>
        <v>0.1553124117201235</v>
      </c>
      <c r="F22" s="1">
        <f t="shared" si="4"/>
        <v>0</v>
      </c>
      <c r="G22" s="1">
        <f t="shared" si="9"/>
        <v>0</v>
      </c>
      <c r="J22" s="1">
        <v>9.9999999999999998E-20</v>
      </c>
      <c r="K22" s="1">
        <f t="shared" si="5"/>
        <v>0.70710678118654746</v>
      </c>
      <c r="L22" s="1">
        <f t="shared" si="6"/>
        <v>0.70710678118654746</v>
      </c>
      <c r="M22" s="1">
        <f t="shared" si="7"/>
        <v>0.1553124117201235</v>
      </c>
      <c r="N22" s="1">
        <f t="shared" si="8"/>
        <v>0.1553124117201235</v>
      </c>
      <c r="O22" s="1">
        <f t="shared" si="10"/>
        <v>0</v>
      </c>
      <c r="P22" s="1">
        <f t="shared" si="11"/>
        <v>0</v>
      </c>
    </row>
    <row r="23" spans="1:16" x14ac:dyDescent="0.25">
      <c r="A23" s="1">
        <v>9.9999999999999995E-21</v>
      </c>
      <c r="B23" s="1">
        <f t="shared" si="0"/>
        <v>0.70710678118654746</v>
      </c>
      <c r="C23" s="1">
        <f t="shared" si="1"/>
        <v>0.70710678118654746</v>
      </c>
      <c r="D23" s="1">
        <f t="shared" si="2"/>
        <v>0.1553124117201235</v>
      </c>
      <c r="E23" s="1">
        <f t="shared" si="3"/>
        <v>0.1553124117201235</v>
      </c>
      <c r="F23" s="1">
        <f t="shared" si="4"/>
        <v>0</v>
      </c>
      <c r="G23" s="1">
        <f t="shared" si="9"/>
        <v>0</v>
      </c>
      <c r="J23" s="1">
        <v>9.9999999999999995E-21</v>
      </c>
      <c r="K23" s="1">
        <f t="shared" si="5"/>
        <v>0.70710678118654746</v>
      </c>
      <c r="L23" s="1">
        <f t="shared" si="6"/>
        <v>0.70710678118654746</v>
      </c>
      <c r="M23" s="1">
        <f t="shared" si="7"/>
        <v>0.1553124117201235</v>
      </c>
      <c r="N23" s="1">
        <f t="shared" si="8"/>
        <v>0.1553124117201235</v>
      </c>
      <c r="O23" s="1">
        <f t="shared" si="10"/>
        <v>0</v>
      </c>
      <c r="P23" s="1">
        <f t="shared" si="11"/>
        <v>0</v>
      </c>
    </row>
    <row r="25" spans="1:16" x14ac:dyDescent="0.25">
      <c r="A25" s="4" t="s">
        <v>14</v>
      </c>
      <c r="B25" s="4"/>
      <c r="C25" s="4"/>
      <c r="D25" s="4"/>
      <c r="E25" s="4"/>
      <c r="F25" s="4"/>
    </row>
    <row r="26" spans="1:16" x14ac:dyDescent="0.25">
      <c r="A26" s="4" t="s">
        <v>15</v>
      </c>
      <c r="B26" s="4"/>
      <c r="C26" s="4"/>
      <c r="D26" s="4"/>
      <c r="E26" s="4"/>
      <c r="F26" s="4"/>
    </row>
  </sheetData>
  <mergeCells count="4">
    <mergeCell ref="A2:G2"/>
    <mergeCell ref="J2:P2"/>
    <mergeCell ref="A25:F25"/>
    <mergeCell ref="A26:F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selection activeCell="A25" sqref="A25:F26"/>
    </sheetView>
  </sheetViews>
  <sheetFormatPr baseColWidth="10" defaultRowHeight="15" x14ac:dyDescent="0.25"/>
  <cols>
    <col min="1" max="1" width="16.5703125" customWidth="1"/>
    <col min="2" max="2" width="18.140625" customWidth="1"/>
    <col min="3" max="3" width="18.85546875" customWidth="1"/>
    <col min="4" max="4" width="16.5703125" customWidth="1"/>
    <col min="5" max="5" width="15.140625" customWidth="1"/>
    <col min="6" max="6" width="16.42578125" customWidth="1"/>
    <col min="7" max="7" width="24.140625" customWidth="1"/>
    <col min="8" max="8" width="23.5703125" customWidth="1"/>
    <col min="9" max="9" width="32.7109375" customWidth="1"/>
    <col min="11" max="11" width="14.5703125" customWidth="1"/>
    <col min="12" max="12" width="15.5703125" customWidth="1"/>
    <col min="13" max="13" width="15.28515625" customWidth="1"/>
    <col min="14" max="14" width="16.7109375" customWidth="1"/>
    <col min="15" max="15" width="15.5703125" customWidth="1"/>
  </cols>
  <sheetData>
    <row r="2" spans="1:16" x14ac:dyDescent="0.25">
      <c r="A2" s="3" t="s">
        <v>12</v>
      </c>
      <c r="B2" s="3"/>
      <c r="C2" s="3"/>
      <c r="D2" s="3"/>
      <c r="E2" s="3"/>
      <c r="F2" s="3"/>
      <c r="G2" s="3"/>
      <c r="J2" s="3" t="s">
        <v>11</v>
      </c>
      <c r="K2" s="3"/>
      <c r="L2" s="3"/>
      <c r="M2" s="3"/>
      <c r="N2" s="3"/>
      <c r="O2" s="3"/>
      <c r="P2" s="3"/>
    </row>
    <row r="3" spans="1:16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J3" s="2" t="s">
        <v>0</v>
      </c>
      <c r="K3" s="2" t="s">
        <v>1</v>
      </c>
      <c r="L3" s="2" t="s">
        <v>8</v>
      </c>
      <c r="M3" s="2" t="s">
        <v>3</v>
      </c>
      <c r="N3" s="2" t="s">
        <v>7</v>
      </c>
      <c r="O3" s="2" t="s">
        <v>5</v>
      </c>
      <c r="P3" s="2" t="s">
        <v>6</v>
      </c>
    </row>
    <row r="4" spans="1:16" x14ac:dyDescent="0.25">
      <c r="A4" s="1">
        <v>1</v>
      </c>
      <c r="B4" s="1">
        <f>(1-SQRT(5))/(2)</f>
        <v>-0.6180339887498949</v>
      </c>
      <c r="C4" s="1">
        <f>B4+A4</f>
        <v>0.3819660112501051</v>
      </c>
      <c r="D4" s="1">
        <f>SIN((B4^3)-(7*(B4^2))+(6*(B4))+8)</f>
        <v>0.98222446861035217</v>
      </c>
      <c r="E4" s="1">
        <f>SIN((C4^3)-(7*(C4^2))+(6*(C4))+8)</f>
        <v>9.8380644007581439E-2</v>
      </c>
      <c r="F4" s="1">
        <f>(E4-D4)/A4</f>
        <v>-0.88384382460277078</v>
      </c>
      <c r="G4" s="1"/>
      <c r="J4" s="1">
        <v>1</v>
      </c>
      <c r="K4" s="1">
        <f>(1-SQRT(5))/(2)</f>
        <v>-0.6180339887498949</v>
      </c>
      <c r="L4" s="1">
        <f>K4-J4</f>
        <v>-1.6180339887498949</v>
      </c>
      <c r="M4" s="1">
        <f>SIN((K4^3)-(7*(K4^2))+(6*(K4))+8)</f>
        <v>0.98222446861035217</v>
      </c>
      <c r="N4" s="1">
        <f>SIN((L4^3)-(7*(L4^2))+(6*(L4))+8)</f>
        <v>0.75929652230357025</v>
      </c>
      <c r="O4" s="1">
        <f>(M4-N4)/J4</f>
        <v>0.22292794630678192</v>
      </c>
      <c r="P4" s="1"/>
    </row>
    <row r="5" spans="1:16" x14ac:dyDescent="0.25">
      <c r="A5" s="1">
        <v>0.1</v>
      </c>
      <c r="B5" s="1">
        <f t="shared" ref="B5:B23" si="0">(1-SQRT(5))/(2)</f>
        <v>-0.6180339887498949</v>
      </c>
      <c r="C5" s="1">
        <f t="shared" ref="C5:C23" si="1">B5+A5</f>
        <v>-0.51803398874989492</v>
      </c>
      <c r="D5" s="1">
        <f t="shared" ref="D5:D23" si="2">SIN((B5^3)-(7*(B5^2))+(6*(B5))+8)</f>
        <v>0.98222446861035217</v>
      </c>
      <c r="E5" s="1">
        <f t="shared" ref="E5:E23" si="3">SIN((C5^3)-(7*(C5^2))+(6*(C5))+8)</f>
        <v>0.26415748533396655</v>
      </c>
      <c r="F5" s="1">
        <f t="shared" ref="F5:F23" si="4">(E5-D5)/A5</f>
        <v>-7.1806698327638561</v>
      </c>
      <c r="G5" s="1">
        <f>ABS(F5-F4)</f>
        <v>6.2968260081610854</v>
      </c>
      <c r="J5" s="1">
        <v>0.1</v>
      </c>
      <c r="K5" s="1">
        <f t="shared" ref="K5:K23" si="5">(1-SQRT(5))/(2)</f>
        <v>-0.6180339887498949</v>
      </c>
      <c r="L5" s="1">
        <f t="shared" ref="L5:L23" si="6">K5-J5</f>
        <v>-0.71803398874989488</v>
      </c>
      <c r="M5" s="1">
        <f t="shared" ref="M5:M23" si="7">SIN((K5^3)-(7*(K5^2))+(6*(K5))+8)</f>
        <v>0.98222446861035217</v>
      </c>
      <c r="N5" s="1">
        <f t="shared" ref="N5:N23" si="8">SIN((L5^3)-(7*(L5^2))+(6*(L5))+8)</f>
        <v>-0.28347171489855627</v>
      </c>
      <c r="O5" s="1">
        <f>(M5-N5)/J5</f>
        <v>12.656961835089083</v>
      </c>
      <c r="P5" s="1">
        <f>ABS(O5-O4)</f>
        <v>12.434033888782301</v>
      </c>
    </row>
    <row r="6" spans="1:16" x14ac:dyDescent="0.25">
      <c r="A6" s="1">
        <v>1E-3</v>
      </c>
      <c r="B6" s="1">
        <f t="shared" si="0"/>
        <v>-0.6180339887498949</v>
      </c>
      <c r="C6" s="1">
        <f t="shared" si="1"/>
        <v>-0.6170339887498949</v>
      </c>
      <c r="D6" s="1">
        <f t="shared" si="2"/>
        <v>0.98222446861035217</v>
      </c>
      <c r="E6" s="1">
        <f t="shared" si="3"/>
        <v>0.9850657623318928</v>
      </c>
      <c r="F6" s="1">
        <f t="shared" si="4"/>
        <v>2.8412937215406275</v>
      </c>
      <c r="G6" s="1">
        <f t="shared" ref="G6:G23" si="9">ABS(F6-F5)</f>
        <v>10.021963554304484</v>
      </c>
      <c r="J6" s="1">
        <v>1E-3</v>
      </c>
      <c r="K6" s="1">
        <f t="shared" si="5"/>
        <v>-0.6180339887498949</v>
      </c>
      <c r="L6" s="1">
        <f t="shared" si="6"/>
        <v>-0.6190339887498949</v>
      </c>
      <c r="M6" s="1">
        <f t="shared" si="7"/>
        <v>0.98222446861035217</v>
      </c>
      <c r="N6" s="1">
        <f t="shared" si="8"/>
        <v>0.97913470423836779</v>
      </c>
      <c r="O6" s="1">
        <f t="shared" ref="O6:O23" si="10">(M6-N6)/J6</f>
        <v>3.0897643719843826</v>
      </c>
      <c r="P6" s="1">
        <f t="shared" ref="P6:P23" si="11">ABS(O6-O5)</f>
        <v>9.5671974631047014</v>
      </c>
    </row>
    <row r="7" spans="1:16" x14ac:dyDescent="0.25">
      <c r="A7" s="1">
        <v>1E-4</v>
      </c>
      <c r="B7" s="1">
        <f t="shared" si="0"/>
        <v>-0.6180339887498949</v>
      </c>
      <c r="C7" s="1">
        <f t="shared" si="1"/>
        <v>-0.61793398874989491</v>
      </c>
      <c r="D7" s="1">
        <f t="shared" si="2"/>
        <v>0.98222446861035217</v>
      </c>
      <c r="E7" s="1">
        <f t="shared" si="3"/>
        <v>0.98251977772748222</v>
      </c>
      <c r="F7" s="1">
        <f t="shared" si="4"/>
        <v>2.9530911713004926</v>
      </c>
      <c r="G7" s="1">
        <f t="shared" si="9"/>
        <v>0.11179744975986505</v>
      </c>
      <c r="J7" s="1">
        <v>1E-4</v>
      </c>
      <c r="K7" s="1">
        <f t="shared" si="5"/>
        <v>-0.6180339887498949</v>
      </c>
      <c r="L7" s="1">
        <f t="shared" si="6"/>
        <v>-0.61813398874989489</v>
      </c>
      <c r="M7" s="1">
        <f t="shared" si="7"/>
        <v>0.98222446861035217</v>
      </c>
      <c r="N7" s="1">
        <f t="shared" si="8"/>
        <v>0.98192667473320161</v>
      </c>
      <c r="O7" s="1">
        <f t="shared" si="10"/>
        <v>2.9779387715056505</v>
      </c>
      <c r="P7" s="1">
        <f t="shared" si="11"/>
        <v>0.11182560047873213</v>
      </c>
    </row>
    <row r="8" spans="1:16" x14ac:dyDescent="0.25">
      <c r="A8" s="1">
        <v>1.0000000000000001E-5</v>
      </c>
      <c r="B8" s="1">
        <f t="shared" si="0"/>
        <v>-0.6180339887498949</v>
      </c>
      <c r="C8" s="1">
        <f t="shared" si="1"/>
        <v>-0.61802398874989495</v>
      </c>
      <c r="D8" s="1">
        <f t="shared" si="2"/>
        <v>0.98222446861035217</v>
      </c>
      <c r="E8" s="1">
        <f t="shared" si="3"/>
        <v>0.98225411133485552</v>
      </c>
      <c r="F8" s="1">
        <f t="shared" si="4"/>
        <v>2.9642724503342595</v>
      </c>
      <c r="G8" s="1">
        <f t="shared" si="9"/>
        <v>1.1181279033766867E-2</v>
      </c>
      <c r="J8" s="1">
        <v>1.0000000000000001E-5</v>
      </c>
      <c r="K8" s="1">
        <f t="shared" si="5"/>
        <v>-0.6180339887498949</v>
      </c>
      <c r="L8" s="1">
        <f t="shared" si="6"/>
        <v>-0.61804398874989486</v>
      </c>
      <c r="M8" s="1">
        <f t="shared" si="7"/>
        <v>0.98222446861035217</v>
      </c>
      <c r="N8" s="1">
        <f t="shared" si="8"/>
        <v>0.98219480103824353</v>
      </c>
      <c r="O8" s="1">
        <f t="shared" si="10"/>
        <v>2.9667572108649227</v>
      </c>
      <c r="P8" s="1">
        <f t="shared" si="11"/>
        <v>1.1181560640727728E-2</v>
      </c>
    </row>
    <row r="9" spans="1:16" x14ac:dyDescent="0.25">
      <c r="A9" s="1">
        <v>9.9999999999999995E-7</v>
      </c>
      <c r="B9" s="1">
        <f t="shared" si="0"/>
        <v>-0.6180339887498949</v>
      </c>
      <c r="C9" s="1">
        <f t="shared" si="1"/>
        <v>-0.61803298874989487</v>
      </c>
      <c r="D9" s="1">
        <f t="shared" si="2"/>
        <v>0.98222446861035217</v>
      </c>
      <c r="E9" s="1">
        <f t="shared" si="3"/>
        <v>0.98222743400094348</v>
      </c>
      <c r="F9" s="1">
        <f t="shared" si="4"/>
        <v>2.9653905913029632</v>
      </c>
      <c r="G9" s="1">
        <f t="shared" si="9"/>
        <v>1.1181409687037736E-3</v>
      </c>
      <c r="J9" s="1">
        <v>9.9999999999999995E-7</v>
      </c>
      <c r="K9" s="1">
        <f t="shared" si="5"/>
        <v>-0.6180339887498949</v>
      </c>
      <c r="L9" s="1">
        <f t="shared" si="6"/>
        <v>-0.61803498874989493</v>
      </c>
      <c r="M9" s="1">
        <f t="shared" si="7"/>
        <v>0.98222446861035217</v>
      </c>
      <c r="N9" s="1">
        <f t="shared" si="8"/>
        <v>0.98222150297128485</v>
      </c>
      <c r="O9" s="1">
        <f t="shared" si="10"/>
        <v>2.9656390673205024</v>
      </c>
      <c r="P9" s="1">
        <f t="shared" si="11"/>
        <v>1.1181435444203025E-3</v>
      </c>
    </row>
    <row r="10" spans="1:16" x14ac:dyDescent="0.25">
      <c r="A10" s="1">
        <v>9.9999999999999995E-8</v>
      </c>
      <c r="B10" s="1">
        <f t="shared" si="0"/>
        <v>-0.6180339887498949</v>
      </c>
      <c r="C10" s="1">
        <f t="shared" si="1"/>
        <v>-0.61803388874989496</v>
      </c>
      <c r="D10" s="1">
        <f t="shared" si="2"/>
        <v>0.98222446861035217</v>
      </c>
      <c r="E10" s="1">
        <f t="shared" si="3"/>
        <v>0.98222476516059265</v>
      </c>
      <c r="F10" s="1">
        <f t="shared" si="4"/>
        <v>2.9655024047503531</v>
      </c>
      <c r="G10" s="1">
        <f t="shared" si="9"/>
        <v>1.1181344738986354E-4</v>
      </c>
      <c r="J10" s="1">
        <v>9.9999999999999995E-8</v>
      </c>
      <c r="K10" s="1">
        <f t="shared" si="5"/>
        <v>-0.6180339887498949</v>
      </c>
      <c r="L10" s="1">
        <f t="shared" si="6"/>
        <v>-0.61803408874989485</v>
      </c>
      <c r="M10" s="1">
        <f t="shared" si="7"/>
        <v>0.98222446861035217</v>
      </c>
      <c r="N10" s="1">
        <f t="shared" si="8"/>
        <v>0.98222417205762713</v>
      </c>
      <c r="O10" s="1">
        <f t="shared" si="10"/>
        <v>2.9655272504314212</v>
      </c>
      <c r="P10" s="1">
        <f t="shared" si="11"/>
        <v>1.1181688908123988E-4</v>
      </c>
    </row>
    <row r="11" spans="1:16" x14ac:dyDescent="0.25">
      <c r="A11" s="1">
        <v>1E-8</v>
      </c>
      <c r="B11" s="1">
        <f t="shared" si="0"/>
        <v>-0.6180339887498949</v>
      </c>
      <c r="C11" s="1">
        <f t="shared" si="1"/>
        <v>-0.61803397874989485</v>
      </c>
      <c r="D11" s="1">
        <f t="shared" si="2"/>
        <v>0.98222446861035217</v>
      </c>
      <c r="E11" s="1">
        <f t="shared" si="3"/>
        <v>0.9822244982654883</v>
      </c>
      <c r="F11" s="1">
        <f t="shared" si="4"/>
        <v>2.9655136124517867</v>
      </c>
      <c r="G11" s="1">
        <f t="shared" si="9"/>
        <v>1.1207701433590955E-5</v>
      </c>
      <c r="J11" s="1">
        <v>1E-8</v>
      </c>
      <c r="K11" s="1">
        <f t="shared" si="5"/>
        <v>-0.6180339887498949</v>
      </c>
      <c r="L11" s="1">
        <f t="shared" si="6"/>
        <v>-0.61803399874989495</v>
      </c>
      <c r="M11" s="1">
        <f t="shared" si="7"/>
        <v>0.98222446861035217</v>
      </c>
      <c r="N11" s="1">
        <f t="shared" si="8"/>
        <v>0.98222443895519129</v>
      </c>
      <c r="O11" s="1">
        <f t="shared" si="10"/>
        <v>2.9655160882491316</v>
      </c>
      <c r="P11" s="1">
        <f t="shared" si="11"/>
        <v>1.1162182289581324E-5</v>
      </c>
    </row>
    <row r="12" spans="1:16" x14ac:dyDescent="0.25">
      <c r="A12" s="1">
        <v>1.0000000000000001E-9</v>
      </c>
      <c r="B12" s="1">
        <f t="shared" si="0"/>
        <v>-0.6180339887498949</v>
      </c>
      <c r="C12" s="1">
        <f t="shared" si="1"/>
        <v>-0.61803398774989493</v>
      </c>
      <c r="D12" s="1">
        <f t="shared" si="2"/>
        <v>0.98222446861035217</v>
      </c>
      <c r="E12" s="1">
        <f t="shared" si="3"/>
        <v>0.98222447157586679</v>
      </c>
      <c r="F12" s="1">
        <f t="shared" si="4"/>
        <v>2.9655146116525088</v>
      </c>
      <c r="G12" s="1">
        <f t="shared" si="9"/>
        <v>9.9920072216264089E-7</v>
      </c>
      <c r="J12" s="1">
        <v>1.0000000000000001E-9</v>
      </c>
      <c r="K12" s="1">
        <f t="shared" si="5"/>
        <v>-0.6180339887498949</v>
      </c>
      <c r="L12" s="1">
        <f t="shared" si="6"/>
        <v>-0.61803398974989487</v>
      </c>
      <c r="M12" s="1">
        <f t="shared" si="7"/>
        <v>0.98222446861035217</v>
      </c>
      <c r="N12" s="1">
        <f t="shared" si="8"/>
        <v>0.98222446564483734</v>
      </c>
      <c r="O12" s="1">
        <f t="shared" si="10"/>
        <v>2.9655148336971138</v>
      </c>
      <c r="P12" s="1">
        <f t="shared" si="11"/>
        <v>1.2545520178264269E-6</v>
      </c>
    </row>
    <row r="13" spans="1:16" x14ac:dyDescent="0.25">
      <c r="A13" s="1">
        <v>1E-10</v>
      </c>
      <c r="B13" s="1">
        <f t="shared" si="0"/>
        <v>-0.6180339887498949</v>
      </c>
      <c r="C13" s="1">
        <f t="shared" si="1"/>
        <v>-0.61803398864989489</v>
      </c>
      <c r="D13" s="1">
        <f t="shared" si="2"/>
        <v>0.98222446861035217</v>
      </c>
      <c r="E13" s="1">
        <f t="shared" si="3"/>
        <v>0.98222446890690374</v>
      </c>
      <c r="F13" s="1">
        <f t="shared" si="4"/>
        <v>2.965515610853231</v>
      </c>
      <c r="G13" s="1">
        <f t="shared" si="9"/>
        <v>9.9920072216264089E-7</v>
      </c>
      <c r="J13" s="1">
        <v>1E-10</v>
      </c>
      <c r="K13" s="1">
        <f t="shared" si="5"/>
        <v>-0.6180339887498949</v>
      </c>
      <c r="L13" s="1">
        <f t="shared" si="6"/>
        <v>-0.61803398884989491</v>
      </c>
      <c r="M13" s="1">
        <f t="shared" si="7"/>
        <v>0.98222446861035217</v>
      </c>
      <c r="N13" s="1">
        <f t="shared" si="8"/>
        <v>0.98222446831380072</v>
      </c>
      <c r="O13" s="1">
        <f t="shared" si="10"/>
        <v>2.9655145006302064</v>
      </c>
      <c r="P13" s="1">
        <f t="shared" si="11"/>
        <v>3.3306690738754696E-7</v>
      </c>
    </row>
    <row r="14" spans="1:16" x14ac:dyDescent="0.25">
      <c r="A14" s="1">
        <v>9.9999999999999994E-12</v>
      </c>
      <c r="B14" s="1">
        <f t="shared" si="0"/>
        <v>-0.6180339887498949</v>
      </c>
      <c r="C14" s="1">
        <f t="shared" si="1"/>
        <v>-0.6180339887398949</v>
      </c>
      <c r="D14" s="1">
        <f t="shared" si="2"/>
        <v>0.98222446861035217</v>
      </c>
      <c r="E14" s="1">
        <f t="shared" si="3"/>
        <v>0.98222446864000723</v>
      </c>
      <c r="F14" s="1">
        <f t="shared" si="4"/>
        <v>2.9655056188460094</v>
      </c>
      <c r="G14" s="1">
        <f t="shared" si="9"/>
        <v>9.9920072216264089E-6</v>
      </c>
      <c r="J14" s="1">
        <v>9.9999999999999994E-12</v>
      </c>
      <c r="K14" s="1">
        <f t="shared" si="5"/>
        <v>-0.6180339887498949</v>
      </c>
      <c r="L14" s="1">
        <f t="shared" si="6"/>
        <v>-0.6180339887598949</v>
      </c>
      <c r="M14" s="1">
        <f t="shared" si="7"/>
        <v>0.98222446861035217</v>
      </c>
      <c r="N14" s="1">
        <f t="shared" si="8"/>
        <v>0.98222446858069723</v>
      </c>
      <c r="O14" s="1">
        <f t="shared" si="10"/>
        <v>2.9654945166157631</v>
      </c>
      <c r="P14" s="1">
        <f t="shared" si="11"/>
        <v>1.9984014443252818E-5</v>
      </c>
    </row>
    <row r="15" spans="1:16" x14ac:dyDescent="0.25">
      <c r="A15" s="1">
        <v>9.9999999999999998E-13</v>
      </c>
      <c r="B15" s="1">
        <f t="shared" si="0"/>
        <v>-0.6180339887498949</v>
      </c>
      <c r="C15" s="1">
        <f t="shared" si="1"/>
        <v>-0.61803398874889492</v>
      </c>
      <c r="D15" s="1">
        <f t="shared" si="2"/>
        <v>0.98222446861035217</v>
      </c>
      <c r="E15" s="1">
        <f t="shared" si="3"/>
        <v>0.98222446861331769</v>
      </c>
      <c r="F15" s="1">
        <f t="shared" si="4"/>
        <v>2.9655167210762556</v>
      </c>
      <c r="G15" s="1">
        <f t="shared" si="9"/>
        <v>1.1102230246251565E-5</v>
      </c>
      <c r="J15" s="1">
        <v>9.9999999999999998E-13</v>
      </c>
      <c r="K15" s="1">
        <f t="shared" si="5"/>
        <v>-0.6180339887498949</v>
      </c>
      <c r="L15" s="1">
        <f t="shared" si="6"/>
        <v>-0.61803398875089488</v>
      </c>
      <c r="M15" s="1">
        <f t="shared" si="7"/>
        <v>0.98222446861035217</v>
      </c>
      <c r="N15" s="1">
        <f t="shared" si="8"/>
        <v>0.98222446860738677</v>
      </c>
      <c r="O15" s="1">
        <f t="shared" si="10"/>
        <v>2.9654056987737931</v>
      </c>
      <c r="P15" s="1">
        <f t="shared" si="11"/>
        <v>8.8817841970012523E-5</v>
      </c>
    </row>
    <row r="16" spans="1:16" x14ac:dyDescent="0.25">
      <c r="A16" s="1">
        <v>1E-13</v>
      </c>
      <c r="B16" s="1">
        <f t="shared" si="0"/>
        <v>-0.6180339887498949</v>
      </c>
      <c r="C16" s="1">
        <f t="shared" si="1"/>
        <v>-0.61803398874979487</v>
      </c>
      <c r="D16" s="1">
        <f t="shared" si="2"/>
        <v>0.98222446861035217</v>
      </c>
      <c r="E16" s="1">
        <f t="shared" si="3"/>
        <v>0.98222446861064883</v>
      </c>
      <c r="F16" s="1">
        <f t="shared" si="4"/>
        <v>2.9665159217984183</v>
      </c>
      <c r="G16" s="1">
        <f t="shared" si="9"/>
        <v>9.9920072216264089E-4</v>
      </c>
      <c r="J16" s="1">
        <v>1E-13</v>
      </c>
      <c r="K16" s="1">
        <f t="shared" si="5"/>
        <v>-0.6180339887498949</v>
      </c>
      <c r="L16" s="1">
        <f t="shared" si="6"/>
        <v>-0.61803398874999493</v>
      </c>
      <c r="M16" s="1">
        <f t="shared" si="7"/>
        <v>0.98222446861035217</v>
      </c>
      <c r="N16" s="1">
        <f t="shared" si="8"/>
        <v>0.98222446861005563</v>
      </c>
      <c r="O16" s="1">
        <f t="shared" si="10"/>
        <v>2.9654056987737931</v>
      </c>
      <c r="P16" s="1">
        <f t="shared" si="11"/>
        <v>0</v>
      </c>
    </row>
    <row r="17" spans="1:16" x14ac:dyDescent="0.25">
      <c r="A17" s="1">
        <v>1E-14</v>
      </c>
      <c r="B17" s="1">
        <f t="shared" si="0"/>
        <v>-0.6180339887498949</v>
      </c>
      <c r="C17" s="1">
        <f t="shared" si="1"/>
        <v>-0.61803398874988491</v>
      </c>
      <c r="D17" s="1">
        <f t="shared" si="2"/>
        <v>0.98222446861035217</v>
      </c>
      <c r="E17" s="1">
        <f t="shared" si="3"/>
        <v>0.98222446861038171</v>
      </c>
      <c r="F17" s="1">
        <f t="shared" si="4"/>
        <v>2.9531932455029164</v>
      </c>
      <c r="G17" s="1">
        <f t="shared" si="9"/>
        <v>1.3322676295501878E-2</v>
      </c>
      <c r="J17" s="1">
        <v>1E-14</v>
      </c>
      <c r="K17" s="1">
        <f t="shared" si="5"/>
        <v>-0.6180339887498949</v>
      </c>
      <c r="L17" s="1">
        <f t="shared" si="6"/>
        <v>-0.61803398874990489</v>
      </c>
      <c r="M17" s="1">
        <f t="shared" si="7"/>
        <v>0.98222446861035217</v>
      </c>
      <c r="N17" s="1">
        <f t="shared" si="8"/>
        <v>0.98222446861032253</v>
      </c>
      <c r="O17" s="1">
        <f t="shared" si="10"/>
        <v>2.964295475749168</v>
      </c>
      <c r="P17" s="1">
        <f t="shared" si="11"/>
        <v>1.1102230246251565E-3</v>
      </c>
    </row>
    <row r="18" spans="1:16" x14ac:dyDescent="0.25">
      <c r="A18" s="1">
        <v>1.0000000000000001E-15</v>
      </c>
      <c r="B18" s="1">
        <f t="shared" si="0"/>
        <v>-0.6180339887498949</v>
      </c>
      <c r="C18" s="1">
        <f t="shared" si="1"/>
        <v>-0.6180339887498939</v>
      </c>
      <c r="D18" s="1">
        <f t="shared" si="2"/>
        <v>0.98222446861035217</v>
      </c>
      <c r="E18" s="1">
        <f t="shared" si="3"/>
        <v>0.98222446861035539</v>
      </c>
      <c r="F18" s="1">
        <f t="shared" si="4"/>
        <v>3.2196467714129535</v>
      </c>
      <c r="G18" s="1">
        <f t="shared" si="9"/>
        <v>0.26645352591003713</v>
      </c>
      <c r="J18" s="1">
        <v>1.0000000000000001E-15</v>
      </c>
      <c r="K18" s="1">
        <f t="shared" si="5"/>
        <v>-0.6180339887498949</v>
      </c>
      <c r="L18" s="1">
        <f t="shared" si="6"/>
        <v>-0.6180339887498959</v>
      </c>
      <c r="M18" s="1">
        <f t="shared" si="7"/>
        <v>0.98222446861035217</v>
      </c>
      <c r="N18" s="1">
        <f t="shared" si="8"/>
        <v>0.9822244686103494</v>
      </c>
      <c r="O18" s="1">
        <f t="shared" si="10"/>
        <v>2.7755575615628914</v>
      </c>
      <c r="P18" s="1">
        <f t="shared" si="11"/>
        <v>0.18873791418627661</v>
      </c>
    </row>
    <row r="19" spans="1:16" x14ac:dyDescent="0.25">
      <c r="A19" s="1">
        <v>9.9999999999999998E-17</v>
      </c>
      <c r="B19" s="1">
        <f t="shared" si="0"/>
        <v>-0.6180339887498949</v>
      </c>
      <c r="C19" s="1">
        <f t="shared" si="1"/>
        <v>-0.61803398874989479</v>
      </c>
      <c r="D19" s="1">
        <f t="shared" si="2"/>
        <v>0.98222446861035217</v>
      </c>
      <c r="E19" s="1">
        <f t="shared" si="3"/>
        <v>0.98222446861035251</v>
      </c>
      <c r="F19" s="1">
        <f t="shared" si="4"/>
        <v>3.3306690738754696</v>
      </c>
      <c r="G19" s="1">
        <f t="shared" si="9"/>
        <v>0.1110223024625161</v>
      </c>
      <c r="J19" s="1">
        <v>9.9999999999999998E-17</v>
      </c>
      <c r="K19" s="1">
        <f t="shared" si="5"/>
        <v>-0.6180339887498949</v>
      </c>
      <c r="L19" s="1">
        <f t="shared" si="6"/>
        <v>-0.61803398874989501</v>
      </c>
      <c r="M19" s="1">
        <f t="shared" si="7"/>
        <v>0.98222446861035217</v>
      </c>
      <c r="N19" s="1">
        <f t="shared" si="8"/>
        <v>0.98222446861035184</v>
      </c>
      <c r="O19" s="1">
        <f t="shared" si="10"/>
        <v>3.3306690738754696</v>
      </c>
      <c r="P19" s="1">
        <f t="shared" si="11"/>
        <v>0.55511151231257827</v>
      </c>
    </row>
    <row r="20" spans="1:16" x14ac:dyDescent="0.25">
      <c r="A20" s="1">
        <v>1.0000000000000001E-17</v>
      </c>
      <c r="B20" s="1">
        <f t="shared" si="0"/>
        <v>-0.6180339887498949</v>
      </c>
      <c r="C20" s="1">
        <f t="shared" si="1"/>
        <v>-0.6180339887498949</v>
      </c>
      <c r="D20" s="1">
        <f t="shared" si="2"/>
        <v>0.98222446861035217</v>
      </c>
      <c r="E20" s="1">
        <f t="shared" si="3"/>
        <v>0.98222446861035217</v>
      </c>
      <c r="F20" s="1">
        <f t="shared" si="4"/>
        <v>0</v>
      </c>
      <c r="G20" s="1">
        <f t="shared" si="9"/>
        <v>3.3306690738754696</v>
      </c>
      <c r="J20" s="1">
        <v>1.0000000000000001E-17</v>
      </c>
      <c r="K20" s="1">
        <f t="shared" si="5"/>
        <v>-0.6180339887498949</v>
      </c>
      <c r="L20" s="1">
        <f t="shared" si="6"/>
        <v>-0.6180339887498949</v>
      </c>
      <c r="M20" s="1">
        <f t="shared" si="7"/>
        <v>0.98222446861035217</v>
      </c>
      <c r="N20" s="1">
        <f t="shared" si="8"/>
        <v>0.98222446861035217</v>
      </c>
      <c r="O20" s="1">
        <f>(M20-N20)/J20</f>
        <v>0</v>
      </c>
      <c r="P20" s="1">
        <f t="shared" si="11"/>
        <v>3.3306690738754696</v>
      </c>
    </row>
    <row r="21" spans="1:16" x14ac:dyDescent="0.25">
      <c r="A21" s="1">
        <v>1.0000000000000001E-18</v>
      </c>
      <c r="B21" s="1">
        <f t="shared" si="0"/>
        <v>-0.6180339887498949</v>
      </c>
      <c r="C21" s="1">
        <f t="shared" si="1"/>
        <v>-0.6180339887498949</v>
      </c>
      <c r="D21" s="1">
        <f t="shared" si="2"/>
        <v>0.98222446861035217</v>
      </c>
      <c r="E21" s="1">
        <f t="shared" si="3"/>
        <v>0.98222446861035217</v>
      </c>
      <c r="F21" s="1">
        <f t="shared" si="4"/>
        <v>0</v>
      </c>
      <c r="G21" s="1">
        <f t="shared" si="9"/>
        <v>0</v>
      </c>
      <c r="J21" s="1">
        <v>1.0000000000000001E-18</v>
      </c>
      <c r="K21" s="1">
        <f t="shared" si="5"/>
        <v>-0.6180339887498949</v>
      </c>
      <c r="L21" s="1">
        <f t="shared" si="6"/>
        <v>-0.6180339887498949</v>
      </c>
      <c r="M21" s="1">
        <f t="shared" si="7"/>
        <v>0.98222446861035217</v>
      </c>
      <c r="N21" s="1">
        <f t="shared" si="8"/>
        <v>0.98222446861035217</v>
      </c>
      <c r="O21" s="1">
        <f t="shared" si="10"/>
        <v>0</v>
      </c>
      <c r="P21" s="1">
        <f t="shared" si="11"/>
        <v>0</v>
      </c>
    </row>
    <row r="22" spans="1:16" x14ac:dyDescent="0.25">
      <c r="A22" s="1">
        <v>9.9999999999999998E-20</v>
      </c>
      <c r="B22" s="1">
        <f t="shared" si="0"/>
        <v>-0.6180339887498949</v>
      </c>
      <c r="C22" s="1">
        <f t="shared" si="1"/>
        <v>-0.6180339887498949</v>
      </c>
      <c r="D22" s="1">
        <f t="shared" si="2"/>
        <v>0.98222446861035217</v>
      </c>
      <c r="E22" s="1">
        <f t="shared" si="3"/>
        <v>0.98222446861035217</v>
      </c>
      <c r="F22" s="1">
        <f t="shared" si="4"/>
        <v>0</v>
      </c>
      <c r="G22" s="1">
        <f t="shared" si="9"/>
        <v>0</v>
      </c>
      <c r="J22" s="1">
        <v>9.9999999999999998E-20</v>
      </c>
      <c r="K22" s="1">
        <f t="shared" si="5"/>
        <v>-0.6180339887498949</v>
      </c>
      <c r="L22" s="1">
        <f t="shared" si="6"/>
        <v>-0.6180339887498949</v>
      </c>
      <c r="M22" s="1">
        <f t="shared" si="7"/>
        <v>0.98222446861035217</v>
      </c>
      <c r="N22" s="1">
        <f t="shared" si="8"/>
        <v>0.98222446861035217</v>
      </c>
      <c r="O22" s="1">
        <f t="shared" si="10"/>
        <v>0</v>
      </c>
      <c r="P22" s="1">
        <f t="shared" si="11"/>
        <v>0</v>
      </c>
    </row>
    <row r="23" spans="1:16" x14ac:dyDescent="0.25">
      <c r="A23" s="1">
        <v>9.9999999999999995E-21</v>
      </c>
      <c r="B23" s="1">
        <f t="shared" si="0"/>
        <v>-0.6180339887498949</v>
      </c>
      <c r="C23" s="1">
        <f t="shared" si="1"/>
        <v>-0.6180339887498949</v>
      </c>
      <c r="D23" s="1">
        <f t="shared" si="2"/>
        <v>0.98222446861035217</v>
      </c>
      <c r="E23" s="1">
        <f t="shared" si="3"/>
        <v>0.98222446861035217</v>
      </c>
      <c r="F23" s="1">
        <f t="shared" si="4"/>
        <v>0</v>
      </c>
      <c r="G23" s="1">
        <f t="shared" si="9"/>
        <v>0</v>
      </c>
      <c r="J23" s="1">
        <v>9.9999999999999995E-21</v>
      </c>
      <c r="K23" s="1">
        <f t="shared" si="5"/>
        <v>-0.6180339887498949</v>
      </c>
      <c r="L23" s="1">
        <f t="shared" si="6"/>
        <v>-0.6180339887498949</v>
      </c>
      <c r="M23" s="1">
        <f t="shared" si="7"/>
        <v>0.98222446861035217</v>
      </c>
      <c r="N23" s="1">
        <f t="shared" si="8"/>
        <v>0.98222446861035217</v>
      </c>
      <c r="O23" s="1">
        <f t="shared" si="10"/>
        <v>0</v>
      </c>
      <c r="P23" s="1">
        <f t="shared" si="11"/>
        <v>0</v>
      </c>
    </row>
    <row r="25" spans="1:16" x14ac:dyDescent="0.25">
      <c r="A25" s="4" t="s">
        <v>14</v>
      </c>
      <c r="B25" s="4"/>
      <c r="C25" s="4"/>
      <c r="D25" s="4"/>
      <c r="E25" s="4"/>
      <c r="F25" s="4"/>
    </row>
    <row r="26" spans="1:16" x14ac:dyDescent="0.25">
      <c r="A26" s="4" t="s">
        <v>15</v>
      </c>
      <c r="B26" s="4"/>
      <c r="C26" s="4"/>
      <c r="D26" s="4"/>
      <c r="E26" s="4"/>
      <c r="F26" s="4"/>
    </row>
  </sheetData>
  <mergeCells count="4">
    <mergeCell ref="A2:G2"/>
    <mergeCell ref="J2:P2"/>
    <mergeCell ref="A25:F25"/>
    <mergeCell ref="A26:F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tabSelected="1" topLeftCell="D1" workbookViewId="0">
      <selection activeCell="N4" sqref="N4"/>
    </sheetView>
  </sheetViews>
  <sheetFormatPr baseColWidth="10" defaultRowHeight="15" x14ac:dyDescent="0.25"/>
  <cols>
    <col min="1" max="1" width="16.5703125" customWidth="1"/>
    <col min="2" max="2" width="18.140625" customWidth="1"/>
    <col min="3" max="3" width="18.85546875" customWidth="1"/>
    <col min="4" max="4" width="16.5703125" customWidth="1"/>
    <col min="5" max="5" width="15.140625" customWidth="1"/>
    <col min="6" max="6" width="16.42578125" customWidth="1"/>
    <col min="7" max="7" width="24.140625" customWidth="1"/>
    <col min="8" max="8" width="23.5703125" customWidth="1"/>
    <col min="9" max="9" width="32.7109375" customWidth="1"/>
    <col min="11" max="11" width="14.5703125" customWidth="1"/>
    <col min="12" max="12" width="15.5703125" customWidth="1"/>
    <col min="13" max="13" width="15.28515625" customWidth="1"/>
    <col min="14" max="14" width="19.42578125" customWidth="1"/>
    <col min="15" max="15" width="15.5703125" customWidth="1"/>
  </cols>
  <sheetData>
    <row r="2" spans="1:16" x14ac:dyDescent="0.25">
      <c r="A2" s="3" t="s">
        <v>13</v>
      </c>
      <c r="B2" s="3"/>
      <c r="C2" s="3"/>
      <c r="D2" s="3"/>
      <c r="E2" s="3"/>
      <c r="F2" s="3"/>
      <c r="G2" s="3"/>
      <c r="J2" s="3" t="s">
        <v>11</v>
      </c>
      <c r="K2" s="3"/>
      <c r="L2" s="3"/>
      <c r="M2" s="3"/>
      <c r="N2" s="3"/>
      <c r="O2" s="3"/>
      <c r="P2" s="3"/>
    </row>
    <row r="3" spans="1:16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J3" s="2" t="s">
        <v>0</v>
      </c>
      <c r="K3" s="2" t="s">
        <v>1</v>
      </c>
      <c r="L3" s="2" t="s">
        <v>8</v>
      </c>
      <c r="M3" s="2" t="s">
        <v>3</v>
      </c>
      <c r="N3" s="2" t="s">
        <v>7</v>
      </c>
      <c r="O3" s="2" t="s">
        <v>5</v>
      </c>
      <c r="P3" s="2" t="s">
        <v>6</v>
      </c>
    </row>
    <row r="4" spans="1:16" x14ac:dyDescent="0.25">
      <c r="A4" s="1">
        <v>1</v>
      </c>
      <c r="B4" s="1">
        <v>1E-4</v>
      </c>
      <c r="C4" s="1">
        <f>B4+A4</f>
        <v>1.0001</v>
      </c>
      <c r="D4" s="1">
        <f>(B4)^((B4)^B4)</f>
        <v>1.0085151812471295E-4</v>
      </c>
      <c r="E4" s="1">
        <f>(C4)^((C4)^C4)</f>
        <v>1.0001000100015001</v>
      </c>
      <c r="F4" s="1">
        <f>(E4-D4)/A4</f>
        <v>0.99999915848337539</v>
      </c>
      <c r="G4" s="1"/>
      <c r="J4" s="1">
        <v>1</v>
      </c>
      <c r="K4" s="1">
        <v>1E-4</v>
      </c>
      <c r="L4" s="1">
        <f>(K4-J4)</f>
        <v>-0.99990000000000001</v>
      </c>
      <c r="M4" s="1">
        <f>(K4)^((K4)^K4)</f>
        <v>1.0085151812471295E-4</v>
      </c>
      <c r="N4" s="1" t="e">
        <f>(-0.9999)^((-0.9999)^-0.9999)</f>
        <v>#NUM!</v>
      </c>
      <c r="O4" s="1" t="e">
        <f>(M4-N4)/J4</f>
        <v>#NUM!</v>
      </c>
      <c r="P4" s="1"/>
    </row>
    <row r="5" spans="1:16" x14ac:dyDescent="0.25">
      <c r="A5" s="1">
        <v>0.1</v>
      </c>
      <c r="B5" s="1">
        <v>1E-4</v>
      </c>
      <c r="C5" s="1">
        <f t="shared" ref="C5:C23" si="0">B5+A5</f>
        <v>0.10010000000000001</v>
      </c>
      <c r="D5" s="1">
        <f t="shared" ref="D5:D23" si="1">(B5)^((B5)^B5)</f>
        <v>1.0085151812471295E-4</v>
      </c>
      <c r="E5" s="1">
        <f t="shared" ref="E5:E23" si="2">(C5)^((C5)^C5)</f>
        <v>0.16073851138087508</v>
      </c>
      <c r="F5" s="1">
        <f t="shared" ref="F5:F23" si="3">(E5-D5)/A5</f>
        <v>1.6063765986275036</v>
      </c>
      <c r="G5" s="1">
        <f>ABS(F5-F4)</f>
        <v>0.6063774401441282</v>
      </c>
      <c r="J5" s="1">
        <v>0.1</v>
      </c>
      <c r="K5" s="1">
        <v>1E-4</v>
      </c>
      <c r="L5" s="1">
        <f t="shared" ref="L5:L23" si="4">(K5-J5)</f>
        <v>-9.9900000000000003E-2</v>
      </c>
      <c r="M5" s="1">
        <f t="shared" ref="M5:M23" si="5">(K5)^((K5)^K5)</f>
        <v>1.0085151812471295E-4</v>
      </c>
      <c r="N5" s="1" t="e">
        <f t="shared" ref="N4:N23" si="6">(L5)^((L5)^L5)</f>
        <v>#NUM!</v>
      </c>
      <c r="O5" s="1" t="e">
        <f>(M5-N5)/J5</f>
        <v>#NUM!</v>
      </c>
      <c r="P5" s="1" t="e">
        <f>ABS(O5-O4)</f>
        <v>#NUM!</v>
      </c>
    </row>
    <row r="6" spans="1:16" x14ac:dyDescent="0.25">
      <c r="A6" s="1">
        <v>1E-3</v>
      </c>
      <c r="B6" s="1">
        <v>1E-4</v>
      </c>
      <c r="C6" s="1">
        <f t="shared" si="0"/>
        <v>1.1000000000000001E-3</v>
      </c>
      <c r="D6" s="1">
        <f t="shared" si="1"/>
        <v>1.0085151812471295E-4</v>
      </c>
      <c r="E6" s="1">
        <f t="shared" si="2"/>
        <v>1.1573926133371379E-3</v>
      </c>
      <c r="F6" s="1">
        <f t="shared" si="3"/>
        <v>1.056541095212425</v>
      </c>
      <c r="G6" s="1">
        <f t="shared" ref="G6:G23" si="7">ABS(F6-F5)</f>
        <v>0.54983550341507859</v>
      </c>
      <c r="J6" s="1">
        <v>1E-3</v>
      </c>
      <c r="K6" s="1">
        <v>1E-4</v>
      </c>
      <c r="L6" s="1">
        <f t="shared" si="4"/>
        <v>-8.9999999999999998E-4</v>
      </c>
      <c r="M6" s="1">
        <f t="shared" si="5"/>
        <v>1.0085151812471295E-4</v>
      </c>
      <c r="N6" s="1" t="e">
        <f t="shared" si="6"/>
        <v>#NUM!</v>
      </c>
      <c r="O6" s="1" t="e">
        <f t="shared" ref="O6:O23" si="8">(M6-N6)/J6</f>
        <v>#NUM!</v>
      </c>
      <c r="P6" s="1" t="e">
        <f t="shared" ref="P6:P23" si="9">ABS(O6-O5)</f>
        <v>#NUM!</v>
      </c>
    </row>
    <row r="7" spans="1:16" x14ac:dyDescent="0.25">
      <c r="A7" s="1">
        <v>1E-4</v>
      </c>
      <c r="B7" s="1">
        <v>1E-4</v>
      </c>
      <c r="C7" s="1">
        <f t="shared" si="0"/>
        <v>2.0000000000000001E-4</v>
      </c>
      <c r="D7" s="1">
        <f t="shared" si="1"/>
        <v>1.0085151812471295E-4</v>
      </c>
      <c r="E7" s="1">
        <f t="shared" si="2"/>
        <v>2.0292034895203604E-4</v>
      </c>
      <c r="F7" s="1">
        <f t="shared" si="3"/>
        <v>1.0206883082732308</v>
      </c>
      <c r="G7" s="1">
        <f t="shared" si="7"/>
        <v>3.5852786939194248E-2</v>
      </c>
      <c r="J7" s="1">
        <v>1E-4</v>
      </c>
      <c r="K7" s="1">
        <v>1E-4</v>
      </c>
      <c r="L7" s="1">
        <f t="shared" si="4"/>
        <v>0</v>
      </c>
      <c r="M7" s="1">
        <f t="shared" si="5"/>
        <v>1.0085151812471295E-4</v>
      </c>
      <c r="N7" s="1" t="e">
        <f t="shared" si="6"/>
        <v>#NUM!</v>
      </c>
      <c r="O7" s="1" t="e">
        <f t="shared" si="8"/>
        <v>#NUM!</v>
      </c>
      <c r="P7" s="1" t="e">
        <f t="shared" si="9"/>
        <v>#NUM!</v>
      </c>
    </row>
    <row r="8" spans="1:16" x14ac:dyDescent="0.25">
      <c r="A8" s="1">
        <v>1.0000000000000001E-5</v>
      </c>
      <c r="B8" s="1">
        <v>1E-4</v>
      </c>
      <c r="C8" s="1">
        <f t="shared" si="0"/>
        <v>1.1E-4</v>
      </c>
      <c r="D8" s="1">
        <f t="shared" si="1"/>
        <v>1.0085151812471295E-4</v>
      </c>
      <c r="E8" s="1">
        <f t="shared" si="2"/>
        <v>1.1100941315173214E-4</v>
      </c>
      <c r="F8" s="1">
        <f t="shared" si="3"/>
        <v>1.015789502701919</v>
      </c>
      <c r="G8" s="1">
        <f t="shared" si="7"/>
        <v>4.8988055713117262E-3</v>
      </c>
      <c r="J8" s="1">
        <v>1.0000000000000001E-5</v>
      </c>
      <c r="K8" s="1">
        <v>1E-4</v>
      </c>
      <c r="L8" s="1">
        <f t="shared" si="4"/>
        <v>9.0000000000000006E-5</v>
      </c>
      <c r="M8" s="1">
        <f t="shared" si="5"/>
        <v>1.0085151812471295E-4</v>
      </c>
      <c r="N8" s="1">
        <f t="shared" si="6"/>
        <v>9.0705391860168073E-5</v>
      </c>
      <c r="O8" s="1">
        <f t="shared" si="8"/>
        <v>1.0146126264544875</v>
      </c>
      <c r="P8" s="1" t="e">
        <f t="shared" si="9"/>
        <v>#NUM!</v>
      </c>
    </row>
    <row r="9" spans="1:16" x14ac:dyDescent="0.25">
      <c r="A9" s="1">
        <v>9.9999999999999995E-7</v>
      </c>
      <c r="B9" s="1">
        <v>1E-4</v>
      </c>
      <c r="C9" s="1">
        <f t="shared" si="0"/>
        <v>1.01E-4</v>
      </c>
      <c r="D9" s="1">
        <f t="shared" si="1"/>
        <v>1.0085151812471295E-4</v>
      </c>
      <c r="E9" s="1">
        <f t="shared" si="2"/>
        <v>1.0186678300983135E-4</v>
      </c>
      <c r="F9" s="1">
        <f t="shared" si="3"/>
        <v>1.0152648851183999</v>
      </c>
      <c r="G9" s="1">
        <f t="shared" si="7"/>
        <v>5.2461758351918242E-4</v>
      </c>
      <c r="J9" s="1">
        <v>9.9999999999999995E-7</v>
      </c>
      <c r="K9" s="1">
        <v>1E-4</v>
      </c>
      <c r="L9" s="1">
        <f t="shared" si="4"/>
        <v>9.9000000000000008E-5</v>
      </c>
      <c r="M9" s="1">
        <f t="shared" si="5"/>
        <v>1.0085151812471295E-4</v>
      </c>
      <c r="N9" s="1">
        <f t="shared" si="6"/>
        <v>9.9836370898736228E-5</v>
      </c>
      <c r="O9" s="1">
        <f t="shared" si="8"/>
        <v>1.01514722597672</v>
      </c>
      <c r="P9" s="1">
        <f t="shared" si="9"/>
        <v>5.3459952223255947E-4</v>
      </c>
    </row>
    <row r="10" spans="1:16" x14ac:dyDescent="0.25">
      <c r="A10" s="1">
        <v>9.9999999999999995E-8</v>
      </c>
      <c r="B10" s="1">
        <v>1E-4</v>
      </c>
      <c r="C10" s="1">
        <f t="shared" si="0"/>
        <v>1.0010000000000001E-4</v>
      </c>
      <c r="D10" s="1">
        <f t="shared" si="1"/>
        <v>1.0085151812471295E-4</v>
      </c>
      <c r="E10" s="1">
        <f t="shared" si="2"/>
        <v>1.009530393235467E-4</v>
      </c>
      <c r="F10" s="1">
        <f t="shared" si="3"/>
        <v>1.0152119883375723</v>
      </c>
      <c r="G10" s="1">
        <f t="shared" si="7"/>
        <v>5.2896780827538237E-5</v>
      </c>
      <c r="J10" s="1">
        <v>9.9999999999999995E-8</v>
      </c>
      <c r="K10" s="1">
        <v>1E-4</v>
      </c>
      <c r="L10" s="1">
        <f t="shared" si="4"/>
        <v>9.9900000000000002E-5</v>
      </c>
      <c r="M10" s="1">
        <f t="shared" si="5"/>
        <v>1.0085151812471295E-4</v>
      </c>
      <c r="N10" s="1">
        <f t="shared" si="6"/>
        <v>1.0074999810246752E-4</v>
      </c>
      <c r="O10" s="1">
        <f t="shared" si="8"/>
        <v>1.0152002224543013</v>
      </c>
      <c r="P10" s="1">
        <f t="shared" si="9"/>
        <v>5.2996477581279677E-5</v>
      </c>
    </row>
    <row r="11" spans="1:16" x14ac:dyDescent="0.25">
      <c r="A11" s="1">
        <v>1E-8</v>
      </c>
      <c r="B11" s="1">
        <v>1E-4</v>
      </c>
      <c r="C11" s="1">
        <f t="shared" si="0"/>
        <v>1.0001E-4</v>
      </c>
      <c r="D11" s="1">
        <f t="shared" si="1"/>
        <v>1.0085151812471295E-4</v>
      </c>
      <c r="E11" s="1">
        <f t="shared" si="2"/>
        <v>1.0086167019165458E-4</v>
      </c>
      <c r="F11" s="1">
        <f t="shared" si="3"/>
        <v>1.0152066941634561</v>
      </c>
      <c r="G11" s="1">
        <f t="shared" si="7"/>
        <v>5.2941741162104705E-6</v>
      </c>
      <c r="J11" s="1">
        <v>1E-8</v>
      </c>
      <c r="K11" s="1">
        <v>1E-4</v>
      </c>
      <c r="L11" s="1">
        <f t="shared" si="4"/>
        <v>9.999000000000001E-5</v>
      </c>
      <c r="M11" s="1">
        <f t="shared" si="5"/>
        <v>1.0085151812471295E-4</v>
      </c>
      <c r="N11" s="1">
        <f t="shared" si="6"/>
        <v>1.0084136606953678E-4</v>
      </c>
      <c r="O11" s="1">
        <f t="shared" si="8"/>
        <v>1.015205517617074</v>
      </c>
      <c r="P11" s="1">
        <f t="shared" si="9"/>
        <v>5.2951627727004791E-6</v>
      </c>
    </row>
    <row r="12" spans="1:16" x14ac:dyDescent="0.25">
      <c r="A12" s="1">
        <v>1.0000000000000001E-9</v>
      </c>
      <c r="B12" s="1">
        <v>1E-4</v>
      </c>
      <c r="C12" s="1">
        <f t="shared" si="0"/>
        <v>1.0000100000000001E-4</v>
      </c>
      <c r="D12" s="1">
        <f t="shared" si="1"/>
        <v>1.0085151812471295E-4</v>
      </c>
      <c r="E12" s="1">
        <f t="shared" si="2"/>
        <v>1.0085253333087744E-4</v>
      </c>
      <c r="F12" s="1">
        <f t="shared" si="3"/>
        <v>1.0152061644954582</v>
      </c>
      <c r="G12" s="1">
        <f t="shared" si="7"/>
        <v>5.2966799790610253E-7</v>
      </c>
      <c r="J12" s="1">
        <v>1.0000000000000001E-9</v>
      </c>
      <c r="K12" s="1">
        <v>1E-4</v>
      </c>
      <c r="L12" s="1">
        <f t="shared" si="4"/>
        <v>9.9999000000000003E-5</v>
      </c>
      <c r="M12" s="1">
        <f t="shared" si="5"/>
        <v>1.0085151812471295E-4</v>
      </c>
      <c r="N12" s="1">
        <f t="shared" si="6"/>
        <v>1.008505029186657E-4</v>
      </c>
      <c r="O12" s="1">
        <f t="shared" si="8"/>
        <v>1.0152060472525459</v>
      </c>
      <c r="P12" s="1">
        <f t="shared" si="9"/>
        <v>5.2963547192419469E-7</v>
      </c>
    </row>
    <row r="13" spans="1:16" x14ac:dyDescent="0.25">
      <c r="A13" s="1">
        <v>1E-10</v>
      </c>
      <c r="B13" s="1">
        <v>1E-4</v>
      </c>
      <c r="C13" s="1">
        <f t="shared" si="0"/>
        <v>1.000001E-4</v>
      </c>
      <c r="D13" s="1">
        <f t="shared" si="1"/>
        <v>1.0085151812471295E-4</v>
      </c>
      <c r="E13" s="1">
        <f t="shared" si="2"/>
        <v>1.008516196453239E-4</v>
      </c>
      <c r="F13" s="1">
        <f t="shared" si="3"/>
        <v>1.0152061095535132</v>
      </c>
      <c r="G13" s="1">
        <f t="shared" si="7"/>
        <v>5.4941944993558423E-8</v>
      </c>
      <c r="J13" s="1">
        <v>1E-10</v>
      </c>
      <c r="K13" s="1">
        <v>1E-4</v>
      </c>
      <c r="L13" s="1">
        <f t="shared" si="4"/>
        <v>9.9999900000000011E-5</v>
      </c>
      <c r="M13" s="1">
        <f t="shared" si="5"/>
        <v>1.0085151812471295E-4</v>
      </c>
      <c r="N13" s="1">
        <f t="shared" si="6"/>
        <v>1.0085141660410297E-4</v>
      </c>
      <c r="O13" s="1">
        <f t="shared" si="8"/>
        <v>1.0152060997956935</v>
      </c>
      <c r="P13" s="1">
        <f t="shared" si="9"/>
        <v>5.2543147610606411E-8</v>
      </c>
    </row>
    <row r="14" spans="1:16" x14ac:dyDescent="0.25">
      <c r="A14" s="1">
        <v>9.9999999999999994E-12</v>
      </c>
      <c r="B14" s="1">
        <v>1E-4</v>
      </c>
      <c r="C14" s="1">
        <f t="shared" si="0"/>
        <v>1.0000001000000001E-4</v>
      </c>
      <c r="D14" s="1">
        <f t="shared" si="1"/>
        <v>1.0085151812471295E-4</v>
      </c>
      <c r="E14" s="1">
        <f t="shared" si="2"/>
        <v>1.0085152827677388E-4</v>
      </c>
      <c r="F14" s="1">
        <f t="shared" si="3"/>
        <v>1.0152060927483797</v>
      </c>
      <c r="G14" s="1">
        <f t="shared" si="7"/>
        <v>1.6805133506991865E-8</v>
      </c>
      <c r="J14" s="1">
        <v>9.9999999999999994E-12</v>
      </c>
      <c r="K14" s="1">
        <v>1E-4</v>
      </c>
      <c r="L14" s="1">
        <f t="shared" si="4"/>
        <v>9.9999990000000004E-5</v>
      </c>
      <c r="M14" s="1">
        <f t="shared" si="5"/>
        <v>1.0085151812471295E-4</v>
      </c>
      <c r="N14" s="1">
        <f t="shared" si="6"/>
        <v>1.0085150797265161E-4</v>
      </c>
      <c r="O14" s="1">
        <f t="shared" si="8"/>
        <v>1.015206133405961</v>
      </c>
      <c r="P14" s="1">
        <f t="shared" si="9"/>
        <v>3.361026745807294E-8</v>
      </c>
    </row>
    <row r="15" spans="1:16" x14ac:dyDescent="0.25">
      <c r="A15" s="1">
        <v>9.9999999999999998E-13</v>
      </c>
      <c r="B15" s="1">
        <v>1E-4</v>
      </c>
      <c r="C15" s="1">
        <f t="shared" si="0"/>
        <v>1.00000001E-4</v>
      </c>
      <c r="D15" s="1">
        <f t="shared" si="1"/>
        <v>1.0085151812471295E-4</v>
      </c>
      <c r="E15" s="1">
        <f t="shared" si="2"/>
        <v>1.0085151913991887E-4</v>
      </c>
      <c r="F15" s="1">
        <f t="shared" si="3"/>
        <v>1.0152059179207793</v>
      </c>
      <c r="G15" s="1">
        <f t="shared" si="7"/>
        <v>1.7482760039655432E-7</v>
      </c>
      <c r="J15" s="1">
        <v>9.9999999999999998E-13</v>
      </c>
      <c r="K15" s="1">
        <v>1E-4</v>
      </c>
      <c r="L15" s="1">
        <f t="shared" si="4"/>
        <v>9.9999999000000009E-5</v>
      </c>
      <c r="M15" s="1">
        <f t="shared" si="5"/>
        <v>1.0085151812471295E-4</v>
      </c>
      <c r="N15" s="1">
        <f t="shared" si="6"/>
        <v>1.0085151710950668E-4</v>
      </c>
      <c r="O15" s="1">
        <f t="shared" si="8"/>
        <v>1.0152062702864852</v>
      </c>
      <c r="P15" s="1">
        <f t="shared" si="9"/>
        <v>1.3688052424853936E-7</v>
      </c>
    </row>
    <row r="16" spans="1:16" x14ac:dyDescent="0.25">
      <c r="A16" s="1">
        <v>1E-13</v>
      </c>
      <c r="B16" s="1">
        <v>1E-4</v>
      </c>
      <c r="C16" s="1">
        <f t="shared" si="0"/>
        <v>1.0000000010000001E-4</v>
      </c>
      <c r="D16" s="1">
        <f t="shared" si="1"/>
        <v>1.0085151812471295E-4</v>
      </c>
      <c r="E16" s="1">
        <f t="shared" si="2"/>
        <v>1.0085151822623323E-4</v>
      </c>
      <c r="F16" s="1">
        <f t="shared" si="3"/>
        <v>1.015202868602169</v>
      </c>
      <c r="G16" s="1">
        <f t="shared" si="7"/>
        <v>3.0493186102820147E-6</v>
      </c>
      <c r="J16" s="1">
        <v>1E-13</v>
      </c>
      <c r="K16" s="1">
        <v>1E-4</v>
      </c>
      <c r="L16" s="1">
        <f t="shared" si="4"/>
        <v>9.99999999E-5</v>
      </c>
      <c r="M16" s="1">
        <f t="shared" si="5"/>
        <v>1.0085151812471295E-4</v>
      </c>
      <c r="N16" s="1">
        <f t="shared" si="6"/>
        <v>1.0085151802319231E-4</v>
      </c>
      <c r="O16" s="1">
        <f t="shared" si="8"/>
        <v>1.0152063922592296</v>
      </c>
      <c r="P16" s="1">
        <f t="shared" si="9"/>
        <v>1.219727443491081E-7</v>
      </c>
    </row>
    <row r="17" spans="1:16" x14ac:dyDescent="0.25">
      <c r="A17" s="1">
        <v>1E-14</v>
      </c>
      <c r="B17" s="1">
        <v>1E-4</v>
      </c>
      <c r="C17" s="1">
        <f t="shared" si="0"/>
        <v>1.0000000001000001E-4</v>
      </c>
      <c r="D17" s="1">
        <f t="shared" si="1"/>
        <v>1.0085151812471295E-4</v>
      </c>
      <c r="E17" s="1">
        <f t="shared" si="2"/>
        <v>1.0085151813486493E-4</v>
      </c>
      <c r="F17" s="1">
        <f t="shared" si="3"/>
        <v>1.0151981252176645</v>
      </c>
      <c r="G17" s="1">
        <f t="shared" si="7"/>
        <v>4.7433845045130596E-6</v>
      </c>
      <c r="J17" s="1">
        <v>1E-14</v>
      </c>
      <c r="K17" s="1">
        <v>1E-4</v>
      </c>
      <c r="L17" s="1">
        <f t="shared" si="4"/>
        <v>9.9999999990000002E-5</v>
      </c>
      <c r="M17" s="1">
        <f t="shared" si="5"/>
        <v>1.0085151812471295E-4</v>
      </c>
      <c r="N17" s="1">
        <f t="shared" si="6"/>
        <v>1.0085151811456079E-4</v>
      </c>
      <c r="O17" s="1">
        <f t="shared" si="8"/>
        <v>1.0152157435029674</v>
      </c>
      <c r="P17" s="1">
        <f t="shared" si="9"/>
        <v>9.351243737798498E-6</v>
      </c>
    </row>
    <row r="18" spans="1:16" x14ac:dyDescent="0.25">
      <c r="A18" s="1">
        <v>1.0000000000000001E-15</v>
      </c>
      <c r="B18" s="1">
        <v>1E-4</v>
      </c>
      <c r="C18" s="1">
        <f t="shared" si="0"/>
        <v>1.0000000000100001E-4</v>
      </c>
      <c r="D18" s="1">
        <f t="shared" si="1"/>
        <v>1.0085151812471295E-4</v>
      </c>
      <c r="E18" s="1">
        <f t="shared" si="2"/>
        <v>1.00851518125728E-4</v>
      </c>
      <c r="F18" s="1">
        <f t="shared" si="3"/>
        <v>1.0150571789352414</v>
      </c>
      <c r="G18" s="1">
        <f t="shared" si="7"/>
        <v>1.4094628242311558E-4</v>
      </c>
      <c r="J18" s="1">
        <v>1.0000000000000001E-15</v>
      </c>
      <c r="K18" s="1">
        <v>1E-4</v>
      </c>
      <c r="L18" s="1">
        <f t="shared" si="4"/>
        <v>9.9999999999000004E-5</v>
      </c>
      <c r="M18" s="1">
        <f t="shared" si="5"/>
        <v>1.0085151812471295E-4</v>
      </c>
      <c r="N18" s="1">
        <f t="shared" si="6"/>
        <v>1.0085151812369754E-4</v>
      </c>
      <c r="O18" s="1">
        <f t="shared" si="8"/>
        <v>1.0154095446412992</v>
      </c>
      <c r="P18" s="1">
        <f t="shared" si="9"/>
        <v>1.9380113833178392E-4</v>
      </c>
    </row>
    <row r="19" spans="1:16" x14ac:dyDescent="0.25">
      <c r="A19" s="1">
        <v>9.9999999999999998E-17</v>
      </c>
      <c r="B19" s="1">
        <v>1E-4</v>
      </c>
      <c r="C19" s="1">
        <f t="shared" si="0"/>
        <v>1.0000000000010001E-4</v>
      </c>
      <c r="D19" s="1">
        <f t="shared" si="1"/>
        <v>1.0085151812471295E-4</v>
      </c>
      <c r="E19" s="1">
        <f t="shared" si="2"/>
        <v>1.0085151812481417E-4</v>
      </c>
      <c r="F19" s="1">
        <f t="shared" si="3"/>
        <v>1.0122382532867791</v>
      </c>
      <c r="G19" s="1">
        <f t="shared" si="7"/>
        <v>2.8189256484623115E-3</v>
      </c>
      <c r="J19" s="1">
        <v>9.9999999999999998E-17</v>
      </c>
      <c r="K19" s="1">
        <v>1E-4</v>
      </c>
      <c r="L19" s="1">
        <f t="shared" si="4"/>
        <v>9.9999999999900001E-5</v>
      </c>
      <c r="M19" s="1">
        <f t="shared" si="5"/>
        <v>1.0085151812471295E-4</v>
      </c>
      <c r="N19" s="1">
        <f t="shared" si="6"/>
        <v>1.0085151812461137E-4</v>
      </c>
      <c r="O19" s="1">
        <f t="shared" si="8"/>
        <v>1.015761910347357</v>
      </c>
      <c r="P19" s="1">
        <f t="shared" si="9"/>
        <v>3.5236570605778894E-4</v>
      </c>
    </row>
    <row r="20" spans="1:16" x14ac:dyDescent="0.25">
      <c r="A20" s="1">
        <v>1.0000000000000001E-17</v>
      </c>
      <c r="B20" s="1">
        <v>1E-4</v>
      </c>
      <c r="C20" s="1">
        <f t="shared" si="0"/>
        <v>1.0000000000001001E-4</v>
      </c>
      <c r="D20" s="1">
        <f t="shared" si="1"/>
        <v>1.0085151812471295E-4</v>
      </c>
      <c r="E20" s="1">
        <f t="shared" si="2"/>
        <v>1.0085151812472298E-4</v>
      </c>
      <c r="F20" s="1">
        <f t="shared" si="3"/>
        <v>1.0028870095490916</v>
      </c>
      <c r="G20" s="1">
        <f t="shared" si="7"/>
        <v>9.3512437376874757E-3</v>
      </c>
      <c r="J20" s="1">
        <v>1.0000000000000001E-17</v>
      </c>
      <c r="K20" s="1">
        <v>1E-4</v>
      </c>
      <c r="L20" s="1">
        <f t="shared" si="4"/>
        <v>9.9999999999990003E-5</v>
      </c>
      <c r="M20" s="1">
        <f t="shared" si="5"/>
        <v>1.0085151812471295E-4</v>
      </c>
      <c r="N20" s="1">
        <f t="shared" si="6"/>
        <v>1.0085151812470257E-4</v>
      </c>
      <c r="O20" s="1">
        <f t="shared" si="8"/>
        <v>1.0381235801548705</v>
      </c>
      <c r="P20" s="1">
        <f t="shared" si="9"/>
        <v>2.2361669807513529E-2</v>
      </c>
    </row>
    <row r="21" spans="1:16" x14ac:dyDescent="0.25">
      <c r="A21" s="1">
        <v>1.0000000000000001E-18</v>
      </c>
      <c r="B21" s="1">
        <v>1E-4</v>
      </c>
      <c r="C21" s="1">
        <f t="shared" si="0"/>
        <v>1.0000000000000101E-4</v>
      </c>
      <c r="D21" s="1">
        <f t="shared" si="1"/>
        <v>1.0085151812471295E-4</v>
      </c>
      <c r="E21" s="1">
        <f t="shared" si="2"/>
        <v>1.0085151812471384E-4</v>
      </c>
      <c r="F21" s="1">
        <f t="shared" si="3"/>
        <v>0.89446679230054105</v>
      </c>
      <c r="G21" s="1">
        <f t="shared" si="7"/>
        <v>0.10842021724855055</v>
      </c>
      <c r="J21" s="1">
        <v>1.0000000000000001E-18</v>
      </c>
      <c r="K21" s="1">
        <v>1E-4</v>
      </c>
      <c r="L21" s="1">
        <f t="shared" si="4"/>
        <v>9.9999999999999002E-5</v>
      </c>
      <c r="M21" s="1">
        <f t="shared" si="5"/>
        <v>1.0085151812471295E-4</v>
      </c>
      <c r="N21" s="1">
        <f t="shared" si="6"/>
        <v>1.0085151812471188E-4</v>
      </c>
      <c r="O21" s="1">
        <f t="shared" si="8"/>
        <v>1.0706496453294356</v>
      </c>
      <c r="P21" s="1">
        <f t="shared" si="9"/>
        <v>3.2526065174565133E-2</v>
      </c>
    </row>
    <row r="22" spans="1:16" x14ac:dyDescent="0.25">
      <c r="A22" s="1">
        <v>9.9999999999999998E-20</v>
      </c>
      <c r="B22" s="1">
        <v>1E-4</v>
      </c>
      <c r="C22" s="1">
        <f t="shared" si="0"/>
        <v>1.000000000000001E-4</v>
      </c>
      <c r="D22" s="1">
        <f t="shared" si="1"/>
        <v>1.0085151812471295E-4</v>
      </c>
      <c r="E22" s="1">
        <f t="shared" si="2"/>
        <v>1.0085151812471295E-4</v>
      </c>
      <c r="F22" s="1">
        <f t="shared" si="3"/>
        <v>0</v>
      </c>
      <c r="G22" s="1">
        <f t="shared" si="7"/>
        <v>0.89446679230054105</v>
      </c>
      <c r="J22" s="1">
        <v>9.9999999999999998E-20</v>
      </c>
      <c r="K22" s="1">
        <v>1E-4</v>
      </c>
      <c r="L22" s="1">
        <f t="shared" si="4"/>
        <v>9.999999999999991E-5</v>
      </c>
      <c r="M22" s="1">
        <f t="shared" si="5"/>
        <v>1.0085151812471295E-4</v>
      </c>
      <c r="N22" s="1">
        <f t="shared" si="6"/>
        <v>1.0085151812471277E-4</v>
      </c>
      <c r="O22" s="1">
        <f t="shared" si="8"/>
        <v>1.7618285302889447</v>
      </c>
      <c r="P22" s="1">
        <f t="shared" si="9"/>
        <v>0.69117888495950908</v>
      </c>
    </row>
    <row r="23" spans="1:16" x14ac:dyDescent="0.25">
      <c r="A23" s="1">
        <v>9.9999999999999995E-21</v>
      </c>
      <c r="B23" s="1">
        <v>1E-4</v>
      </c>
      <c r="C23" s="1">
        <f t="shared" si="0"/>
        <v>1.0000000000000002E-4</v>
      </c>
      <c r="D23" s="1">
        <f t="shared" si="1"/>
        <v>1.0085151812471295E-4</v>
      </c>
      <c r="E23" s="1">
        <f t="shared" si="2"/>
        <v>1.0085151812471295E-4</v>
      </c>
      <c r="F23" s="1">
        <f t="shared" si="3"/>
        <v>0</v>
      </c>
      <c r="G23" s="1">
        <f t="shared" si="7"/>
        <v>0</v>
      </c>
      <c r="J23" s="1">
        <v>9.9999999999999995E-21</v>
      </c>
      <c r="K23" s="1">
        <v>1E-4</v>
      </c>
      <c r="L23" s="1">
        <f t="shared" si="4"/>
        <v>9.9999999999999991E-5</v>
      </c>
      <c r="M23" s="1">
        <f t="shared" si="5"/>
        <v>1.0085151812471295E-4</v>
      </c>
      <c r="N23" s="1">
        <f t="shared" si="6"/>
        <v>1.0085151812471277E-4</v>
      </c>
      <c r="O23" s="1">
        <f t="shared" si="8"/>
        <v>17.618285302889447</v>
      </c>
      <c r="P23" s="1">
        <f t="shared" si="9"/>
        <v>15.856456772600502</v>
      </c>
    </row>
    <row r="25" spans="1:16" x14ac:dyDescent="0.25">
      <c r="A25" s="4" t="s">
        <v>14</v>
      </c>
      <c r="B25" s="4"/>
      <c r="C25" s="4"/>
      <c r="D25" s="4"/>
      <c r="E25" s="4"/>
      <c r="F25" s="4"/>
    </row>
    <row r="26" spans="1:16" x14ac:dyDescent="0.25">
      <c r="A26" s="4" t="s">
        <v>15</v>
      </c>
      <c r="B26" s="4"/>
      <c r="C26" s="4"/>
      <c r="D26" s="4"/>
      <c r="E26" s="4"/>
      <c r="F26" s="4"/>
    </row>
  </sheetData>
  <mergeCells count="4">
    <mergeCell ref="A2:G2"/>
    <mergeCell ref="J2:P2"/>
    <mergeCell ref="A25:F25"/>
    <mergeCell ref="A26:F2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(a)</vt:lpstr>
      <vt:lpstr>(b)</vt:lpstr>
      <vt:lpstr>(c)</vt:lpstr>
      <vt:lpstr>(d)</vt:lpstr>
      <vt:lpstr>(e)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Montoya</dc:creator>
  <cp:lastModifiedBy>SISTEMAS</cp:lastModifiedBy>
  <dcterms:created xsi:type="dcterms:W3CDTF">2017-08-16T23:58:38Z</dcterms:created>
  <dcterms:modified xsi:type="dcterms:W3CDTF">2017-08-25T18:00:07Z</dcterms:modified>
</cp:coreProperties>
</file>