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's\Downloads\"/>
    </mc:Choice>
  </mc:AlternateContent>
  <bookViews>
    <workbookView xWindow="0" yWindow="0" windowWidth="20490" windowHeight="7755"/>
  </bookViews>
  <sheets>
    <sheet name="1. F(x) = x^2 - e^x" sheetId="5" r:id="rId1"/>
    <sheet name="2. F(x) = x - Cos(x)" sheetId="6" r:id="rId2"/>
    <sheet name="3. F(x) = Sen(x) - 2 Cos(x)" sheetId="7" r:id="rId3"/>
    <sheet name="4.F(x)=Cos(x)+(1+(x^2))^(-1)" sheetId="9" r:id="rId4"/>
    <sheet name="5.F(X)=(X-2)^2 - LN(X)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L3" i="10"/>
  <c r="M3" i="10"/>
  <c r="N3" i="10" s="1"/>
  <c r="O3" i="10" s="1"/>
  <c r="P3" i="10" s="1"/>
  <c r="K4" i="10" s="1"/>
  <c r="M4" i="10" s="1"/>
  <c r="N4" i="10" s="1"/>
  <c r="O4" i="10" s="1"/>
  <c r="P4" i="10" s="1"/>
  <c r="A4" i="10"/>
  <c r="C4" i="10" s="1"/>
  <c r="J4" i="10"/>
  <c r="L4" i="10"/>
  <c r="J5" i="10"/>
  <c r="J6" i="10" s="1"/>
  <c r="L6" i="10" s="1"/>
  <c r="L5" i="10"/>
  <c r="J7" i="10"/>
  <c r="J8" i="10" s="1"/>
  <c r="L8" i="10" s="1"/>
  <c r="C3" i="9"/>
  <c r="D3" i="9"/>
  <c r="E3" i="9"/>
  <c r="L3" i="9"/>
  <c r="M3" i="9"/>
  <c r="N3" i="9"/>
  <c r="J4" i="9"/>
  <c r="J5" i="9" s="1"/>
  <c r="L5" i="9" s="1"/>
  <c r="L4" i="9"/>
  <c r="J6" i="9"/>
  <c r="L22" i="9"/>
  <c r="M22" i="9"/>
  <c r="N22" i="9"/>
  <c r="J23" i="9"/>
  <c r="C41" i="9"/>
  <c r="D41" i="9"/>
  <c r="E41" i="9"/>
  <c r="F41" i="9" s="1"/>
  <c r="B42" i="9" s="1"/>
  <c r="D42" i="9" s="1"/>
  <c r="A42" i="9"/>
  <c r="C42" i="9" s="1"/>
  <c r="E42" i="9"/>
  <c r="K5" i="10" l="1"/>
  <c r="M5" i="10" s="1"/>
  <c r="N5" i="10" s="1"/>
  <c r="Q4" i="10"/>
  <c r="O5" i="10"/>
  <c r="P5" i="10" s="1"/>
  <c r="B4" i="10"/>
  <c r="J9" i="10"/>
  <c r="L7" i="10"/>
  <c r="F42" i="9"/>
  <c r="B43" i="9" s="1"/>
  <c r="D43" i="9" s="1"/>
  <c r="O3" i="9"/>
  <c r="P3" i="9" s="1"/>
  <c r="K4" i="9" s="1"/>
  <c r="M4" i="9" s="1"/>
  <c r="N4" i="9" s="1"/>
  <c r="G42" i="9"/>
  <c r="J24" i="9"/>
  <c r="L23" i="9"/>
  <c r="O4" i="9"/>
  <c r="P4" i="9" s="1"/>
  <c r="O22" i="9"/>
  <c r="P22" i="9" s="1"/>
  <c r="K23" i="9" s="1"/>
  <c r="M23" i="9" s="1"/>
  <c r="N23" i="9" s="1"/>
  <c r="J7" i="9"/>
  <c r="L6" i="9"/>
  <c r="F3" i="9"/>
  <c r="B4" i="9" s="1"/>
  <c r="D4" i="9" s="1"/>
  <c r="A4" i="9"/>
  <c r="M3" i="7"/>
  <c r="L3" i="7"/>
  <c r="A21" i="7"/>
  <c r="C21" i="7" s="1"/>
  <c r="A22" i="7" s="1"/>
  <c r="B21" i="7"/>
  <c r="D21" i="7" s="1"/>
  <c r="B22" i="7" s="1"/>
  <c r="D22" i="7" s="1"/>
  <c r="E21" i="7"/>
  <c r="F21" i="7" s="1"/>
  <c r="A5" i="7"/>
  <c r="C5" i="7" s="1"/>
  <c r="A6" i="7" s="1"/>
  <c r="B5" i="7"/>
  <c r="D5" i="7" s="1"/>
  <c r="B6" i="7" s="1"/>
  <c r="D6" i="7" s="1"/>
  <c r="E5" i="7"/>
  <c r="F5" i="7" s="1"/>
  <c r="F4" i="7"/>
  <c r="F3" i="7"/>
  <c r="D3" i="7"/>
  <c r="C3" i="7"/>
  <c r="J4" i="7"/>
  <c r="J5" i="7" s="1"/>
  <c r="E3" i="7"/>
  <c r="J10" i="10" l="1"/>
  <c r="L9" i="10"/>
  <c r="Q5" i="10"/>
  <c r="K6" i="10"/>
  <c r="M6" i="10" s="1"/>
  <c r="N6" i="10" s="1"/>
  <c r="O6" i="10" s="1"/>
  <c r="P6" i="10" s="1"/>
  <c r="D4" i="10"/>
  <c r="E4" i="10"/>
  <c r="C4" i="9"/>
  <c r="E4" i="9"/>
  <c r="L7" i="9"/>
  <c r="J8" i="9"/>
  <c r="Q4" i="9"/>
  <c r="K5" i="9"/>
  <c r="M5" i="9" s="1"/>
  <c r="N5" i="9" s="1"/>
  <c r="O5" i="9" s="1"/>
  <c r="P5" i="9" s="1"/>
  <c r="L24" i="9"/>
  <c r="J25" i="9"/>
  <c r="O23" i="9"/>
  <c r="P23" i="9" s="1"/>
  <c r="A43" i="9"/>
  <c r="L5" i="7"/>
  <c r="J6" i="7"/>
  <c r="L4" i="7"/>
  <c r="N3" i="7"/>
  <c r="O3" i="7" s="1"/>
  <c r="P3" i="7" s="1"/>
  <c r="K4" i="7" s="1"/>
  <c r="C22" i="7"/>
  <c r="E22" i="7"/>
  <c r="G21" i="7"/>
  <c r="G22" i="7"/>
  <c r="C6" i="7"/>
  <c r="E6" i="7"/>
  <c r="G5" i="7"/>
  <c r="G6" i="7"/>
  <c r="A4" i="7"/>
  <c r="C4" i="7" s="1"/>
  <c r="M3" i="6"/>
  <c r="L3" i="6"/>
  <c r="A5" i="6"/>
  <c r="B5" i="6"/>
  <c r="C5" i="6"/>
  <c r="D5" i="6"/>
  <c r="B6" i="6" s="1"/>
  <c r="D6" i="6" s="1"/>
  <c r="E5" i="6"/>
  <c r="F5" i="6" s="1"/>
  <c r="A6" i="6" s="1"/>
  <c r="G5" i="6"/>
  <c r="F4" i="6"/>
  <c r="D4" i="6"/>
  <c r="C4" i="6"/>
  <c r="D3" i="6"/>
  <c r="C3" i="6"/>
  <c r="J4" i="6"/>
  <c r="J5" i="6" s="1"/>
  <c r="J6" i="6" s="1"/>
  <c r="J7" i="6" s="1"/>
  <c r="J8" i="6" s="1"/>
  <c r="J9" i="6" s="1"/>
  <c r="J10" i="6" s="1"/>
  <c r="J11" i="6" s="1"/>
  <c r="J12" i="6" s="1"/>
  <c r="J13" i="6" s="1"/>
  <c r="E3" i="6"/>
  <c r="J4" i="5"/>
  <c r="J5" i="5" s="1"/>
  <c r="M3" i="5"/>
  <c r="L3" i="5"/>
  <c r="E4" i="5"/>
  <c r="F4" i="5" s="1"/>
  <c r="D4" i="5"/>
  <c r="C4" i="5"/>
  <c r="L5" i="5" l="1"/>
  <c r="J6" i="5"/>
  <c r="L6" i="5" s="1"/>
  <c r="A5" i="5"/>
  <c r="C5" i="5" s="1"/>
  <c r="B5" i="5"/>
  <c r="D5" i="5" s="1"/>
  <c r="N3" i="5"/>
  <c r="O3" i="5" s="1"/>
  <c r="P3" i="5" s="1"/>
  <c r="K4" i="5" s="1"/>
  <c r="M4" i="5" s="1"/>
  <c r="L4" i="5"/>
  <c r="N4" i="5" s="1"/>
  <c r="O4" i="5" s="1"/>
  <c r="P4" i="5" s="1"/>
  <c r="K5" i="5" s="1"/>
  <c r="M5" i="5" s="1"/>
  <c r="N5" i="5" s="1"/>
  <c r="O5" i="5" s="1"/>
  <c r="P5" i="5" s="1"/>
  <c r="K7" i="10"/>
  <c r="M7" i="10" s="1"/>
  <c r="N7" i="10" s="1"/>
  <c r="O7" i="10" s="1"/>
  <c r="P7" i="10" s="1"/>
  <c r="Q6" i="10"/>
  <c r="F4" i="10"/>
  <c r="A5" i="10" s="1"/>
  <c r="G4" i="10"/>
  <c r="L10" i="10"/>
  <c r="J11" i="10"/>
  <c r="Q23" i="9"/>
  <c r="K24" i="9"/>
  <c r="M24" i="9" s="1"/>
  <c r="N24" i="9" s="1"/>
  <c r="O24" i="9" s="1"/>
  <c r="P24" i="9" s="1"/>
  <c r="F4" i="9"/>
  <c r="B5" i="9" s="1"/>
  <c r="D5" i="9" s="1"/>
  <c r="G4" i="9"/>
  <c r="C43" i="9"/>
  <c r="E43" i="9"/>
  <c r="J26" i="9"/>
  <c r="L25" i="9"/>
  <c r="K6" i="9"/>
  <c r="M6" i="9" s="1"/>
  <c r="N6" i="9" s="1"/>
  <c r="O6" i="9" s="1"/>
  <c r="P6" i="9" s="1"/>
  <c r="Q5" i="9"/>
  <c r="J9" i="9"/>
  <c r="L8" i="9"/>
  <c r="A5" i="9"/>
  <c r="L6" i="7"/>
  <c r="J7" i="7"/>
  <c r="M4" i="7"/>
  <c r="N4" i="7" s="1"/>
  <c r="O4" i="7" s="1"/>
  <c r="P4" i="7" s="1"/>
  <c r="F22" i="7"/>
  <c r="B23" i="7" s="1"/>
  <c r="D23" i="7" s="1"/>
  <c r="F6" i="7"/>
  <c r="B7" i="7" s="1"/>
  <c r="D7" i="7" s="1"/>
  <c r="B4" i="7"/>
  <c r="D4" i="7" s="1"/>
  <c r="L10" i="6"/>
  <c r="L6" i="6"/>
  <c r="L9" i="6"/>
  <c r="L5" i="6"/>
  <c r="L13" i="6"/>
  <c r="J14" i="6"/>
  <c r="L12" i="6"/>
  <c r="L8" i="6"/>
  <c r="L4" i="6"/>
  <c r="L11" i="6"/>
  <c r="L7" i="6"/>
  <c r="N3" i="6"/>
  <c r="O3" i="6" s="1"/>
  <c r="P3" i="6" s="1"/>
  <c r="K4" i="6" s="1"/>
  <c r="C6" i="6"/>
  <c r="E6" i="6"/>
  <c r="A4" i="6"/>
  <c r="F3" i="6"/>
  <c r="B4" i="6" s="1"/>
  <c r="J7" i="5" l="1"/>
  <c r="E5" i="5"/>
  <c r="F5" i="5" s="1"/>
  <c r="A6" i="5" s="1"/>
  <c r="C6" i="5" s="1"/>
  <c r="L7" i="5"/>
  <c r="J8" i="5"/>
  <c r="Q7" i="10"/>
  <c r="K8" i="10"/>
  <c r="M8" i="10" s="1"/>
  <c r="N8" i="10" s="1"/>
  <c r="O8" i="10" s="1"/>
  <c r="P8" i="10" s="1"/>
  <c r="J12" i="10"/>
  <c r="L11" i="10"/>
  <c r="C5" i="10"/>
  <c r="B5" i="10"/>
  <c r="D5" i="10" s="1"/>
  <c r="K25" i="9"/>
  <c r="M25" i="9" s="1"/>
  <c r="N25" i="9" s="1"/>
  <c r="Q24" i="9"/>
  <c r="E5" i="9"/>
  <c r="C5" i="9"/>
  <c r="L9" i="9"/>
  <c r="J10" i="9"/>
  <c r="Q6" i="9"/>
  <c r="K7" i="9"/>
  <c r="M7" i="9" s="1"/>
  <c r="N7" i="9" s="1"/>
  <c r="O7" i="9" s="1"/>
  <c r="P7" i="9" s="1"/>
  <c r="L26" i="9"/>
  <c r="J27" i="9"/>
  <c r="O25" i="9"/>
  <c r="P25" i="9" s="1"/>
  <c r="F43" i="9"/>
  <c r="B44" i="9" s="1"/>
  <c r="D44" i="9" s="1"/>
  <c r="G43" i="9"/>
  <c r="L7" i="7"/>
  <c r="Q4" i="7"/>
  <c r="K5" i="7"/>
  <c r="M5" i="7" s="1"/>
  <c r="N5" i="7" s="1"/>
  <c r="O5" i="7" s="1"/>
  <c r="P5" i="7" s="1"/>
  <c r="A23" i="7"/>
  <c r="A7" i="7"/>
  <c r="E4" i="7"/>
  <c r="L14" i="6"/>
  <c r="J15" i="6"/>
  <c r="M4" i="6"/>
  <c r="N4" i="6" s="1"/>
  <c r="O4" i="6" s="1"/>
  <c r="P4" i="6" s="1"/>
  <c r="F6" i="6"/>
  <c r="B7" i="6" s="1"/>
  <c r="D7" i="6" s="1"/>
  <c r="G6" i="6"/>
  <c r="A7" i="6"/>
  <c r="K6" i="5"/>
  <c r="M6" i="5" s="1"/>
  <c r="N6" i="5" s="1"/>
  <c r="O6" i="5" s="1"/>
  <c r="P6" i="5" s="1"/>
  <c r="Q5" i="5"/>
  <c r="Q4" i="5"/>
  <c r="E4" i="6"/>
  <c r="G5" i="5"/>
  <c r="B6" i="5" l="1"/>
  <c r="J9" i="5"/>
  <c r="L8" i="5"/>
  <c r="L12" i="10"/>
  <c r="J13" i="10"/>
  <c r="E5" i="10"/>
  <c r="K9" i="10"/>
  <c r="M9" i="10" s="1"/>
  <c r="N9" i="10" s="1"/>
  <c r="O9" i="10" s="1"/>
  <c r="P9" i="10" s="1"/>
  <c r="Q8" i="10"/>
  <c r="Q25" i="9"/>
  <c r="K26" i="9"/>
  <c r="M26" i="9" s="1"/>
  <c r="N26" i="9" s="1"/>
  <c r="J28" i="9"/>
  <c r="L27" i="9"/>
  <c r="K8" i="9"/>
  <c r="M8" i="9" s="1"/>
  <c r="N8" i="9" s="1"/>
  <c r="O8" i="9" s="1"/>
  <c r="P8" i="9" s="1"/>
  <c r="Q7" i="9"/>
  <c r="J11" i="9"/>
  <c r="L10" i="9"/>
  <c r="A44" i="9"/>
  <c r="O26" i="9"/>
  <c r="P26" i="9" s="1"/>
  <c r="F5" i="9"/>
  <c r="B6" i="9" s="1"/>
  <c r="D6" i="9" s="1"/>
  <c r="G5" i="9"/>
  <c r="K6" i="7"/>
  <c r="M6" i="7" s="1"/>
  <c r="N6" i="7" s="1"/>
  <c r="O6" i="7" s="1"/>
  <c r="P6" i="7" s="1"/>
  <c r="Q5" i="7"/>
  <c r="C23" i="7"/>
  <c r="E23" i="7"/>
  <c r="C7" i="7"/>
  <c r="E7" i="7"/>
  <c r="G4" i="7"/>
  <c r="L15" i="6"/>
  <c r="J16" i="6"/>
  <c r="Q4" i="6"/>
  <c r="K5" i="6"/>
  <c r="M5" i="6" s="1"/>
  <c r="N5" i="6" s="1"/>
  <c r="O5" i="6" s="1"/>
  <c r="P5" i="6" s="1"/>
  <c r="K6" i="6" s="1"/>
  <c r="M6" i="6" s="1"/>
  <c r="N6" i="6" s="1"/>
  <c r="O6" i="6" s="1"/>
  <c r="P6" i="6" s="1"/>
  <c r="K7" i="6" s="1"/>
  <c r="M7" i="6" s="1"/>
  <c r="N7" i="6" s="1"/>
  <c r="O7" i="6" s="1"/>
  <c r="P7" i="6" s="1"/>
  <c r="C7" i="6"/>
  <c r="E7" i="6"/>
  <c r="K7" i="5"/>
  <c r="M7" i="5" s="1"/>
  <c r="N7" i="5" s="1"/>
  <c r="O7" i="5" s="1"/>
  <c r="P7" i="5" s="1"/>
  <c r="Q6" i="5"/>
  <c r="G4" i="6"/>
  <c r="D6" i="5" l="1"/>
  <c r="E6" i="5"/>
  <c r="J10" i="5"/>
  <c r="L9" i="5"/>
  <c r="J14" i="10"/>
  <c r="L13" i="10"/>
  <c r="Q9" i="10"/>
  <c r="K10" i="10"/>
  <c r="M10" i="10" s="1"/>
  <c r="N10" i="10" s="1"/>
  <c r="O10" i="10" s="1"/>
  <c r="P10" i="10" s="1"/>
  <c r="F5" i="10"/>
  <c r="G5" i="10"/>
  <c r="K27" i="9"/>
  <c r="M27" i="9" s="1"/>
  <c r="N27" i="9" s="1"/>
  <c r="O27" i="9" s="1"/>
  <c r="P27" i="9" s="1"/>
  <c r="Q26" i="9"/>
  <c r="E44" i="9"/>
  <c r="C44" i="9"/>
  <c r="A6" i="9"/>
  <c r="L11" i="9"/>
  <c r="J12" i="9"/>
  <c r="Q8" i="9"/>
  <c r="K9" i="9"/>
  <c r="M9" i="9" s="1"/>
  <c r="N9" i="9" s="1"/>
  <c r="O9" i="9" s="1"/>
  <c r="P9" i="9" s="1"/>
  <c r="L28" i="9"/>
  <c r="J29" i="9"/>
  <c r="Q6" i="7"/>
  <c r="K7" i="7"/>
  <c r="M7" i="7" s="1"/>
  <c r="N7" i="7" s="1"/>
  <c r="O7" i="7" s="1"/>
  <c r="P7" i="7" s="1"/>
  <c r="F23" i="7"/>
  <c r="B24" i="7" s="1"/>
  <c r="D24" i="7" s="1"/>
  <c r="G23" i="7"/>
  <c r="F7" i="7"/>
  <c r="B8" i="7" s="1"/>
  <c r="D8" i="7" s="1"/>
  <c r="G7" i="7"/>
  <c r="A8" i="7"/>
  <c r="L16" i="6"/>
  <c r="J17" i="6"/>
  <c r="Q6" i="6"/>
  <c r="Q5" i="6"/>
  <c r="K8" i="6"/>
  <c r="M8" i="6" s="1"/>
  <c r="N8" i="6" s="1"/>
  <c r="O8" i="6" s="1"/>
  <c r="P8" i="6" s="1"/>
  <c r="Q7" i="6"/>
  <c r="F7" i="6"/>
  <c r="B8" i="6" s="1"/>
  <c r="D8" i="6" s="1"/>
  <c r="G7" i="6"/>
  <c r="K8" i="5"/>
  <c r="M8" i="5" s="1"/>
  <c r="N8" i="5" s="1"/>
  <c r="O8" i="5" s="1"/>
  <c r="P8" i="5" s="1"/>
  <c r="Q7" i="5"/>
  <c r="G6" i="5" l="1"/>
  <c r="F6" i="5"/>
  <c r="L10" i="5"/>
  <c r="J11" i="5"/>
  <c r="K11" i="10"/>
  <c r="M11" i="10" s="1"/>
  <c r="N11" i="10" s="1"/>
  <c r="O11" i="10" s="1"/>
  <c r="P11" i="10" s="1"/>
  <c r="Q10" i="10"/>
  <c r="B6" i="10"/>
  <c r="D6" i="10" s="1"/>
  <c r="A6" i="10"/>
  <c r="L14" i="10"/>
  <c r="J15" i="10"/>
  <c r="Q27" i="9"/>
  <c r="K28" i="9"/>
  <c r="M28" i="9" s="1"/>
  <c r="N28" i="9" s="1"/>
  <c r="J30" i="9"/>
  <c r="L29" i="9"/>
  <c r="K10" i="9"/>
  <c r="M10" i="9" s="1"/>
  <c r="N10" i="9" s="1"/>
  <c r="O10" i="9" s="1"/>
  <c r="P10" i="9" s="1"/>
  <c r="Q9" i="9"/>
  <c r="J13" i="9"/>
  <c r="L12" i="9"/>
  <c r="C6" i="9"/>
  <c r="E6" i="9"/>
  <c r="F44" i="9"/>
  <c r="B45" i="9" s="1"/>
  <c r="D45" i="9" s="1"/>
  <c r="G44" i="9"/>
  <c r="O28" i="9"/>
  <c r="P28" i="9" s="1"/>
  <c r="A45" i="9"/>
  <c r="Q7" i="7"/>
  <c r="A24" i="7"/>
  <c r="E8" i="7"/>
  <c r="C8" i="7"/>
  <c r="L17" i="6"/>
  <c r="J18" i="6"/>
  <c r="K9" i="6"/>
  <c r="M9" i="6" s="1"/>
  <c r="N9" i="6" s="1"/>
  <c r="O9" i="6" s="1"/>
  <c r="P9" i="6" s="1"/>
  <c r="Q8" i="6"/>
  <c r="A8" i="6"/>
  <c r="K9" i="5"/>
  <c r="M9" i="5" s="1"/>
  <c r="N9" i="5" s="1"/>
  <c r="O9" i="5" s="1"/>
  <c r="P9" i="5" s="1"/>
  <c r="Q8" i="5"/>
  <c r="B7" i="5" l="1"/>
  <c r="D7" i="5" s="1"/>
  <c r="A7" i="5"/>
  <c r="J12" i="5"/>
  <c r="L11" i="5"/>
  <c r="L15" i="10"/>
  <c r="J16" i="10"/>
  <c r="E6" i="10"/>
  <c r="C6" i="10"/>
  <c r="Q11" i="10"/>
  <c r="K12" i="10"/>
  <c r="M12" i="10" s="1"/>
  <c r="N12" i="10" s="1"/>
  <c r="O12" i="10" s="1"/>
  <c r="P12" i="10" s="1"/>
  <c r="C45" i="9"/>
  <c r="E45" i="9"/>
  <c r="K29" i="9"/>
  <c r="M29" i="9" s="1"/>
  <c r="N29" i="9" s="1"/>
  <c r="Q28" i="9"/>
  <c r="F6" i="9"/>
  <c r="B7" i="9" s="1"/>
  <c r="D7" i="9" s="1"/>
  <c r="G6" i="9"/>
  <c r="O29" i="9"/>
  <c r="P29" i="9" s="1"/>
  <c r="A7" i="9"/>
  <c r="L13" i="9"/>
  <c r="J14" i="9"/>
  <c r="L14" i="9" s="1"/>
  <c r="Q10" i="9"/>
  <c r="K11" i="9"/>
  <c r="M11" i="9" s="1"/>
  <c r="N11" i="9" s="1"/>
  <c r="O11" i="9" s="1"/>
  <c r="P11" i="9" s="1"/>
  <c r="L30" i="9"/>
  <c r="J31" i="9"/>
  <c r="L31" i="9" s="1"/>
  <c r="E24" i="7"/>
  <c r="C24" i="7"/>
  <c r="F8" i="7"/>
  <c r="B9" i="7" s="1"/>
  <c r="D9" i="7" s="1"/>
  <c r="G8" i="7"/>
  <c r="L18" i="6"/>
  <c r="J19" i="6"/>
  <c r="K10" i="6"/>
  <c r="M10" i="6" s="1"/>
  <c r="N10" i="6" s="1"/>
  <c r="O10" i="6" s="1"/>
  <c r="P10" i="6" s="1"/>
  <c r="Q9" i="6"/>
  <c r="E8" i="6"/>
  <c r="C8" i="6"/>
  <c r="K10" i="5"/>
  <c r="M10" i="5" s="1"/>
  <c r="N10" i="5" s="1"/>
  <c r="O10" i="5" s="1"/>
  <c r="P10" i="5" s="1"/>
  <c r="Q9" i="5"/>
  <c r="E7" i="5" l="1"/>
  <c r="C7" i="5"/>
  <c r="J13" i="5"/>
  <c r="L12" i="5"/>
  <c r="K13" i="10"/>
  <c r="M13" i="10" s="1"/>
  <c r="N13" i="10" s="1"/>
  <c r="O13" i="10" s="1"/>
  <c r="P13" i="10" s="1"/>
  <c r="Q12" i="10"/>
  <c r="J17" i="10"/>
  <c r="L16" i="10"/>
  <c r="F6" i="10"/>
  <c r="B7" i="10" s="1"/>
  <c r="D7" i="10" s="1"/>
  <c r="G6" i="10"/>
  <c r="F45" i="9"/>
  <c r="B46" i="9" s="1"/>
  <c r="D46" i="9" s="1"/>
  <c r="G45" i="9"/>
  <c r="K12" i="9"/>
  <c r="M12" i="9" s="1"/>
  <c r="N12" i="9" s="1"/>
  <c r="O12" i="9" s="1"/>
  <c r="P12" i="9" s="1"/>
  <c r="Q11" i="9"/>
  <c r="C7" i="9"/>
  <c r="E7" i="9"/>
  <c r="Q29" i="9"/>
  <c r="K30" i="9"/>
  <c r="M30" i="9" s="1"/>
  <c r="N30" i="9" s="1"/>
  <c r="O30" i="9" s="1"/>
  <c r="P30" i="9" s="1"/>
  <c r="A46" i="9"/>
  <c r="F24" i="7"/>
  <c r="B25" i="7" s="1"/>
  <c r="D25" i="7" s="1"/>
  <c r="G24" i="7"/>
  <c r="A9" i="7"/>
  <c r="L19" i="6"/>
  <c r="J20" i="6"/>
  <c r="K11" i="6"/>
  <c r="M11" i="6" s="1"/>
  <c r="N11" i="6" s="1"/>
  <c r="O11" i="6" s="1"/>
  <c r="P11" i="6" s="1"/>
  <c r="Q10" i="6"/>
  <c r="F8" i="6"/>
  <c r="B9" i="6" s="1"/>
  <c r="D9" i="6" s="1"/>
  <c r="G8" i="6"/>
  <c r="K11" i="5"/>
  <c r="M11" i="5" s="1"/>
  <c r="N11" i="5" s="1"/>
  <c r="O11" i="5" s="1"/>
  <c r="P11" i="5" s="1"/>
  <c r="Q10" i="5"/>
  <c r="F7" i="5" l="1"/>
  <c r="B8" i="5" s="1"/>
  <c r="D8" i="5" s="1"/>
  <c r="G7" i="5"/>
  <c r="L13" i="5"/>
  <c r="J14" i="5"/>
  <c r="L17" i="10"/>
  <c r="J18" i="10"/>
  <c r="A7" i="10"/>
  <c r="Q13" i="10"/>
  <c r="K14" i="10"/>
  <c r="M14" i="10" s="1"/>
  <c r="N14" i="10" s="1"/>
  <c r="O14" i="10" s="1"/>
  <c r="P14" i="10" s="1"/>
  <c r="K31" i="9"/>
  <c r="M31" i="9" s="1"/>
  <c r="N31" i="9" s="1"/>
  <c r="O31" i="9" s="1"/>
  <c r="P31" i="9" s="1"/>
  <c r="Q31" i="9" s="1"/>
  <c r="Q30" i="9"/>
  <c r="C46" i="9"/>
  <c r="E46" i="9"/>
  <c r="F7" i="9"/>
  <c r="B8" i="9" s="1"/>
  <c r="D8" i="9" s="1"/>
  <c r="G7" i="9"/>
  <c r="Q12" i="9"/>
  <c r="K13" i="9"/>
  <c r="M13" i="9" s="1"/>
  <c r="N13" i="9" s="1"/>
  <c r="O13" i="9" s="1"/>
  <c r="P13" i="9" s="1"/>
  <c r="A25" i="7"/>
  <c r="E9" i="7"/>
  <c r="C9" i="7"/>
  <c r="L20" i="6"/>
  <c r="J21" i="6"/>
  <c r="K12" i="6"/>
  <c r="M12" i="6" s="1"/>
  <c r="N12" i="6" s="1"/>
  <c r="O12" i="6" s="1"/>
  <c r="P12" i="6" s="1"/>
  <c r="K13" i="6" s="1"/>
  <c r="M13" i="6" s="1"/>
  <c r="N13" i="6" s="1"/>
  <c r="O13" i="6" s="1"/>
  <c r="P13" i="6" s="1"/>
  <c r="Q11" i="6"/>
  <c r="A9" i="6"/>
  <c r="K12" i="5"/>
  <c r="M12" i="5" s="1"/>
  <c r="N12" i="5" s="1"/>
  <c r="O12" i="5" s="1"/>
  <c r="P12" i="5" s="1"/>
  <c r="Q11" i="5"/>
  <c r="A8" i="5" l="1"/>
  <c r="L14" i="5"/>
  <c r="J15" i="5"/>
  <c r="K15" i="10"/>
  <c r="M15" i="10" s="1"/>
  <c r="N15" i="10" s="1"/>
  <c r="O15" i="10" s="1"/>
  <c r="P15" i="10" s="1"/>
  <c r="Q14" i="10"/>
  <c r="C7" i="10"/>
  <c r="E7" i="10"/>
  <c r="J19" i="10"/>
  <c r="L19" i="10" s="1"/>
  <c r="L18" i="10"/>
  <c r="K14" i="9"/>
  <c r="M14" i="9" s="1"/>
  <c r="N14" i="9" s="1"/>
  <c r="O14" i="9" s="1"/>
  <c r="P14" i="9" s="1"/>
  <c r="Q14" i="9" s="1"/>
  <c r="Q13" i="9"/>
  <c r="A47" i="9"/>
  <c r="F46" i="9"/>
  <c r="B47" i="9" s="1"/>
  <c r="D47" i="9" s="1"/>
  <c r="G46" i="9"/>
  <c r="A8" i="9"/>
  <c r="E25" i="7"/>
  <c r="C25" i="7"/>
  <c r="F9" i="7"/>
  <c r="B10" i="7" s="1"/>
  <c r="D10" i="7" s="1"/>
  <c r="G9" i="7"/>
  <c r="L21" i="6"/>
  <c r="J22" i="6"/>
  <c r="K14" i="6"/>
  <c r="M14" i="6" s="1"/>
  <c r="N14" i="6" s="1"/>
  <c r="O14" i="6" s="1"/>
  <c r="P14" i="6" s="1"/>
  <c r="Q13" i="6"/>
  <c r="Q12" i="6"/>
  <c r="E9" i="6"/>
  <c r="C9" i="6"/>
  <c r="K13" i="5"/>
  <c r="M13" i="5" s="1"/>
  <c r="N13" i="5" s="1"/>
  <c r="O13" i="5" s="1"/>
  <c r="P13" i="5" s="1"/>
  <c r="Q12" i="5"/>
  <c r="C8" i="5" l="1"/>
  <c r="E8" i="5"/>
  <c r="L15" i="5"/>
  <c r="J16" i="5"/>
  <c r="K16" i="10"/>
  <c r="M16" i="10" s="1"/>
  <c r="N16" i="10" s="1"/>
  <c r="O16" i="10" s="1"/>
  <c r="P16" i="10" s="1"/>
  <c r="Q15" i="10"/>
  <c r="F7" i="10"/>
  <c r="B8" i="10" s="1"/>
  <c r="D8" i="10" s="1"/>
  <c r="G7" i="10"/>
  <c r="C8" i="9"/>
  <c r="E8" i="9"/>
  <c r="C47" i="9"/>
  <c r="E47" i="9"/>
  <c r="F25" i="7"/>
  <c r="B26" i="7" s="1"/>
  <c r="D26" i="7" s="1"/>
  <c r="G25" i="7"/>
  <c r="A10" i="7"/>
  <c r="L22" i="6"/>
  <c r="J23" i="6"/>
  <c r="Q14" i="6"/>
  <c r="K15" i="6"/>
  <c r="M15" i="6" s="1"/>
  <c r="N15" i="6" s="1"/>
  <c r="O15" i="6" s="1"/>
  <c r="P15" i="6" s="1"/>
  <c r="F9" i="6"/>
  <c r="B10" i="6" s="1"/>
  <c r="D10" i="6" s="1"/>
  <c r="G9" i="6"/>
  <c r="K14" i="5"/>
  <c r="M14" i="5" s="1"/>
  <c r="N14" i="5" s="1"/>
  <c r="O14" i="5" s="1"/>
  <c r="P14" i="5" s="1"/>
  <c r="Q13" i="5"/>
  <c r="G8" i="5" l="1"/>
  <c r="F8" i="5"/>
  <c r="B9" i="5" s="1"/>
  <c r="D9" i="5" s="1"/>
  <c r="L16" i="5"/>
  <c r="J17" i="5"/>
  <c r="A8" i="10"/>
  <c r="Q16" i="10"/>
  <c r="K17" i="10"/>
  <c r="M17" i="10" s="1"/>
  <c r="N17" i="10" s="1"/>
  <c r="O17" i="10" s="1"/>
  <c r="P17" i="10" s="1"/>
  <c r="F47" i="9"/>
  <c r="B48" i="9" s="1"/>
  <c r="D48" i="9" s="1"/>
  <c r="G47" i="9"/>
  <c r="F8" i="9"/>
  <c r="B9" i="9" s="1"/>
  <c r="D9" i="9" s="1"/>
  <c r="G8" i="9"/>
  <c r="A48" i="9"/>
  <c r="A9" i="9"/>
  <c r="A26" i="7"/>
  <c r="C10" i="7"/>
  <c r="E10" i="7"/>
  <c r="L23" i="6"/>
  <c r="J24" i="6"/>
  <c r="K16" i="6"/>
  <c r="M16" i="6" s="1"/>
  <c r="N16" i="6" s="1"/>
  <c r="O16" i="6" s="1"/>
  <c r="P16" i="6" s="1"/>
  <c r="Q15" i="6"/>
  <c r="A10" i="6"/>
  <c r="K15" i="5"/>
  <c r="M15" i="5" s="1"/>
  <c r="N15" i="5" s="1"/>
  <c r="O15" i="5" s="1"/>
  <c r="P15" i="5" s="1"/>
  <c r="Q14" i="5"/>
  <c r="A9" i="5" l="1"/>
  <c r="J18" i="5"/>
  <c r="L17" i="5"/>
  <c r="K18" i="10"/>
  <c r="M18" i="10" s="1"/>
  <c r="N18" i="10" s="1"/>
  <c r="O18" i="10" s="1"/>
  <c r="P18" i="10" s="1"/>
  <c r="Q17" i="10"/>
  <c r="C8" i="10"/>
  <c r="E8" i="10"/>
  <c r="E9" i="9"/>
  <c r="C9" i="9"/>
  <c r="E48" i="9"/>
  <c r="C48" i="9"/>
  <c r="C26" i="7"/>
  <c r="E26" i="7"/>
  <c r="F10" i="7"/>
  <c r="B11" i="7" s="1"/>
  <c r="D11" i="7" s="1"/>
  <c r="G10" i="7"/>
  <c r="L24" i="6"/>
  <c r="J25" i="6"/>
  <c r="Q16" i="6"/>
  <c r="K17" i="6"/>
  <c r="M17" i="6" s="1"/>
  <c r="N17" i="6" s="1"/>
  <c r="O17" i="6" s="1"/>
  <c r="P17" i="6" s="1"/>
  <c r="C10" i="6"/>
  <c r="E10" i="6"/>
  <c r="K16" i="5"/>
  <c r="M16" i="5" s="1"/>
  <c r="N16" i="5" s="1"/>
  <c r="O16" i="5" s="1"/>
  <c r="P16" i="5" s="1"/>
  <c r="Q15" i="5"/>
  <c r="C9" i="5" l="1"/>
  <c r="E9" i="5"/>
  <c r="J19" i="5"/>
  <c r="L18" i="5"/>
  <c r="F8" i="10"/>
  <c r="B9" i="10" s="1"/>
  <c r="D9" i="10" s="1"/>
  <c r="G8" i="10"/>
  <c r="A9" i="10"/>
  <c r="Q18" i="10"/>
  <c r="K19" i="10"/>
  <c r="M19" i="10" s="1"/>
  <c r="N19" i="10" s="1"/>
  <c r="O19" i="10" s="1"/>
  <c r="P19" i="10" s="1"/>
  <c r="Q19" i="10" s="1"/>
  <c r="F48" i="9"/>
  <c r="B49" i="9" s="1"/>
  <c r="D49" i="9" s="1"/>
  <c r="G48" i="9"/>
  <c r="A49" i="9"/>
  <c r="F9" i="9"/>
  <c r="B10" i="9" s="1"/>
  <c r="D10" i="9" s="1"/>
  <c r="G9" i="9"/>
  <c r="F26" i="7"/>
  <c r="B27" i="7" s="1"/>
  <c r="D27" i="7" s="1"/>
  <c r="G26" i="7"/>
  <c r="A11" i="7"/>
  <c r="L25" i="6"/>
  <c r="J26" i="6"/>
  <c r="Q17" i="6"/>
  <c r="K18" i="6"/>
  <c r="M18" i="6" s="1"/>
  <c r="N18" i="6" s="1"/>
  <c r="O18" i="6" s="1"/>
  <c r="P18" i="6" s="1"/>
  <c r="F10" i="6"/>
  <c r="B11" i="6" s="1"/>
  <c r="D11" i="6" s="1"/>
  <c r="G10" i="6"/>
  <c r="A11" i="6"/>
  <c r="K17" i="5"/>
  <c r="M17" i="5" s="1"/>
  <c r="N17" i="5" s="1"/>
  <c r="O17" i="5" s="1"/>
  <c r="P17" i="5" s="1"/>
  <c r="Q16" i="5"/>
  <c r="F9" i="5" l="1"/>
  <c r="B10" i="5" s="1"/>
  <c r="D10" i="5" s="1"/>
  <c r="G9" i="5"/>
  <c r="A10" i="5"/>
  <c r="L19" i="5"/>
  <c r="J20" i="5"/>
  <c r="C9" i="10"/>
  <c r="E9" i="10"/>
  <c r="A10" i="9"/>
  <c r="C49" i="9"/>
  <c r="E49" i="9"/>
  <c r="A27" i="7"/>
  <c r="C11" i="7"/>
  <c r="E11" i="7"/>
  <c r="L26" i="6"/>
  <c r="J27" i="6"/>
  <c r="Q18" i="6"/>
  <c r="K19" i="6"/>
  <c r="M19" i="6" s="1"/>
  <c r="N19" i="6" s="1"/>
  <c r="O19" i="6" s="1"/>
  <c r="P19" i="6" s="1"/>
  <c r="C11" i="6"/>
  <c r="E11" i="6"/>
  <c r="K18" i="5"/>
  <c r="M18" i="5" s="1"/>
  <c r="N18" i="5" s="1"/>
  <c r="O18" i="5" s="1"/>
  <c r="P18" i="5" s="1"/>
  <c r="Q17" i="5"/>
  <c r="E10" i="5" l="1"/>
  <c r="C10" i="5"/>
  <c r="L20" i="5"/>
  <c r="J21" i="5"/>
  <c r="F9" i="10"/>
  <c r="B10" i="10" s="1"/>
  <c r="D10" i="10" s="1"/>
  <c r="G9" i="10"/>
  <c r="A10" i="10"/>
  <c r="F49" i="9"/>
  <c r="B50" i="9" s="1"/>
  <c r="D50" i="9" s="1"/>
  <c r="G49" i="9"/>
  <c r="C10" i="9"/>
  <c r="E10" i="9"/>
  <c r="A50" i="9"/>
  <c r="C27" i="7"/>
  <c r="E27" i="7"/>
  <c r="F11" i="7"/>
  <c r="B12" i="7" s="1"/>
  <c r="D12" i="7" s="1"/>
  <c r="G11" i="7"/>
  <c r="L27" i="6"/>
  <c r="J28" i="6"/>
  <c r="Q19" i="6"/>
  <c r="K20" i="6"/>
  <c r="M20" i="6" s="1"/>
  <c r="N20" i="6" s="1"/>
  <c r="O20" i="6" s="1"/>
  <c r="P20" i="6" s="1"/>
  <c r="F11" i="6"/>
  <c r="B12" i="6" s="1"/>
  <c r="D12" i="6" s="1"/>
  <c r="G11" i="6"/>
  <c r="A12" i="6"/>
  <c r="K19" i="5"/>
  <c r="M19" i="5" s="1"/>
  <c r="N19" i="5" s="1"/>
  <c r="O19" i="5" s="1"/>
  <c r="P19" i="5" s="1"/>
  <c r="Q18" i="5"/>
  <c r="F10" i="5" l="1"/>
  <c r="B11" i="5" s="1"/>
  <c r="D11" i="5" s="1"/>
  <c r="G10" i="5"/>
  <c r="L21" i="5"/>
  <c r="J22" i="5"/>
  <c r="E10" i="10"/>
  <c r="C10" i="10"/>
  <c r="C50" i="9"/>
  <c r="E50" i="9"/>
  <c r="F10" i="9"/>
  <c r="B11" i="9" s="1"/>
  <c r="D11" i="9" s="1"/>
  <c r="G10" i="9"/>
  <c r="F27" i="7"/>
  <c r="B28" i="7" s="1"/>
  <c r="D28" i="7" s="1"/>
  <c r="G27" i="7"/>
  <c r="A12" i="7"/>
  <c r="L28" i="6"/>
  <c r="J29" i="6"/>
  <c r="K21" i="6"/>
  <c r="M21" i="6" s="1"/>
  <c r="N21" i="6" s="1"/>
  <c r="O21" i="6" s="1"/>
  <c r="P21" i="6" s="1"/>
  <c r="Q20" i="6"/>
  <c r="E12" i="6"/>
  <c r="C12" i="6"/>
  <c r="K20" i="5"/>
  <c r="M20" i="5" s="1"/>
  <c r="N20" i="5" s="1"/>
  <c r="O20" i="5" s="1"/>
  <c r="P20" i="5" s="1"/>
  <c r="Q19" i="5"/>
  <c r="A11" i="5" l="1"/>
  <c r="J23" i="5"/>
  <c r="L22" i="5"/>
  <c r="F10" i="10"/>
  <c r="B11" i="10" s="1"/>
  <c r="D11" i="10" s="1"/>
  <c r="G10" i="10"/>
  <c r="F50" i="9"/>
  <c r="B51" i="9" s="1"/>
  <c r="D51" i="9" s="1"/>
  <c r="G50" i="9"/>
  <c r="A11" i="9"/>
  <c r="A51" i="9"/>
  <c r="A28" i="7"/>
  <c r="E12" i="7"/>
  <c r="C12" i="7"/>
  <c r="L29" i="6"/>
  <c r="J30" i="6"/>
  <c r="Q21" i="6"/>
  <c r="K22" i="6"/>
  <c r="M22" i="6" s="1"/>
  <c r="N22" i="6" s="1"/>
  <c r="O22" i="6" s="1"/>
  <c r="P22" i="6" s="1"/>
  <c r="F12" i="6"/>
  <c r="B13" i="6" s="1"/>
  <c r="D13" i="6" s="1"/>
  <c r="G12" i="6"/>
  <c r="K21" i="5"/>
  <c r="M21" i="5" s="1"/>
  <c r="N21" i="5" s="1"/>
  <c r="O21" i="5" s="1"/>
  <c r="P21" i="5" s="1"/>
  <c r="Q20" i="5"/>
  <c r="C11" i="5" l="1"/>
  <c r="E11" i="5"/>
  <c r="J24" i="5"/>
  <c r="L23" i="5"/>
  <c r="A11" i="10"/>
  <c r="C51" i="9"/>
  <c r="E51" i="9"/>
  <c r="C11" i="9"/>
  <c r="E11" i="9"/>
  <c r="E28" i="7"/>
  <c r="C28" i="7"/>
  <c r="F12" i="7"/>
  <c r="B13" i="7" s="1"/>
  <c r="D13" i="7" s="1"/>
  <c r="G12" i="7"/>
  <c r="L30" i="6"/>
  <c r="J31" i="6"/>
  <c r="Q22" i="6"/>
  <c r="K23" i="6"/>
  <c r="M23" i="6" s="1"/>
  <c r="N23" i="6" s="1"/>
  <c r="O23" i="6" s="1"/>
  <c r="P23" i="6" s="1"/>
  <c r="A13" i="6"/>
  <c r="K22" i="5"/>
  <c r="M22" i="5" s="1"/>
  <c r="N22" i="5" s="1"/>
  <c r="O22" i="5" s="1"/>
  <c r="P22" i="5" s="1"/>
  <c r="Q21" i="5"/>
  <c r="G11" i="5" l="1"/>
  <c r="F11" i="5"/>
  <c r="B12" i="5" s="1"/>
  <c r="D12" i="5" s="1"/>
  <c r="J25" i="5"/>
  <c r="L24" i="5"/>
  <c r="C11" i="10"/>
  <c r="E11" i="10"/>
  <c r="F51" i="9"/>
  <c r="B52" i="9" s="1"/>
  <c r="D52" i="9" s="1"/>
  <c r="G51" i="9"/>
  <c r="F11" i="9"/>
  <c r="B12" i="9" s="1"/>
  <c r="D12" i="9" s="1"/>
  <c r="G11" i="9"/>
  <c r="A52" i="9"/>
  <c r="F28" i="7"/>
  <c r="B29" i="7" s="1"/>
  <c r="D29" i="7" s="1"/>
  <c r="G28" i="7"/>
  <c r="A13" i="7"/>
  <c r="L31" i="6"/>
  <c r="J32" i="6"/>
  <c r="Q23" i="6"/>
  <c r="K24" i="6"/>
  <c r="M24" i="6" s="1"/>
  <c r="N24" i="6" s="1"/>
  <c r="O24" i="6" s="1"/>
  <c r="P24" i="6" s="1"/>
  <c r="E13" i="6"/>
  <c r="C13" i="6"/>
  <c r="K23" i="5"/>
  <c r="M23" i="5" s="1"/>
  <c r="N23" i="5" s="1"/>
  <c r="O23" i="5" s="1"/>
  <c r="P23" i="5" s="1"/>
  <c r="Q22" i="5"/>
  <c r="A12" i="5" l="1"/>
  <c r="L25" i="5"/>
  <c r="J26" i="5"/>
  <c r="F11" i="10"/>
  <c r="B12" i="10" s="1"/>
  <c r="D12" i="10" s="1"/>
  <c r="G11" i="10"/>
  <c r="A12" i="10"/>
  <c r="E52" i="9"/>
  <c r="C52" i="9"/>
  <c r="A12" i="9"/>
  <c r="A29" i="7"/>
  <c r="C13" i="7"/>
  <c r="E13" i="7"/>
  <c r="L32" i="6"/>
  <c r="J33" i="6"/>
  <c r="Q24" i="6"/>
  <c r="K25" i="6"/>
  <c r="M25" i="6" s="1"/>
  <c r="N25" i="6" s="1"/>
  <c r="O25" i="6" s="1"/>
  <c r="P25" i="6" s="1"/>
  <c r="F13" i="6"/>
  <c r="B14" i="6" s="1"/>
  <c r="D14" i="6" s="1"/>
  <c r="G13" i="6"/>
  <c r="K24" i="5"/>
  <c r="M24" i="5" s="1"/>
  <c r="N24" i="5" s="1"/>
  <c r="O24" i="5" s="1"/>
  <c r="P24" i="5" s="1"/>
  <c r="Q23" i="5"/>
  <c r="E12" i="5" l="1"/>
  <c r="C12" i="5"/>
  <c r="L26" i="5"/>
  <c r="J27" i="5"/>
  <c r="L27" i="5" s="1"/>
  <c r="C12" i="10"/>
  <c r="E12" i="10"/>
  <c r="C12" i="9"/>
  <c r="E12" i="9"/>
  <c r="F52" i="9"/>
  <c r="B53" i="9" s="1"/>
  <c r="D53" i="9" s="1"/>
  <c r="G52" i="9"/>
  <c r="E29" i="7"/>
  <c r="C29" i="7"/>
  <c r="F13" i="7"/>
  <c r="B14" i="7" s="1"/>
  <c r="D14" i="7" s="1"/>
  <c r="G13" i="7"/>
  <c r="L33" i="6"/>
  <c r="J34" i="6"/>
  <c r="K26" i="6"/>
  <c r="M26" i="6" s="1"/>
  <c r="N26" i="6" s="1"/>
  <c r="O26" i="6" s="1"/>
  <c r="P26" i="6" s="1"/>
  <c r="Q25" i="6"/>
  <c r="A14" i="6"/>
  <c r="K25" i="5"/>
  <c r="M25" i="5" s="1"/>
  <c r="N25" i="5" s="1"/>
  <c r="O25" i="5" s="1"/>
  <c r="P25" i="5" s="1"/>
  <c r="Q24" i="5"/>
  <c r="G12" i="5" l="1"/>
  <c r="F12" i="5"/>
  <c r="B13" i="5" s="1"/>
  <c r="D13" i="5" s="1"/>
  <c r="Q25" i="5"/>
  <c r="K26" i="5"/>
  <c r="M26" i="5" s="1"/>
  <c r="N26" i="5" s="1"/>
  <c r="O26" i="5" s="1"/>
  <c r="P26" i="5" s="1"/>
  <c r="F12" i="10"/>
  <c r="B13" i="10" s="1"/>
  <c r="D13" i="10" s="1"/>
  <c r="G12" i="10"/>
  <c r="A13" i="10"/>
  <c r="A13" i="9"/>
  <c r="F12" i="9"/>
  <c r="B13" i="9" s="1"/>
  <c r="D13" i="9" s="1"/>
  <c r="G12" i="9"/>
  <c r="A53" i="9"/>
  <c r="F29" i="7"/>
  <c r="B30" i="7" s="1"/>
  <c r="D30" i="7" s="1"/>
  <c r="G29" i="7"/>
  <c r="A14" i="7"/>
  <c r="L34" i="6"/>
  <c r="J35" i="6"/>
  <c r="Q26" i="6"/>
  <c r="K27" i="6"/>
  <c r="M27" i="6" s="1"/>
  <c r="N27" i="6" s="1"/>
  <c r="O27" i="6" s="1"/>
  <c r="P27" i="6" s="1"/>
  <c r="C14" i="6"/>
  <c r="E14" i="6"/>
  <c r="A13" i="5" l="1"/>
  <c r="K27" i="5"/>
  <c r="M27" i="5" s="1"/>
  <c r="N27" i="5" s="1"/>
  <c r="O27" i="5" s="1"/>
  <c r="P27" i="5" s="1"/>
  <c r="Q27" i="5" s="1"/>
  <c r="Q26" i="5"/>
  <c r="C13" i="10"/>
  <c r="E13" i="10"/>
  <c r="C53" i="9"/>
  <c r="E53" i="9"/>
  <c r="E13" i="9"/>
  <c r="C13" i="9"/>
  <c r="A30" i="7"/>
  <c r="C14" i="7"/>
  <c r="E14" i="7"/>
  <c r="L35" i="6"/>
  <c r="J36" i="6"/>
  <c r="K28" i="6"/>
  <c r="M28" i="6" s="1"/>
  <c r="N28" i="6" s="1"/>
  <c r="O28" i="6" s="1"/>
  <c r="P28" i="6" s="1"/>
  <c r="Q27" i="6"/>
  <c r="F14" i="6"/>
  <c r="B15" i="6" s="1"/>
  <c r="D15" i="6" s="1"/>
  <c r="G14" i="6"/>
  <c r="E13" i="5" l="1"/>
  <c r="C13" i="5"/>
  <c r="F13" i="10"/>
  <c r="B14" i="10" s="1"/>
  <c r="D14" i="10" s="1"/>
  <c r="G13" i="10"/>
  <c r="A14" i="10"/>
  <c r="F53" i="9"/>
  <c r="B54" i="9" s="1"/>
  <c r="D54" i="9" s="1"/>
  <c r="G53" i="9"/>
  <c r="F13" i="9"/>
  <c r="B14" i="9" s="1"/>
  <c r="D14" i="9" s="1"/>
  <c r="G13" i="9"/>
  <c r="A54" i="9"/>
  <c r="C30" i="7"/>
  <c r="E30" i="7"/>
  <c r="F14" i="7"/>
  <c r="B15" i="7" s="1"/>
  <c r="D15" i="7" s="1"/>
  <c r="G14" i="7"/>
  <c r="L36" i="6"/>
  <c r="J37" i="6"/>
  <c r="Q28" i="6"/>
  <c r="K29" i="6"/>
  <c r="M29" i="6" s="1"/>
  <c r="N29" i="6" s="1"/>
  <c r="O29" i="6" s="1"/>
  <c r="P29" i="6" s="1"/>
  <c r="A15" i="6"/>
  <c r="G13" i="5" l="1"/>
  <c r="F13" i="5"/>
  <c r="B14" i="5" s="1"/>
  <c r="D14" i="5" s="1"/>
  <c r="E14" i="10"/>
  <c r="C14" i="10"/>
  <c r="C54" i="9"/>
  <c r="E54" i="9"/>
  <c r="A14" i="9"/>
  <c r="F30" i="7"/>
  <c r="B31" i="7" s="1"/>
  <c r="D31" i="7" s="1"/>
  <c r="G30" i="7"/>
  <c r="A15" i="7"/>
  <c r="L37" i="6"/>
  <c r="J38" i="6"/>
  <c r="Q29" i="6"/>
  <c r="K30" i="6"/>
  <c r="M30" i="6" s="1"/>
  <c r="N30" i="6" s="1"/>
  <c r="O30" i="6" s="1"/>
  <c r="P30" i="6" s="1"/>
  <c r="C15" i="6"/>
  <c r="E15" i="6"/>
  <c r="A14" i="5" l="1"/>
  <c r="F14" i="10"/>
  <c r="B15" i="10" s="1"/>
  <c r="D15" i="10" s="1"/>
  <c r="G14" i="10"/>
  <c r="F54" i="9"/>
  <c r="B55" i="9" s="1"/>
  <c r="D55" i="9" s="1"/>
  <c r="G54" i="9"/>
  <c r="C14" i="9"/>
  <c r="E14" i="9"/>
  <c r="A55" i="9"/>
  <c r="A31" i="7"/>
  <c r="C15" i="7"/>
  <c r="E15" i="7"/>
  <c r="L38" i="6"/>
  <c r="J39" i="6"/>
  <c r="Q30" i="6"/>
  <c r="K31" i="6"/>
  <c r="M31" i="6" s="1"/>
  <c r="N31" i="6" s="1"/>
  <c r="O31" i="6" s="1"/>
  <c r="P31" i="6" s="1"/>
  <c r="F15" i="6"/>
  <c r="B16" i="6" s="1"/>
  <c r="D16" i="6" s="1"/>
  <c r="G15" i="6"/>
  <c r="E14" i="5" l="1"/>
  <c r="C14" i="5"/>
  <c r="A15" i="10"/>
  <c r="C55" i="9"/>
  <c r="E55" i="9"/>
  <c r="F14" i="9"/>
  <c r="B15" i="9" s="1"/>
  <c r="D15" i="9" s="1"/>
  <c r="G14" i="9"/>
  <c r="C31" i="7"/>
  <c r="E31" i="7"/>
  <c r="F15" i="7"/>
  <c r="B16" i="7" s="1"/>
  <c r="D16" i="7" s="1"/>
  <c r="G15" i="7"/>
  <c r="L39" i="6"/>
  <c r="J40" i="6"/>
  <c r="K32" i="6"/>
  <c r="M32" i="6" s="1"/>
  <c r="N32" i="6" s="1"/>
  <c r="O32" i="6" s="1"/>
  <c r="P32" i="6" s="1"/>
  <c r="Q31" i="6"/>
  <c r="A16" i="6"/>
  <c r="F14" i="5" l="1"/>
  <c r="B15" i="5" s="1"/>
  <c r="D15" i="5" s="1"/>
  <c r="G14" i="5"/>
  <c r="C15" i="10"/>
  <c r="E15" i="10"/>
  <c r="F55" i="9"/>
  <c r="B56" i="9" s="1"/>
  <c r="D56" i="9" s="1"/>
  <c r="G55" i="9"/>
  <c r="A15" i="9"/>
  <c r="A56" i="9"/>
  <c r="F31" i="7"/>
  <c r="B32" i="7" s="1"/>
  <c r="D32" i="7" s="1"/>
  <c r="G31" i="7"/>
  <c r="A16" i="7"/>
  <c r="L40" i="6"/>
  <c r="J41" i="6"/>
  <c r="K33" i="6"/>
  <c r="M33" i="6" s="1"/>
  <c r="N33" i="6" s="1"/>
  <c r="O33" i="6" s="1"/>
  <c r="P33" i="6" s="1"/>
  <c r="Q32" i="6"/>
  <c r="E16" i="6"/>
  <c r="C16" i="6"/>
  <c r="A15" i="5" l="1"/>
  <c r="F15" i="10"/>
  <c r="B16" i="10" s="1"/>
  <c r="D16" i="10" s="1"/>
  <c r="G15" i="10"/>
  <c r="E56" i="9"/>
  <c r="C56" i="9"/>
  <c r="E15" i="9"/>
  <c r="C15" i="9"/>
  <c r="A32" i="7"/>
  <c r="E16" i="7"/>
  <c r="C16" i="7"/>
  <c r="L41" i="6"/>
  <c r="J42" i="6"/>
  <c r="Q33" i="6"/>
  <c r="K34" i="6"/>
  <c r="M34" i="6" s="1"/>
  <c r="N34" i="6" s="1"/>
  <c r="O34" i="6" s="1"/>
  <c r="P34" i="6" s="1"/>
  <c r="A17" i="6"/>
  <c r="F16" i="6"/>
  <c r="B17" i="6" s="1"/>
  <c r="D17" i="6" s="1"/>
  <c r="G16" i="6"/>
  <c r="C15" i="5" l="1"/>
  <c r="E15" i="5"/>
  <c r="A16" i="10"/>
  <c r="F15" i="9"/>
  <c r="B16" i="9" s="1"/>
  <c r="D16" i="9" s="1"/>
  <c r="G15" i="9"/>
  <c r="A16" i="9"/>
  <c r="F56" i="9"/>
  <c r="B57" i="9" s="1"/>
  <c r="D57" i="9" s="1"/>
  <c r="G56" i="9"/>
  <c r="E32" i="7"/>
  <c r="C32" i="7"/>
  <c r="F16" i="7"/>
  <c r="B17" i="7" s="1"/>
  <c r="D17" i="7" s="1"/>
  <c r="G16" i="7"/>
  <c r="L42" i="6"/>
  <c r="J43" i="6"/>
  <c r="K35" i="6"/>
  <c r="M35" i="6" s="1"/>
  <c r="N35" i="6" s="1"/>
  <c r="O35" i="6" s="1"/>
  <c r="P35" i="6" s="1"/>
  <c r="Q34" i="6"/>
  <c r="E17" i="6"/>
  <c r="C17" i="6"/>
  <c r="F15" i="5" l="1"/>
  <c r="B16" i="5" s="1"/>
  <c r="D16" i="5" s="1"/>
  <c r="G15" i="5"/>
  <c r="A16" i="5"/>
  <c r="C16" i="10"/>
  <c r="E16" i="10"/>
  <c r="A57" i="9"/>
  <c r="C16" i="9"/>
  <c r="E16" i="9"/>
  <c r="F32" i="7"/>
  <c r="B33" i="7" s="1"/>
  <c r="D33" i="7" s="1"/>
  <c r="G32" i="7"/>
  <c r="A17" i="7"/>
  <c r="L43" i="6"/>
  <c r="J44" i="6"/>
  <c r="Q35" i="6"/>
  <c r="K36" i="6"/>
  <c r="M36" i="6" s="1"/>
  <c r="N36" i="6" s="1"/>
  <c r="O36" i="6" s="1"/>
  <c r="P36" i="6" s="1"/>
  <c r="F17" i="6"/>
  <c r="B18" i="6" s="1"/>
  <c r="D18" i="6" s="1"/>
  <c r="G17" i="6"/>
  <c r="C16" i="5" l="1"/>
  <c r="E16" i="5"/>
  <c r="F16" i="10"/>
  <c r="B17" i="10" s="1"/>
  <c r="D17" i="10" s="1"/>
  <c r="G16" i="10"/>
  <c r="A17" i="10"/>
  <c r="F16" i="9"/>
  <c r="B17" i="9" s="1"/>
  <c r="D17" i="9" s="1"/>
  <c r="G16" i="9"/>
  <c r="C57" i="9"/>
  <c r="E57" i="9"/>
  <c r="A17" i="9"/>
  <c r="A33" i="7"/>
  <c r="C17" i="7"/>
  <c r="E17" i="7"/>
  <c r="L44" i="6"/>
  <c r="J45" i="6"/>
  <c r="Q36" i="6"/>
  <c r="K37" i="6"/>
  <c r="M37" i="6" s="1"/>
  <c r="N37" i="6" s="1"/>
  <c r="O37" i="6" s="1"/>
  <c r="P37" i="6" s="1"/>
  <c r="A18" i="6"/>
  <c r="F16" i="5" l="1"/>
  <c r="B17" i="5" s="1"/>
  <c r="D17" i="5" s="1"/>
  <c r="G16" i="5"/>
  <c r="A17" i="5"/>
  <c r="C17" i="10"/>
  <c r="E17" i="10"/>
  <c r="C17" i="9"/>
  <c r="E17" i="9"/>
  <c r="F57" i="9"/>
  <c r="B58" i="9" s="1"/>
  <c r="D58" i="9" s="1"/>
  <c r="G57" i="9"/>
  <c r="E33" i="7"/>
  <c r="C33" i="7"/>
  <c r="F17" i="7"/>
  <c r="B18" i="7" s="1"/>
  <c r="D18" i="7" s="1"/>
  <c r="G17" i="7"/>
  <c r="L45" i="6"/>
  <c r="J46" i="6"/>
  <c r="Q37" i="6"/>
  <c r="K38" i="6"/>
  <c r="M38" i="6" s="1"/>
  <c r="N38" i="6" s="1"/>
  <c r="O38" i="6" s="1"/>
  <c r="P38" i="6" s="1"/>
  <c r="C18" i="6"/>
  <c r="E18" i="6"/>
  <c r="E17" i="5" l="1"/>
  <c r="C17" i="5"/>
  <c r="F17" i="10"/>
  <c r="B18" i="10" s="1"/>
  <c r="D18" i="10" s="1"/>
  <c r="G17" i="10"/>
  <c r="A18" i="10"/>
  <c r="F17" i="9"/>
  <c r="B18" i="9" s="1"/>
  <c r="D18" i="9" s="1"/>
  <c r="G17" i="9"/>
  <c r="A58" i="9"/>
  <c r="A18" i="9"/>
  <c r="F33" i="7"/>
  <c r="B34" i="7" s="1"/>
  <c r="D34" i="7" s="1"/>
  <c r="G33" i="7"/>
  <c r="A34" i="7"/>
  <c r="A18" i="7"/>
  <c r="L46" i="6"/>
  <c r="J47" i="6"/>
  <c r="K39" i="6"/>
  <c r="M39" i="6" s="1"/>
  <c r="N39" i="6" s="1"/>
  <c r="O39" i="6" s="1"/>
  <c r="P39" i="6" s="1"/>
  <c r="Q38" i="6"/>
  <c r="F18" i="6"/>
  <c r="B19" i="6" s="1"/>
  <c r="D19" i="6" s="1"/>
  <c r="G18" i="6"/>
  <c r="A19" i="6"/>
  <c r="G17" i="5" l="1"/>
  <c r="F17" i="5"/>
  <c r="B18" i="5" s="1"/>
  <c r="D18" i="5" s="1"/>
  <c r="C18" i="10"/>
  <c r="E18" i="10"/>
  <c r="C18" i="9"/>
  <c r="E18" i="9"/>
  <c r="C58" i="9"/>
  <c r="E58" i="9"/>
  <c r="C34" i="7"/>
  <c r="E34" i="7"/>
  <c r="C18" i="7"/>
  <c r="E18" i="7"/>
  <c r="L47" i="6"/>
  <c r="J48" i="6"/>
  <c r="Q39" i="6"/>
  <c r="K40" i="6"/>
  <c r="M40" i="6" s="1"/>
  <c r="N40" i="6" s="1"/>
  <c r="O40" i="6" s="1"/>
  <c r="P40" i="6" s="1"/>
  <c r="C19" i="6"/>
  <c r="E19" i="6"/>
  <c r="A18" i="5" l="1"/>
  <c r="F18" i="10"/>
  <c r="B19" i="10" s="1"/>
  <c r="D19" i="10" s="1"/>
  <c r="G18" i="10"/>
  <c r="A19" i="10"/>
  <c r="F18" i="9"/>
  <c r="B19" i="9" s="1"/>
  <c r="D19" i="9" s="1"/>
  <c r="G18" i="9"/>
  <c r="F58" i="9"/>
  <c r="B59" i="9" s="1"/>
  <c r="D59" i="9" s="1"/>
  <c r="G58" i="9"/>
  <c r="A19" i="9"/>
  <c r="F34" i="7"/>
  <c r="B35" i="7" s="1"/>
  <c r="D35" i="7" s="1"/>
  <c r="G34" i="7"/>
  <c r="F18" i="7"/>
  <c r="B19" i="7" s="1"/>
  <c r="D19" i="7" s="1"/>
  <c r="G18" i="7"/>
  <c r="L48" i="6"/>
  <c r="J49" i="6"/>
  <c r="K41" i="6"/>
  <c r="M41" i="6" s="1"/>
  <c r="N41" i="6" s="1"/>
  <c r="O41" i="6" s="1"/>
  <c r="P41" i="6" s="1"/>
  <c r="Q40" i="6"/>
  <c r="F19" i="6"/>
  <c r="B20" i="6" s="1"/>
  <c r="D20" i="6" s="1"/>
  <c r="G19" i="6"/>
  <c r="A20" i="6"/>
  <c r="C18" i="5" l="1"/>
  <c r="E18" i="5"/>
  <c r="E19" i="10"/>
  <c r="C19" i="10"/>
  <c r="E19" i="9"/>
  <c r="C19" i="9"/>
  <c r="A59" i="9"/>
  <c r="A35" i="7"/>
  <c r="A19" i="7"/>
  <c r="L49" i="6"/>
  <c r="J50" i="6"/>
  <c r="K42" i="6"/>
  <c r="M42" i="6" s="1"/>
  <c r="N42" i="6" s="1"/>
  <c r="O42" i="6" s="1"/>
  <c r="P42" i="6" s="1"/>
  <c r="Q41" i="6"/>
  <c r="E20" i="6"/>
  <c r="C20" i="6"/>
  <c r="G18" i="5" l="1"/>
  <c r="F18" i="5"/>
  <c r="F19" i="10"/>
  <c r="B20" i="10" s="1"/>
  <c r="D20" i="10" s="1"/>
  <c r="G19" i="10"/>
  <c r="C59" i="9"/>
  <c r="E59" i="9"/>
  <c r="F19" i="9"/>
  <c r="B20" i="9" s="1"/>
  <c r="D20" i="9" s="1"/>
  <c r="G19" i="9"/>
  <c r="C35" i="7"/>
  <c r="E35" i="7"/>
  <c r="E19" i="7"/>
  <c r="C19" i="7"/>
  <c r="L50" i="6"/>
  <c r="J51" i="6"/>
  <c r="Q42" i="6"/>
  <c r="K43" i="6"/>
  <c r="M43" i="6" s="1"/>
  <c r="N43" i="6" s="1"/>
  <c r="O43" i="6" s="1"/>
  <c r="P43" i="6" s="1"/>
  <c r="F20" i="6"/>
  <c r="B21" i="6" s="1"/>
  <c r="D21" i="6" s="1"/>
  <c r="G20" i="6"/>
  <c r="B19" i="5" l="1"/>
  <c r="D19" i="5" s="1"/>
  <c r="A19" i="5"/>
  <c r="A20" i="10"/>
  <c r="A60" i="9"/>
  <c r="F59" i="9"/>
  <c r="B60" i="9" s="1"/>
  <c r="D60" i="9" s="1"/>
  <c r="G59" i="9"/>
  <c r="A20" i="9"/>
  <c r="F35" i="7"/>
  <c r="B36" i="7" s="1"/>
  <c r="D36" i="7" s="1"/>
  <c r="G35" i="7"/>
  <c r="F19" i="7"/>
  <c r="B20" i="7" s="1"/>
  <c r="D20" i="7" s="1"/>
  <c r="G19" i="7"/>
  <c r="L51" i="6"/>
  <c r="J52" i="6"/>
  <c r="Q43" i="6"/>
  <c r="K44" i="6"/>
  <c r="M44" i="6" s="1"/>
  <c r="N44" i="6" s="1"/>
  <c r="O44" i="6" s="1"/>
  <c r="P44" i="6" s="1"/>
  <c r="A21" i="6"/>
  <c r="C19" i="5" l="1"/>
  <c r="E19" i="5"/>
  <c r="C20" i="10"/>
  <c r="E20" i="10"/>
  <c r="C20" i="9"/>
  <c r="E20" i="9"/>
  <c r="C60" i="9"/>
  <c r="E60" i="9"/>
  <c r="A36" i="7"/>
  <c r="A20" i="7"/>
  <c r="L52" i="6"/>
  <c r="J53" i="6"/>
  <c r="Q44" i="6"/>
  <c r="K45" i="6"/>
  <c r="M45" i="6" s="1"/>
  <c r="N45" i="6" s="1"/>
  <c r="O45" i="6" s="1"/>
  <c r="P45" i="6" s="1"/>
  <c r="E21" i="6"/>
  <c r="C21" i="6"/>
  <c r="F19" i="5" l="1"/>
  <c r="B20" i="5" s="1"/>
  <c r="D20" i="5" s="1"/>
  <c r="G19" i="5"/>
  <c r="A20" i="5"/>
  <c r="F20" i="10"/>
  <c r="B21" i="10" s="1"/>
  <c r="D21" i="10" s="1"/>
  <c r="G20" i="10"/>
  <c r="A21" i="10"/>
  <c r="F60" i="9"/>
  <c r="B61" i="9" s="1"/>
  <c r="D61" i="9" s="1"/>
  <c r="G60" i="9"/>
  <c r="F20" i="9"/>
  <c r="B21" i="9" s="1"/>
  <c r="D21" i="9" s="1"/>
  <c r="G20" i="9"/>
  <c r="A61" i="9"/>
  <c r="A21" i="9"/>
  <c r="E36" i="7"/>
  <c r="C36" i="7"/>
  <c r="E20" i="7"/>
  <c r="C20" i="7"/>
  <c r="L53" i="6"/>
  <c r="J54" i="6"/>
  <c r="K46" i="6"/>
  <c r="M46" i="6" s="1"/>
  <c r="N46" i="6" s="1"/>
  <c r="O46" i="6" s="1"/>
  <c r="P46" i="6" s="1"/>
  <c r="Q45" i="6"/>
  <c r="F21" i="6"/>
  <c r="B22" i="6" s="1"/>
  <c r="D22" i="6" s="1"/>
  <c r="G21" i="6"/>
  <c r="C20" i="5" l="1"/>
  <c r="E20" i="5"/>
  <c r="C21" i="10"/>
  <c r="E21" i="10"/>
  <c r="C21" i="9"/>
  <c r="E21" i="9"/>
  <c r="C61" i="9"/>
  <c r="E61" i="9"/>
  <c r="F36" i="7"/>
  <c r="B37" i="7" s="1"/>
  <c r="D37" i="7" s="1"/>
  <c r="G36" i="7"/>
  <c r="F20" i="7"/>
  <c r="G20" i="7"/>
  <c r="L54" i="6"/>
  <c r="J55" i="6"/>
  <c r="Q46" i="6"/>
  <c r="K47" i="6"/>
  <c r="M47" i="6" s="1"/>
  <c r="N47" i="6" s="1"/>
  <c r="O47" i="6" s="1"/>
  <c r="P47" i="6" s="1"/>
  <c r="A22" i="6"/>
  <c r="G20" i="5" l="1"/>
  <c r="F20" i="5"/>
  <c r="B21" i="5" s="1"/>
  <c r="D21" i="5" s="1"/>
  <c r="F21" i="10"/>
  <c r="B22" i="10" s="1"/>
  <c r="D22" i="10" s="1"/>
  <c r="G21" i="10"/>
  <c r="A22" i="10"/>
  <c r="F21" i="9"/>
  <c r="B22" i="9" s="1"/>
  <c r="D22" i="9" s="1"/>
  <c r="G21" i="9"/>
  <c r="F61" i="9"/>
  <c r="B62" i="9" s="1"/>
  <c r="D62" i="9" s="1"/>
  <c r="G61" i="9"/>
  <c r="A22" i="9"/>
  <c r="A37" i="7"/>
  <c r="L55" i="6"/>
  <c r="J56" i="6"/>
  <c r="K48" i="6"/>
  <c r="M48" i="6" s="1"/>
  <c r="N48" i="6" s="1"/>
  <c r="O48" i="6" s="1"/>
  <c r="P48" i="6" s="1"/>
  <c r="Q47" i="6"/>
  <c r="C22" i="6"/>
  <c r="E22" i="6"/>
  <c r="A21" i="5" l="1"/>
  <c r="C22" i="10"/>
  <c r="E22" i="10"/>
  <c r="C22" i="9"/>
  <c r="E22" i="9"/>
  <c r="A62" i="9"/>
  <c r="E37" i="7"/>
  <c r="C37" i="7"/>
  <c r="L56" i="6"/>
  <c r="J57" i="6"/>
  <c r="K49" i="6"/>
  <c r="M49" i="6" s="1"/>
  <c r="N49" i="6" s="1"/>
  <c r="O49" i="6" s="1"/>
  <c r="P49" i="6" s="1"/>
  <c r="Q48" i="6"/>
  <c r="F22" i="6"/>
  <c r="B23" i="6" s="1"/>
  <c r="D23" i="6" s="1"/>
  <c r="G22" i="6"/>
  <c r="A23" i="6"/>
  <c r="E21" i="5" l="1"/>
  <c r="C21" i="5"/>
  <c r="F22" i="10"/>
  <c r="B23" i="10" s="1"/>
  <c r="D23" i="10" s="1"/>
  <c r="G22" i="10"/>
  <c r="A23" i="10"/>
  <c r="F22" i="9"/>
  <c r="B23" i="9" s="1"/>
  <c r="D23" i="9" s="1"/>
  <c r="G22" i="9"/>
  <c r="C62" i="9"/>
  <c r="E62" i="9"/>
  <c r="A23" i="9"/>
  <c r="F37" i="7"/>
  <c r="B38" i="7" s="1"/>
  <c r="D38" i="7" s="1"/>
  <c r="G37" i="7"/>
  <c r="A38" i="7"/>
  <c r="L57" i="6"/>
  <c r="J58" i="6"/>
  <c r="Q49" i="6"/>
  <c r="K50" i="6"/>
  <c r="M50" i="6" s="1"/>
  <c r="N50" i="6" s="1"/>
  <c r="O50" i="6" s="1"/>
  <c r="P50" i="6" s="1"/>
  <c r="C23" i="6"/>
  <c r="E23" i="6"/>
  <c r="G21" i="5" l="1"/>
  <c r="F21" i="5"/>
  <c r="B22" i="5" s="1"/>
  <c r="D22" i="5" s="1"/>
  <c r="E23" i="10"/>
  <c r="C23" i="10"/>
  <c r="C23" i="9"/>
  <c r="E23" i="9"/>
  <c r="F62" i="9"/>
  <c r="B63" i="9" s="1"/>
  <c r="D63" i="9" s="1"/>
  <c r="G62" i="9"/>
  <c r="C38" i="7"/>
  <c r="E38" i="7"/>
  <c r="L58" i="6"/>
  <c r="J59" i="6"/>
  <c r="Q50" i="6"/>
  <c r="K51" i="6"/>
  <c r="M51" i="6" s="1"/>
  <c r="N51" i="6" s="1"/>
  <c r="O51" i="6" s="1"/>
  <c r="P51" i="6" s="1"/>
  <c r="F23" i="6"/>
  <c r="B24" i="6" s="1"/>
  <c r="D24" i="6" s="1"/>
  <c r="G23" i="6"/>
  <c r="A22" i="5" l="1"/>
  <c r="F23" i="10"/>
  <c r="B24" i="10" s="1"/>
  <c r="D24" i="10" s="1"/>
  <c r="G23" i="10"/>
  <c r="F23" i="9"/>
  <c r="B24" i="9" s="1"/>
  <c r="D24" i="9" s="1"/>
  <c r="G23" i="9"/>
  <c r="A63" i="9"/>
  <c r="A24" i="9"/>
  <c r="F38" i="7"/>
  <c r="G38" i="7"/>
  <c r="L59" i="6"/>
  <c r="J60" i="6"/>
  <c r="Q51" i="6"/>
  <c r="K52" i="6"/>
  <c r="M52" i="6" s="1"/>
  <c r="N52" i="6" s="1"/>
  <c r="O52" i="6" s="1"/>
  <c r="P52" i="6" s="1"/>
  <c r="A24" i="6"/>
  <c r="E22" i="5" l="1"/>
  <c r="C22" i="5"/>
  <c r="A24" i="10"/>
  <c r="C24" i="9"/>
  <c r="E24" i="9"/>
  <c r="C63" i="9"/>
  <c r="E63" i="9"/>
  <c r="L60" i="6"/>
  <c r="J61" i="6"/>
  <c r="K53" i="6"/>
  <c r="M53" i="6" s="1"/>
  <c r="N53" i="6" s="1"/>
  <c r="O53" i="6" s="1"/>
  <c r="P53" i="6" s="1"/>
  <c r="Q52" i="6"/>
  <c r="E24" i="6"/>
  <c r="C24" i="6"/>
  <c r="G22" i="5" l="1"/>
  <c r="F22" i="5"/>
  <c r="B23" i="5" s="1"/>
  <c r="D23" i="5" s="1"/>
  <c r="C24" i="10"/>
  <c r="E24" i="10"/>
  <c r="F63" i="9"/>
  <c r="B64" i="9" s="1"/>
  <c r="D64" i="9" s="1"/>
  <c r="G63" i="9"/>
  <c r="F24" i="9"/>
  <c r="B25" i="9" s="1"/>
  <c r="D25" i="9" s="1"/>
  <c r="G24" i="9"/>
  <c r="A64" i="9"/>
  <c r="A25" i="9"/>
  <c r="L61" i="6"/>
  <c r="J62" i="6"/>
  <c r="K54" i="6"/>
  <c r="M54" i="6" s="1"/>
  <c r="N54" i="6" s="1"/>
  <c r="O54" i="6" s="1"/>
  <c r="P54" i="6" s="1"/>
  <c r="Q53" i="6"/>
  <c r="F24" i="6"/>
  <c r="B25" i="6" s="1"/>
  <c r="D25" i="6" s="1"/>
  <c r="G24" i="6"/>
  <c r="A25" i="6"/>
  <c r="A23" i="5" l="1"/>
  <c r="F24" i="10"/>
  <c r="B25" i="10" s="1"/>
  <c r="D25" i="10" s="1"/>
  <c r="G24" i="10"/>
  <c r="A25" i="10"/>
  <c r="C25" i="9"/>
  <c r="E25" i="9"/>
  <c r="C64" i="9"/>
  <c r="E64" i="9"/>
  <c r="L62" i="6"/>
  <c r="J63" i="6"/>
  <c r="K55" i="6"/>
  <c r="M55" i="6" s="1"/>
  <c r="N55" i="6" s="1"/>
  <c r="O55" i="6" s="1"/>
  <c r="P55" i="6" s="1"/>
  <c r="Q54" i="6"/>
  <c r="E25" i="6"/>
  <c r="C25" i="6"/>
  <c r="E23" i="5" l="1"/>
  <c r="C23" i="5"/>
  <c r="C25" i="10"/>
  <c r="E25" i="10"/>
  <c r="F25" i="9"/>
  <c r="B26" i="9" s="1"/>
  <c r="D26" i="9" s="1"/>
  <c r="G25" i="9"/>
  <c r="F64" i="9"/>
  <c r="B65" i="9" s="1"/>
  <c r="D65" i="9" s="1"/>
  <c r="G64" i="9"/>
  <c r="A26" i="9"/>
  <c r="L63" i="6"/>
  <c r="J64" i="6"/>
  <c r="Q55" i="6"/>
  <c r="K56" i="6"/>
  <c r="M56" i="6" s="1"/>
  <c r="N56" i="6" s="1"/>
  <c r="O56" i="6" s="1"/>
  <c r="P56" i="6" s="1"/>
  <c r="F25" i="6"/>
  <c r="B26" i="6" s="1"/>
  <c r="D26" i="6" s="1"/>
  <c r="G25" i="6"/>
  <c r="G23" i="5" l="1"/>
  <c r="F23" i="5"/>
  <c r="B24" i="5" s="1"/>
  <c r="D24" i="5" s="1"/>
  <c r="F25" i="10"/>
  <c r="B26" i="10" s="1"/>
  <c r="D26" i="10" s="1"/>
  <c r="G25" i="10"/>
  <c r="A26" i="10"/>
  <c r="E26" i="9"/>
  <c r="C26" i="9"/>
  <c r="A65" i="9"/>
  <c r="L64" i="6"/>
  <c r="J65" i="6"/>
  <c r="Q56" i="6"/>
  <c r="K57" i="6"/>
  <c r="M57" i="6" s="1"/>
  <c r="N57" i="6" s="1"/>
  <c r="O57" i="6" s="1"/>
  <c r="P57" i="6" s="1"/>
  <c r="A26" i="6"/>
  <c r="A24" i="5" l="1"/>
  <c r="C26" i="10"/>
  <c r="E26" i="10"/>
  <c r="C65" i="9"/>
  <c r="E65" i="9"/>
  <c r="F26" i="9"/>
  <c r="B27" i="9" s="1"/>
  <c r="D27" i="9" s="1"/>
  <c r="G26" i="9"/>
  <c r="L65" i="6"/>
  <c r="J66" i="6"/>
  <c r="K58" i="6"/>
  <c r="M58" i="6" s="1"/>
  <c r="N58" i="6" s="1"/>
  <c r="O58" i="6" s="1"/>
  <c r="P58" i="6" s="1"/>
  <c r="Q57" i="6"/>
  <c r="C26" i="6"/>
  <c r="E26" i="6"/>
  <c r="E24" i="5" l="1"/>
  <c r="C24" i="5"/>
  <c r="F26" i="10"/>
  <c r="B27" i="10" s="1"/>
  <c r="D27" i="10" s="1"/>
  <c r="G26" i="10"/>
  <c r="A27" i="10"/>
  <c r="A66" i="9"/>
  <c r="F65" i="9"/>
  <c r="B66" i="9" s="1"/>
  <c r="D66" i="9" s="1"/>
  <c r="G65" i="9"/>
  <c r="A27" i="9"/>
  <c r="L66" i="6"/>
  <c r="J67" i="6"/>
  <c r="K59" i="6"/>
  <c r="M59" i="6" s="1"/>
  <c r="N59" i="6" s="1"/>
  <c r="O59" i="6" s="1"/>
  <c r="P59" i="6" s="1"/>
  <c r="Q58" i="6"/>
  <c r="F26" i="6"/>
  <c r="B27" i="6" s="1"/>
  <c r="D27" i="6" s="1"/>
  <c r="G26" i="6"/>
  <c r="G24" i="5" l="1"/>
  <c r="F24" i="5"/>
  <c r="B25" i="5" s="1"/>
  <c r="D25" i="5" s="1"/>
  <c r="E27" i="10"/>
  <c r="C27" i="10"/>
  <c r="C27" i="9"/>
  <c r="E27" i="9"/>
  <c r="C66" i="9"/>
  <c r="E66" i="9"/>
  <c r="L67" i="6"/>
  <c r="J68" i="6"/>
  <c r="Q59" i="6"/>
  <c r="K60" i="6"/>
  <c r="M60" i="6" s="1"/>
  <c r="N60" i="6" s="1"/>
  <c r="O60" i="6" s="1"/>
  <c r="P60" i="6" s="1"/>
  <c r="A27" i="6"/>
  <c r="A25" i="5" l="1"/>
  <c r="F27" i="10"/>
  <c r="B28" i="10" s="1"/>
  <c r="D28" i="10" s="1"/>
  <c r="G27" i="10"/>
  <c r="F66" i="9"/>
  <c r="B67" i="9" s="1"/>
  <c r="D67" i="9" s="1"/>
  <c r="G66" i="9"/>
  <c r="F27" i="9"/>
  <c r="B28" i="9" s="1"/>
  <c r="D28" i="9" s="1"/>
  <c r="G27" i="9"/>
  <c r="A67" i="9"/>
  <c r="A28" i="9"/>
  <c r="L68" i="6"/>
  <c r="J69" i="6"/>
  <c r="Q60" i="6"/>
  <c r="K61" i="6"/>
  <c r="M61" i="6" s="1"/>
  <c r="N61" i="6" s="1"/>
  <c r="O61" i="6" s="1"/>
  <c r="P61" i="6" s="1"/>
  <c r="C27" i="6"/>
  <c r="E27" i="6"/>
  <c r="E25" i="5" l="1"/>
  <c r="C25" i="5"/>
  <c r="A28" i="10"/>
  <c r="C28" i="9"/>
  <c r="E28" i="9"/>
  <c r="C67" i="9"/>
  <c r="E67" i="9"/>
  <c r="L69" i="6"/>
  <c r="J70" i="6"/>
  <c r="Q61" i="6"/>
  <c r="K62" i="6"/>
  <c r="M62" i="6" s="1"/>
  <c r="N62" i="6" s="1"/>
  <c r="O62" i="6" s="1"/>
  <c r="P62" i="6" s="1"/>
  <c r="F27" i="6"/>
  <c r="B28" i="6" s="1"/>
  <c r="D28" i="6" s="1"/>
  <c r="G27" i="6"/>
  <c r="A28" i="6"/>
  <c r="F25" i="5" l="1"/>
  <c r="B26" i="5" s="1"/>
  <c r="D26" i="5" s="1"/>
  <c r="G25" i="5"/>
  <c r="C28" i="10"/>
  <c r="E28" i="10"/>
  <c r="F28" i="9"/>
  <c r="B29" i="9" s="1"/>
  <c r="D29" i="9" s="1"/>
  <c r="G28" i="9"/>
  <c r="F67" i="9"/>
  <c r="B68" i="9" s="1"/>
  <c r="D68" i="9" s="1"/>
  <c r="G67" i="9"/>
  <c r="A29" i="9"/>
  <c r="L70" i="6"/>
  <c r="J71" i="6"/>
  <c r="K63" i="6"/>
  <c r="M63" i="6" s="1"/>
  <c r="N63" i="6" s="1"/>
  <c r="O63" i="6" s="1"/>
  <c r="P63" i="6" s="1"/>
  <c r="Q62" i="6"/>
  <c r="E28" i="6"/>
  <c r="C28" i="6"/>
  <c r="A26" i="5" l="1"/>
  <c r="F28" i="10"/>
  <c r="B29" i="10" s="1"/>
  <c r="D29" i="10" s="1"/>
  <c r="G28" i="10"/>
  <c r="A29" i="10"/>
  <c r="C29" i="9"/>
  <c r="E29" i="9"/>
  <c r="A68" i="9"/>
  <c r="L71" i="6"/>
  <c r="J72" i="6"/>
  <c r="K64" i="6"/>
  <c r="M64" i="6" s="1"/>
  <c r="N64" i="6" s="1"/>
  <c r="O64" i="6" s="1"/>
  <c r="P64" i="6" s="1"/>
  <c r="Q63" i="6"/>
  <c r="F28" i="6"/>
  <c r="B29" i="6" s="1"/>
  <c r="D29" i="6" s="1"/>
  <c r="G28" i="6"/>
  <c r="E26" i="5" l="1"/>
  <c r="C26" i="5"/>
  <c r="C29" i="10"/>
  <c r="E29" i="10"/>
  <c r="F29" i="9"/>
  <c r="B30" i="9" s="1"/>
  <c r="D30" i="9" s="1"/>
  <c r="G29" i="9"/>
  <c r="C68" i="9"/>
  <c r="E68" i="9"/>
  <c r="A30" i="9"/>
  <c r="L72" i="6"/>
  <c r="J73" i="6"/>
  <c r="Q64" i="6"/>
  <c r="K65" i="6"/>
  <c r="M65" i="6" s="1"/>
  <c r="N65" i="6" s="1"/>
  <c r="O65" i="6" s="1"/>
  <c r="P65" i="6" s="1"/>
  <c r="A29" i="6"/>
  <c r="F26" i="5" l="1"/>
  <c r="B27" i="5" s="1"/>
  <c r="D27" i="5" s="1"/>
  <c r="G26" i="5"/>
  <c r="F29" i="10"/>
  <c r="B30" i="10" s="1"/>
  <c r="D30" i="10" s="1"/>
  <c r="G29" i="10"/>
  <c r="A30" i="10"/>
  <c r="E30" i="9"/>
  <c r="C30" i="9"/>
  <c r="F68" i="9"/>
  <c r="B69" i="9" s="1"/>
  <c r="D69" i="9" s="1"/>
  <c r="G68" i="9"/>
  <c r="L73" i="6"/>
  <c r="J74" i="6"/>
  <c r="Q65" i="6"/>
  <c r="K66" i="6"/>
  <c r="M66" i="6" s="1"/>
  <c r="N66" i="6" s="1"/>
  <c r="O66" i="6" s="1"/>
  <c r="P66" i="6" s="1"/>
  <c r="E29" i="6"/>
  <c r="C29" i="6"/>
  <c r="A27" i="5" l="1"/>
  <c r="C30" i="10"/>
  <c r="E30" i="10"/>
  <c r="A69" i="9"/>
  <c r="F30" i="9"/>
  <c r="B31" i="9" s="1"/>
  <c r="D31" i="9" s="1"/>
  <c r="G30" i="9"/>
  <c r="L74" i="6"/>
  <c r="J75" i="6"/>
  <c r="K67" i="6"/>
  <c r="M67" i="6" s="1"/>
  <c r="N67" i="6" s="1"/>
  <c r="O67" i="6" s="1"/>
  <c r="P67" i="6" s="1"/>
  <c r="Q66" i="6"/>
  <c r="F29" i="6"/>
  <c r="B30" i="6" s="1"/>
  <c r="D30" i="6" s="1"/>
  <c r="G29" i="6"/>
  <c r="E27" i="5" l="1"/>
  <c r="C27" i="5"/>
  <c r="F30" i="10"/>
  <c r="B31" i="10" s="1"/>
  <c r="D31" i="10" s="1"/>
  <c r="G30" i="10"/>
  <c r="A31" i="10"/>
  <c r="A31" i="9"/>
  <c r="C69" i="9"/>
  <c r="E69" i="9"/>
  <c r="L75" i="6"/>
  <c r="J76" i="6"/>
  <c r="Q67" i="6"/>
  <c r="K68" i="6"/>
  <c r="M68" i="6" s="1"/>
  <c r="N68" i="6" s="1"/>
  <c r="O68" i="6" s="1"/>
  <c r="P68" i="6" s="1"/>
  <c r="A30" i="6"/>
  <c r="F27" i="5" l="1"/>
  <c r="B28" i="5" s="1"/>
  <c r="D28" i="5" s="1"/>
  <c r="G27" i="5"/>
  <c r="E31" i="10"/>
  <c r="C31" i="10"/>
  <c r="F69" i="9"/>
  <c r="B70" i="9" s="1"/>
  <c r="D70" i="9" s="1"/>
  <c r="G69" i="9"/>
  <c r="C31" i="9"/>
  <c r="E31" i="9"/>
  <c r="A70" i="9"/>
  <c r="L76" i="6"/>
  <c r="J77" i="6"/>
  <c r="Q68" i="6"/>
  <c r="K69" i="6"/>
  <c r="M69" i="6" s="1"/>
  <c r="N69" i="6" s="1"/>
  <c r="O69" i="6" s="1"/>
  <c r="P69" i="6" s="1"/>
  <c r="C30" i="6"/>
  <c r="E30" i="6"/>
  <c r="A28" i="5" l="1"/>
  <c r="F31" i="10"/>
  <c r="B32" i="10" s="1"/>
  <c r="D32" i="10" s="1"/>
  <c r="G31" i="10"/>
  <c r="C70" i="9"/>
  <c r="E70" i="9"/>
  <c r="F31" i="9"/>
  <c r="B32" i="9" s="1"/>
  <c r="D32" i="9" s="1"/>
  <c r="G31" i="9"/>
  <c r="L77" i="6"/>
  <c r="J78" i="6"/>
  <c r="Q69" i="6"/>
  <c r="K70" i="6"/>
  <c r="M70" i="6" s="1"/>
  <c r="N70" i="6" s="1"/>
  <c r="O70" i="6" s="1"/>
  <c r="P70" i="6" s="1"/>
  <c r="F30" i="6"/>
  <c r="B31" i="6" s="1"/>
  <c r="D31" i="6" s="1"/>
  <c r="G30" i="6"/>
  <c r="A31" i="6"/>
  <c r="C28" i="5" l="1"/>
  <c r="E28" i="5"/>
  <c r="A32" i="10"/>
  <c r="F70" i="9"/>
  <c r="B71" i="9" s="1"/>
  <c r="D71" i="9" s="1"/>
  <c r="G70" i="9"/>
  <c r="A32" i="9"/>
  <c r="A71" i="9"/>
  <c r="L78" i="6"/>
  <c r="J79" i="6"/>
  <c r="Q70" i="6"/>
  <c r="K71" i="6"/>
  <c r="M71" i="6" s="1"/>
  <c r="N71" i="6" s="1"/>
  <c r="O71" i="6" s="1"/>
  <c r="P71" i="6" s="1"/>
  <c r="C31" i="6"/>
  <c r="E31" i="6"/>
  <c r="F28" i="5" l="1"/>
  <c r="B29" i="5" s="1"/>
  <c r="D29" i="5" s="1"/>
  <c r="G28" i="5"/>
  <c r="A29" i="5"/>
  <c r="C32" i="10"/>
  <c r="E32" i="10"/>
  <c r="C71" i="9"/>
  <c r="E71" i="9"/>
  <c r="C32" i="9"/>
  <c r="E32" i="9"/>
  <c r="L79" i="6"/>
  <c r="J80" i="6"/>
  <c r="K72" i="6"/>
  <c r="M72" i="6" s="1"/>
  <c r="N72" i="6" s="1"/>
  <c r="O72" i="6" s="1"/>
  <c r="P72" i="6" s="1"/>
  <c r="Q71" i="6"/>
  <c r="F31" i="6"/>
  <c r="B32" i="6" s="1"/>
  <c r="D32" i="6" s="1"/>
  <c r="G31" i="6"/>
  <c r="C29" i="5" l="1"/>
  <c r="E29" i="5"/>
  <c r="F32" i="10"/>
  <c r="B33" i="10" s="1"/>
  <c r="D33" i="10" s="1"/>
  <c r="G32" i="10"/>
  <c r="A33" i="10"/>
  <c r="F71" i="9"/>
  <c r="B72" i="9" s="1"/>
  <c r="D72" i="9" s="1"/>
  <c r="G71" i="9"/>
  <c r="F32" i="9"/>
  <c r="B33" i="9" s="1"/>
  <c r="D33" i="9" s="1"/>
  <c r="G32" i="9"/>
  <c r="A72" i="9"/>
  <c r="J81" i="6"/>
  <c r="L80" i="6"/>
  <c r="K73" i="6"/>
  <c r="M73" i="6" s="1"/>
  <c r="N73" i="6" s="1"/>
  <c r="O73" i="6" s="1"/>
  <c r="P73" i="6" s="1"/>
  <c r="Q72" i="6"/>
  <c r="A32" i="6"/>
  <c r="F29" i="5" l="1"/>
  <c r="B30" i="5" s="1"/>
  <c r="D30" i="5" s="1"/>
  <c r="G29" i="5"/>
  <c r="A30" i="5"/>
  <c r="C33" i="10"/>
  <c r="E33" i="10"/>
  <c r="C72" i="9"/>
  <c r="E72" i="9"/>
  <c r="A33" i="9"/>
  <c r="J82" i="6"/>
  <c r="L81" i="6"/>
  <c r="Q73" i="6"/>
  <c r="K74" i="6"/>
  <c r="M74" i="6" s="1"/>
  <c r="N74" i="6" s="1"/>
  <c r="O74" i="6" s="1"/>
  <c r="P74" i="6" s="1"/>
  <c r="E32" i="6"/>
  <c r="C32" i="6"/>
  <c r="E30" i="5" l="1"/>
  <c r="C30" i="5"/>
  <c r="F33" i="10"/>
  <c r="B34" i="10" s="1"/>
  <c r="D34" i="10" s="1"/>
  <c r="G33" i="10"/>
  <c r="A34" i="10"/>
  <c r="F72" i="9"/>
  <c r="B73" i="9" s="1"/>
  <c r="D73" i="9" s="1"/>
  <c r="G72" i="9"/>
  <c r="C33" i="9"/>
  <c r="E33" i="9"/>
  <c r="A73" i="9"/>
  <c r="J83" i="6"/>
  <c r="L82" i="6"/>
  <c r="K75" i="6"/>
  <c r="M75" i="6" s="1"/>
  <c r="N75" i="6" s="1"/>
  <c r="O75" i="6" s="1"/>
  <c r="P75" i="6" s="1"/>
  <c r="Q74" i="6"/>
  <c r="F32" i="6"/>
  <c r="B33" i="6" s="1"/>
  <c r="D33" i="6" s="1"/>
  <c r="G32" i="6"/>
  <c r="F30" i="5" l="1"/>
  <c r="B31" i="5" s="1"/>
  <c r="D31" i="5" s="1"/>
  <c r="G30" i="5"/>
  <c r="C34" i="10"/>
  <c r="E34" i="10"/>
  <c r="C73" i="9"/>
  <c r="E73" i="9"/>
  <c r="F33" i="9"/>
  <c r="B34" i="9" s="1"/>
  <c r="D34" i="9" s="1"/>
  <c r="G33" i="9"/>
  <c r="J84" i="6"/>
  <c r="L83" i="6"/>
  <c r="K76" i="6"/>
  <c r="M76" i="6" s="1"/>
  <c r="N76" i="6" s="1"/>
  <c r="O76" i="6" s="1"/>
  <c r="P76" i="6" s="1"/>
  <c r="Q75" i="6"/>
  <c r="A33" i="6"/>
  <c r="A31" i="5" l="1"/>
  <c r="F34" i="10"/>
  <c r="B35" i="10" s="1"/>
  <c r="D35" i="10" s="1"/>
  <c r="G34" i="10"/>
  <c r="A35" i="10"/>
  <c r="F73" i="9"/>
  <c r="B74" i="9" s="1"/>
  <c r="D74" i="9" s="1"/>
  <c r="G73" i="9"/>
  <c r="A34" i="9"/>
  <c r="A74" i="9"/>
  <c r="J85" i="6"/>
  <c r="L84" i="6"/>
  <c r="K77" i="6"/>
  <c r="M77" i="6" s="1"/>
  <c r="N77" i="6" s="1"/>
  <c r="O77" i="6" s="1"/>
  <c r="P77" i="6" s="1"/>
  <c r="Q76" i="6"/>
  <c r="E33" i="6"/>
  <c r="C33" i="6"/>
  <c r="C31" i="5" l="1"/>
  <c r="E31" i="5"/>
  <c r="E35" i="10"/>
  <c r="C35" i="10"/>
  <c r="C74" i="9"/>
  <c r="E74" i="9"/>
  <c r="E34" i="9"/>
  <c r="C34" i="9"/>
  <c r="J86" i="6"/>
  <c r="L85" i="6"/>
  <c r="K78" i="6"/>
  <c r="M78" i="6" s="1"/>
  <c r="N78" i="6" s="1"/>
  <c r="O78" i="6" s="1"/>
  <c r="P78" i="6" s="1"/>
  <c r="Q77" i="6"/>
  <c r="A34" i="6"/>
  <c r="F33" i="6"/>
  <c r="B34" i="6" s="1"/>
  <c r="D34" i="6" s="1"/>
  <c r="G33" i="6"/>
  <c r="F31" i="5" l="1"/>
  <c r="B32" i="5" s="1"/>
  <c r="D32" i="5" s="1"/>
  <c r="G31" i="5"/>
  <c r="A32" i="5"/>
  <c r="F35" i="10"/>
  <c r="B36" i="10" s="1"/>
  <c r="D36" i="10" s="1"/>
  <c r="G35" i="10"/>
  <c r="F34" i="9"/>
  <c r="B35" i="9" s="1"/>
  <c r="D35" i="9" s="1"/>
  <c r="G34" i="9"/>
  <c r="F74" i="9"/>
  <c r="B75" i="9" s="1"/>
  <c r="D75" i="9" s="1"/>
  <c r="G74" i="9"/>
  <c r="A35" i="9"/>
  <c r="A75" i="9"/>
  <c r="J87" i="6"/>
  <c r="L86" i="6"/>
  <c r="Q78" i="6"/>
  <c r="K79" i="6"/>
  <c r="M79" i="6" s="1"/>
  <c r="N79" i="6" s="1"/>
  <c r="O79" i="6" s="1"/>
  <c r="P79" i="6" s="1"/>
  <c r="C34" i="6"/>
  <c r="E34" i="6"/>
  <c r="E32" i="5" l="1"/>
  <c r="C32" i="5"/>
  <c r="A36" i="10"/>
  <c r="C75" i="9"/>
  <c r="E75" i="9"/>
  <c r="C35" i="9"/>
  <c r="E35" i="9"/>
  <c r="J88" i="6"/>
  <c r="L87" i="6"/>
  <c r="Q79" i="6"/>
  <c r="K80" i="6"/>
  <c r="M80" i="6" s="1"/>
  <c r="N80" i="6" s="1"/>
  <c r="O80" i="6" s="1"/>
  <c r="P80" i="6" s="1"/>
  <c r="F34" i="6"/>
  <c r="B35" i="6" s="1"/>
  <c r="D35" i="6" s="1"/>
  <c r="G34" i="6"/>
  <c r="F32" i="5" l="1"/>
  <c r="B33" i="5" s="1"/>
  <c r="D33" i="5" s="1"/>
  <c r="G32" i="5"/>
  <c r="C36" i="10"/>
  <c r="E36" i="10"/>
  <c r="F35" i="9"/>
  <c r="B36" i="9" s="1"/>
  <c r="D36" i="9" s="1"/>
  <c r="G35" i="9"/>
  <c r="F75" i="9"/>
  <c r="G75" i="9"/>
  <c r="A36" i="9"/>
  <c r="J89" i="6"/>
  <c r="L88" i="6"/>
  <c r="K81" i="6"/>
  <c r="M81" i="6" s="1"/>
  <c r="N81" i="6" s="1"/>
  <c r="O81" i="6" s="1"/>
  <c r="P81" i="6" s="1"/>
  <c r="Q80" i="6"/>
  <c r="A35" i="6"/>
  <c r="A33" i="5" l="1"/>
  <c r="C33" i="5"/>
  <c r="E33" i="5"/>
  <c r="F36" i="10"/>
  <c r="G36" i="10"/>
  <c r="C36" i="9"/>
  <c r="E36" i="9"/>
  <c r="J90" i="6"/>
  <c r="L89" i="6"/>
  <c r="Q81" i="6"/>
  <c r="K82" i="6"/>
  <c r="M82" i="6" s="1"/>
  <c r="N82" i="6" s="1"/>
  <c r="O82" i="6" s="1"/>
  <c r="P82" i="6" s="1"/>
  <c r="C35" i="6"/>
  <c r="E35" i="6"/>
  <c r="F33" i="5" l="1"/>
  <c r="B34" i="5" s="1"/>
  <c r="D34" i="5" s="1"/>
  <c r="G33" i="5"/>
  <c r="F36" i="9"/>
  <c r="B37" i="9" s="1"/>
  <c r="D37" i="9" s="1"/>
  <c r="G36" i="9"/>
  <c r="A37" i="9"/>
  <c r="J91" i="6"/>
  <c r="L90" i="6"/>
  <c r="Q82" i="6"/>
  <c r="K83" i="6"/>
  <c r="M83" i="6" s="1"/>
  <c r="N83" i="6" s="1"/>
  <c r="O83" i="6" s="1"/>
  <c r="P83" i="6" s="1"/>
  <c r="F35" i="6"/>
  <c r="B36" i="6" s="1"/>
  <c r="D36" i="6" s="1"/>
  <c r="G35" i="6"/>
  <c r="A36" i="6"/>
  <c r="A34" i="5" l="1"/>
  <c r="C37" i="9"/>
  <c r="E37" i="9"/>
  <c r="J92" i="6"/>
  <c r="L91" i="6"/>
  <c r="Q83" i="6"/>
  <c r="K84" i="6"/>
  <c r="M84" i="6" s="1"/>
  <c r="N84" i="6" s="1"/>
  <c r="O84" i="6" s="1"/>
  <c r="P84" i="6" s="1"/>
  <c r="E36" i="6"/>
  <c r="C36" i="6"/>
  <c r="C34" i="5" l="1"/>
  <c r="E34" i="5"/>
  <c r="F37" i="9"/>
  <c r="G37" i="9"/>
  <c r="J93" i="6"/>
  <c r="L92" i="6"/>
  <c r="Q84" i="6"/>
  <c r="K85" i="6"/>
  <c r="M85" i="6" s="1"/>
  <c r="N85" i="6" s="1"/>
  <c r="O85" i="6" s="1"/>
  <c r="P85" i="6" s="1"/>
  <c r="F36" i="6"/>
  <c r="B37" i="6" s="1"/>
  <c r="D37" i="6" s="1"/>
  <c r="G36" i="6"/>
  <c r="G34" i="5" l="1"/>
  <c r="F34" i="5"/>
  <c r="J94" i="6"/>
  <c r="L93" i="6"/>
  <c r="K86" i="6"/>
  <c r="M86" i="6" s="1"/>
  <c r="N86" i="6" s="1"/>
  <c r="O86" i="6" s="1"/>
  <c r="P86" i="6" s="1"/>
  <c r="Q85" i="6"/>
  <c r="A37" i="6"/>
  <c r="B35" i="5" l="1"/>
  <c r="D35" i="5" s="1"/>
  <c r="A35" i="5"/>
  <c r="J95" i="6"/>
  <c r="L94" i="6"/>
  <c r="K87" i="6"/>
  <c r="M87" i="6" s="1"/>
  <c r="N87" i="6" s="1"/>
  <c r="O87" i="6" s="1"/>
  <c r="P87" i="6" s="1"/>
  <c r="Q86" i="6"/>
  <c r="E37" i="6"/>
  <c r="C37" i="6"/>
  <c r="C35" i="5" l="1"/>
  <c r="E35" i="5"/>
  <c r="J96" i="6"/>
  <c r="L95" i="6"/>
  <c r="Q87" i="6"/>
  <c r="K88" i="6"/>
  <c r="M88" i="6" s="1"/>
  <c r="N88" i="6" s="1"/>
  <c r="O88" i="6" s="1"/>
  <c r="P88" i="6" s="1"/>
  <c r="F37" i="6"/>
  <c r="B38" i="6" s="1"/>
  <c r="D38" i="6" s="1"/>
  <c r="G37" i="6"/>
  <c r="G35" i="5" l="1"/>
  <c r="F35" i="5"/>
  <c r="J97" i="6"/>
  <c r="L96" i="6"/>
  <c r="K89" i="6"/>
  <c r="M89" i="6" s="1"/>
  <c r="N89" i="6" s="1"/>
  <c r="O89" i="6" s="1"/>
  <c r="P89" i="6" s="1"/>
  <c r="Q88" i="6"/>
  <c r="A38" i="6"/>
  <c r="B36" i="5" l="1"/>
  <c r="D36" i="5" s="1"/>
  <c r="A36" i="5"/>
  <c r="J98" i="6"/>
  <c r="L97" i="6"/>
  <c r="K90" i="6"/>
  <c r="M90" i="6" s="1"/>
  <c r="N90" i="6" s="1"/>
  <c r="O90" i="6" s="1"/>
  <c r="P90" i="6" s="1"/>
  <c r="Q89" i="6"/>
  <c r="C38" i="6"/>
  <c r="E38" i="6"/>
  <c r="C36" i="5" l="1"/>
  <c r="E36" i="5"/>
  <c r="J99" i="6"/>
  <c r="L98" i="6"/>
  <c r="Q90" i="6"/>
  <c r="K91" i="6"/>
  <c r="M91" i="6" s="1"/>
  <c r="N91" i="6" s="1"/>
  <c r="O91" i="6" s="1"/>
  <c r="P91" i="6" s="1"/>
  <c r="F38" i="6"/>
  <c r="G38" i="6"/>
  <c r="G36" i="5" l="1"/>
  <c r="F36" i="5"/>
  <c r="B37" i="5" s="1"/>
  <c r="D37" i="5" s="1"/>
  <c r="J100" i="6"/>
  <c r="L99" i="6"/>
  <c r="Q91" i="6"/>
  <c r="K92" i="6"/>
  <c r="M92" i="6" s="1"/>
  <c r="N92" i="6" s="1"/>
  <c r="O92" i="6" s="1"/>
  <c r="P92" i="6" s="1"/>
  <c r="A37" i="5" l="1"/>
  <c r="J101" i="6"/>
  <c r="L100" i="6"/>
  <c r="Q92" i="6"/>
  <c r="K93" i="6"/>
  <c r="M93" i="6" s="1"/>
  <c r="N93" i="6" s="1"/>
  <c r="O93" i="6" s="1"/>
  <c r="P93" i="6" s="1"/>
  <c r="E37" i="5" l="1"/>
  <c r="C37" i="5"/>
  <c r="J102" i="6"/>
  <c r="L101" i="6"/>
  <c r="Q93" i="6"/>
  <c r="K94" i="6"/>
  <c r="M94" i="6" s="1"/>
  <c r="N94" i="6" s="1"/>
  <c r="O94" i="6" s="1"/>
  <c r="P94" i="6" s="1"/>
  <c r="F37" i="5" l="1"/>
  <c r="B38" i="5" s="1"/>
  <c r="D38" i="5" s="1"/>
  <c r="G37" i="5"/>
  <c r="J103" i="6"/>
  <c r="L102" i="6"/>
  <c r="K95" i="6"/>
  <c r="M95" i="6" s="1"/>
  <c r="N95" i="6" s="1"/>
  <c r="O95" i="6" s="1"/>
  <c r="P95" i="6" s="1"/>
  <c r="Q94" i="6"/>
  <c r="A38" i="5" l="1"/>
  <c r="J104" i="6"/>
  <c r="L103" i="6"/>
  <c r="Q95" i="6"/>
  <c r="K96" i="6"/>
  <c r="M96" i="6" s="1"/>
  <c r="N96" i="6" s="1"/>
  <c r="O96" i="6" s="1"/>
  <c r="P96" i="6" s="1"/>
  <c r="E38" i="5" l="1"/>
  <c r="C38" i="5"/>
  <c r="J105" i="6"/>
  <c r="L104" i="6"/>
  <c r="K97" i="6"/>
  <c r="M97" i="6" s="1"/>
  <c r="N97" i="6" s="1"/>
  <c r="O97" i="6" s="1"/>
  <c r="P97" i="6" s="1"/>
  <c r="Q96" i="6"/>
  <c r="F38" i="5" l="1"/>
  <c r="B39" i="5" s="1"/>
  <c r="D39" i="5" s="1"/>
  <c r="G38" i="5"/>
  <c r="J106" i="6"/>
  <c r="L105" i="6"/>
  <c r="Q97" i="6"/>
  <c r="K98" i="6"/>
  <c r="M98" i="6" s="1"/>
  <c r="N98" i="6" s="1"/>
  <c r="O98" i="6" s="1"/>
  <c r="P98" i="6" s="1"/>
  <c r="A39" i="5" l="1"/>
  <c r="L106" i="6"/>
  <c r="J107" i="6"/>
  <c r="Q98" i="6"/>
  <c r="K99" i="6"/>
  <c r="M99" i="6" s="1"/>
  <c r="N99" i="6" s="1"/>
  <c r="O99" i="6" s="1"/>
  <c r="P99" i="6" s="1"/>
  <c r="E39" i="5" l="1"/>
  <c r="C39" i="5"/>
  <c r="L107" i="6"/>
  <c r="J108" i="6"/>
  <c r="K100" i="6"/>
  <c r="M100" i="6" s="1"/>
  <c r="N100" i="6" s="1"/>
  <c r="O100" i="6" s="1"/>
  <c r="P100" i="6" s="1"/>
  <c r="Q99" i="6"/>
  <c r="F39" i="5" l="1"/>
  <c r="G39" i="5"/>
  <c r="L108" i="6"/>
  <c r="J109" i="6"/>
  <c r="K101" i="6"/>
  <c r="M101" i="6" s="1"/>
  <c r="N101" i="6" s="1"/>
  <c r="O101" i="6" s="1"/>
  <c r="P101" i="6" s="1"/>
  <c r="Q100" i="6"/>
  <c r="L109" i="6" l="1"/>
  <c r="J110" i="6"/>
  <c r="Q101" i="6"/>
  <c r="K102" i="6"/>
  <c r="M102" i="6" s="1"/>
  <c r="N102" i="6" s="1"/>
  <c r="O102" i="6" s="1"/>
  <c r="P102" i="6" s="1"/>
  <c r="L110" i="6" l="1"/>
  <c r="J111" i="6"/>
  <c r="K103" i="6"/>
  <c r="M103" i="6" s="1"/>
  <c r="N103" i="6" s="1"/>
  <c r="O103" i="6" s="1"/>
  <c r="P103" i="6" s="1"/>
  <c r="Q102" i="6"/>
  <c r="L111" i="6" l="1"/>
  <c r="J112" i="6"/>
  <c r="Q103" i="6"/>
  <c r="K104" i="6"/>
  <c r="M104" i="6" s="1"/>
  <c r="N104" i="6" s="1"/>
  <c r="O104" i="6" s="1"/>
  <c r="P104" i="6" s="1"/>
  <c r="L112" i="6" l="1"/>
  <c r="J113" i="6"/>
  <c r="Q104" i="6"/>
  <c r="K105" i="6"/>
  <c r="M105" i="6" s="1"/>
  <c r="N105" i="6" s="1"/>
  <c r="O105" i="6" s="1"/>
  <c r="P105" i="6" s="1"/>
  <c r="L113" i="6" l="1"/>
  <c r="J114" i="6"/>
  <c r="K106" i="6"/>
  <c r="M106" i="6" s="1"/>
  <c r="N106" i="6" s="1"/>
  <c r="O106" i="6" s="1"/>
  <c r="P106" i="6" s="1"/>
  <c r="Q105" i="6"/>
  <c r="L114" i="6" l="1"/>
  <c r="J115" i="6"/>
  <c r="Q106" i="6"/>
  <c r="K107" i="6"/>
  <c r="M107" i="6" s="1"/>
  <c r="N107" i="6" s="1"/>
  <c r="O107" i="6" s="1"/>
  <c r="P107" i="6" s="1"/>
  <c r="L115" i="6" l="1"/>
  <c r="J116" i="6"/>
  <c r="Q107" i="6"/>
  <c r="K108" i="6"/>
  <c r="M108" i="6" s="1"/>
  <c r="N108" i="6" s="1"/>
  <c r="O108" i="6" s="1"/>
  <c r="P108" i="6" s="1"/>
  <c r="L116" i="6" l="1"/>
  <c r="J117" i="6"/>
  <c r="Q108" i="6"/>
  <c r="K109" i="6"/>
  <c r="M109" i="6" s="1"/>
  <c r="N109" i="6" s="1"/>
  <c r="O109" i="6" s="1"/>
  <c r="P109" i="6" s="1"/>
  <c r="L117" i="6" l="1"/>
  <c r="J118" i="6"/>
  <c r="K110" i="6"/>
  <c r="M110" i="6" s="1"/>
  <c r="N110" i="6" s="1"/>
  <c r="O110" i="6" s="1"/>
  <c r="P110" i="6" s="1"/>
  <c r="Q109" i="6"/>
  <c r="L118" i="6" l="1"/>
  <c r="J119" i="6"/>
  <c r="K111" i="6"/>
  <c r="M111" i="6" s="1"/>
  <c r="N111" i="6" s="1"/>
  <c r="O111" i="6" s="1"/>
  <c r="P111" i="6" s="1"/>
  <c r="Q110" i="6"/>
  <c r="L119" i="6" l="1"/>
  <c r="J120" i="6"/>
  <c r="K112" i="6"/>
  <c r="M112" i="6" s="1"/>
  <c r="N112" i="6" s="1"/>
  <c r="O112" i="6" s="1"/>
  <c r="P112" i="6" s="1"/>
  <c r="Q111" i="6"/>
  <c r="L120" i="6" l="1"/>
  <c r="J121" i="6"/>
  <c r="Q112" i="6"/>
  <c r="K113" i="6"/>
  <c r="M113" i="6" s="1"/>
  <c r="N113" i="6" s="1"/>
  <c r="O113" i="6" s="1"/>
  <c r="P113" i="6" s="1"/>
  <c r="L121" i="6" l="1"/>
  <c r="J122" i="6"/>
  <c r="K114" i="6"/>
  <c r="M114" i="6" s="1"/>
  <c r="N114" i="6" s="1"/>
  <c r="O114" i="6" s="1"/>
  <c r="P114" i="6" s="1"/>
  <c r="Q113" i="6"/>
  <c r="L122" i="6" l="1"/>
  <c r="J123" i="6"/>
  <c r="Q114" i="6"/>
  <c r="K115" i="6"/>
  <c r="M115" i="6" s="1"/>
  <c r="N115" i="6" s="1"/>
  <c r="O115" i="6" s="1"/>
  <c r="P115" i="6" s="1"/>
  <c r="L123" i="6" l="1"/>
  <c r="J124" i="6"/>
  <c r="K116" i="6"/>
  <c r="M116" i="6" s="1"/>
  <c r="N116" i="6" s="1"/>
  <c r="O116" i="6" s="1"/>
  <c r="P116" i="6" s="1"/>
  <c r="Q115" i="6"/>
  <c r="L124" i="6" l="1"/>
  <c r="J125" i="6"/>
  <c r="Q116" i="6"/>
  <c r="K117" i="6"/>
  <c r="M117" i="6" s="1"/>
  <c r="N117" i="6" s="1"/>
  <c r="O117" i="6" s="1"/>
  <c r="P117" i="6" s="1"/>
  <c r="L125" i="6" l="1"/>
  <c r="J126" i="6"/>
  <c r="Q117" i="6"/>
  <c r="K118" i="6"/>
  <c r="M118" i="6" s="1"/>
  <c r="N118" i="6" s="1"/>
  <c r="O118" i="6" s="1"/>
  <c r="P118" i="6" s="1"/>
  <c r="L126" i="6" l="1"/>
  <c r="J127" i="6"/>
  <c r="Q118" i="6"/>
  <c r="K119" i="6"/>
  <c r="M119" i="6" s="1"/>
  <c r="N119" i="6" s="1"/>
  <c r="O119" i="6" s="1"/>
  <c r="P119" i="6" s="1"/>
  <c r="L127" i="6" l="1"/>
  <c r="J128" i="6"/>
  <c r="Q119" i="6"/>
  <c r="K120" i="6"/>
  <c r="M120" i="6" s="1"/>
  <c r="N120" i="6" s="1"/>
  <c r="O120" i="6" s="1"/>
  <c r="P120" i="6" s="1"/>
  <c r="L128" i="6" l="1"/>
  <c r="J129" i="6"/>
  <c r="Q120" i="6"/>
  <c r="K121" i="6"/>
  <c r="M121" i="6" s="1"/>
  <c r="N121" i="6" s="1"/>
  <c r="O121" i="6" s="1"/>
  <c r="P121" i="6" s="1"/>
  <c r="L129" i="6" l="1"/>
  <c r="J130" i="6"/>
  <c r="Q121" i="6"/>
  <c r="K122" i="6"/>
  <c r="M122" i="6" s="1"/>
  <c r="N122" i="6" s="1"/>
  <c r="O122" i="6" s="1"/>
  <c r="P122" i="6" s="1"/>
  <c r="L130" i="6" l="1"/>
  <c r="J131" i="6"/>
  <c r="Q122" i="6"/>
  <c r="K123" i="6"/>
  <c r="M123" i="6" s="1"/>
  <c r="N123" i="6" s="1"/>
  <c r="O123" i="6" s="1"/>
  <c r="P123" i="6" s="1"/>
  <c r="L131" i="6" l="1"/>
  <c r="J132" i="6"/>
  <c r="Q123" i="6"/>
  <c r="K124" i="6"/>
  <c r="M124" i="6" s="1"/>
  <c r="N124" i="6" s="1"/>
  <c r="O124" i="6" s="1"/>
  <c r="P124" i="6" s="1"/>
  <c r="L132" i="6" l="1"/>
  <c r="J133" i="6"/>
  <c r="K125" i="6"/>
  <c r="M125" i="6" s="1"/>
  <c r="N125" i="6" s="1"/>
  <c r="O125" i="6" s="1"/>
  <c r="P125" i="6" s="1"/>
  <c r="Q124" i="6"/>
  <c r="L133" i="6" l="1"/>
  <c r="J134" i="6"/>
  <c r="K126" i="6"/>
  <c r="M126" i="6" s="1"/>
  <c r="N126" i="6" s="1"/>
  <c r="O126" i="6" s="1"/>
  <c r="P126" i="6" s="1"/>
  <c r="Q125" i="6"/>
  <c r="L134" i="6" l="1"/>
  <c r="J135" i="6"/>
  <c r="K127" i="6"/>
  <c r="M127" i="6" s="1"/>
  <c r="N127" i="6" s="1"/>
  <c r="O127" i="6" s="1"/>
  <c r="P127" i="6" s="1"/>
  <c r="Q126" i="6"/>
  <c r="L135" i="6" l="1"/>
  <c r="J136" i="6"/>
  <c r="K128" i="6"/>
  <c r="M128" i="6" s="1"/>
  <c r="N128" i="6" s="1"/>
  <c r="O128" i="6" s="1"/>
  <c r="P128" i="6" s="1"/>
  <c r="Q127" i="6"/>
  <c r="L136" i="6" l="1"/>
  <c r="J137" i="6"/>
  <c r="K129" i="6"/>
  <c r="M129" i="6" s="1"/>
  <c r="N129" i="6" s="1"/>
  <c r="O129" i="6" s="1"/>
  <c r="P129" i="6" s="1"/>
  <c r="Q128" i="6"/>
  <c r="L137" i="6" l="1"/>
  <c r="J138" i="6"/>
  <c r="K130" i="6"/>
  <c r="M130" i="6" s="1"/>
  <c r="N130" i="6" s="1"/>
  <c r="O130" i="6" s="1"/>
  <c r="P130" i="6" s="1"/>
  <c r="Q129" i="6"/>
  <c r="L138" i="6" l="1"/>
  <c r="J139" i="6"/>
  <c r="K131" i="6"/>
  <c r="M131" i="6" s="1"/>
  <c r="N131" i="6" s="1"/>
  <c r="O131" i="6" s="1"/>
  <c r="P131" i="6" s="1"/>
  <c r="Q130" i="6"/>
  <c r="L139" i="6" l="1"/>
  <c r="J140" i="6"/>
  <c r="Q131" i="6"/>
  <c r="K132" i="6"/>
  <c r="M132" i="6" s="1"/>
  <c r="N132" i="6" s="1"/>
  <c r="O132" i="6" s="1"/>
  <c r="P132" i="6" s="1"/>
  <c r="L140" i="6" l="1"/>
  <c r="J141" i="6"/>
  <c r="Q132" i="6"/>
  <c r="K133" i="6"/>
  <c r="M133" i="6" s="1"/>
  <c r="N133" i="6" s="1"/>
  <c r="O133" i="6" s="1"/>
  <c r="P133" i="6" s="1"/>
  <c r="L141" i="6" l="1"/>
  <c r="J142" i="6"/>
  <c r="Q133" i="6"/>
  <c r="K134" i="6"/>
  <c r="M134" i="6" s="1"/>
  <c r="N134" i="6" s="1"/>
  <c r="O134" i="6" s="1"/>
  <c r="P134" i="6" s="1"/>
  <c r="L142" i="6" l="1"/>
  <c r="J143" i="6"/>
  <c r="Q134" i="6"/>
  <c r="K135" i="6"/>
  <c r="M135" i="6" s="1"/>
  <c r="N135" i="6" s="1"/>
  <c r="O135" i="6" s="1"/>
  <c r="P135" i="6" s="1"/>
  <c r="L143" i="6" l="1"/>
  <c r="J144" i="6"/>
  <c r="Q135" i="6"/>
  <c r="K136" i="6"/>
  <c r="M136" i="6" s="1"/>
  <c r="N136" i="6" s="1"/>
  <c r="O136" i="6" s="1"/>
  <c r="P136" i="6" s="1"/>
  <c r="L144" i="6" l="1"/>
  <c r="J145" i="6"/>
  <c r="Q136" i="6"/>
  <c r="K137" i="6"/>
  <c r="M137" i="6" s="1"/>
  <c r="N137" i="6" s="1"/>
  <c r="O137" i="6" s="1"/>
  <c r="P137" i="6" s="1"/>
  <c r="L145" i="6" l="1"/>
  <c r="J146" i="6"/>
  <c r="Q137" i="6"/>
  <c r="K138" i="6"/>
  <c r="M138" i="6" s="1"/>
  <c r="N138" i="6" s="1"/>
  <c r="O138" i="6" s="1"/>
  <c r="P138" i="6" s="1"/>
  <c r="L146" i="6" l="1"/>
  <c r="J147" i="6"/>
  <c r="K139" i="6"/>
  <c r="M139" i="6" s="1"/>
  <c r="N139" i="6" s="1"/>
  <c r="O139" i="6" s="1"/>
  <c r="P139" i="6" s="1"/>
  <c r="Q138" i="6"/>
  <c r="L147" i="6" l="1"/>
  <c r="J148" i="6"/>
  <c r="K140" i="6"/>
  <c r="M140" i="6" s="1"/>
  <c r="N140" i="6" s="1"/>
  <c r="O140" i="6" s="1"/>
  <c r="P140" i="6" s="1"/>
  <c r="Q139" i="6"/>
  <c r="L148" i="6" l="1"/>
  <c r="J149" i="6"/>
  <c r="Q140" i="6"/>
  <c r="K141" i="6"/>
  <c r="M141" i="6" s="1"/>
  <c r="N141" i="6" s="1"/>
  <c r="O141" i="6" s="1"/>
  <c r="P141" i="6" s="1"/>
  <c r="L149" i="6" l="1"/>
  <c r="J150" i="6"/>
  <c r="Q141" i="6"/>
  <c r="K142" i="6"/>
  <c r="M142" i="6" s="1"/>
  <c r="N142" i="6" s="1"/>
  <c r="O142" i="6" s="1"/>
  <c r="P142" i="6" s="1"/>
  <c r="L150" i="6" l="1"/>
  <c r="J151" i="6"/>
  <c r="Q142" i="6"/>
  <c r="K143" i="6"/>
  <c r="M143" i="6" s="1"/>
  <c r="N143" i="6" s="1"/>
  <c r="O143" i="6" s="1"/>
  <c r="P143" i="6" s="1"/>
  <c r="L151" i="6" l="1"/>
  <c r="J152" i="6"/>
  <c r="K144" i="6"/>
  <c r="M144" i="6" s="1"/>
  <c r="N144" i="6" s="1"/>
  <c r="O144" i="6" s="1"/>
  <c r="P144" i="6" s="1"/>
  <c r="Q143" i="6"/>
  <c r="L152" i="6" l="1"/>
  <c r="J153" i="6"/>
  <c r="K145" i="6"/>
  <c r="M145" i="6" s="1"/>
  <c r="N145" i="6" s="1"/>
  <c r="O145" i="6" s="1"/>
  <c r="P145" i="6" s="1"/>
  <c r="Q144" i="6"/>
  <c r="L153" i="6" l="1"/>
  <c r="J154" i="6"/>
  <c r="Q145" i="6"/>
  <c r="K146" i="6"/>
  <c r="M146" i="6" s="1"/>
  <c r="N146" i="6" s="1"/>
  <c r="O146" i="6" s="1"/>
  <c r="P146" i="6" s="1"/>
  <c r="L154" i="6" l="1"/>
  <c r="J155" i="6"/>
  <c r="Q146" i="6"/>
  <c r="K147" i="6"/>
  <c r="M147" i="6" s="1"/>
  <c r="N147" i="6" s="1"/>
  <c r="O147" i="6" s="1"/>
  <c r="P147" i="6" s="1"/>
  <c r="L155" i="6" l="1"/>
  <c r="J156" i="6"/>
  <c r="Q147" i="6"/>
  <c r="K148" i="6"/>
  <c r="M148" i="6" s="1"/>
  <c r="N148" i="6" s="1"/>
  <c r="O148" i="6" s="1"/>
  <c r="P148" i="6" s="1"/>
  <c r="L156" i="6" l="1"/>
  <c r="J157" i="6"/>
  <c r="Q148" i="6"/>
  <c r="K149" i="6"/>
  <c r="M149" i="6" s="1"/>
  <c r="N149" i="6" s="1"/>
  <c r="O149" i="6" s="1"/>
  <c r="P149" i="6" s="1"/>
  <c r="L157" i="6" l="1"/>
  <c r="J158" i="6"/>
  <c r="Q149" i="6"/>
  <c r="K150" i="6"/>
  <c r="M150" i="6" s="1"/>
  <c r="N150" i="6" s="1"/>
  <c r="O150" i="6" s="1"/>
  <c r="P150" i="6" s="1"/>
  <c r="L158" i="6" l="1"/>
  <c r="J159" i="6"/>
  <c r="Q150" i="6"/>
  <c r="K151" i="6"/>
  <c r="M151" i="6" s="1"/>
  <c r="N151" i="6" s="1"/>
  <c r="O151" i="6" s="1"/>
  <c r="P151" i="6" s="1"/>
  <c r="L159" i="6" l="1"/>
  <c r="J160" i="6"/>
  <c r="Q151" i="6"/>
  <c r="K152" i="6"/>
  <c r="M152" i="6" s="1"/>
  <c r="N152" i="6" s="1"/>
  <c r="O152" i="6" s="1"/>
  <c r="P152" i="6" s="1"/>
  <c r="L160" i="6" l="1"/>
  <c r="J161" i="6"/>
  <c r="Q152" i="6"/>
  <c r="K153" i="6"/>
  <c r="M153" i="6" s="1"/>
  <c r="N153" i="6" s="1"/>
  <c r="O153" i="6" s="1"/>
  <c r="P153" i="6" s="1"/>
  <c r="L161" i="6" l="1"/>
  <c r="J162" i="6"/>
  <c r="K154" i="6"/>
  <c r="M154" i="6" s="1"/>
  <c r="N154" i="6" s="1"/>
  <c r="O154" i="6" s="1"/>
  <c r="P154" i="6" s="1"/>
  <c r="Q153" i="6"/>
  <c r="L162" i="6" l="1"/>
  <c r="J163" i="6"/>
  <c r="Q154" i="6"/>
  <c r="K155" i="6"/>
  <c r="M155" i="6" s="1"/>
  <c r="N155" i="6" s="1"/>
  <c r="O155" i="6" s="1"/>
  <c r="P155" i="6" s="1"/>
  <c r="L163" i="6" l="1"/>
  <c r="J164" i="6"/>
  <c r="Q155" i="6"/>
  <c r="K156" i="6"/>
  <c r="M156" i="6" s="1"/>
  <c r="N156" i="6" s="1"/>
  <c r="O156" i="6" s="1"/>
  <c r="P156" i="6" s="1"/>
  <c r="L164" i="6" l="1"/>
  <c r="J165" i="6"/>
  <c r="Q156" i="6"/>
  <c r="K157" i="6"/>
  <c r="M157" i="6" s="1"/>
  <c r="N157" i="6" s="1"/>
  <c r="O157" i="6" s="1"/>
  <c r="P157" i="6" s="1"/>
  <c r="L165" i="6" l="1"/>
  <c r="J166" i="6"/>
  <c r="Q157" i="6"/>
  <c r="K158" i="6"/>
  <c r="M158" i="6" s="1"/>
  <c r="N158" i="6" s="1"/>
  <c r="O158" i="6" s="1"/>
  <c r="P158" i="6" s="1"/>
  <c r="L166" i="6" l="1"/>
  <c r="J167" i="6"/>
  <c r="Q158" i="6"/>
  <c r="K159" i="6"/>
  <c r="M159" i="6" s="1"/>
  <c r="N159" i="6" s="1"/>
  <c r="O159" i="6" s="1"/>
  <c r="P159" i="6" s="1"/>
  <c r="L167" i="6" l="1"/>
  <c r="J168" i="6"/>
  <c r="Q159" i="6"/>
  <c r="K160" i="6"/>
  <c r="M160" i="6" s="1"/>
  <c r="N160" i="6" s="1"/>
  <c r="O160" i="6" s="1"/>
  <c r="P160" i="6" s="1"/>
  <c r="L168" i="6" l="1"/>
  <c r="J169" i="6"/>
  <c r="Q160" i="6"/>
  <c r="K161" i="6"/>
  <c r="M161" i="6" s="1"/>
  <c r="N161" i="6" s="1"/>
  <c r="O161" i="6" s="1"/>
  <c r="P161" i="6" s="1"/>
  <c r="L169" i="6" l="1"/>
  <c r="J170" i="6"/>
  <c r="Q161" i="6"/>
  <c r="K162" i="6"/>
  <c r="M162" i="6" s="1"/>
  <c r="N162" i="6" s="1"/>
  <c r="O162" i="6" s="1"/>
  <c r="P162" i="6" s="1"/>
  <c r="L170" i="6" l="1"/>
  <c r="J171" i="6"/>
  <c r="Q162" i="6"/>
  <c r="K163" i="6"/>
  <c r="M163" i="6" s="1"/>
  <c r="N163" i="6" s="1"/>
  <c r="O163" i="6" s="1"/>
  <c r="P163" i="6" s="1"/>
  <c r="L171" i="6" l="1"/>
  <c r="J172" i="6"/>
  <c r="Q163" i="6"/>
  <c r="K164" i="6"/>
  <c r="M164" i="6" s="1"/>
  <c r="N164" i="6" s="1"/>
  <c r="O164" i="6" s="1"/>
  <c r="P164" i="6" s="1"/>
  <c r="L172" i="6" l="1"/>
  <c r="J173" i="6"/>
  <c r="Q164" i="6"/>
  <c r="K165" i="6"/>
  <c r="M165" i="6" s="1"/>
  <c r="N165" i="6" s="1"/>
  <c r="O165" i="6" s="1"/>
  <c r="P165" i="6" s="1"/>
  <c r="L173" i="6" l="1"/>
  <c r="J174" i="6"/>
  <c r="Q165" i="6"/>
  <c r="K166" i="6"/>
  <c r="M166" i="6" s="1"/>
  <c r="N166" i="6" s="1"/>
  <c r="O166" i="6" s="1"/>
  <c r="P166" i="6" s="1"/>
  <c r="L174" i="6" l="1"/>
  <c r="J175" i="6"/>
  <c r="Q166" i="6"/>
  <c r="K167" i="6"/>
  <c r="M167" i="6" s="1"/>
  <c r="N167" i="6" s="1"/>
  <c r="O167" i="6" s="1"/>
  <c r="P167" i="6" s="1"/>
  <c r="L175" i="6" l="1"/>
  <c r="J176" i="6"/>
  <c r="Q167" i="6"/>
  <c r="K168" i="6"/>
  <c r="M168" i="6" s="1"/>
  <c r="N168" i="6" s="1"/>
  <c r="O168" i="6" s="1"/>
  <c r="P168" i="6" s="1"/>
  <c r="L176" i="6" l="1"/>
  <c r="J177" i="6"/>
  <c r="Q168" i="6"/>
  <c r="K169" i="6"/>
  <c r="M169" i="6" s="1"/>
  <c r="N169" i="6" s="1"/>
  <c r="O169" i="6" s="1"/>
  <c r="P169" i="6" s="1"/>
  <c r="L177" i="6" l="1"/>
  <c r="J178" i="6"/>
  <c r="Q169" i="6"/>
  <c r="K170" i="6"/>
  <c r="M170" i="6" s="1"/>
  <c r="N170" i="6" s="1"/>
  <c r="O170" i="6" s="1"/>
  <c r="P170" i="6" s="1"/>
  <c r="L178" i="6" l="1"/>
  <c r="J179" i="6"/>
  <c r="Q170" i="6"/>
  <c r="K171" i="6"/>
  <c r="M171" i="6" s="1"/>
  <c r="N171" i="6" s="1"/>
  <c r="O171" i="6" s="1"/>
  <c r="P171" i="6" s="1"/>
  <c r="L179" i="6" l="1"/>
  <c r="J180" i="6"/>
  <c r="Q171" i="6"/>
  <c r="K172" i="6"/>
  <c r="M172" i="6" s="1"/>
  <c r="N172" i="6" s="1"/>
  <c r="O172" i="6" s="1"/>
  <c r="P172" i="6" s="1"/>
  <c r="L180" i="6" l="1"/>
  <c r="J181" i="6"/>
  <c r="Q172" i="6"/>
  <c r="K173" i="6"/>
  <c r="M173" i="6" s="1"/>
  <c r="N173" i="6" s="1"/>
  <c r="O173" i="6" s="1"/>
  <c r="P173" i="6" s="1"/>
  <c r="L181" i="6" l="1"/>
  <c r="J182" i="6"/>
  <c r="Q173" i="6"/>
  <c r="K174" i="6"/>
  <c r="M174" i="6" s="1"/>
  <c r="N174" i="6" s="1"/>
  <c r="O174" i="6" s="1"/>
  <c r="P174" i="6" s="1"/>
  <c r="L182" i="6" l="1"/>
  <c r="J183" i="6"/>
  <c r="Q174" i="6"/>
  <c r="K175" i="6"/>
  <c r="M175" i="6" s="1"/>
  <c r="N175" i="6" s="1"/>
  <c r="O175" i="6" s="1"/>
  <c r="P175" i="6" s="1"/>
  <c r="L183" i="6" l="1"/>
  <c r="J184" i="6"/>
  <c r="Q175" i="6"/>
  <c r="K176" i="6"/>
  <c r="M176" i="6" s="1"/>
  <c r="N176" i="6" s="1"/>
  <c r="O176" i="6" s="1"/>
  <c r="P176" i="6" s="1"/>
  <c r="L184" i="6" l="1"/>
  <c r="J185" i="6"/>
  <c r="Q176" i="6"/>
  <c r="K177" i="6"/>
  <c r="M177" i="6" s="1"/>
  <c r="N177" i="6" s="1"/>
  <c r="O177" i="6" s="1"/>
  <c r="P177" i="6" s="1"/>
  <c r="L185" i="6" l="1"/>
  <c r="J186" i="6"/>
  <c r="Q177" i="6"/>
  <c r="K178" i="6"/>
  <c r="M178" i="6" s="1"/>
  <c r="N178" i="6" s="1"/>
  <c r="O178" i="6" s="1"/>
  <c r="P178" i="6" s="1"/>
  <c r="L186" i="6" l="1"/>
  <c r="J187" i="6"/>
  <c r="Q178" i="6"/>
  <c r="K179" i="6"/>
  <c r="M179" i="6" s="1"/>
  <c r="N179" i="6" s="1"/>
  <c r="O179" i="6" s="1"/>
  <c r="P179" i="6" s="1"/>
  <c r="L187" i="6" l="1"/>
  <c r="J188" i="6"/>
  <c r="Q179" i="6"/>
  <c r="K180" i="6"/>
  <c r="M180" i="6" s="1"/>
  <c r="N180" i="6" s="1"/>
  <c r="O180" i="6" s="1"/>
  <c r="P180" i="6" s="1"/>
  <c r="L188" i="6" l="1"/>
  <c r="J189" i="6"/>
  <c r="Q180" i="6"/>
  <c r="K181" i="6"/>
  <c r="M181" i="6" s="1"/>
  <c r="N181" i="6" s="1"/>
  <c r="O181" i="6" s="1"/>
  <c r="P181" i="6" s="1"/>
  <c r="L189" i="6" l="1"/>
  <c r="J190" i="6"/>
  <c r="Q181" i="6"/>
  <c r="K182" i="6"/>
  <c r="M182" i="6" s="1"/>
  <c r="N182" i="6" s="1"/>
  <c r="O182" i="6" s="1"/>
  <c r="P182" i="6" s="1"/>
  <c r="L190" i="6" l="1"/>
  <c r="J191" i="6"/>
  <c r="Q182" i="6"/>
  <c r="K183" i="6"/>
  <c r="M183" i="6" s="1"/>
  <c r="N183" i="6" s="1"/>
  <c r="O183" i="6" s="1"/>
  <c r="P183" i="6" s="1"/>
  <c r="L191" i="6" l="1"/>
  <c r="J192" i="6"/>
  <c r="Q183" i="6"/>
  <c r="K184" i="6"/>
  <c r="M184" i="6" s="1"/>
  <c r="N184" i="6" s="1"/>
  <c r="O184" i="6" s="1"/>
  <c r="P184" i="6" s="1"/>
  <c r="L192" i="6" l="1"/>
  <c r="J193" i="6"/>
  <c r="Q184" i="6"/>
  <c r="K185" i="6"/>
  <c r="M185" i="6" s="1"/>
  <c r="N185" i="6" s="1"/>
  <c r="O185" i="6" s="1"/>
  <c r="P185" i="6" s="1"/>
  <c r="L193" i="6" l="1"/>
  <c r="J194" i="6"/>
  <c r="Q185" i="6"/>
  <c r="K186" i="6"/>
  <c r="M186" i="6" s="1"/>
  <c r="N186" i="6" s="1"/>
  <c r="O186" i="6" s="1"/>
  <c r="P186" i="6" s="1"/>
  <c r="L194" i="6" l="1"/>
  <c r="J195" i="6"/>
  <c r="K187" i="6"/>
  <c r="M187" i="6" s="1"/>
  <c r="N187" i="6" s="1"/>
  <c r="O187" i="6" s="1"/>
  <c r="P187" i="6" s="1"/>
  <c r="Q186" i="6"/>
  <c r="L195" i="6" l="1"/>
  <c r="J196" i="6"/>
  <c r="Q187" i="6"/>
  <c r="K188" i="6"/>
  <c r="M188" i="6" s="1"/>
  <c r="N188" i="6" s="1"/>
  <c r="O188" i="6" s="1"/>
  <c r="P188" i="6" s="1"/>
  <c r="L196" i="6" l="1"/>
  <c r="J197" i="6"/>
  <c r="Q188" i="6"/>
  <c r="K189" i="6"/>
  <c r="M189" i="6" s="1"/>
  <c r="N189" i="6" s="1"/>
  <c r="O189" i="6" s="1"/>
  <c r="P189" i="6" s="1"/>
  <c r="L197" i="6" l="1"/>
  <c r="J198" i="6"/>
  <c r="Q189" i="6"/>
  <c r="K190" i="6"/>
  <c r="M190" i="6" s="1"/>
  <c r="N190" i="6" s="1"/>
  <c r="O190" i="6" s="1"/>
  <c r="P190" i="6" s="1"/>
  <c r="L198" i="6" l="1"/>
  <c r="J199" i="6"/>
  <c r="Q190" i="6"/>
  <c r="K191" i="6"/>
  <c r="M191" i="6" s="1"/>
  <c r="N191" i="6" s="1"/>
  <c r="O191" i="6" s="1"/>
  <c r="P191" i="6" s="1"/>
  <c r="L199" i="6" l="1"/>
  <c r="J200" i="6"/>
  <c r="Q191" i="6"/>
  <c r="K192" i="6"/>
  <c r="M192" i="6" s="1"/>
  <c r="N192" i="6" s="1"/>
  <c r="O192" i="6" s="1"/>
  <c r="P192" i="6" s="1"/>
  <c r="L200" i="6" l="1"/>
  <c r="Q192" i="6"/>
  <c r="K193" i="6"/>
  <c r="M193" i="6" s="1"/>
  <c r="N193" i="6" s="1"/>
  <c r="O193" i="6" s="1"/>
  <c r="P193" i="6" s="1"/>
  <c r="Q193" i="6" l="1"/>
  <c r="K194" i="6"/>
  <c r="M194" i="6" s="1"/>
  <c r="N194" i="6" s="1"/>
  <c r="O194" i="6" s="1"/>
  <c r="P194" i="6" s="1"/>
  <c r="Q194" i="6" l="1"/>
  <c r="K195" i="6"/>
  <c r="M195" i="6" s="1"/>
  <c r="N195" i="6" s="1"/>
  <c r="O195" i="6" s="1"/>
  <c r="P195" i="6" s="1"/>
  <c r="Q195" i="6" l="1"/>
  <c r="K196" i="6"/>
  <c r="M196" i="6" s="1"/>
  <c r="N196" i="6" s="1"/>
  <c r="O196" i="6" s="1"/>
  <c r="P196" i="6" s="1"/>
  <c r="Q196" i="6" l="1"/>
  <c r="K197" i="6"/>
  <c r="M197" i="6" s="1"/>
  <c r="N197" i="6" s="1"/>
  <c r="O197" i="6" s="1"/>
  <c r="P197" i="6" s="1"/>
  <c r="Q197" i="6" l="1"/>
  <c r="K198" i="6"/>
  <c r="M198" i="6" s="1"/>
  <c r="N198" i="6" s="1"/>
  <c r="O198" i="6" s="1"/>
  <c r="P198" i="6" s="1"/>
  <c r="Q198" i="6" l="1"/>
  <c r="K199" i="6"/>
  <c r="M199" i="6" s="1"/>
  <c r="N199" i="6" s="1"/>
  <c r="O199" i="6" s="1"/>
  <c r="P199" i="6" s="1"/>
  <c r="Q199" i="6" l="1"/>
  <c r="K200" i="6"/>
  <c r="M200" i="6" s="1"/>
  <c r="N200" i="6" s="1"/>
  <c r="O200" i="6" s="1"/>
  <c r="P200" i="6" s="1"/>
  <c r="Q200" i="6" l="1"/>
</calcChain>
</file>

<file path=xl/sharedStrings.xml><?xml version="1.0" encoding="utf-8"?>
<sst xmlns="http://schemas.openxmlformats.org/spreadsheetml/2006/main" count="114" uniqueCount="26">
  <si>
    <t>X0</t>
  </si>
  <si>
    <t>X1</t>
  </si>
  <si>
    <t>F(X0)</t>
  </si>
  <si>
    <t>F(X1)</t>
  </si>
  <si>
    <t>X2</t>
  </si>
  <si>
    <t>F(X2)</t>
  </si>
  <si>
    <t>M</t>
  </si>
  <si>
    <t>B</t>
  </si>
  <si>
    <t>CRITERIO</t>
  </si>
  <si>
    <t>Función</t>
  </si>
  <si>
    <t>Criterio</t>
  </si>
  <si>
    <t>BISECCIÓN</t>
  </si>
  <si>
    <t>SECANTE</t>
  </si>
  <si>
    <t>FUNCIÓN</t>
  </si>
  <si>
    <t>F(X)= X^2 -e^X</t>
  </si>
  <si>
    <t>F(X)= X - COS(X)</t>
  </si>
  <si>
    <t>F(X)= SEN(X) - 2 COS(X)</t>
  </si>
  <si>
    <t>BISECCIÓN SEGUNDA RAIZ</t>
  </si>
  <si>
    <t>SECANTE - SEGUNDA RAIZ</t>
  </si>
  <si>
    <t>F(X)=COS(X)+(1+X^2)^-1  PARA  -2&lt;=x&lt;=2</t>
  </si>
  <si>
    <t>SECANTE - PRIMERA RAIZ</t>
  </si>
  <si>
    <t>BISECCIÓN - PRIMERA RAIZ</t>
  </si>
  <si>
    <t>-</t>
  </si>
  <si>
    <t>F(X)=(X-2)^2 - LN (X)</t>
  </si>
  <si>
    <t>SECANTE - PRIMER RAIZ</t>
  </si>
  <si>
    <t>FABIAN DARIO MONTOYA &amp; FELIPE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</si>
</sst>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11" fontId="0" fillId="2" borderId="0" xfId="0" applyNumberFormat="1" applyFill="1"/>
    <xf numFmtId="0" fontId="0" fillId="2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2" borderId="1" xfId="0" applyNumberFormat="1" applyFill="1" applyBorder="1"/>
    <xf numFmtId="0" fontId="0" fillId="2" borderId="1" xfId="0" applyFill="1" applyBorder="1"/>
    <xf numFmtId="11" fontId="0" fillId="0" borderId="1" xfId="0" applyNumberFormat="1" applyBorder="1"/>
    <xf numFmtId="164" fontId="0" fillId="2" borderId="1" xfId="0" applyNumberFormat="1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3</xdr:row>
      <xdr:rowOff>0</xdr:rowOff>
    </xdr:from>
    <xdr:to>
      <xdr:col>8</xdr:col>
      <xdr:colOff>3323726</xdr:colOff>
      <xdr:row>24</xdr:row>
      <xdr:rowOff>189976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581025"/>
          <a:ext cx="3990476" cy="4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2</xdr:row>
      <xdr:rowOff>133350</xdr:rowOff>
    </xdr:from>
    <xdr:to>
      <xdr:col>8</xdr:col>
      <xdr:colOff>3018959</xdr:colOff>
      <xdr:row>24</xdr:row>
      <xdr:rowOff>132826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523875"/>
          <a:ext cx="3723809" cy="4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2</xdr:row>
      <xdr:rowOff>28575</xdr:rowOff>
    </xdr:from>
    <xdr:to>
      <xdr:col>8</xdr:col>
      <xdr:colOff>2980865</xdr:colOff>
      <xdr:row>23</xdr:row>
      <xdr:rowOff>85218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419100"/>
          <a:ext cx="3676190" cy="4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2</xdr:row>
      <xdr:rowOff>171450</xdr:rowOff>
    </xdr:from>
    <xdr:ext cx="3869115" cy="282892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552450"/>
          <a:ext cx="3869115" cy="282892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85726</xdr:colOff>
      <xdr:row>2</xdr:row>
      <xdr:rowOff>66674</xdr:rowOff>
    </xdr:from>
    <xdr:ext cx="3766060" cy="4666639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6" y="447674"/>
          <a:ext cx="3766060" cy="46666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tabSelected="1" workbookViewId="0">
      <pane ySplit="2" topLeftCell="A3" activePane="bottomLeft" state="frozen"/>
      <selection pane="bottomLeft" activeCell="A2" sqref="A2:G2"/>
    </sheetView>
  </sheetViews>
  <sheetFormatPr baseColWidth="10" defaultRowHeight="15" x14ac:dyDescent="0.25"/>
  <cols>
    <col min="3" max="3" width="11.85546875" bestFit="1" customWidth="1"/>
    <col min="4" max="4" width="12.7109375" bestFit="1" customWidth="1"/>
    <col min="7" max="7" width="13.5703125" customWidth="1"/>
    <col min="9" max="9" width="50.42578125" customWidth="1"/>
    <col min="12" max="12" width="12" bestFit="1" customWidth="1"/>
    <col min="13" max="13" width="12.7109375" bestFit="1" customWidth="1"/>
  </cols>
  <sheetData>
    <row r="1" spans="1:17" s="9" customFormat="1" ht="15.75" x14ac:dyDescent="0.25">
      <c r="A1" s="40" t="s">
        <v>25</v>
      </c>
      <c r="B1" s="40"/>
      <c r="C1" s="40"/>
      <c r="D1" s="40"/>
      <c r="E1" s="40"/>
      <c r="F1" s="40"/>
      <c r="G1" s="41"/>
      <c r="H1" s="11" t="s">
        <v>13</v>
      </c>
      <c r="I1" s="12"/>
      <c r="J1" s="10" t="s">
        <v>12</v>
      </c>
      <c r="K1" s="10"/>
      <c r="L1" s="10"/>
      <c r="M1" s="10"/>
      <c r="N1" s="10"/>
      <c r="O1" s="10"/>
      <c r="P1" s="10"/>
      <c r="Q1" s="10"/>
    </row>
    <row r="2" spans="1:17" ht="15.75" x14ac:dyDescent="0.25">
      <c r="A2" s="10" t="s">
        <v>11</v>
      </c>
      <c r="B2" s="10"/>
      <c r="C2" s="10"/>
      <c r="D2" s="10"/>
      <c r="E2" s="10"/>
      <c r="F2" s="10"/>
      <c r="G2" s="10"/>
      <c r="H2" s="14" t="s">
        <v>14</v>
      </c>
      <c r="I2" s="15"/>
      <c r="J2" s="8" t="s">
        <v>0</v>
      </c>
      <c r="K2" s="8" t="s">
        <v>1</v>
      </c>
      <c r="L2" s="8" t="s">
        <v>2</v>
      </c>
      <c r="M2" s="8" t="s">
        <v>3</v>
      </c>
      <c r="N2" s="8" t="s">
        <v>6</v>
      </c>
      <c r="O2" s="8" t="s">
        <v>7</v>
      </c>
      <c r="P2" s="8" t="s">
        <v>4</v>
      </c>
      <c r="Q2" s="8" t="s">
        <v>10</v>
      </c>
    </row>
    <row r="3" spans="1:17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8</v>
      </c>
      <c r="J3" s="1">
        <v>-2</v>
      </c>
      <c r="K3" s="1">
        <v>2</v>
      </c>
      <c r="L3" s="1">
        <f>(J3)^2 - EXP(J3)</f>
        <v>3.8646647167633872</v>
      </c>
      <c r="M3" s="1">
        <f>(K3)^2 - EXP(K3)</f>
        <v>-3.3890560989306504</v>
      </c>
      <c r="N3" s="1">
        <f>((M3) - (L3))/((K3)-(J3))</f>
        <v>-1.8134302039235095</v>
      </c>
      <c r="O3" s="1">
        <f>(L3)-(N3)*(J3)</f>
        <v>0.23780430891636817</v>
      </c>
      <c r="P3" s="1">
        <f>-(O3)/(N3)</f>
        <v>0.13113507671916927</v>
      </c>
      <c r="Q3" s="1"/>
    </row>
    <row r="4" spans="1:17" x14ac:dyDescent="0.25">
      <c r="A4" s="1">
        <v>-2</v>
      </c>
      <c r="B4" s="1">
        <v>2</v>
      </c>
      <c r="C4" s="1">
        <f>(A4)^2 - EXP(A4)</f>
        <v>3.8646647167633872</v>
      </c>
      <c r="D4" s="1">
        <f>(B4)^2 - EXP(B4)</f>
        <v>-3.3890560989306504</v>
      </c>
      <c r="E4" s="1">
        <f>(A4+B4)/2</f>
        <v>0</v>
      </c>
      <c r="F4" s="1">
        <f>(E4)^2 - EXP(E4)</f>
        <v>-1</v>
      </c>
      <c r="G4" s="1"/>
      <c r="J4" s="1">
        <f>J3</f>
        <v>-2</v>
      </c>
      <c r="K4" s="1">
        <f>P3</f>
        <v>0.13113507671916927</v>
      </c>
      <c r="L4" s="1">
        <f>(J4)^2 - EXP(J4)</f>
        <v>3.8646647167633872</v>
      </c>
      <c r="M4" s="1">
        <f>(K4)^2 - EXP(K4)</f>
        <v>-1.1229253664739409</v>
      </c>
      <c r="N4" s="1">
        <f>((M4) - (L4))/((K4)-(J4))</f>
        <v>-2.3403444191419354</v>
      </c>
      <c r="O4" s="1">
        <f>(L4)-(N4)*(J4)</f>
        <v>-0.81602412152048354</v>
      </c>
      <c r="P4" s="1">
        <f>-(O4)/(N4)</f>
        <v>-0.34867693611510003</v>
      </c>
      <c r="Q4" s="6">
        <f>(ABS((P4)-(P3)))</f>
        <v>0.47981201283426933</v>
      </c>
    </row>
    <row r="5" spans="1:17" x14ac:dyDescent="0.25">
      <c r="A5" s="1">
        <f>IF(C4*F4&gt;=0,E4,A4)</f>
        <v>-2</v>
      </c>
      <c r="B5" s="1">
        <f>IF(D4*F4&gt;=0,E4,B4)</f>
        <v>0</v>
      </c>
      <c r="C5" s="1">
        <f>(A5)^2 - EXP(A5)</f>
        <v>3.8646647167633872</v>
      </c>
      <c r="D5" s="1">
        <f>(B5)^2 - EXP(B5)</f>
        <v>-1</v>
      </c>
      <c r="E5" s="1">
        <f>(A5+B5)/2</f>
        <v>-1</v>
      </c>
      <c r="F5" s="1">
        <f>(E5)^2 - EXP(E5)</f>
        <v>0.63212055882855767</v>
      </c>
      <c r="G5" s="6">
        <f>ABS(E4-E5)</f>
        <v>1</v>
      </c>
      <c r="J5" s="1">
        <f t="shared" ref="J5:J25" si="0">J4</f>
        <v>-2</v>
      </c>
      <c r="K5" s="1">
        <f t="shared" ref="K5:K25" si="1">P4</f>
        <v>-0.34867693611510003</v>
      </c>
      <c r="L5" s="1">
        <f t="shared" ref="L5:L25" si="2">(J5)^2 - EXP(J5)</f>
        <v>3.8646647167633872</v>
      </c>
      <c r="M5" s="1">
        <f t="shared" ref="M5:M25" si="3">(K5)^2 - EXP(K5)</f>
        <v>-0.58404544835138905</v>
      </c>
      <c r="N5" s="1">
        <f t="shared" ref="N5:N25" si="4">((M5) - (L5))/((K5)-(J5))</f>
        <v>-2.6940277541141757</v>
      </c>
      <c r="O5" s="1">
        <f t="shared" ref="O5:O25" si="5">(L5)-(N5)*(J5)</f>
        <v>-1.5233907914649643</v>
      </c>
      <c r="P5" s="1">
        <f t="shared" ref="P5:P25" si="6">-(O5)/(N5)</f>
        <v>-0.56546959812812725</v>
      </c>
      <c r="Q5" s="6">
        <f t="shared" ref="Q5:Q27" si="7">(ABS((P5)-(P4)))</f>
        <v>0.21679266201302722</v>
      </c>
    </row>
    <row r="6" spans="1:17" x14ac:dyDescent="0.25">
      <c r="A6" s="1">
        <f>IF(C5*F5&gt;=0,E5,A5)</f>
        <v>-1</v>
      </c>
      <c r="B6" s="1">
        <f>IF(D5*F5&gt;=0,E5,B5)</f>
        <v>0</v>
      </c>
      <c r="C6" s="1">
        <f>(A6)^2 - EXP(A6)</f>
        <v>0.63212055882855767</v>
      </c>
      <c r="D6" s="1">
        <f>(B6)^2 - EXP(B6)</f>
        <v>-1</v>
      </c>
      <c r="E6" s="1">
        <f>(A6+B6)/2</f>
        <v>-0.5</v>
      </c>
      <c r="F6" s="1">
        <f>(E6)^2 - EXP(E6)</f>
        <v>-0.35653065971263342</v>
      </c>
      <c r="G6" s="6">
        <f>ABS(E5-E6)</f>
        <v>0.5</v>
      </c>
      <c r="J6" s="1">
        <f t="shared" si="0"/>
        <v>-2</v>
      </c>
      <c r="K6" s="1">
        <f t="shared" si="1"/>
        <v>-0.56546959812812725</v>
      </c>
      <c r="L6" s="1">
        <f t="shared" si="2"/>
        <v>3.8646647167633872</v>
      </c>
      <c r="M6" s="1">
        <f t="shared" si="3"/>
        <v>-0.24833744214759917</v>
      </c>
      <c r="N6" s="1">
        <f t="shared" si="4"/>
        <v>-2.8671418559997486</v>
      </c>
      <c r="O6" s="1">
        <f t="shared" si="5"/>
        <v>-1.86961899523611</v>
      </c>
      <c r="P6" s="1">
        <f t="shared" si="6"/>
        <v>-0.65208458079036669</v>
      </c>
      <c r="Q6" s="6">
        <f t="shared" si="7"/>
        <v>8.6614982662239437E-2</v>
      </c>
    </row>
    <row r="7" spans="1:17" x14ac:dyDescent="0.25">
      <c r="A7" s="1">
        <f>IF(C6*F6&gt;=0,E6,A6)</f>
        <v>-1</v>
      </c>
      <c r="B7" s="1">
        <f>IF(D6*F6&gt;=0,E6,B6)</f>
        <v>-0.5</v>
      </c>
      <c r="C7" s="1">
        <f>(A7)^2 - EXP(A7)</f>
        <v>0.63212055882855767</v>
      </c>
      <c r="D7" s="1">
        <f>(B7)^2 - EXP(B7)</f>
        <v>-0.35653065971263342</v>
      </c>
      <c r="E7" s="1">
        <f>(A7+B7)/2</f>
        <v>-0.75</v>
      </c>
      <c r="F7" s="1">
        <f>(E7)^2 - EXP(E7)</f>
        <v>9.0133447258985311E-2</v>
      </c>
      <c r="G7" s="6">
        <f>ABS(E6-E7)</f>
        <v>0.25</v>
      </c>
      <c r="J7" s="1">
        <f t="shared" si="0"/>
        <v>-2</v>
      </c>
      <c r="K7" s="1">
        <f t="shared" si="1"/>
        <v>-0.65208458079036669</v>
      </c>
      <c r="L7" s="1">
        <f t="shared" si="2"/>
        <v>3.8646647167633872</v>
      </c>
      <c r="M7" s="1">
        <f t="shared" si="3"/>
        <v>-9.5744363139768474E-2</v>
      </c>
      <c r="N7" s="1">
        <f t="shared" si="4"/>
        <v>-2.9381732885179028</v>
      </c>
      <c r="O7" s="1">
        <f t="shared" si="5"/>
        <v>-2.0116818602724185</v>
      </c>
      <c r="P7" s="1">
        <f t="shared" si="6"/>
        <v>-0.68467093759713793</v>
      </c>
      <c r="Q7" s="6">
        <f t="shared" si="7"/>
        <v>3.2586356806771244E-2</v>
      </c>
    </row>
    <row r="8" spans="1:17" x14ac:dyDescent="0.25">
      <c r="A8" s="1">
        <f>IF(C7*F7&gt;=0,E7,A7)</f>
        <v>-0.75</v>
      </c>
      <c r="B8" s="1">
        <f>IF(D7*F7&gt;=0,E7,B7)</f>
        <v>-0.5</v>
      </c>
      <c r="C8" s="1">
        <f>(A8)^2 - EXP(A8)</f>
        <v>9.0133447258985311E-2</v>
      </c>
      <c r="D8" s="1">
        <f>(B8)^2 - EXP(B8)</f>
        <v>-0.35653065971263342</v>
      </c>
      <c r="E8" s="1">
        <f>(A8+B8)/2</f>
        <v>-0.625</v>
      </c>
      <c r="F8" s="1">
        <f>(E8)^2 - EXP(E8)</f>
        <v>-0.14463642851899028</v>
      </c>
      <c r="G8" s="6">
        <f>ABS(E7-E8)</f>
        <v>0.125</v>
      </c>
      <c r="J8" s="1">
        <f t="shared" si="0"/>
        <v>-2</v>
      </c>
      <c r="K8" s="1">
        <f t="shared" si="1"/>
        <v>-0.68467093759713793</v>
      </c>
      <c r="L8" s="1">
        <f t="shared" si="2"/>
        <v>3.8646647167633872</v>
      </c>
      <c r="M8" s="1">
        <f t="shared" si="3"/>
        <v>-3.5481841221844057E-2</v>
      </c>
      <c r="N8" s="1">
        <f t="shared" si="4"/>
        <v>-2.9651489269615827</v>
      </c>
      <c r="O8" s="1">
        <f t="shared" si="5"/>
        <v>-2.0656331371597783</v>
      </c>
      <c r="P8" s="1">
        <f t="shared" si="6"/>
        <v>-0.69663723072299533</v>
      </c>
      <c r="Q8" s="6">
        <f t="shared" si="7"/>
        <v>1.1966293125857397E-2</v>
      </c>
    </row>
    <row r="9" spans="1:17" x14ac:dyDescent="0.25">
      <c r="A9" s="1">
        <f>IF(C8*F8&gt;=0,E8,A8)</f>
        <v>-0.75</v>
      </c>
      <c r="B9" s="1">
        <f>IF(D8*F8&gt;=0,E8,B8)</f>
        <v>-0.625</v>
      </c>
      <c r="C9" s="1">
        <f>(A9)^2 - EXP(A9)</f>
        <v>9.0133447258985311E-2</v>
      </c>
      <c r="D9" s="1">
        <f>(B9)^2 - EXP(B9)</f>
        <v>-0.14463642851899028</v>
      </c>
      <c r="E9" s="1">
        <f>(A9+B9)/2</f>
        <v>-0.6875</v>
      </c>
      <c r="F9" s="1">
        <f>(E9)^2 - EXP(E9)</f>
        <v>-3.0175327970940913E-2</v>
      </c>
      <c r="G9" s="6">
        <f>ABS(E8-E9)</f>
        <v>6.25E-2</v>
      </c>
      <c r="J9" s="1">
        <f t="shared" si="0"/>
        <v>-2</v>
      </c>
      <c r="K9" s="1">
        <f t="shared" si="1"/>
        <v>-0.69663723072299533</v>
      </c>
      <c r="L9" s="1">
        <f t="shared" si="2"/>
        <v>3.8646647167633872</v>
      </c>
      <c r="M9" s="1">
        <f t="shared" si="3"/>
        <v>-1.2954585262163199E-2</v>
      </c>
      <c r="N9" s="1">
        <f t="shared" si="4"/>
        <v>-2.9750882819650628</v>
      </c>
      <c r="O9" s="1">
        <f t="shared" si="5"/>
        <v>-2.0855118471667384</v>
      </c>
      <c r="P9" s="1">
        <f t="shared" si="6"/>
        <v>-0.70099158395032435</v>
      </c>
      <c r="Q9" s="6">
        <f t="shared" si="7"/>
        <v>4.354353227329022E-3</v>
      </c>
    </row>
    <row r="10" spans="1:17" x14ac:dyDescent="0.25">
      <c r="A10" s="1">
        <f>IF(C9*F9&gt;=0,E9,A9)</f>
        <v>-0.75</v>
      </c>
      <c r="B10" s="1">
        <f>IF(D9*F9&gt;=0,E9,B9)</f>
        <v>-0.6875</v>
      </c>
      <c r="C10" s="1">
        <f>(A10)^2 - EXP(A10)</f>
        <v>9.0133447258985311E-2</v>
      </c>
      <c r="D10" s="1">
        <f>(B10)^2 - EXP(B10)</f>
        <v>-3.0175327970940913E-2</v>
      </c>
      <c r="E10" s="1">
        <f>(A10+B10)/2</f>
        <v>-0.71875</v>
      </c>
      <c r="F10" s="1">
        <f>(E10)^2 - EXP(E10)</f>
        <v>2.9240485786380888E-2</v>
      </c>
      <c r="G10" s="6">
        <f>ABS(E9-E10)</f>
        <v>3.125E-2</v>
      </c>
      <c r="J10" s="1">
        <f t="shared" si="0"/>
        <v>-2</v>
      </c>
      <c r="K10" s="1">
        <f t="shared" si="1"/>
        <v>-0.70099158395032435</v>
      </c>
      <c r="L10" s="1">
        <f t="shared" si="2"/>
        <v>3.8646647167633872</v>
      </c>
      <c r="M10" s="1">
        <f t="shared" si="3"/>
        <v>-4.7039410552981442E-3</v>
      </c>
      <c r="N10" s="1">
        <f t="shared" si="4"/>
        <v>-2.9787094602401067</v>
      </c>
      <c r="O10" s="1">
        <f t="shared" si="5"/>
        <v>-2.0927542037168263</v>
      </c>
      <c r="P10" s="1">
        <f t="shared" si="6"/>
        <v>-0.70257077155424696</v>
      </c>
      <c r="Q10" s="6">
        <f t="shared" si="7"/>
        <v>1.579187603922616E-3</v>
      </c>
    </row>
    <row r="11" spans="1:17" x14ac:dyDescent="0.25">
      <c r="A11" s="1">
        <f>IF(C10*F10&gt;=0,E10,A10)</f>
        <v>-0.71875</v>
      </c>
      <c r="B11" s="1">
        <f>IF(D10*F10&gt;=0,E10,B10)</f>
        <v>-0.6875</v>
      </c>
      <c r="C11" s="1">
        <f>(A11)^2 - EXP(A11)</f>
        <v>2.9240485786380888E-2</v>
      </c>
      <c r="D11" s="1">
        <f>(B11)^2 - EXP(B11)</f>
        <v>-3.0175327970940913E-2</v>
      </c>
      <c r="E11" s="1">
        <f>(A11+B11)/2</f>
        <v>-0.703125</v>
      </c>
      <c r="F11" s="1">
        <f>(E11)^2 - EXP(E11)</f>
        <v>-6.5113130119859308E-4</v>
      </c>
      <c r="G11" s="6">
        <f>ABS(E10-E11)</f>
        <v>1.5625E-2</v>
      </c>
      <c r="J11" s="1">
        <f t="shared" si="0"/>
        <v>-2</v>
      </c>
      <c r="K11" s="1">
        <f t="shared" si="1"/>
        <v>-0.70257077155424696</v>
      </c>
      <c r="L11" s="1">
        <f t="shared" si="2"/>
        <v>3.8646647167633872</v>
      </c>
      <c r="M11" s="1">
        <f t="shared" si="3"/>
        <v>-1.7046469035448264E-3</v>
      </c>
      <c r="N11" s="1">
        <f t="shared" si="4"/>
        <v>-2.9800233252788852</v>
      </c>
      <c r="O11" s="1">
        <f t="shared" si="5"/>
        <v>-2.0953819337943833</v>
      </c>
      <c r="P11" s="1">
        <f t="shared" si="6"/>
        <v>-0.70314279623911569</v>
      </c>
      <c r="Q11" s="6">
        <f t="shared" si="7"/>
        <v>5.720246848687216E-4</v>
      </c>
    </row>
    <row r="12" spans="1:17" x14ac:dyDescent="0.25">
      <c r="A12" s="1">
        <f>IF(C11*F11&gt;=0,E11,A11)</f>
        <v>-0.71875</v>
      </c>
      <c r="B12" s="1">
        <f>IF(D11*F11&gt;=0,E11,B11)</f>
        <v>-0.703125</v>
      </c>
      <c r="C12" s="1">
        <f>(A12)^2 - EXP(A12)</f>
        <v>2.9240485786380888E-2</v>
      </c>
      <c r="D12" s="1">
        <f>(B12)^2 - EXP(B12)</f>
        <v>-6.5113130119859308E-4</v>
      </c>
      <c r="E12" s="1">
        <f>(A12+B12)/2</f>
        <v>-0.7109375</v>
      </c>
      <c r="F12" s="1">
        <f>(E12)^2 - EXP(E12)</f>
        <v>1.4248631893326813E-2</v>
      </c>
      <c r="G12" s="6">
        <f>ABS(E11-E12)</f>
        <v>7.8125E-3</v>
      </c>
      <c r="J12" s="1">
        <f t="shared" si="0"/>
        <v>-2</v>
      </c>
      <c r="K12" s="1">
        <f t="shared" si="1"/>
        <v>-0.70314279623911569</v>
      </c>
      <c r="L12" s="1">
        <f t="shared" si="2"/>
        <v>3.8646647167633872</v>
      </c>
      <c r="M12" s="1">
        <f t="shared" si="3"/>
        <v>-6.1729532443344226E-4</v>
      </c>
      <c r="N12" s="1">
        <f t="shared" si="4"/>
        <v>-2.9804993185668458</v>
      </c>
      <c r="O12" s="1">
        <f t="shared" si="5"/>
        <v>-2.0963339203703044</v>
      </c>
      <c r="P12" s="1">
        <f t="shared" si="6"/>
        <v>-0.70334990761826888</v>
      </c>
      <c r="Q12" s="6">
        <f t="shared" si="7"/>
        <v>2.0711137915319089E-4</v>
      </c>
    </row>
    <row r="13" spans="1:17" x14ac:dyDescent="0.25">
      <c r="A13" s="1">
        <f>IF(C12*F12&gt;=0,E12,A12)</f>
        <v>-0.7109375</v>
      </c>
      <c r="B13" s="1">
        <f>IF(D12*F12&gt;=0,E12,B12)</f>
        <v>-0.703125</v>
      </c>
      <c r="C13" s="1">
        <f>(A13)^2 - EXP(A13)</f>
        <v>1.4248631893326813E-2</v>
      </c>
      <c r="D13" s="1">
        <f>(B13)^2 - EXP(B13)</f>
        <v>-6.5113130119859308E-4</v>
      </c>
      <c r="E13" s="1">
        <f>(A13+B13)/2</f>
        <v>-0.70703125</v>
      </c>
      <c r="F13" s="1">
        <f>(E13)^2 - EXP(E13)</f>
        <v>6.7872536115081705E-3</v>
      </c>
      <c r="G13" s="6">
        <f>ABS(E12-E13)</f>
        <v>3.90625E-3</v>
      </c>
      <c r="J13" s="1">
        <f t="shared" si="0"/>
        <v>-2</v>
      </c>
      <c r="K13" s="1">
        <f t="shared" si="1"/>
        <v>-0.70334990761826888</v>
      </c>
      <c r="L13" s="1">
        <f t="shared" si="2"/>
        <v>3.8646647167633872</v>
      </c>
      <c r="M13" s="1">
        <f t="shared" si="3"/>
        <v>-2.2347955440588096E-4</v>
      </c>
      <c r="N13" s="1">
        <f t="shared" si="4"/>
        <v>-2.980671670040631</v>
      </c>
      <c r="O13" s="1">
        <f t="shared" si="5"/>
        <v>-2.0966786233178749</v>
      </c>
      <c r="P13" s="1">
        <f t="shared" si="6"/>
        <v>-0.7034248838582392</v>
      </c>
      <c r="Q13" s="6">
        <f t="shared" si="7"/>
        <v>7.4976239970325764E-5</v>
      </c>
    </row>
    <row r="14" spans="1:17" x14ac:dyDescent="0.25">
      <c r="A14" s="1">
        <f>IF(C13*F13&gt;=0,E13,A13)</f>
        <v>-0.70703125</v>
      </c>
      <c r="B14" s="1">
        <f>IF(D13*F13&gt;=0,E13,B13)</f>
        <v>-0.703125</v>
      </c>
      <c r="C14" s="1">
        <f>(A14)^2 - EXP(A14)</f>
        <v>6.7872536115081705E-3</v>
      </c>
      <c r="D14" s="1">
        <f>(B14)^2 - EXP(B14)</f>
        <v>-6.5113130119859308E-4</v>
      </c>
      <c r="E14" s="1">
        <f>(A14+B14)/2</f>
        <v>-0.705078125</v>
      </c>
      <c r="F14" s="1">
        <f>(E14)^2 - EXP(E14)</f>
        <v>3.0651888218772849E-3</v>
      </c>
      <c r="G14" s="6">
        <f>ABS(E13-E14)</f>
        <v>1.953125E-3</v>
      </c>
      <c r="J14" s="1">
        <f t="shared" si="0"/>
        <v>-2</v>
      </c>
      <c r="K14" s="1">
        <f t="shared" si="1"/>
        <v>-0.7034248838582392</v>
      </c>
      <c r="L14" s="1">
        <f t="shared" si="2"/>
        <v>3.8646647167633872</v>
      </c>
      <c r="M14" s="1">
        <f t="shared" si="3"/>
        <v>-8.0898677629615001E-5</v>
      </c>
      <c r="N14" s="1">
        <f t="shared" si="4"/>
        <v>-2.9807340641716169</v>
      </c>
      <c r="O14" s="1">
        <f t="shared" si="5"/>
        <v>-2.0968034115798466</v>
      </c>
      <c r="P14" s="1">
        <f t="shared" si="6"/>
        <v>-0.70345202437996579</v>
      </c>
      <c r="Q14" s="6">
        <f t="shared" si="7"/>
        <v>2.714052172658743E-5</v>
      </c>
    </row>
    <row r="15" spans="1:17" x14ac:dyDescent="0.25">
      <c r="A15" s="1">
        <f>IF(C14*F14&gt;=0,E14,A14)</f>
        <v>-0.705078125</v>
      </c>
      <c r="B15" s="1">
        <f>IF(D14*F14&gt;=0,E14,B14)</f>
        <v>-0.703125</v>
      </c>
      <c r="C15" s="1">
        <f>(A15)^2 - EXP(A15)</f>
        <v>3.0651888218772849E-3</v>
      </c>
      <c r="D15" s="1">
        <f>(B15)^2 - EXP(B15)</f>
        <v>-6.5113130119859308E-4</v>
      </c>
      <c r="E15" s="1">
        <f>(A15+B15)/2</f>
        <v>-0.7041015625</v>
      </c>
      <c r="F15" s="1">
        <f>(E15)^2 - EXP(E15)</f>
        <v>1.2063109071454581E-3</v>
      </c>
      <c r="G15" s="6">
        <f>ABS(E14-E15)</f>
        <v>9.765625E-4</v>
      </c>
      <c r="J15" s="1">
        <f t="shared" si="0"/>
        <v>-2</v>
      </c>
      <c r="K15" s="1">
        <f t="shared" si="1"/>
        <v>-0.70345202437996579</v>
      </c>
      <c r="L15" s="1">
        <f t="shared" si="2"/>
        <v>3.8646647167633872</v>
      </c>
      <c r="M15" s="1">
        <f t="shared" si="3"/>
        <v>-2.928398258161824E-5</v>
      </c>
      <c r="N15" s="1">
        <f t="shared" si="4"/>
        <v>-2.980756650287312</v>
      </c>
      <c r="O15" s="1">
        <f t="shared" si="5"/>
        <v>-2.0968485838112367</v>
      </c>
      <c r="P15" s="1">
        <f t="shared" si="6"/>
        <v>-0.70346184872526363</v>
      </c>
      <c r="Q15" s="6">
        <f t="shared" si="7"/>
        <v>9.824345297837489E-6</v>
      </c>
    </row>
    <row r="16" spans="1:17" x14ac:dyDescent="0.25">
      <c r="A16" s="1">
        <f>IF(C15*F15&gt;=0,E15,A15)</f>
        <v>-0.7041015625</v>
      </c>
      <c r="B16" s="1">
        <f>IF(D15*F15&gt;=0,E15,B15)</f>
        <v>-0.703125</v>
      </c>
      <c r="C16" s="1">
        <f>(A16)^2 - EXP(A16)</f>
        <v>1.2063109071454581E-3</v>
      </c>
      <c r="D16" s="1">
        <f>(B16)^2 - EXP(B16)</f>
        <v>-6.5113130119859308E-4</v>
      </c>
      <c r="E16" s="1">
        <f>(A16+B16)/2</f>
        <v>-0.70361328125</v>
      </c>
      <c r="F16" s="1">
        <f>(E16)^2 - EXP(E16)</f>
        <v>2.7741036846523626E-4</v>
      </c>
      <c r="G16" s="6">
        <f>ABS(E15-E16)</f>
        <v>4.8828125E-4</v>
      </c>
      <c r="J16" s="1">
        <f t="shared" si="0"/>
        <v>-2</v>
      </c>
      <c r="K16" s="1">
        <f t="shared" si="1"/>
        <v>-0.70346184872526363</v>
      </c>
      <c r="L16" s="1">
        <f t="shared" si="2"/>
        <v>3.8646647167633872</v>
      </c>
      <c r="M16" s="1">
        <f t="shared" si="3"/>
        <v>-1.0600185375186921E-5</v>
      </c>
      <c r="N16" s="1">
        <f t="shared" si="4"/>
        <v>-2.9807648260477899</v>
      </c>
      <c r="O16" s="1">
        <f t="shared" si="5"/>
        <v>-2.0968649353321926</v>
      </c>
      <c r="P16" s="1">
        <f t="shared" si="6"/>
        <v>-0.70346540492174137</v>
      </c>
      <c r="Q16" s="6">
        <f t="shared" si="7"/>
        <v>3.5561964777386379E-6</v>
      </c>
    </row>
    <row r="17" spans="1:17" x14ac:dyDescent="0.25">
      <c r="A17" s="1">
        <f>IF(C16*F16&gt;=0,E16,A16)</f>
        <v>-0.70361328125</v>
      </c>
      <c r="B17" s="1">
        <f>IF(D16*F16&gt;=0,E16,B16)</f>
        <v>-0.703125</v>
      </c>
      <c r="C17" s="1">
        <f>(A17)^2 - EXP(A17)</f>
        <v>2.7741036846523626E-4</v>
      </c>
      <c r="D17" s="1">
        <f>(B17)^2 - EXP(B17)</f>
        <v>-6.5113130119859308E-4</v>
      </c>
      <c r="E17" s="1">
        <f>(A17+B17)/2</f>
        <v>-0.703369140625</v>
      </c>
      <c r="F17" s="1">
        <f>(E17)^2 - EXP(E17)</f>
        <v>-1.8690532139342686E-4</v>
      </c>
      <c r="G17" s="6">
        <f>ABS(E16-E17)</f>
        <v>2.44140625E-4</v>
      </c>
      <c r="J17" s="1">
        <f t="shared" si="0"/>
        <v>-2</v>
      </c>
      <c r="K17" s="1">
        <f t="shared" si="1"/>
        <v>-0.70346540492174137</v>
      </c>
      <c r="L17" s="1">
        <f t="shared" si="2"/>
        <v>3.8646647167633872</v>
      </c>
      <c r="M17" s="1">
        <f t="shared" si="3"/>
        <v>-3.8370267512743972E-6</v>
      </c>
      <c r="N17" s="1">
        <f t="shared" si="4"/>
        <v>-2.9807677854958188</v>
      </c>
      <c r="O17" s="1">
        <f t="shared" si="5"/>
        <v>-2.0968708542282504</v>
      </c>
      <c r="P17" s="1">
        <f t="shared" si="6"/>
        <v>-0.70346669218295321</v>
      </c>
      <c r="Q17" s="6">
        <f t="shared" si="7"/>
        <v>1.2872612118464133E-6</v>
      </c>
    </row>
    <row r="18" spans="1:17" x14ac:dyDescent="0.25">
      <c r="A18" s="1">
        <f>IF(C17*F17&gt;=0,E17,A17)</f>
        <v>-0.70361328125</v>
      </c>
      <c r="B18" s="1">
        <f>IF(D17*F17&gt;=0,E17,B17)</f>
        <v>-0.703369140625</v>
      </c>
      <c r="C18" s="1">
        <f>(A18)^2 - EXP(A18)</f>
        <v>2.7741036846523626E-4</v>
      </c>
      <c r="D18" s="1">
        <f>(B18)^2 - EXP(B18)</f>
        <v>-1.8690532139342686E-4</v>
      </c>
      <c r="E18" s="1">
        <f>(A18+B18)/2</f>
        <v>-0.7034912109375</v>
      </c>
      <c r="F18" s="1">
        <f>(E18)^2 - EXP(E18)</f>
        <v>4.524130932914705E-5</v>
      </c>
      <c r="G18" s="6">
        <f>ABS(E17-E18)</f>
        <v>1.220703125E-4</v>
      </c>
      <c r="J18" s="1">
        <f t="shared" si="0"/>
        <v>-2</v>
      </c>
      <c r="K18" s="1">
        <f t="shared" si="1"/>
        <v>-0.70346669218295321</v>
      </c>
      <c r="L18" s="1">
        <f t="shared" si="2"/>
        <v>3.8646647167633872</v>
      </c>
      <c r="M18" s="1">
        <f t="shared" si="3"/>
        <v>-1.3889144193091063E-6</v>
      </c>
      <c r="N18" s="1">
        <f t="shared" si="4"/>
        <v>-2.9807688567482202</v>
      </c>
      <c r="O18" s="1">
        <f t="shared" si="5"/>
        <v>-2.0968729967330533</v>
      </c>
      <c r="P18" s="1">
        <f t="shared" si="6"/>
        <v>-0.7034671581413976</v>
      </c>
      <c r="Q18" s="6">
        <f t="shared" si="7"/>
        <v>4.6595844438446221E-7</v>
      </c>
    </row>
    <row r="19" spans="1:17" x14ac:dyDescent="0.25">
      <c r="A19" s="1">
        <f>IF(C18*F18&gt;=0,E18,A18)</f>
        <v>-0.7034912109375</v>
      </c>
      <c r="B19" s="1">
        <f>IF(D18*F18&gt;=0,E18,B18)</f>
        <v>-0.703369140625</v>
      </c>
      <c r="C19" s="1">
        <f>(A19)^2 - EXP(A19)</f>
        <v>4.524130932914705E-5</v>
      </c>
      <c r="D19" s="1">
        <f>(B19)^2 - EXP(B19)</f>
        <v>-1.8690532139342686E-4</v>
      </c>
      <c r="E19" s="1">
        <f>(A19+B19)/2</f>
        <v>-0.70343017578125</v>
      </c>
      <c r="F19" s="1">
        <f>(E19)^2 - EXP(E19)</f>
        <v>-7.0834809527575704E-5</v>
      </c>
      <c r="G19" s="6">
        <f>ABS(E18-E19)</f>
        <v>6.103515625E-5</v>
      </c>
      <c r="J19" s="1">
        <f t="shared" si="0"/>
        <v>-2</v>
      </c>
      <c r="K19" s="1">
        <f t="shared" si="1"/>
        <v>-0.7034671581413976</v>
      </c>
      <c r="L19" s="1">
        <f t="shared" si="2"/>
        <v>3.8646647167633872</v>
      </c>
      <c r="M19" s="1">
        <f t="shared" si="3"/>
        <v>-5.0275441165759105E-7</v>
      </c>
      <c r="N19" s="1">
        <f t="shared" si="4"/>
        <v>-2.9807692445165785</v>
      </c>
      <c r="O19" s="1">
        <f t="shared" si="5"/>
        <v>-2.0968737722697699</v>
      </c>
      <c r="P19" s="1">
        <f t="shared" si="6"/>
        <v>-0.70346732680739299</v>
      </c>
      <c r="Q19" s="6">
        <f t="shared" si="7"/>
        <v>1.6866599539255844E-7</v>
      </c>
    </row>
    <row r="20" spans="1:17" x14ac:dyDescent="0.25">
      <c r="A20" s="1">
        <f>IF(C19*F19&gt;=0,E19,A19)</f>
        <v>-0.7034912109375</v>
      </c>
      <c r="B20" s="1">
        <f>IF(D19*F19&gt;=0,E19,B19)</f>
        <v>-0.70343017578125</v>
      </c>
      <c r="C20" s="1">
        <f>(A20)^2 - EXP(A20)</f>
        <v>4.524130932914705E-5</v>
      </c>
      <c r="D20" s="1">
        <f>(B20)^2 - EXP(B20)</f>
        <v>-7.0834809527575704E-5</v>
      </c>
      <c r="E20" s="1">
        <f>(A20+B20)/2</f>
        <v>-0.703460693359375</v>
      </c>
      <c r="F20" s="1">
        <f>(E20)^2 - EXP(E20)</f>
        <v>-1.2797450980095437E-5</v>
      </c>
      <c r="G20" s="6">
        <f>ABS(E19-E20)</f>
        <v>3.0517578125E-5</v>
      </c>
      <c r="J20" s="1">
        <f t="shared" si="0"/>
        <v>-2</v>
      </c>
      <c r="K20" s="1">
        <f t="shared" si="1"/>
        <v>-0.70346732680739299</v>
      </c>
      <c r="L20" s="1">
        <f t="shared" si="2"/>
        <v>3.8646647167633872</v>
      </c>
      <c r="M20" s="1">
        <f t="shared" si="3"/>
        <v>-1.8198525492119089E-7</v>
      </c>
      <c r="N20" s="1">
        <f t="shared" si="4"/>
        <v>-2.9807693848796086</v>
      </c>
      <c r="O20" s="1">
        <f t="shared" si="5"/>
        <v>-2.0968740529958301</v>
      </c>
      <c r="P20" s="1">
        <f t="shared" si="6"/>
        <v>-0.70346738786050755</v>
      </c>
      <c r="Q20" s="6">
        <f t="shared" si="7"/>
        <v>6.105311456394702E-8</v>
      </c>
    </row>
    <row r="21" spans="1:17" x14ac:dyDescent="0.25">
      <c r="A21" s="1">
        <f>IF(C20*F20&gt;=0,E20,A20)</f>
        <v>-0.7034912109375</v>
      </c>
      <c r="B21" s="1">
        <f>IF(D20*F20&gt;=0,E20,B20)</f>
        <v>-0.703460693359375</v>
      </c>
      <c r="C21" s="1">
        <f>(A21)^2 - EXP(A21)</f>
        <v>4.524130932914705E-5</v>
      </c>
      <c r="D21" s="1">
        <f>(B21)^2 - EXP(B21)</f>
        <v>-1.2797450980095437E-5</v>
      </c>
      <c r="E21" s="1">
        <f>(A21+B21)/2</f>
        <v>-0.7034759521484375</v>
      </c>
      <c r="F21" s="1">
        <f>(E21)^2 - EXP(E21)</f>
        <v>1.6221753953382656E-5</v>
      </c>
      <c r="G21" s="6">
        <f>ABS(E20-E21)</f>
        <v>1.52587890625E-5</v>
      </c>
      <c r="J21" s="1">
        <f t="shared" si="0"/>
        <v>-2</v>
      </c>
      <c r="K21" s="1">
        <f t="shared" si="1"/>
        <v>-0.70346738786050755</v>
      </c>
      <c r="L21" s="1">
        <f t="shared" si="2"/>
        <v>3.8646647167633872</v>
      </c>
      <c r="M21" s="1">
        <f t="shared" si="3"/>
        <v>-6.5874370736018761E-8</v>
      </c>
      <c r="N21" s="1">
        <f t="shared" si="4"/>
        <v>-2.9807694356877183</v>
      </c>
      <c r="O21" s="1">
        <f t="shared" si="5"/>
        <v>-2.0968741546120495</v>
      </c>
      <c r="P21" s="1">
        <f t="shared" si="6"/>
        <v>-0.70346740996029511</v>
      </c>
      <c r="Q21" s="6">
        <f t="shared" si="7"/>
        <v>2.2099787555518446E-8</v>
      </c>
    </row>
    <row r="22" spans="1:17" x14ac:dyDescent="0.25">
      <c r="A22" s="1">
        <f>IF(C21*F21&gt;=0,E21,A21)</f>
        <v>-0.7034759521484375</v>
      </c>
      <c r="B22" s="1">
        <f>IF(D21*F21&gt;=0,E21,B21)</f>
        <v>-0.703460693359375</v>
      </c>
      <c r="C22" s="1">
        <f>(A22)^2 - EXP(A22)</f>
        <v>1.6221753953382656E-5</v>
      </c>
      <c r="D22" s="1">
        <f>(B22)^2 - EXP(B22)</f>
        <v>-1.2797450980095437E-5</v>
      </c>
      <c r="E22" s="1">
        <f>(A22+B22)/2</f>
        <v>-0.70346832275390625</v>
      </c>
      <c r="F22" s="1">
        <f>(E22)^2 - EXP(E22)</f>
        <v>1.7121076814619052E-6</v>
      </c>
      <c r="G22" s="6">
        <f>ABS(E21-E22)</f>
        <v>7.62939453125E-6</v>
      </c>
      <c r="J22" s="1">
        <f t="shared" si="0"/>
        <v>-2</v>
      </c>
      <c r="K22" s="1">
        <f t="shared" si="1"/>
        <v>-0.70346740996029511</v>
      </c>
      <c r="L22" s="1">
        <f t="shared" si="2"/>
        <v>3.8646647167633872</v>
      </c>
      <c r="M22" s="1">
        <f t="shared" si="3"/>
        <v>-2.3844967667052686E-8</v>
      </c>
      <c r="N22" s="1">
        <f t="shared" si="4"/>
        <v>-2.9807694540790552</v>
      </c>
      <c r="O22" s="1">
        <f t="shared" si="5"/>
        <v>-2.0968741913947233</v>
      </c>
      <c r="P22" s="1">
        <f t="shared" si="6"/>
        <v>-0.70346741795989653</v>
      </c>
      <c r="Q22" s="6">
        <f t="shared" si="7"/>
        <v>7.9996014257233128E-9</v>
      </c>
    </row>
    <row r="23" spans="1:17" x14ac:dyDescent="0.25">
      <c r="A23" s="1">
        <f>IF(C22*F22&gt;=0,E22,A22)</f>
        <v>-0.70346832275390625</v>
      </c>
      <c r="B23" s="1">
        <f>IF(D22*F22&gt;=0,E22,B22)</f>
        <v>-0.703460693359375</v>
      </c>
      <c r="C23" s="1">
        <f>(A23)^2 - EXP(A23)</f>
        <v>1.7121076814619052E-6</v>
      </c>
      <c r="D23" s="1">
        <f>(B23)^2 - EXP(B23)</f>
        <v>-1.2797450980095437E-5</v>
      </c>
      <c r="E23" s="1">
        <f>(A23+B23)/2</f>
        <v>-0.70346450805664063</v>
      </c>
      <c r="F23" s="1">
        <f>(E23)^2 - EXP(E23)</f>
        <v>-5.5426826006121921E-6</v>
      </c>
      <c r="G23" s="6">
        <f>ABS(E22-E23)</f>
        <v>3.814697265625E-6</v>
      </c>
      <c r="J23" s="1">
        <f t="shared" si="0"/>
        <v>-2</v>
      </c>
      <c r="K23" s="1">
        <f t="shared" si="1"/>
        <v>-0.70346741795989653</v>
      </c>
      <c r="L23" s="1">
        <f t="shared" si="2"/>
        <v>3.8646647167633872</v>
      </c>
      <c r="M23" s="1">
        <f t="shared" si="3"/>
        <v>-8.631315717710919E-9</v>
      </c>
      <c r="N23" s="1">
        <f t="shared" si="4"/>
        <v>-2.9807694607362856</v>
      </c>
      <c r="O23" s="1">
        <f t="shared" si="5"/>
        <v>-2.096874204709184</v>
      </c>
      <c r="P23" s="1">
        <f t="shared" si="6"/>
        <v>-0.70346742085556357</v>
      </c>
      <c r="Q23" s="6">
        <f t="shared" si="7"/>
        <v>2.8956670394819639E-9</v>
      </c>
    </row>
    <row r="24" spans="1:17" x14ac:dyDescent="0.25">
      <c r="A24" s="1">
        <f>IF(C23*F23&gt;=0,E23,A23)</f>
        <v>-0.70346832275390625</v>
      </c>
      <c r="B24" s="1">
        <f>IF(D23*F23&gt;=0,E23,B23)</f>
        <v>-0.70346450805664063</v>
      </c>
      <c r="C24" s="1">
        <f>(A24)^2 - EXP(A24)</f>
        <v>1.7121076814619052E-6</v>
      </c>
      <c r="D24" s="1">
        <f>(B24)^2 - EXP(B24)</f>
        <v>-5.5426826006121921E-6</v>
      </c>
      <c r="E24" s="1">
        <f>(A24+B24)/2</f>
        <v>-0.70346641540527344</v>
      </c>
      <c r="F24" s="1">
        <f>(E24)^2 - EXP(E24)</f>
        <v>-1.9152901973851222E-6</v>
      </c>
      <c r="G24" s="6">
        <f>ABS(E23-E24)</f>
        <v>1.9073486328125E-6</v>
      </c>
      <c r="J24" s="1">
        <f t="shared" si="0"/>
        <v>-2</v>
      </c>
      <c r="K24" s="1">
        <f t="shared" si="1"/>
        <v>-0.70346742085556357</v>
      </c>
      <c r="L24" s="1">
        <f t="shared" si="2"/>
        <v>3.8646647167633872</v>
      </c>
      <c r="M24" s="1">
        <f t="shared" si="3"/>
        <v>-3.1243325149254986E-9</v>
      </c>
      <c r="N24" s="1">
        <f t="shared" si="4"/>
        <v>-2.9807694631460455</v>
      </c>
      <c r="O24" s="1">
        <f t="shared" si="5"/>
        <v>-2.0968742095287038</v>
      </c>
      <c r="P24" s="1">
        <f t="shared" si="6"/>
        <v>-0.70346742190372658</v>
      </c>
      <c r="Q24" s="6">
        <f t="shared" si="7"/>
        <v>1.0481630008385423E-9</v>
      </c>
    </row>
    <row r="25" spans="1:17" x14ac:dyDescent="0.25">
      <c r="A25" s="1">
        <f>IF(C24*F24&gt;=0,E24,A24)</f>
        <v>-0.70346832275390625</v>
      </c>
      <c r="B25" s="1">
        <f>IF(D24*F24&gt;=0,E24,B24)</f>
        <v>-0.70346641540527344</v>
      </c>
      <c r="C25" s="1">
        <f>(A25)^2 - EXP(A25)</f>
        <v>1.7121076814619052E-6</v>
      </c>
      <c r="D25" s="1">
        <f>(B25)^2 - EXP(B25)</f>
        <v>-1.9152901973851222E-6</v>
      </c>
      <c r="E25" s="1">
        <f>(A25+B25)/2</f>
        <v>-0.70346736907958984</v>
      </c>
      <c r="F25" s="1">
        <f>(E25)^2 - EXP(E25)</f>
        <v>-1.0159194241410319E-7</v>
      </c>
      <c r="G25" s="6">
        <f>ABS(E24-E25)</f>
        <v>9.5367431640625E-7</v>
      </c>
      <c r="J25" s="1">
        <f t="shared" si="0"/>
        <v>-2</v>
      </c>
      <c r="K25" s="1">
        <f t="shared" si="1"/>
        <v>-0.70346742190372658</v>
      </c>
      <c r="L25" s="1">
        <f t="shared" si="2"/>
        <v>3.8646647167633872</v>
      </c>
      <c r="M25" s="1">
        <f t="shared" si="3"/>
        <v>-1.1309347902610511E-9</v>
      </c>
      <c r="N25" s="1">
        <f t="shared" si="4"/>
        <v>-2.9807694640183215</v>
      </c>
      <c r="O25" s="1">
        <f t="shared" si="5"/>
        <v>-2.0968742112732559</v>
      </c>
      <c r="P25" s="1">
        <f t="shared" si="6"/>
        <v>-0.70346742228313675</v>
      </c>
      <c r="Q25" s="6">
        <f t="shared" si="7"/>
        <v>3.7941016994835763E-10</v>
      </c>
    </row>
    <row r="26" spans="1:17" x14ac:dyDescent="0.25">
      <c r="A26" s="1">
        <f>IF(C25*F25&gt;=0,E25,A25)</f>
        <v>-0.70346832275390625</v>
      </c>
      <c r="B26" s="1">
        <f>IF(D25*F25&gt;=0,E25,B25)</f>
        <v>-0.70346736907958984</v>
      </c>
      <c r="C26" s="1">
        <f>(A26)^2 - EXP(A26)</f>
        <v>1.7121076814619052E-6</v>
      </c>
      <c r="D26" s="1">
        <f>(B26)^2 - EXP(B26)</f>
        <v>-1.0159194241410319E-7</v>
      </c>
      <c r="E26" s="1">
        <f>(A26+B26)/2</f>
        <v>-0.70346784591674805</v>
      </c>
      <c r="F26" s="1">
        <f>(E26)^2 - EXP(E26)</f>
        <v>8.0525769841077732E-7</v>
      </c>
      <c r="G26" s="6">
        <f>ABS(E25-E26)</f>
        <v>4.76837158203125E-7</v>
      </c>
      <c r="J26" s="1">
        <f>J25</f>
        <v>-2</v>
      </c>
      <c r="K26" s="1">
        <f>P25</f>
        <v>-0.70346742228313675</v>
      </c>
      <c r="L26" s="1">
        <f>(J26)^2 - EXP(J26)</f>
        <v>3.8646647167633872</v>
      </c>
      <c r="M26" s="1">
        <f>(K26)^2 - EXP(K26)</f>
        <v>-4.0937203626967289E-10</v>
      </c>
      <c r="N26" s="1">
        <f>((M26) - (L26))/((K26)-(J26))</f>
        <v>-2.9807694643340654</v>
      </c>
      <c r="O26" s="1">
        <f>(L26)-(N26)*(J26)</f>
        <v>-2.0968742119047437</v>
      </c>
      <c r="P26" s="1">
        <f>-(O26)/(N26)</f>
        <v>-0.70346742242047455</v>
      </c>
      <c r="Q26" s="6">
        <f>(ABS((P26)-(P25)))</f>
        <v>1.3733780779290328E-10</v>
      </c>
    </row>
    <row r="27" spans="1:17" x14ac:dyDescent="0.25">
      <c r="A27" s="1">
        <f>IF(C26*F26&gt;=0,E26,A26)</f>
        <v>-0.70346784591674805</v>
      </c>
      <c r="B27" s="1">
        <f>IF(D26*F26&gt;=0,E26,B26)</f>
        <v>-0.70346736907958984</v>
      </c>
      <c r="C27" s="1">
        <f>(A27)^2 - EXP(A27)</f>
        <v>8.0525769841077732E-7</v>
      </c>
      <c r="D27" s="1">
        <f>(B27)^2 - EXP(B27)</f>
        <v>-1.0159194241410319E-7</v>
      </c>
      <c r="E27" s="1">
        <f>(A27+B27)/2</f>
        <v>-0.70346760749816895</v>
      </c>
      <c r="F27" s="1">
        <f>(E27)^2 - EXP(E27)</f>
        <v>3.5183283519923947E-7</v>
      </c>
      <c r="G27" s="6">
        <f>ABS(E26-E27)</f>
        <v>2.384185791015625E-7</v>
      </c>
      <c r="J27" s="1">
        <f t="shared" ref="J27" si="8">J26</f>
        <v>-2</v>
      </c>
      <c r="K27" s="1">
        <f t="shared" ref="K27" si="9">P26</f>
        <v>-0.70346742242047455</v>
      </c>
      <c r="L27" s="1">
        <f t="shared" ref="L27" si="10">(J27)^2 - EXP(J27)</f>
        <v>3.8646647167633872</v>
      </c>
      <c r="M27" s="1">
        <f t="shared" ref="M27" si="11">(K27)^2 - EXP(K27)</f>
        <v>-1.4818285487550042E-10</v>
      </c>
      <c r="N27" s="1">
        <f t="shared" ref="N27" si="12">((M27) - (L27))/((K27)-(J27))</f>
        <v>-2.9807694644483567</v>
      </c>
      <c r="O27" s="1">
        <f t="shared" ref="O27" si="13">(L27)-(N27)*(J27)</f>
        <v>-2.0968742121333261</v>
      </c>
      <c r="P27" s="1">
        <f t="shared" ref="P27" si="14">-(O27)/(N27)</f>
        <v>-0.70346742247018734</v>
      </c>
      <c r="Q27" s="6">
        <f t="shared" si="7"/>
        <v>4.9712789440548022E-11</v>
      </c>
    </row>
    <row r="28" spans="1:17" x14ac:dyDescent="0.25">
      <c r="A28" s="1">
        <f>IF(C27*F27&gt;=0,E27,A27)</f>
        <v>-0.70346760749816895</v>
      </c>
      <c r="B28" s="1">
        <f>IF(D27*F27&gt;=0,E27,B27)</f>
        <v>-0.70346736907958984</v>
      </c>
      <c r="C28" s="1">
        <f>(A28)^2 - EXP(A28)</f>
        <v>3.5183283519923947E-7</v>
      </c>
      <c r="D28" s="1">
        <f>(B28)^2 - EXP(B28)</f>
        <v>-1.0159194241410319E-7</v>
      </c>
      <c r="E28" s="1">
        <f>(A28+B28)/2</f>
        <v>-0.70346748828887939</v>
      </c>
      <c r="F28" s="1">
        <f>(E28)^2 - EXP(E28)</f>
        <v>1.251204357344271E-7</v>
      </c>
      <c r="G28" s="6">
        <f>ABS(E27-E28)</f>
        <v>1.1920928955078125E-7</v>
      </c>
      <c r="J28" s="2"/>
      <c r="K28" s="2"/>
      <c r="L28" s="2"/>
      <c r="M28" s="2"/>
      <c r="N28" s="2"/>
      <c r="O28" s="2"/>
      <c r="P28" s="2"/>
      <c r="Q28" s="3"/>
    </row>
    <row r="29" spans="1:17" x14ac:dyDescent="0.25">
      <c r="A29" s="1">
        <f>IF(C28*F28&gt;=0,E28,A28)</f>
        <v>-0.70346748828887939</v>
      </c>
      <c r="B29" s="1">
        <f>IF(D28*F28&gt;=0,E28,B28)</f>
        <v>-0.70346736907958984</v>
      </c>
      <c r="C29" s="1">
        <f>(A29)^2 - EXP(A29)</f>
        <v>1.251204357344271E-7</v>
      </c>
      <c r="D29" s="1">
        <f>(B29)^2 - EXP(B29)</f>
        <v>-1.0159194241410319E-7</v>
      </c>
      <c r="E29" s="1">
        <f>(A29+B29)/2</f>
        <v>-0.70346742868423462</v>
      </c>
      <c r="F29" s="1">
        <f>(E29)^2 - EXP(E29)</f>
        <v>1.1764243967871124E-8</v>
      </c>
      <c r="G29" s="6">
        <f>ABS(E28-E29)</f>
        <v>5.9604644775390625E-8</v>
      </c>
      <c r="J29" s="2"/>
      <c r="K29" s="2"/>
      <c r="L29" s="2"/>
      <c r="M29" s="2"/>
      <c r="N29" s="2"/>
      <c r="O29" s="2"/>
      <c r="P29" s="2"/>
      <c r="Q29" s="3"/>
    </row>
    <row r="30" spans="1:17" x14ac:dyDescent="0.25">
      <c r="A30" s="1">
        <f>IF(C29*F29&gt;=0,E29,A29)</f>
        <v>-0.70346742868423462</v>
      </c>
      <c r="B30" s="1">
        <f>IF(D29*F29&gt;=0,E29,B29)</f>
        <v>-0.70346736907958984</v>
      </c>
      <c r="C30" s="1">
        <f>(A30)^2 - EXP(A30)</f>
        <v>1.1764243967871124E-8</v>
      </c>
      <c r="D30" s="1">
        <f>(B30)^2 - EXP(B30)</f>
        <v>-1.0159194241410319E-7</v>
      </c>
      <c r="E30" s="1">
        <f>(A30+B30)/2</f>
        <v>-0.70346739888191223</v>
      </c>
      <c r="F30" s="1">
        <f>(E30)^2 - EXP(E30)</f>
        <v>-4.491384986149427E-8</v>
      </c>
      <c r="G30" s="6">
        <f>ABS(E29-E30)</f>
        <v>2.9802322387695313E-8</v>
      </c>
      <c r="J30" s="2"/>
      <c r="K30" s="2"/>
      <c r="L30" s="2"/>
      <c r="M30" s="2"/>
      <c r="N30" s="2"/>
      <c r="O30" s="2"/>
      <c r="P30" s="2"/>
      <c r="Q30" s="3"/>
    </row>
    <row r="31" spans="1:17" x14ac:dyDescent="0.25">
      <c r="A31" s="1">
        <f>IF(C30*F30&gt;=0,E30,A30)</f>
        <v>-0.70346742868423462</v>
      </c>
      <c r="B31" s="1">
        <f>IF(D30*F30&gt;=0,E30,B30)</f>
        <v>-0.70346739888191223</v>
      </c>
      <c r="C31" s="1">
        <f>(A31)^2 - EXP(A31)</f>
        <v>1.1764243967871124E-8</v>
      </c>
      <c r="D31" s="1">
        <f>(B31)^2 - EXP(B31)</f>
        <v>-4.491384986149427E-8</v>
      </c>
      <c r="E31" s="1">
        <f>(A31+B31)/2</f>
        <v>-0.70346741378307343</v>
      </c>
      <c r="F31" s="1">
        <f>(E31)^2 - EXP(E31)</f>
        <v>-1.6574803141100602E-8</v>
      </c>
      <c r="G31" s="6">
        <f>ABS(E30-E31)</f>
        <v>1.4901161193847656E-8</v>
      </c>
      <c r="J31" s="2"/>
      <c r="K31" s="2"/>
      <c r="L31" s="2"/>
      <c r="M31" s="2"/>
      <c r="N31" s="2"/>
      <c r="O31" s="2"/>
      <c r="P31" s="2"/>
      <c r="Q31" s="3"/>
    </row>
    <row r="32" spans="1:17" x14ac:dyDescent="0.25">
      <c r="A32" s="1">
        <f>IF(C31*F31&gt;=0,E31,A31)</f>
        <v>-0.70346742868423462</v>
      </c>
      <c r="B32" s="1">
        <f>IF(D31*F31&gt;=0,E31,B31)</f>
        <v>-0.70346741378307343</v>
      </c>
      <c r="C32" s="1">
        <f>(A32)^2 - EXP(A32)</f>
        <v>1.1764243967871124E-8</v>
      </c>
      <c r="D32" s="1">
        <f>(B32)^2 - EXP(B32)</f>
        <v>-1.6574803141100602E-8</v>
      </c>
      <c r="E32" s="1">
        <f>(A32+B32)/2</f>
        <v>-0.70346742123365402</v>
      </c>
      <c r="F32" s="1">
        <f>(E32)^2 - EXP(E32)</f>
        <v>-2.4052796421258904E-9</v>
      </c>
      <c r="G32" s="6">
        <f>ABS(E31-E32)</f>
        <v>7.4505805969238281E-9</v>
      </c>
      <c r="J32" s="2"/>
      <c r="K32" s="2"/>
      <c r="L32" s="2"/>
      <c r="M32" s="2"/>
      <c r="N32" s="2"/>
      <c r="O32" s="2"/>
      <c r="P32" s="2"/>
      <c r="Q32" s="3"/>
    </row>
    <row r="33" spans="1:17" x14ac:dyDescent="0.25">
      <c r="A33" s="1">
        <f>IF(C32*F32&gt;=0,E32,A32)</f>
        <v>-0.70346742868423462</v>
      </c>
      <c r="B33" s="1">
        <f>IF(D32*F32&gt;=0,E32,B32)</f>
        <v>-0.70346742123365402</v>
      </c>
      <c r="C33" s="1">
        <f>(A33)^2 - EXP(A33)</f>
        <v>1.1764243967871124E-8</v>
      </c>
      <c r="D33" s="1">
        <f>(B33)^2 - EXP(B33)</f>
        <v>-2.4052796421258904E-9</v>
      </c>
      <c r="E33" s="1">
        <f>(A33+B33)/2</f>
        <v>-0.70346742495894432</v>
      </c>
      <c r="F33" s="1">
        <f>(E33)^2 - EXP(E33)</f>
        <v>4.6794821351170413E-9</v>
      </c>
      <c r="G33" s="6">
        <f>ABS(E32-E33)</f>
        <v>3.7252902984619141E-9</v>
      </c>
      <c r="J33" s="2"/>
      <c r="K33" s="2"/>
      <c r="L33" s="2"/>
      <c r="M33" s="2"/>
      <c r="N33" s="2"/>
      <c r="O33" s="2"/>
      <c r="P33" s="2"/>
      <c r="Q33" s="3"/>
    </row>
    <row r="34" spans="1:17" x14ac:dyDescent="0.25">
      <c r="A34" s="1">
        <f>IF(C33*F33&gt;=0,E33,A33)</f>
        <v>-0.70346742495894432</v>
      </c>
      <c r="B34" s="1">
        <f>IF(D33*F33&gt;=0,E33,B33)</f>
        <v>-0.70346742123365402</v>
      </c>
      <c r="C34" s="1">
        <f>(A34)^2 - EXP(A34)</f>
        <v>4.6794821351170413E-9</v>
      </c>
      <c r="D34" s="1">
        <f>(B34)^2 - EXP(B34)</f>
        <v>-2.4052796421258904E-9</v>
      </c>
      <c r="E34" s="1">
        <f>(A34+B34)/2</f>
        <v>-0.70346742309629917</v>
      </c>
      <c r="F34" s="1">
        <f>(E34)^2 - EXP(E34)</f>
        <v>1.1371013020067267E-9</v>
      </c>
      <c r="G34" s="6">
        <f>ABS(E33-E34)</f>
        <v>1.862645149230957E-9</v>
      </c>
    </row>
    <row r="35" spans="1:17" x14ac:dyDescent="0.25">
      <c r="A35" s="1">
        <f>IF(C34*F34&gt;=0,E34,A34)</f>
        <v>-0.70346742309629917</v>
      </c>
      <c r="B35" s="1">
        <f>IF(D34*F34&gt;=0,E34,B34)</f>
        <v>-0.70346742123365402</v>
      </c>
      <c r="C35" s="1">
        <f>(A35)^2 - EXP(A35)</f>
        <v>1.1371013020067267E-9</v>
      </c>
      <c r="D35" s="1">
        <f>(B35)^2 - EXP(B35)</f>
        <v>-2.4052796421258904E-9</v>
      </c>
      <c r="E35" s="1">
        <f>(A35+B35)/2</f>
        <v>-0.7034674221649766</v>
      </c>
      <c r="F35" s="1">
        <f>(E35)^2 - EXP(E35)</f>
        <v>-6.3408917005958187E-10</v>
      </c>
      <c r="G35" s="6">
        <f>ABS(E34-E35)</f>
        <v>9.3132257461547852E-10</v>
      </c>
    </row>
    <row r="36" spans="1:17" x14ac:dyDescent="0.25">
      <c r="A36" s="1">
        <f>IF(C35*F35&gt;=0,E35,A35)</f>
        <v>-0.70346742309629917</v>
      </c>
      <c r="B36" s="1">
        <f>IF(D35*F35&gt;=0,E35,B35)</f>
        <v>-0.7034674221649766</v>
      </c>
      <c r="C36" s="1">
        <f>(A36)^2 - EXP(A36)</f>
        <v>1.1371013020067267E-9</v>
      </c>
      <c r="D36" s="1">
        <f>(B36)^2 - EXP(B36)</f>
        <v>-6.3408917005958187E-10</v>
      </c>
      <c r="E36" s="1">
        <f>(A36+B36)/2</f>
        <v>-0.70346742263063788</v>
      </c>
      <c r="F36" s="1">
        <f>(E36)^2 - EXP(E36)</f>
        <v>2.5150609372914801E-10</v>
      </c>
      <c r="G36" s="6">
        <f>ABS(E35-E36)</f>
        <v>4.6566128730773926E-10</v>
      </c>
    </row>
    <row r="37" spans="1:17" x14ac:dyDescent="0.25">
      <c r="A37" s="1">
        <f>IF(C36*F36&gt;=0,E36,A36)</f>
        <v>-0.70346742263063788</v>
      </c>
      <c r="B37" s="1">
        <f>IF(D36*F36&gt;=0,E36,B36)</f>
        <v>-0.7034674221649766</v>
      </c>
      <c r="C37" s="1">
        <f>(A37)^2 - EXP(A37)</f>
        <v>2.5150609372914801E-10</v>
      </c>
      <c r="D37" s="1">
        <f>(B37)^2 - EXP(B37)</f>
        <v>-6.3408917005958187E-10</v>
      </c>
      <c r="E37" s="1">
        <f>(A37+B37)/2</f>
        <v>-0.70346742239780724</v>
      </c>
      <c r="F37" s="1">
        <f>(E37)^2 - EXP(E37)</f>
        <v>-1.9129159367636817E-10</v>
      </c>
      <c r="G37" s="6">
        <f>ABS(E36-E37)</f>
        <v>2.3283064365386963E-10</v>
      </c>
    </row>
    <row r="38" spans="1:17" x14ac:dyDescent="0.25">
      <c r="A38" s="1">
        <f>IF(C37*F37&gt;=0,E37,A37)</f>
        <v>-0.70346742263063788</v>
      </c>
      <c r="B38" s="1">
        <f>IF(D37*F37&gt;=0,E37,B37)</f>
        <v>-0.70346742239780724</v>
      </c>
      <c r="C38" s="1">
        <f>(A38)^2 - EXP(A38)</f>
        <v>2.5150609372914801E-10</v>
      </c>
      <c r="D38" s="1">
        <f>(B38)^2 - EXP(B38)</f>
        <v>-1.9129159367636817E-10</v>
      </c>
      <c r="E38" s="1">
        <f>(A38+B38)/2</f>
        <v>-0.70346742251422256</v>
      </c>
      <c r="F38" s="1">
        <f>(E38)^2 - EXP(E38)</f>
        <v>3.0107194515238689E-11</v>
      </c>
      <c r="G38" s="6">
        <f>ABS(E37-E38)</f>
        <v>1.1641532182693481E-10</v>
      </c>
    </row>
    <row r="39" spans="1:17" x14ac:dyDescent="0.25">
      <c r="A39" s="1">
        <f>IF(C38*F38&gt;=0,E38,A38)</f>
        <v>-0.70346742251422256</v>
      </c>
      <c r="B39" s="1">
        <f>IF(D38*F38&gt;=0,E38,B38)</f>
        <v>-0.70346742239780724</v>
      </c>
      <c r="C39" s="1">
        <f>(A39)^2 - EXP(A39)</f>
        <v>3.0107194515238689E-11</v>
      </c>
      <c r="D39" s="1">
        <f>(B39)^2 - EXP(B39)</f>
        <v>-1.9129159367636817E-10</v>
      </c>
      <c r="E39" s="1">
        <f>(A39+B39)/2</f>
        <v>-0.7034674224560149</v>
      </c>
      <c r="F39" s="1">
        <f>(E39)^2 - EXP(E39)</f>
        <v>-8.0592199580564738E-11</v>
      </c>
      <c r="G39" s="6">
        <f>ABS(E38-E39)</f>
        <v>5.8207660913467407E-11</v>
      </c>
    </row>
    <row r="40" spans="1:17" x14ac:dyDescent="0.25">
      <c r="A40" s="2"/>
      <c r="B40" s="2"/>
      <c r="C40" s="2"/>
      <c r="D40" s="2"/>
      <c r="E40" s="2"/>
      <c r="F40" s="2"/>
      <c r="G40" s="3"/>
    </row>
  </sheetData>
  <mergeCells count="5">
    <mergeCell ref="J1:Q1"/>
    <mergeCell ref="A2:G2"/>
    <mergeCell ref="H1:I1"/>
    <mergeCell ref="H2:I2"/>
    <mergeCell ref="A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3"/>
  <sheetViews>
    <sheetView topLeftCell="B1" workbookViewId="0">
      <pane ySplit="2" topLeftCell="A3" activePane="bottomLeft" state="frozen"/>
      <selection pane="bottomLeft" activeCell="H3" sqref="H3"/>
    </sheetView>
  </sheetViews>
  <sheetFormatPr baseColWidth="10" defaultRowHeight="15" x14ac:dyDescent="0.25"/>
  <cols>
    <col min="8" max="8" width="12" bestFit="1" customWidth="1"/>
    <col min="9" max="9" width="46.42578125" customWidth="1"/>
  </cols>
  <sheetData>
    <row r="1" spans="1:17" ht="15.75" x14ac:dyDescent="0.25">
      <c r="A1" s="10" t="s">
        <v>11</v>
      </c>
      <c r="B1" s="10"/>
      <c r="C1" s="10"/>
      <c r="D1" s="10"/>
      <c r="E1" s="10"/>
      <c r="F1" s="10"/>
      <c r="G1" s="10"/>
      <c r="H1" s="11" t="s">
        <v>13</v>
      </c>
      <c r="I1" s="12"/>
      <c r="J1" s="10" t="s">
        <v>12</v>
      </c>
      <c r="K1" s="10"/>
      <c r="L1" s="10"/>
      <c r="M1" s="10"/>
      <c r="N1" s="10"/>
      <c r="O1" s="10"/>
      <c r="P1" s="10"/>
      <c r="Q1" s="10"/>
    </row>
    <row r="2" spans="1:17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14" t="s">
        <v>15</v>
      </c>
      <c r="I2" s="15"/>
      <c r="J2" s="8" t="s">
        <v>0</v>
      </c>
      <c r="K2" s="8" t="s">
        <v>1</v>
      </c>
      <c r="L2" s="8" t="s">
        <v>2</v>
      </c>
      <c r="M2" s="8" t="s">
        <v>3</v>
      </c>
      <c r="N2" s="8" t="s">
        <v>6</v>
      </c>
      <c r="O2" s="8" t="s">
        <v>7</v>
      </c>
      <c r="P2" s="8" t="s">
        <v>4</v>
      </c>
      <c r="Q2" s="8" t="s">
        <v>10</v>
      </c>
    </row>
    <row r="3" spans="1:17" x14ac:dyDescent="0.25">
      <c r="A3" s="1">
        <v>-2</v>
      </c>
      <c r="B3" s="1">
        <v>2</v>
      </c>
      <c r="C3" s="1">
        <f>(A3) - COS(A3)</f>
        <v>-1.5838531634528576</v>
      </c>
      <c r="D3" s="1">
        <f>(B3) - COS(B3)</f>
        <v>2.4161468365471426</v>
      </c>
      <c r="E3" s="1">
        <f>(A3+B3)/2</f>
        <v>0</v>
      </c>
      <c r="F3" s="1">
        <f>(E3)^2 - EXP(E3)</f>
        <v>-1</v>
      </c>
      <c r="G3" s="1"/>
      <c r="J3" s="1">
        <v>-1</v>
      </c>
      <c r="K3" s="1">
        <v>1.5</v>
      </c>
      <c r="L3" s="1">
        <f>(J3) - COS(J3)</f>
        <v>-1.5403023058681398</v>
      </c>
      <c r="M3" s="1">
        <f>(K3) - COS(K3)</f>
        <v>1.4292627983322972</v>
      </c>
      <c r="N3" s="1">
        <f>((M3) - (L3))/((K3)-(J3))</f>
        <v>1.1878260416801747</v>
      </c>
      <c r="O3" s="1">
        <f>(L3)-(N3)*(J3)</f>
        <v>-0.35247626418796507</v>
      </c>
      <c r="P3" s="1">
        <f>-(O3)/(N3)</f>
        <v>0.29674064367993563</v>
      </c>
      <c r="Q3" s="1"/>
    </row>
    <row r="4" spans="1:17" x14ac:dyDescent="0.25">
      <c r="A4" s="1">
        <f>IF(C3*F3&gt;=0,E3,A3)</f>
        <v>0</v>
      </c>
      <c r="B4" s="1">
        <f>IF(D3*F3&gt;=0,E3,B3)</f>
        <v>2</v>
      </c>
      <c r="C4" s="1">
        <f>(A4) - COS(A4)</f>
        <v>-1</v>
      </c>
      <c r="D4" s="1">
        <f>(B4) - COS(B4)</f>
        <v>2.4161468365471426</v>
      </c>
      <c r="E4" s="1">
        <f>(A4+B4)/2</f>
        <v>1</v>
      </c>
      <c r="F4" s="1">
        <f>(E4) - COS(E4)</f>
        <v>0.45969769413186023</v>
      </c>
      <c r="G4" s="6">
        <f>ABS(E3-E4)</f>
        <v>1</v>
      </c>
      <c r="J4" s="1">
        <f>J3</f>
        <v>-1</v>
      </c>
      <c r="K4" s="1">
        <f>P3</f>
        <v>0.29674064367993563</v>
      </c>
      <c r="L4" s="1">
        <f>(J4) - COS(J4)</f>
        <v>-1.5403023058681398</v>
      </c>
      <c r="M4" s="1">
        <f>(K4) - COS(K4)</f>
        <v>-0.65955397493547263</v>
      </c>
      <c r="N4" s="1">
        <f>((M4) - (L4))/((K4)-(J4))</f>
        <v>0.67920160845213351</v>
      </c>
      <c r="O4" s="1">
        <f>(L4)-(N4)*(J4)</f>
        <v>-0.86110069741600626</v>
      </c>
      <c r="P4" s="1">
        <f>-(O4)/(N4)</f>
        <v>1.2678131010001752</v>
      </c>
      <c r="Q4" s="6">
        <f>(ABS((P4)-(P3)))</f>
        <v>0.97107245732023961</v>
      </c>
    </row>
    <row r="5" spans="1:17" x14ac:dyDescent="0.25">
      <c r="A5" s="1">
        <f t="shared" ref="A5:A38" si="0">IF(C4*F4&gt;=0,E4,A4)</f>
        <v>0</v>
      </c>
      <c r="B5" s="1">
        <f t="shared" ref="B5:B38" si="1">IF(D4*F4&gt;=0,E4,B4)</f>
        <v>1</v>
      </c>
      <c r="C5" s="1">
        <f t="shared" ref="C5:C38" si="2">(A5) - COS(A5)</f>
        <v>-1</v>
      </c>
      <c r="D5" s="1">
        <f t="shared" ref="D5:D38" si="3">(B5) - COS(B5)</f>
        <v>0.45969769413186023</v>
      </c>
      <c r="E5" s="1">
        <f t="shared" ref="E5:E38" si="4">(A5+B5)/2</f>
        <v>0.5</v>
      </c>
      <c r="F5" s="1">
        <f t="shared" ref="F5:F38" si="5">(E5) - COS(E5)</f>
        <v>-0.37758256189037276</v>
      </c>
      <c r="G5" s="6">
        <f t="shared" ref="G5:G38" si="6">ABS(E4-E5)</f>
        <v>0.5</v>
      </c>
      <c r="J5" s="1">
        <f t="shared" ref="J5:J13" si="7">J4</f>
        <v>-1</v>
      </c>
      <c r="K5" s="1">
        <f t="shared" ref="K5:K13" si="8">P4</f>
        <v>1.2678131010001752</v>
      </c>
      <c r="L5" s="1">
        <f t="shared" ref="L5:L13" si="9">(J5) - COS(J5)</f>
        <v>-1.5403023058681398</v>
      </c>
      <c r="M5" s="1">
        <f t="shared" ref="M5:M13" si="10">(K5) - COS(K5)</f>
        <v>0.96944422911932049</v>
      </c>
      <c r="N5" s="1">
        <f t="shared" ref="N5:N13" si="11">((M5) - (L5))/((K5)-(J5))</f>
        <v>1.1066813812304837</v>
      </c>
      <c r="O5" s="1">
        <f t="shared" ref="O5:O13" si="12">(L5)-(N5)*(J5)</f>
        <v>-0.43362092463765611</v>
      </c>
      <c r="P5" s="1">
        <f t="shared" ref="P5:P13" si="13">-(O5)/(N5)</f>
        <v>0.39182092695507975</v>
      </c>
      <c r="Q5" s="6">
        <f t="shared" ref="Q5:Q68" si="14">(ABS((P5)-(P4)))</f>
        <v>0.87599217404509544</v>
      </c>
    </row>
    <row r="6" spans="1:17" x14ac:dyDescent="0.25">
      <c r="A6" s="1">
        <f t="shared" si="0"/>
        <v>0.5</v>
      </c>
      <c r="B6" s="1">
        <f t="shared" si="1"/>
        <v>1</v>
      </c>
      <c r="C6" s="1">
        <f t="shared" si="2"/>
        <v>-0.37758256189037276</v>
      </c>
      <c r="D6" s="1">
        <f t="shared" si="3"/>
        <v>0.45969769413186023</v>
      </c>
      <c r="E6" s="1">
        <f t="shared" si="4"/>
        <v>0.75</v>
      </c>
      <c r="F6" s="1">
        <f t="shared" si="5"/>
        <v>1.8311131126179103E-2</v>
      </c>
      <c r="G6" s="6">
        <f t="shared" si="6"/>
        <v>0.25</v>
      </c>
      <c r="J6" s="1">
        <f t="shared" si="7"/>
        <v>-1</v>
      </c>
      <c r="K6" s="1">
        <f t="shared" si="8"/>
        <v>0.39182092695507975</v>
      </c>
      <c r="L6" s="1">
        <f t="shared" si="9"/>
        <v>-1.5403023058681398</v>
      </c>
      <c r="M6" s="1">
        <f t="shared" si="10"/>
        <v>-0.5323943045569749</v>
      </c>
      <c r="N6" s="1">
        <f t="shared" si="11"/>
        <v>0.72416499981516269</v>
      </c>
      <c r="O6" s="1">
        <f t="shared" si="12"/>
        <v>-0.81613730605297707</v>
      </c>
      <c r="P6" s="1">
        <f t="shared" si="13"/>
        <v>1.1270046277592669</v>
      </c>
      <c r="Q6" s="6">
        <f t="shared" si="14"/>
        <v>0.73518370080418716</v>
      </c>
    </row>
    <row r="7" spans="1:17" x14ac:dyDescent="0.25">
      <c r="A7" s="1">
        <f t="shared" si="0"/>
        <v>0.5</v>
      </c>
      <c r="B7" s="1">
        <f t="shared" si="1"/>
        <v>0.75</v>
      </c>
      <c r="C7" s="1">
        <f t="shared" si="2"/>
        <v>-0.37758256189037276</v>
      </c>
      <c r="D7" s="1">
        <f t="shared" si="3"/>
        <v>1.8311131126179103E-2</v>
      </c>
      <c r="E7" s="1">
        <f t="shared" si="4"/>
        <v>0.625</v>
      </c>
      <c r="F7" s="1">
        <f t="shared" si="5"/>
        <v>-0.18596311950521793</v>
      </c>
      <c r="G7" s="6">
        <f t="shared" si="6"/>
        <v>0.125</v>
      </c>
      <c r="J7" s="1">
        <f t="shared" si="7"/>
        <v>-1</v>
      </c>
      <c r="K7" s="1">
        <f t="shared" si="8"/>
        <v>1.1270046277592669</v>
      </c>
      <c r="L7" s="1">
        <f t="shared" si="9"/>
        <v>-1.5403023058681398</v>
      </c>
      <c r="M7" s="1">
        <f t="shared" si="10"/>
        <v>0.69763768676274807</v>
      </c>
      <c r="N7" s="1">
        <f t="shared" si="11"/>
        <v>1.0521556763082773</v>
      </c>
      <c r="O7" s="1">
        <f t="shared" si="12"/>
        <v>-0.48814662955986243</v>
      </c>
      <c r="P7" s="1">
        <f t="shared" si="13"/>
        <v>0.46394905293162858</v>
      </c>
      <c r="Q7" s="6">
        <f t="shared" si="14"/>
        <v>0.66305557482763833</v>
      </c>
    </row>
    <row r="8" spans="1:17" x14ac:dyDescent="0.25">
      <c r="A8" s="1">
        <f t="shared" si="0"/>
        <v>0.625</v>
      </c>
      <c r="B8" s="1">
        <f t="shared" si="1"/>
        <v>0.75</v>
      </c>
      <c r="C8" s="1">
        <f t="shared" si="2"/>
        <v>-0.18596311950521793</v>
      </c>
      <c r="D8" s="1">
        <f t="shared" si="3"/>
        <v>1.8311131126179103E-2</v>
      </c>
      <c r="E8" s="1">
        <f t="shared" si="4"/>
        <v>0.6875</v>
      </c>
      <c r="F8" s="1">
        <f t="shared" si="5"/>
        <v>-8.5334946152471503E-2</v>
      </c>
      <c r="G8" s="6">
        <f t="shared" si="6"/>
        <v>6.25E-2</v>
      </c>
      <c r="J8" s="1">
        <f t="shared" si="7"/>
        <v>-1</v>
      </c>
      <c r="K8" s="1">
        <f t="shared" si="8"/>
        <v>0.46394905293162858</v>
      </c>
      <c r="L8" s="1">
        <f t="shared" si="9"/>
        <v>-1.5403023058681398</v>
      </c>
      <c r="M8" s="1">
        <f t="shared" si="10"/>
        <v>-0.4303432876085812</v>
      </c>
      <c r="N8" s="1">
        <f t="shared" si="11"/>
        <v>0.75819511344114898</v>
      </c>
      <c r="O8" s="1">
        <f t="shared" si="12"/>
        <v>-0.78210719242699078</v>
      </c>
      <c r="P8" s="1">
        <f t="shared" si="13"/>
        <v>1.0315381602465286</v>
      </c>
      <c r="Q8" s="6">
        <f t="shared" si="14"/>
        <v>0.56758910731489998</v>
      </c>
    </row>
    <row r="9" spans="1:17" x14ac:dyDescent="0.25">
      <c r="A9" s="1">
        <f t="shared" si="0"/>
        <v>0.6875</v>
      </c>
      <c r="B9" s="1">
        <f t="shared" si="1"/>
        <v>0.75</v>
      </c>
      <c r="C9" s="1">
        <f t="shared" si="2"/>
        <v>-8.5334946152471503E-2</v>
      </c>
      <c r="D9" s="1">
        <f t="shared" si="3"/>
        <v>1.8311131126179103E-2</v>
      </c>
      <c r="E9" s="1">
        <f t="shared" si="4"/>
        <v>0.71875</v>
      </c>
      <c r="F9" s="1">
        <f t="shared" si="5"/>
        <v>-3.3879372418066489E-2</v>
      </c>
      <c r="G9" s="6">
        <f t="shared" si="6"/>
        <v>3.125E-2</v>
      </c>
      <c r="J9" s="1">
        <f t="shared" si="7"/>
        <v>-1</v>
      </c>
      <c r="K9" s="1">
        <f t="shared" si="8"/>
        <v>1.0315381602465286</v>
      </c>
      <c r="L9" s="1">
        <f t="shared" si="9"/>
        <v>-1.5403023058681398</v>
      </c>
      <c r="M9" s="1">
        <f t="shared" si="10"/>
        <v>0.51803858699549565</v>
      </c>
      <c r="N9" s="1">
        <f t="shared" si="11"/>
        <v>1.0131933197916669</v>
      </c>
      <c r="O9" s="1">
        <f t="shared" si="12"/>
        <v>-0.52710898607647283</v>
      </c>
      <c r="P9" s="1">
        <f t="shared" si="13"/>
        <v>0.52024522446008337</v>
      </c>
      <c r="Q9" s="6">
        <f t="shared" si="14"/>
        <v>0.51129293578644519</v>
      </c>
    </row>
    <row r="10" spans="1:17" x14ac:dyDescent="0.25">
      <c r="A10" s="1">
        <f t="shared" si="0"/>
        <v>0.71875</v>
      </c>
      <c r="B10" s="1">
        <f t="shared" si="1"/>
        <v>0.75</v>
      </c>
      <c r="C10" s="1">
        <f t="shared" si="2"/>
        <v>-3.3879372418066489E-2</v>
      </c>
      <c r="D10" s="1">
        <f t="shared" si="3"/>
        <v>1.8311131126179103E-2</v>
      </c>
      <c r="E10" s="1">
        <f t="shared" si="4"/>
        <v>0.734375</v>
      </c>
      <c r="F10" s="1">
        <f t="shared" si="5"/>
        <v>-7.8747254585013193E-3</v>
      </c>
      <c r="G10" s="6">
        <f t="shared" si="6"/>
        <v>1.5625E-2</v>
      </c>
      <c r="J10" s="1">
        <f t="shared" si="7"/>
        <v>-1</v>
      </c>
      <c r="K10" s="1">
        <f t="shared" si="8"/>
        <v>0.52024522446008337</v>
      </c>
      <c r="L10" s="1">
        <f t="shared" si="9"/>
        <v>-1.5403023058681398</v>
      </c>
      <c r="M10" s="1">
        <f t="shared" si="10"/>
        <v>-0.34745208196209032</v>
      </c>
      <c r="N10" s="1">
        <f t="shared" si="11"/>
        <v>0.78464329616933437</v>
      </c>
      <c r="O10" s="1">
        <f t="shared" si="12"/>
        <v>-0.7556590096988054</v>
      </c>
      <c r="P10" s="1">
        <f t="shared" si="13"/>
        <v>0.96306055680073788</v>
      </c>
      <c r="Q10" s="6">
        <f t="shared" si="14"/>
        <v>0.44281533234065451</v>
      </c>
    </row>
    <row r="11" spans="1:17" x14ac:dyDescent="0.25">
      <c r="A11" s="1">
        <f t="shared" si="0"/>
        <v>0.734375</v>
      </c>
      <c r="B11" s="1">
        <f t="shared" si="1"/>
        <v>0.75</v>
      </c>
      <c r="C11" s="1">
        <f t="shared" si="2"/>
        <v>-7.8747254585013193E-3</v>
      </c>
      <c r="D11" s="1">
        <f t="shared" si="3"/>
        <v>1.8311131126179103E-2</v>
      </c>
      <c r="E11" s="1">
        <f t="shared" si="4"/>
        <v>0.7421875</v>
      </c>
      <c r="F11" s="1">
        <f t="shared" si="5"/>
        <v>5.1957117437592126E-3</v>
      </c>
      <c r="G11" s="6">
        <f t="shared" si="6"/>
        <v>7.8125E-3</v>
      </c>
      <c r="J11" s="1">
        <f t="shared" si="7"/>
        <v>-1</v>
      </c>
      <c r="K11" s="1">
        <f t="shared" si="8"/>
        <v>0.96306055680073788</v>
      </c>
      <c r="L11" s="1">
        <f t="shared" si="9"/>
        <v>-1.5403023058681398</v>
      </c>
      <c r="M11" s="1">
        <f t="shared" si="10"/>
        <v>0.39205043522065319</v>
      </c>
      <c r="N11" s="1">
        <f t="shared" si="11"/>
        <v>0.98435717349341956</v>
      </c>
      <c r="O11" s="1">
        <f t="shared" si="12"/>
        <v>-0.55594513237472021</v>
      </c>
      <c r="P11" s="1">
        <f t="shared" si="13"/>
        <v>0.5647798861481419</v>
      </c>
      <c r="Q11" s="6">
        <f t="shared" si="14"/>
        <v>0.39828067065259598</v>
      </c>
    </row>
    <row r="12" spans="1:17" x14ac:dyDescent="0.25">
      <c r="A12" s="1">
        <f t="shared" si="0"/>
        <v>0.734375</v>
      </c>
      <c r="B12" s="1">
        <f t="shared" si="1"/>
        <v>0.7421875</v>
      </c>
      <c r="C12" s="1">
        <f t="shared" si="2"/>
        <v>-7.8747254585013193E-3</v>
      </c>
      <c r="D12" s="1">
        <f t="shared" si="3"/>
        <v>5.1957117437592126E-3</v>
      </c>
      <c r="E12" s="1">
        <f t="shared" si="4"/>
        <v>0.73828125</v>
      </c>
      <c r="F12" s="1">
        <f t="shared" si="5"/>
        <v>-1.3451497518051081E-3</v>
      </c>
      <c r="G12" s="6">
        <f t="shared" si="6"/>
        <v>3.90625E-3</v>
      </c>
      <c r="J12" s="1">
        <f t="shared" si="7"/>
        <v>-1</v>
      </c>
      <c r="K12" s="1">
        <f t="shared" si="8"/>
        <v>0.5647798861481419</v>
      </c>
      <c r="L12" s="1">
        <f t="shared" si="9"/>
        <v>-1.5403023058681398</v>
      </c>
      <c r="M12" s="1">
        <f t="shared" si="10"/>
        <v>-0.27992654625166336</v>
      </c>
      <c r="N12" s="1">
        <f t="shared" si="11"/>
        <v>0.80546521001047255</v>
      </c>
      <c r="O12" s="1">
        <f t="shared" si="12"/>
        <v>-0.73483709585766721</v>
      </c>
      <c r="P12" s="1">
        <f t="shared" si="13"/>
        <v>0.91231388609337072</v>
      </c>
      <c r="Q12" s="6">
        <f t="shared" si="14"/>
        <v>0.34753399994522882</v>
      </c>
    </row>
    <row r="13" spans="1:17" x14ac:dyDescent="0.25">
      <c r="A13" s="1">
        <f t="shared" si="0"/>
        <v>0.73828125</v>
      </c>
      <c r="B13" s="1">
        <f t="shared" si="1"/>
        <v>0.7421875</v>
      </c>
      <c r="C13" s="1">
        <f t="shared" si="2"/>
        <v>-1.3451497518051081E-3</v>
      </c>
      <c r="D13" s="1">
        <f t="shared" si="3"/>
        <v>5.1957117437592126E-3</v>
      </c>
      <c r="E13" s="1">
        <f t="shared" si="4"/>
        <v>0.740234375</v>
      </c>
      <c r="F13" s="1">
        <f t="shared" si="5"/>
        <v>1.923872780897673E-3</v>
      </c>
      <c r="G13" s="6">
        <f t="shared" si="6"/>
        <v>1.953125E-3</v>
      </c>
      <c r="J13" s="1">
        <f t="shared" si="7"/>
        <v>-1</v>
      </c>
      <c r="K13" s="1">
        <f t="shared" si="8"/>
        <v>0.91231388609337072</v>
      </c>
      <c r="L13" s="1">
        <f t="shared" si="9"/>
        <v>-1.5403023058681398</v>
      </c>
      <c r="M13" s="1">
        <f t="shared" si="10"/>
        <v>0.30039659971610488</v>
      </c>
      <c r="N13" s="1">
        <f t="shared" si="11"/>
        <v>0.96255061419052546</v>
      </c>
      <c r="O13" s="1">
        <f t="shared" si="12"/>
        <v>-0.57775169167761431</v>
      </c>
      <c r="P13" s="1">
        <f t="shared" si="13"/>
        <v>0.60022993405233571</v>
      </c>
      <c r="Q13" s="6">
        <f t="shared" si="14"/>
        <v>0.31208395204103501</v>
      </c>
    </row>
    <row r="14" spans="1:17" x14ac:dyDescent="0.25">
      <c r="A14" s="1">
        <f t="shared" si="0"/>
        <v>0.73828125</v>
      </c>
      <c r="B14" s="1">
        <f t="shared" si="1"/>
        <v>0.740234375</v>
      </c>
      <c r="C14" s="1">
        <f t="shared" si="2"/>
        <v>-1.3451497518051081E-3</v>
      </c>
      <c r="D14" s="1">
        <f t="shared" si="3"/>
        <v>1.923872780897673E-3</v>
      </c>
      <c r="E14" s="1">
        <f t="shared" si="4"/>
        <v>0.7392578125</v>
      </c>
      <c r="F14" s="1">
        <f t="shared" si="5"/>
        <v>2.8900914679008682E-4</v>
      </c>
      <c r="G14" s="6">
        <f t="shared" si="6"/>
        <v>9.765625E-4</v>
      </c>
      <c r="J14" s="1">
        <f t="shared" ref="J14:J77" si="15">J13</f>
        <v>-1</v>
      </c>
      <c r="K14" s="1">
        <f t="shared" ref="K14:K77" si="16">P13</f>
        <v>0.60022993405233571</v>
      </c>
      <c r="L14" s="1">
        <f t="shared" ref="L14:L77" si="17">(J14) - COS(J14)</f>
        <v>-1.5403023058681398</v>
      </c>
      <c r="M14" s="1">
        <f t="shared" ref="M14:M77" si="18">(K14) - COS(K14)</f>
        <v>-0.22497582850884801</v>
      </c>
      <c r="N14" s="1">
        <f t="shared" ref="N14:N77" si="19">((M14) - (L14))/((K14)-(J14))</f>
        <v>0.82196092534554099</v>
      </c>
      <c r="O14" s="1">
        <f t="shared" ref="O14:O77" si="20">(L14)-(N14)*(J14)</f>
        <v>-0.71834138052259877</v>
      </c>
      <c r="P14" s="1">
        <f t="shared" ref="P14:P77" si="21">-(O14)/(N14)</f>
        <v>0.87393616700285115</v>
      </c>
      <c r="Q14" s="6">
        <f t="shared" si="14"/>
        <v>0.27370623295051544</v>
      </c>
    </row>
    <row r="15" spans="1:17" x14ac:dyDescent="0.25">
      <c r="A15" s="1">
        <f t="shared" si="0"/>
        <v>0.73828125</v>
      </c>
      <c r="B15" s="1">
        <f t="shared" si="1"/>
        <v>0.7392578125</v>
      </c>
      <c r="C15" s="1">
        <f t="shared" si="2"/>
        <v>-1.3451497518051081E-3</v>
      </c>
      <c r="D15" s="1">
        <f t="shared" si="3"/>
        <v>2.8900914679008682E-4</v>
      </c>
      <c r="E15" s="1">
        <f t="shared" si="4"/>
        <v>0.73876953125</v>
      </c>
      <c r="F15" s="1">
        <f t="shared" si="5"/>
        <v>-5.2815843365816573E-4</v>
      </c>
      <c r="G15" s="6">
        <f t="shared" si="6"/>
        <v>4.8828125E-4</v>
      </c>
      <c r="J15" s="1">
        <f t="shared" si="15"/>
        <v>-1</v>
      </c>
      <c r="K15" s="1">
        <f t="shared" si="16"/>
        <v>0.87393616700285115</v>
      </c>
      <c r="L15" s="1">
        <f t="shared" si="17"/>
        <v>-1.5403023058681398</v>
      </c>
      <c r="M15" s="1">
        <f t="shared" si="18"/>
        <v>0.23212313361018322</v>
      </c>
      <c r="N15" s="1">
        <f t="shared" si="19"/>
        <v>0.94583021059522898</v>
      </c>
      <c r="O15" s="1">
        <f t="shared" si="20"/>
        <v>-0.59447209527291078</v>
      </c>
      <c r="P15" s="1">
        <f t="shared" si="21"/>
        <v>0.62851882781244439</v>
      </c>
      <c r="Q15" s="6">
        <f t="shared" si="14"/>
        <v>0.24541733919040676</v>
      </c>
    </row>
    <row r="16" spans="1:17" x14ac:dyDescent="0.25">
      <c r="A16" s="1">
        <f t="shared" si="0"/>
        <v>0.73876953125</v>
      </c>
      <c r="B16" s="1">
        <f t="shared" si="1"/>
        <v>0.7392578125</v>
      </c>
      <c r="C16" s="1">
        <f t="shared" si="2"/>
        <v>-5.2815843365816573E-4</v>
      </c>
      <c r="D16" s="1">
        <f t="shared" si="3"/>
        <v>2.8900914679008682E-4</v>
      </c>
      <c r="E16" s="1">
        <f t="shared" si="4"/>
        <v>0.739013671875</v>
      </c>
      <c r="F16" s="1">
        <f t="shared" si="5"/>
        <v>-1.1959667132188656E-4</v>
      </c>
      <c r="G16" s="6">
        <f t="shared" si="6"/>
        <v>2.44140625E-4</v>
      </c>
      <c r="J16" s="1">
        <f t="shared" si="15"/>
        <v>-1</v>
      </c>
      <c r="K16" s="1">
        <f t="shared" si="16"/>
        <v>0.62851882781244439</v>
      </c>
      <c r="L16" s="1">
        <f t="shared" si="17"/>
        <v>-1.5403023058681398</v>
      </c>
      <c r="M16" s="1">
        <f t="shared" si="18"/>
        <v>-0.18038041865662802</v>
      </c>
      <c r="N16" s="1">
        <f t="shared" si="19"/>
        <v>0.83506672688474015</v>
      </c>
      <c r="O16" s="1">
        <f t="shared" si="20"/>
        <v>-0.70523557898339961</v>
      </c>
      <c r="P16" s="1">
        <f t="shared" si="21"/>
        <v>0.84452601963236829</v>
      </c>
      <c r="Q16" s="6">
        <f t="shared" si="14"/>
        <v>0.21600719181992389</v>
      </c>
    </row>
    <row r="17" spans="1:17" x14ac:dyDescent="0.25">
      <c r="A17" s="1">
        <f t="shared" si="0"/>
        <v>0.739013671875</v>
      </c>
      <c r="B17" s="1">
        <f t="shared" si="1"/>
        <v>0.7392578125</v>
      </c>
      <c r="C17" s="1">
        <f t="shared" si="2"/>
        <v>-1.1959667132188656E-4</v>
      </c>
      <c r="D17" s="1">
        <f t="shared" si="3"/>
        <v>2.8900914679008682E-4</v>
      </c>
      <c r="E17" s="1">
        <f t="shared" si="4"/>
        <v>0.7391357421875</v>
      </c>
      <c r="F17" s="1">
        <f t="shared" si="5"/>
        <v>8.4700731374787175E-5</v>
      </c>
      <c r="G17" s="6">
        <f t="shared" si="6"/>
        <v>1.220703125E-4</v>
      </c>
      <c r="J17" s="1">
        <f t="shared" si="15"/>
        <v>-1</v>
      </c>
      <c r="K17" s="1">
        <f t="shared" si="16"/>
        <v>0.84452601963236829</v>
      </c>
      <c r="L17" s="1">
        <f t="shared" si="17"/>
        <v>-1.5403023058681398</v>
      </c>
      <c r="M17" s="1">
        <f t="shared" si="18"/>
        <v>0.18044028809209156</v>
      </c>
      <c r="N17" s="1">
        <f t="shared" si="19"/>
        <v>0.93289147219684743</v>
      </c>
      <c r="O17" s="1">
        <f t="shared" si="20"/>
        <v>-0.60741083367129234</v>
      </c>
      <c r="P17" s="1">
        <f t="shared" si="21"/>
        <v>0.65110556991255664</v>
      </c>
      <c r="Q17" s="6">
        <f t="shared" si="14"/>
        <v>0.19342044971981165</v>
      </c>
    </row>
    <row r="18" spans="1:17" x14ac:dyDescent="0.25">
      <c r="A18" s="1">
        <f t="shared" si="0"/>
        <v>0.739013671875</v>
      </c>
      <c r="B18" s="1">
        <f t="shared" si="1"/>
        <v>0.7391357421875</v>
      </c>
      <c r="C18" s="1">
        <f t="shared" si="2"/>
        <v>-1.1959667132188656E-4</v>
      </c>
      <c r="D18" s="1">
        <f t="shared" si="3"/>
        <v>8.4700731374787175E-5</v>
      </c>
      <c r="E18" s="1">
        <f t="shared" si="4"/>
        <v>0.73907470703125</v>
      </c>
      <c r="F18" s="1">
        <f t="shared" si="5"/>
        <v>-1.7449346639941687E-5</v>
      </c>
      <c r="G18" s="6">
        <f t="shared" si="6"/>
        <v>6.103515625E-5</v>
      </c>
      <c r="J18" s="1">
        <f t="shared" si="15"/>
        <v>-1</v>
      </c>
      <c r="K18" s="1">
        <f t="shared" si="16"/>
        <v>0.65110556991255664</v>
      </c>
      <c r="L18" s="1">
        <f t="shared" si="17"/>
        <v>-1.5403023058681398</v>
      </c>
      <c r="M18" s="1">
        <f t="shared" si="18"/>
        <v>-0.14430866637060313</v>
      </c>
      <c r="N18" s="1">
        <f t="shared" si="19"/>
        <v>0.84549023692741165</v>
      </c>
      <c r="O18" s="1">
        <f t="shared" si="20"/>
        <v>-0.69481206894072811</v>
      </c>
      <c r="P18" s="1">
        <f t="shared" si="21"/>
        <v>0.82178603441446973</v>
      </c>
      <c r="Q18" s="6">
        <f t="shared" si="14"/>
        <v>0.1706804645019131</v>
      </c>
    </row>
    <row r="19" spans="1:17" x14ac:dyDescent="0.25">
      <c r="A19" s="1">
        <f t="shared" si="0"/>
        <v>0.73907470703125</v>
      </c>
      <c r="B19" s="1">
        <f t="shared" si="1"/>
        <v>0.7391357421875</v>
      </c>
      <c r="C19" s="1">
        <f t="shared" si="2"/>
        <v>-1.7449346639941687E-5</v>
      </c>
      <c r="D19" s="1">
        <f t="shared" si="3"/>
        <v>8.4700731374787175E-5</v>
      </c>
      <c r="E19" s="1">
        <f t="shared" si="4"/>
        <v>0.739105224609375</v>
      </c>
      <c r="F19" s="1">
        <f t="shared" si="5"/>
        <v>3.3625348210386541E-5</v>
      </c>
      <c r="G19" s="6">
        <f t="shared" si="6"/>
        <v>3.0517578125E-5</v>
      </c>
      <c r="J19" s="1">
        <f t="shared" si="15"/>
        <v>-1</v>
      </c>
      <c r="K19" s="1">
        <f t="shared" si="16"/>
        <v>0.82178603441446973</v>
      </c>
      <c r="L19" s="1">
        <f t="shared" si="17"/>
        <v>-1.5403023058681398</v>
      </c>
      <c r="M19" s="1">
        <f t="shared" si="18"/>
        <v>0.14087176616136687</v>
      </c>
      <c r="N19" s="1">
        <f t="shared" si="19"/>
        <v>0.92281642315358048</v>
      </c>
      <c r="O19" s="1">
        <f t="shared" si="20"/>
        <v>-0.61748588271455929</v>
      </c>
      <c r="P19" s="1">
        <f t="shared" si="21"/>
        <v>0.66913187414285291</v>
      </c>
      <c r="Q19" s="6">
        <f t="shared" si="14"/>
        <v>0.15265416027161682</v>
      </c>
    </row>
    <row r="20" spans="1:17" x14ac:dyDescent="0.25">
      <c r="A20" s="1">
        <f t="shared" si="0"/>
        <v>0.73907470703125</v>
      </c>
      <c r="B20" s="1">
        <f t="shared" si="1"/>
        <v>0.739105224609375</v>
      </c>
      <c r="C20" s="1">
        <f t="shared" si="2"/>
        <v>-1.7449346639941687E-5</v>
      </c>
      <c r="D20" s="1">
        <f t="shared" si="3"/>
        <v>3.3625348210386541E-5</v>
      </c>
      <c r="E20" s="1">
        <f t="shared" si="4"/>
        <v>0.7390899658203125</v>
      </c>
      <c r="F20" s="1">
        <f t="shared" si="5"/>
        <v>8.0879147447143751E-6</v>
      </c>
      <c r="G20" s="6">
        <f t="shared" si="6"/>
        <v>1.52587890625E-5</v>
      </c>
      <c r="J20" s="1">
        <f t="shared" si="15"/>
        <v>-1</v>
      </c>
      <c r="K20" s="1">
        <f t="shared" si="16"/>
        <v>0.66913187414285291</v>
      </c>
      <c r="L20" s="1">
        <f t="shared" si="17"/>
        <v>-1.5403023058681398</v>
      </c>
      <c r="M20" s="1">
        <f t="shared" si="18"/>
        <v>-0.1152285903019119</v>
      </c>
      <c r="N20" s="1">
        <f t="shared" si="19"/>
        <v>0.85378138039455032</v>
      </c>
      <c r="O20" s="1">
        <f t="shared" si="20"/>
        <v>-0.68652092547358945</v>
      </c>
      <c r="P20" s="1">
        <f t="shared" si="21"/>
        <v>0.80409451557298395</v>
      </c>
      <c r="Q20" s="6">
        <f t="shared" si="14"/>
        <v>0.13496264143013104</v>
      </c>
    </row>
    <row r="21" spans="1:17" x14ac:dyDescent="0.25">
      <c r="A21" s="1">
        <f t="shared" si="0"/>
        <v>0.73907470703125</v>
      </c>
      <c r="B21" s="1">
        <f t="shared" si="1"/>
        <v>0.7390899658203125</v>
      </c>
      <c r="C21" s="1">
        <f t="shared" si="2"/>
        <v>-1.7449346639941687E-5</v>
      </c>
      <c r="D21" s="1">
        <f t="shared" si="3"/>
        <v>8.0879147447143751E-6</v>
      </c>
      <c r="E21" s="1">
        <f t="shared" si="4"/>
        <v>0.73908233642578125</v>
      </c>
      <c r="F21" s="1">
        <f t="shared" si="5"/>
        <v>-4.6807374578516914E-6</v>
      </c>
      <c r="G21" s="6">
        <f t="shared" si="6"/>
        <v>7.62939453125E-6</v>
      </c>
      <c r="J21" s="1">
        <f t="shared" si="15"/>
        <v>-1</v>
      </c>
      <c r="K21" s="1">
        <f t="shared" si="16"/>
        <v>0.80409451557298395</v>
      </c>
      <c r="L21" s="1">
        <f t="shared" si="17"/>
        <v>-1.5403023058681398</v>
      </c>
      <c r="M21" s="1">
        <f t="shared" si="18"/>
        <v>0.11033086386022084</v>
      </c>
      <c r="N21" s="1">
        <f t="shared" si="19"/>
        <v>0.91493719174913424</v>
      </c>
      <c r="O21" s="1">
        <f t="shared" si="20"/>
        <v>-0.62536511411900553</v>
      </c>
      <c r="P21" s="1">
        <f t="shared" si="21"/>
        <v>0.68350605894975336</v>
      </c>
      <c r="Q21" s="6">
        <f t="shared" si="14"/>
        <v>0.12058845662323059</v>
      </c>
    </row>
    <row r="22" spans="1:17" x14ac:dyDescent="0.25">
      <c r="A22" s="1">
        <f t="shared" si="0"/>
        <v>0.73908233642578125</v>
      </c>
      <c r="B22" s="1">
        <f t="shared" si="1"/>
        <v>0.7390899658203125</v>
      </c>
      <c r="C22" s="1">
        <f t="shared" si="2"/>
        <v>-4.6807374578516914E-6</v>
      </c>
      <c r="D22" s="1">
        <f t="shared" si="3"/>
        <v>8.0879147447143751E-6</v>
      </c>
      <c r="E22" s="1">
        <f t="shared" si="4"/>
        <v>0.73908615112304688</v>
      </c>
      <c r="F22" s="1">
        <f t="shared" si="5"/>
        <v>1.7035832658995886E-6</v>
      </c>
      <c r="G22" s="6">
        <f t="shared" si="6"/>
        <v>3.814697265625E-6</v>
      </c>
      <c r="J22" s="1">
        <f t="shared" si="15"/>
        <v>-1</v>
      </c>
      <c r="K22" s="1">
        <f t="shared" si="16"/>
        <v>0.68350605894975336</v>
      </c>
      <c r="L22" s="1">
        <f t="shared" si="17"/>
        <v>-1.5403023058681398</v>
      </c>
      <c r="M22" s="1">
        <f t="shared" si="18"/>
        <v>-9.1857299776656576E-2</v>
      </c>
      <c r="N22" s="1">
        <f t="shared" si="19"/>
        <v>0.86037409749216365</v>
      </c>
      <c r="O22" s="1">
        <f t="shared" si="20"/>
        <v>-0.67992820837597612</v>
      </c>
      <c r="P22" s="1">
        <f t="shared" si="21"/>
        <v>0.79027043045327028</v>
      </c>
      <c r="Q22" s="6">
        <f t="shared" si="14"/>
        <v>0.10676437150351692</v>
      </c>
    </row>
    <row r="23" spans="1:17" x14ac:dyDescent="0.25">
      <c r="A23" s="1">
        <f t="shared" si="0"/>
        <v>0.73908233642578125</v>
      </c>
      <c r="B23" s="1">
        <f t="shared" si="1"/>
        <v>0.73908615112304688</v>
      </c>
      <c r="C23" s="1">
        <f t="shared" si="2"/>
        <v>-4.6807374578516914E-6</v>
      </c>
      <c r="D23" s="1">
        <f t="shared" si="3"/>
        <v>1.7035832658995886E-6</v>
      </c>
      <c r="E23" s="1">
        <f t="shared" si="4"/>
        <v>0.73908424377441406</v>
      </c>
      <c r="F23" s="1">
        <f t="shared" si="5"/>
        <v>-1.488578440400623E-6</v>
      </c>
      <c r="G23" s="6">
        <f t="shared" si="6"/>
        <v>1.9073486328125E-6</v>
      </c>
      <c r="J23" s="1">
        <f t="shared" si="15"/>
        <v>-1</v>
      </c>
      <c r="K23" s="1">
        <f t="shared" si="16"/>
        <v>0.79027043045327028</v>
      </c>
      <c r="L23" s="1">
        <f t="shared" si="17"/>
        <v>-1.5403023058681398</v>
      </c>
      <c r="M23" s="1">
        <f t="shared" si="18"/>
        <v>8.6617241693163982E-2</v>
      </c>
      <c r="N23" s="1">
        <f t="shared" si="19"/>
        <v>0.90875630848094358</v>
      </c>
      <c r="O23" s="1">
        <f t="shared" si="20"/>
        <v>-0.63154599738719619</v>
      </c>
      <c r="P23" s="1">
        <f t="shared" si="21"/>
        <v>0.69495638323861997</v>
      </c>
      <c r="Q23" s="6">
        <f t="shared" si="14"/>
        <v>9.531404721465031E-2</v>
      </c>
    </row>
    <row r="24" spans="1:17" x14ac:dyDescent="0.25">
      <c r="A24" s="1">
        <f t="shared" si="0"/>
        <v>0.73908424377441406</v>
      </c>
      <c r="B24" s="1">
        <f t="shared" si="1"/>
        <v>0.73908615112304688</v>
      </c>
      <c r="C24" s="1">
        <f t="shared" si="2"/>
        <v>-1.488578440400623E-6</v>
      </c>
      <c r="D24" s="1">
        <f t="shared" si="3"/>
        <v>1.7035832658995886E-6</v>
      </c>
      <c r="E24" s="1">
        <f t="shared" si="4"/>
        <v>0.73908519744873047</v>
      </c>
      <c r="F24" s="1">
        <f t="shared" si="5"/>
        <v>1.0750207668497325E-7</v>
      </c>
      <c r="G24" s="6">
        <f t="shared" si="6"/>
        <v>9.5367431640625E-7</v>
      </c>
      <c r="J24" s="1">
        <f t="shared" si="15"/>
        <v>-1</v>
      </c>
      <c r="K24" s="1">
        <f t="shared" si="16"/>
        <v>0.69495638323861997</v>
      </c>
      <c r="L24" s="1">
        <f t="shared" si="17"/>
        <v>-1.5403023058681398</v>
      </c>
      <c r="M24" s="1">
        <f t="shared" si="18"/>
        <v>-7.3125249361765898E-2</v>
      </c>
      <c r="N24" s="1">
        <f t="shared" si="19"/>
        <v>0.86561345826668457</v>
      </c>
      <c r="O24" s="1">
        <f t="shared" si="20"/>
        <v>-0.6746888476014552</v>
      </c>
      <c r="P24" s="1">
        <f t="shared" si="21"/>
        <v>0.77943433198515744</v>
      </c>
      <c r="Q24" s="6">
        <f t="shared" si="14"/>
        <v>8.4477948746537468E-2</v>
      </c>
    </row>
    <row r="25" spans="1:17" x14ac:dyDescent="0.25">
      <c r="A25" s="1">
        <f t="shared" si="0"/>
        <v>0.73908424377441406</v>
      </c>
      <c r="B25" s="1">
        <f t="shared" si="1"/>
        <v>0.73908519744873047</v>
      </c>
      <c r="C25" s="1">
        <f t="shared" si="2"/>
        <v>-1.488578440400623E-6</v>
      </c>
      <c r="D25" s="1">
        <f t="shared" si="3"/>
        <v>1.0750207668497325E-7</v>
      </c>
      <c r="E25" s="1">
        <f t="shared" si="4"/>
        <v>0.73908472061157227</v>
      </c>
      <c r="F25" s="1">
        <f t="shared" si="5"/>
        <v>-6.9053826590170786E-7</v>
      </c>
      <c r="G25" s="6">
        <f t="shared" si="6"/>
        <v>4.76837158203125E-7</v>
      </c>
      <c r="J25" s="1">
        <f t="shared" si="15"/>
        <v>-1</v>
      </c>
      <c r="K25" s="1">
        <f t="shared" si="16"/>
        <v>0.77943433198515744</v>
      </c>
      <c r="L25" s="1">
        <f t="shared" si="17"/>
        <v>-1.5403023058681398</v>
      </c>
      <c r="M25" s="1">
        <f t="shared" si="18"/>
        <v>6.8123085060318833E-2</v>
      </c>
      <c r="N25" s="1">
        <f t="shared" si="19"/>
        <v>0.9038970205402751</v>
      </c>
      <c r="O25" s="1">
        <f t="shared" si="20"/>
        <v>-0.63640528532786467</v>
      </c>
      <c r="P25" s="1">
        <f t="shared" si="21"/>
        <v>0.70406835166629278</v>
      </c>
      <c r="Q25" s="6">
        <f t="shared" si="14"/>
        <v>7.5365980318864656E-2</v>
      </c>
    </row>
    <row r="26" spans="1:17" x14ac:dyDescent="0.25">
      <c r="A26" s="1">
        <f t="shared" si="0"/>
        <v>0.73908472061157227</v>
      </c>
      <c r="B26" s="1">
        <f t="shared" si="1"/>
        <v>0.73908519744873047</v>
      </c>
      <c r="C26" s="1">
        <f t="shared" si="2"/>
        <v>-6.9053826590170786E-7</v>
      </c>
      <c r="D26" s="1">
        <f t="shared" si="3"/>
        <v>1.0750207668497325E-7</v>
      </c>
      <c r="E26" s="1">
        <f t="shared" si="4"/>
        <v>0.73908495903015137</v>
      </c>
      <c r="F26" s="1">
        <f t="shared" si="5"/>
        <v>-2.9151811564709362E-7</v>
      </c>
      <c r="G26" s="6">
        <f t="shared" si="6"/>
        <v>2.384185791015625E-7</v>
      </c>
      <c r="J26" s="1">
        <f t="shared" si="15"/>
        <v>-1</v>
      </c>
      <c r="K26" s="1">
        <f t="shared" si="16"/>
        <v>0.70406835166629278</v>
      </c>
      <c r="L26" s="1">
        <f t="shared" si="17"/>
        <v>-1.5403023058681398</v>
      </c>
      <c r="M26" s="1">
        <f t="shared" si="18"/>
        <v>-5.8146609118464809E-2</v>
      </c>
      <c r="N26" s="1">
        <f t="shared" si="19"/>
        <v>0.8697747923669702</v>
      </c>
      <c r="O26" s="1">
        <f t="shared" si="20"/>
        <v>-0.67052751350116957</v>
      </c>
      <c r="P26" s="1">
        <f t="shared" si="21"/>
        <v>0.77092083995263061</v>
      </c>
      <c r="Q26" s="6">
        <f t="shared" si="14"/>
        <v>6.685248828633783E-2</v>
      </c>
    </row>
    <row r="27" spans="1:17" x14ac:dyDescent="0.25">
      <c r="A27" s="1">
        <f t="shared" si="0"/>
        <v>0.73908495903015137</v>
      </c>
      <c r="B27" s="1">
        <f t="shared" si="1"/>
        <v>0.73908519744873047</v>
      </c>
      <c r="C27" s="1">
        <f t="shared" si="2"/>
        <v>-2.9151811564709362E-7</v>
      </c>
      <c r="D27" s="1">
        <f t="shared" si="3"/>
        <v>1.0750207668497325E-7</v>
      </c>
      <c r="E27" s="1">
        <f t="shared" si="4"/>
        <v>0.73908507823944092</v>
      </c>
      <c r="F27" s="1">
        <f t="shared" si="5"/>
        <v>-9.2008024754619555E-8</v>
      </c>
      <c r="G27" s="6">
        <f t="shared" si="6"/>
        <v>1.1920928955078125E-7</v>
      </c>
      <c r="J27" s="1">
        <f t="shared" si="15"/>
        <v>-1</v>
      </c>
      <c r="K27" s="1">
        <f t="shared" si="16"/>
        <v>0.77092083995263061</v>
      </c>
      <c r="L27" s="1">
        <f t="shared" si="17"/>
        <v>-1.5403023058681398</v>
      </c>
      <c r="M27" s="1">
        <f t="shared" si="18"/>
        <v>5.3651503766053543E-2</v>
      </c>
      <c r="N27" s="1">
        <f t="shared" si="19"/>
        <v>0.90007061505743491</v>
      </c>
      <c r="O27" s="1">
        <f t="shared" si="20"/>
        <v>-0.64023169081070486</v>
      </c>
      <c r="P27" s="1">
        <f t="shared" si="21"/>
        <v>0.7113127349123054</v>
      </c>
      <c r="Q27" s="6">
        <f t="shared" si="14"/>
        <v>5.960810504032521E-2</v>
      </c>
    </row>
    <row r="28" spans="1:17" x14ac:dyDescent="0.25">
      <c r="A28" s="1">
        <f t="shared" si="0"/>
        <v>0.73908507823944092</v>
      </c>
      <c r="B28" s="1">
        <f t="shared" si="1"/>
        <v>0.73908519744873047</v>
      </c>
      <c r="C28" s="1">
        <f t="shared" si="2"/>
        <v>-9.2008024754619555E-8</v>
      </c>
      <c r="D28" s="1">
        <f t="shared" si="3"/>
        <v>1.0750207668497325E-7</v>
      </c>
      <c r="E28" s="1">
        <f t="shared" si="4"/>
        <v>0.73908513784408569</v>
      </c>
      <c r="F28" s="1">
        <f t="shared" si="5"/>
        <v>7.7470246884203675E-9</v>
      </c>
      <c r="G28" s="6">
        <f t="shared" si="6"/>
        <v>5.9604644775390625E-8</v>
      </c>
      <c r="J28" s="1">
        <f t="shared" si="15"/>
        <v>-1</v>
      </c>
      <c r="K28" s="1">
        <f t="shared" si="16"/>
        <v>0.7113127349123054</v>
      </c>
      <c r="L28" s="1">
        <f t="shared" si="17"/>
        <v>-1.5403023058681398</v>
      </c>
      <c r="M28" s="1">
        <f t="shared" si="18"/>
        <v>-4.6192802943566424E-2</v>
      </c>
      <c r="N28" s="1">
        <f t="shared" si="19"/>
        <v>0.87307800172546346</v>
      </c>
      <c r="O28" s="1">
        <f t="shared" si="20"/>
        <v>-0.66722430414267631</v>
      </c>
      <c r="P28" s="1">
        <f t="shared" si="21"/>
        <v>0.76422072578170719</v>
      </c>
      <c r="Q28" s="6">
        <f t="shared" si="14"/>
        <v>5.2907990869401789E-2</v>
      </c>
    </row>
    <row r="29" spans="1:17" x14ac:dyDescent="0.25">
      <c r="A29" s="1">
        <f t="shared" si="0"/>
        <v>0.73908507823944092</v>
      </c>
      <c r="B29" s="1">
        <f t="shared" si="1"/>
        <v>0.73908513784408569</v>
      </c>
      <c r="C29" s="1">
        <f t="shared" si="2"/>
        <v>-9.2008024754619555E-8</v>
      </c>
      <c r="D29" s="1">
        <f t="shared" si="3"/>
        <v>7.7470246884203675E-9</v>
      </c>
      <c r="E29" s="1">
        <f t="shared" si="4"/>
        <v>0.73908510804176331</v>
      </c>
      <c r="F29" s="1">
        <f t="shared" si="5"/>
        <v>-4.213050031065535E-8</v>
      </c>
      <c r="G29" s="6">
        <f t="shared" si="6"/>
        <v>2.9802322387695313E-8</v>
      </c>
      <c r="J29" s="1">
        <f t="shared" si="15"/>
        <v>-1</v>
      </c>
      <c r="K29" s="1">
        <f t="shared" si="16"/>
        <v>0.76422072578170719</v>
      </c>
      <c r="L29" s="1">
        <f t="shared" si="17"/>
        <v>-1.5403023058681398</v>
      </c>
      <c r="M29" s="1">
        <f t="shared" si="18"/>
        <v>4.2298911207838463E-2</v>
      </c>
      <c r="N29" s="1">
        <f t="shared" si="19"/>
        <v>0.89705397626747907</v>
      </c>
      <c r="O29" s="1">
        <f t="shared" si="20"/>
        <v>-0.6432483296006607</v>
      </c>
      <c r="P29" s="1">
        <f t="shared" si="21"/>
        <v>0.7170675863643462</v>
      </c>
      <c r="Q29" s="6">
        <f t="shared" si="14"/>
        <v>4.715313941736099E-2</v>
      </c>
    </row>
    <row r="30" spans="1:17" x14ac:dyDescent="0.25">
      <c r="A30" s="1">
        <f t="shared" si="0"/>
        <v>0.73908510804176331</v>
      </c>
      <c r="B30" s="1">
        <f t="shared" si="1"/>
        <v>0.73908513784408569</v>
      </c>
      <c r="C30" s="1">
        <f t="shared" si="2"/>
        <v>-4.213050031065535E-8</v>
      </c>
      <c r="D30" s="1">
        <f t="shared" si="3"/>
        <v>7.7470246884203675E-9</v>
      </c>
      <c r="E30" s="1">
        <f t="shared" si="4"/>
        <v>0.7390851229429245</v>
      </c>
      <c r="F30" s="1">
        <f t="shared" si="5"/>
        <v>-1.7191737922139794E-8</v>
      </c>
      <c r="G30" s="6">
        <f t="shared" si="6"/>
        <v>1.4901161193847656E-8</v>
      </c>
      <c r="J30" s="1">
        <f t="shared" si="15"/>
        <v>-1</v>
      </c>
      <c r="K30" s="1">
        <f t="shared" si="16"/>
        <v>0.7170675863643462</v>
      </c>
      <c r="L30" s="1">
        <f t="shared" si="17"/>
        <v>-1.5403023058681398</v>
      </c>
      <c r="M30" s="1">
        <f t="shared" si="18"/>
        <v>-3.6668496203499434E-2</v>
      </c>
      <c r="N30" s="1">
        <f t="shared" si="19"/>
        <v>0.87569867465052886</v>
      </c>
      <c r="O30" s="1">
        <f t="shared" si="20"/>
        <v>-0.6646036312176109</v>
      </c>
      <c r="P30" s="1">
        <f t="shared" si="21"/>
        <v>0.75894100385939134</v>
      </c>
      <c r="Q30" s="6">
        <f t="shared" si="14"/>
        <v>4.187341749504514E-2</v>
      </c>
    </row>
    <row r="31" spans="1:17" x14ac:dyDescent="0.25">
      <c r="A31" s="1">
        <f t="shared" si="0"/>
        <v>0.7390851229429245</v>
      </c>
      <c r="B31" s="1">
        <f t="shared" si="1"/>
        <v>0.73908513784408569</v>
      </c>
      <c r="C31" s="1">
        <f t="shared" si="2"/>
        <v>-1.7191737922139794E-8</v>
      </c>
      <c r="D31" s="1">
        <f t="shared" si="3"/>
        <v>7.7470246884203675E-9</v>
      </c>
      <c r="E31" s="1">
        <f t="shared" si="4"/>
        <v>0.7390851303935051</v>
      </c>
      <c r="F31" s="1">
        <f t="shared" si="5"/>
        <v>-4.7223566168597131E-9</v>
      </c>
      <c r="G31" s="6">
        <f t="shared" si="6"/>
        <v>7.4505805969238281E-9</v>
      </c>
      <c r="J31" s="1">
        <f t="shared" si="15"/>
        <v>-1</v>
      </c>
      <c r="K31" s="1">
        <f t="shared" si="16"/>
        <v>0.75894100385939134</v>
      </c>
      <c r="L31" s="1">
        <f t="shared" si="17"/>
        <v>-1.5403023058681398</v>
      </c>
      <c r="M31" s="1">
        <f t="shared" si="18"/>
        <v>3.3375834545202765E-2</v>
      </c>
      <c r="N31" s="1">
        <f t="shared" si="19"/>
        <v>0.89467363428360969</v>
      </c>
      <c r="O31" s="1">
        <f t="shared" si="20"/>
        <v>-0.64562867158453008</v>
      </c>
      <c r="P31" s="1">
        <f t="shared" si="21"/>
        <v>0.72163596516566975</v>
      </c>
      <c r="Q31" s="6">
        <f t="shared" si="14"/>
        <v>3.7305038693721593E-2</v>
      </c>
    </row>
    <row r="32" spans="1:17" x14ac:dyDescent="0.25">
      <c r="A32" s="1">
        <f t="shared" si="0"/>
        <v>0.7390851303935051</v>
      </c>
      <c r="B32" s="1">
        <f t="shared" si="1"/>
        <v>0.73908513784408569</v>
      </c>
      <c r="C32" s="1">
        <f t="shared" si="2"/>
        <v>-4.7223566168597131E-9</v>
      </c>
      <c r="D32" s="1">
        <f t="shared" si="3"/>
        <v>7.7470246884203675E-9</v>
      </c>
      <c r="E32" s="1">
        <f t="shared" si="4"/>
        <v>0.73908513411879539</v>
      </c>
      <c r="F32" s="1">
        <f t="shared" si="5"/>
        <v>1.5123340357803272E-9</v>
      </c>
      <c r="G32" s="6">
        <f t="shared" si="6"/>
        <v>3.7252902984619141E-9</v>
      </c>
      <c r="J32" s="1">
        <f t="shared" si="15"/>
        <v>-1</v>
      </c>
      <c r="K32" s="1">
        <f t="shared" si="16"/>
        <v>0.72163596516566975</v>
      </c>
      <c r="L32" s="1">
        <f t="shared" si="17"/>
        <v>-1.5403023058681398</v>
      </c>
      <c r="M32" s="1">
        <f t="shared" si="18"/>
        <v>-2.9090028042840888E-2</v>
      </c>
      <c r="N32" s="1">
        <f t="shared" si="19"/>
        <v>0.87777689848613139</v>
      </c>
      <c r="O32" s="1">
        <f t="shared" si="20"/>
        <v>-0.66252540738200838</v>
      </c>
      <c r="P32" s="1">
        <f t="shared" si="21"/>
        <v>0.75477653664005162</v>
      </c>
      <c r="Q32" s="6">
        <f t="shared" si="14"/>
        <v>3.3140571474381875E-2</v>
      </c>
    </row>
    <row r="33" spans="1:17" x14ac:dyDescent="0.25">
      <c r="A33" s="1">
        <f t="shared" si="0"/>
        <v>0.7390851303935051</v>
      </c>
      <c r="B33" s="1">
        <f t="shared" si="1"/>
        <v>0.73908513411879539</v>
      </c>
      <c r="C33" s="1">
        <f t="shared" si="2"/>
        <v>-4.7223566168597131E-9</v>
      </c>
      <c r="D33" s="1">
        <f t="shared" si="3"/>
        <v>1.5123340357803272E-9</v>
      </c>
      <c r="E33" s="1">
        <f t="shared" si="4"/>
        <v>0.73908513225615025</v>
      </c>
      <c r="F33" s="1">
        <f t="shared" si="5"/>
        <v>-1.6050113460508442E-9</v>
      </c>
      <c r="G33" s="6">
        <f t="shared" si="6"/>
        <v>1.862645149230957E-9</v>
      </c>
      <c r="J33" s="1">
        <f t="shared" si="15"/>
        <v>-1</v>
      </c>
      <c r="K33" s="1">
        <f t="shared" si="16"/>
        <v>0.75477653664005162</v>
      </c>
      <c r="L33" s="1">
        <f t="shared" si="17"/>
        <v>-1.5403023058681398</v>
      </c>
      <c r="M33" s="1">
        <f t="shared" si="18"/>
        <v>2.6351874733643643E-2</v>
      </c>
      <c r="N33" s="1">
        <f t="shared" si="19"/>
        <v>0.89279412386122148</v>
      </c>
      <c r="O33" s="1">
        <f t="shared" si="20"/>
        <v>-0.64750818200691829</v>
      </c>
      <c r="P33" s="1">
        <f t="shared" si="21"/>
        <v>0.72526035364852925</v>
      </c>
      <c r="Q33" s="6">
        <f t="shared" si="14"/>
        <v>2.9516182991522366E-2</v>
      </c>
    </row>
    <row r="34" spans="1:17" x14ac:dyDescent="0.25">
      <c r="A34" s="1">
        <f t="shared" si="0"/>
        <v>0.73908513225615025</v>
      </c>
      <c r="B34" s="1">
        <f t="shared" si="1"/>
        <v>0.73908513411879539</v>
      </c>
      <c r="C34" s="1">
        <f t="shared" si="2"/>
        <v>-1.6050113460508442E-9</v>
      </c>
      <c r="D34" s="1">
        <f t="shared" si="3"/>
        <v>1.5123340357803272E-9</v>
      </c>
      <c r="E34" s="1">
        <f t="shared" si="4"/>
        <v>0.73908513318747282</v>
      </c>
      <c r="F34" s="1">
        <f t="shared" si="5"/>
        <v>-4.6338710646409709E-11</v>
      </c>
      <c r="G34" s="6">
        <f t="shared" si="6"/>
        <v>9.3132257461547852E-10</v>
      </c>
      <c r="J34" s="1">
        <f t="shared" si="15"/>
        <v>-1</v>
      </c>
      <c r="K34" s="1">
        <f t="shared" si="16"/>
        <v>0.72526035364852925</v>
      </c>
      <c r="L34" s="1">
        <f t="shared" si="17"/>
        <v>-1.5403023058681398</v>
      </c>
      <c r="M34" s="1">
        <f t="shared" si="18"/>
        <v>-2.3066393219469239E-2</v>
      </c>
      <c r="N34" s="1">
        <f t="shared" si="19"/>
        <v>0.87942431960490208</v>
      </c>
      <c r="O34" s="1">
        <f t="shared" si="20"/>
        <v>-0.66087798626323768</v>
      </c>
      <c r="P34" s="1">
        <f t="shared" si="21"/>
        <v>0.7514893226516064</v>
      </c>
      <c r="Q34" s="6">
        <f t="shared" si="14"/>
        <v>2.6228969003077141E-2</v>
      </c>
    </row>
    <row r="35" spans="1:17" x14ac:dyDescent="0.25">
      <c r="A35" s="1">
        <f t="shared" si="0"/>
        <v>0.73908513318747282</v>
      </c>
      <c r="B35" s="1">
        <f t="shared" si="1"/>
        <v>0.73908513411879539</v>
      </c>
      <c r="C35" s="1">
        <f t="shared" si="2"/>
        <v>-4.6338710646409709E-11</v>
      </c>
      <c r="D35" s="1">
        <f t="shared" si="3"/>
        <v>1.5123340357803272E-9</v>
      </c>
      <c r="E35" s="1">
        <f t="shared" si="4"/>
        <v>0.73908513365313411</v>
      </c>
      <c r="F35" s="1">
        <f t="shared" si="5"/>
        <v>7.3299766256695875E-10</v>
      </c>
      <c r="G35" s="6">
        <f t="shared" si="6"/>
        <v>4.6566128730773926E-10</v>
      </c>
      <c r="J35" s="1">
        <f t="shared" si="15"/>
        <v>-1</v>
      </c>
      <c r="K35" s="1">
        <f t="shared" si="16"/>
        <v>0.7514893226516064</v>
      </c>
      <c r="L35" s="1">
        <f t="shared" si="17"/>
        <v>-1.5403023058681398</v>
      </c>
      <c r="M35" s="1">
        <f t="shared" si="18"/>
        <v>2.0816444920799482E-2</v>
      </c>
      <c r="N35" s="1">
        <f t="shared" si="19"/>
        <v>0.89130931636256727</v>
      </c>
      <c r="O35" s="1">
        <f t="shared" si="20"/>
        <v>-0.64899298950557249</v>
      </c>
      <c r="P35" s="1">
        <f t="shared" si="21"/>
        <v>0.72813441707769022</v>
      </c>
      <c r="Q35" s="6">
        <f t="shared" si="14"/>
        <v>2.3354905573916174E-2</v>
      </c>
    </row>
    <row r="36" spans="1:17" x14ac:dyDescent="0.25">
      <c r="A36" s="1">
        <f t="shared" si="0"/>
        <v>0.73908513318747282</v>
      </c>
      <c r="B36" s="1">
        <f t="shared" si="1"/>
        <v>0.73908513365313411</v>
      </c>
      <c r="C36" s="1">
        <f t="shared" si="2"/>
        <v>-4.6338710646409709E-11</v>
      </c>
      <c r="D36" s="1">
        <f t="shared" si="3"/>
        <v>7.3299766256695875E-10</v>
      </c>
      <c r="E36" s="1">
        <f t="shared" si="4"/>
        <v>0.73908513342030346</v>
      </c>
      <c r="F36" s="1">
        <f t="shared" si="5"/>
        <v>3.4332947596027452E-10</v>
      </c>
      <c r="G36" s="6">
        <f t="shared" si="6"/>
        <v>2.3283064365386963E-10</v>
      </c>
      <c r="J36" s="1">
        <f t="shared" si="15"/>
        <v>-1</v>
      </c>
      <c r="K36" s="1">
        <f t="shared" si="16"/>
        <v>0.72813441707769022</v>
      </c>
      <c r="L36" s="1">
        <f t="shared" si="17"/>
        <v>-1.5403023058681398</v>
      </c>
      <c r="M36" s="1">
        <f t="shared" si="18"/>
        <v>-1.8282788396004168E-2</v>
      </c>
      <c r="N36" s="1">
        <f t="shared" si="19"/>
        <v>0.88072982195788974</v>
      </c>
      <c r="O36" s="1">
        <f t="shared" si="20"/>
        <v>-0.65957248391025003</v>
      </c>
      <c r="P36" s="1">
        <f t="shared" si="21"/>
        <v>0.74889309691364814</v>
      </c>
      <c r="Q36" s="6">
        <f t="shared" si="14"/>
        <v>2.0758679835957916E-2</v>
      </c>
    </row>
    <row r="37" spans="1:17" x14ac:dyDescent="0.25">
      <c r="A37" s="1">
        <f t="shared" si="0"/>
        <v>0.73908513318747282</v>
      </c>
      <c r="B37" s="1">
        <f t="shared" si="1"/>
        <v>0.73908513342030346</v>
      </c>
      <c r="C37" s="1">
        <f t="shared" si="2"/>
        <v>-4.6338710646409709E-11</v>
      </c>
      <c r="D37" s="1">
        <f t="shared" si="3"/>
        <v>3.4332947596027452E-10</v>
      </c>
      <c r="E37" s="1">
        <f t="shared" si="4"/>
        <v>0.73908513330388814</v>
      </c>
      <c r="F37" s="1">
        <f t="shared" si="5"/>
        <v>1.4849543816808364E-10</v>
      </c>
      <c r="G37" s="6">
        <f t="shared" si="6"/>
        <v>1.1641532182693481E-10</v>
      </c>
      <c r="J37" s="1">
        <f t="shared" si="15"/>
        <v>-1</v>
      </c>
      <c r="K37" s="1">
        <f t="shared" si="16"/>
        <v>0.74889309691364814</v>
      </c>
      <c r="L37" s="1">
        <f t="shared" si="17"/>
        <v>-1.5403023058681398</v>
      </c>
      <c r="M37" s="1">
        <f t="shared" si="18"/>
        <v>1.6450168391811126E-2</v>
      </c>
      <c r="N37" s="1">
        <f t="shared" si="19"/>
        <v>0.89013586765664721</v>
      </c>
      <c r="O37" s="1">
        <f t="shared" si="20"/>
        <v>-0.65016643821149256</v>
      </c>
      <c r="P37" s="1">
        <f t="shared" si="21"/>
        <v>0.73041258288255129</v>
      </c>
      <c r="Q37" s="6">
        <f t="shared" si="14"/>
        <v>1.8480514031096851E-2</v>
      </c>
    </row>
    <row r="38" spans="1:17" x14ac:dyDescent="0.25">
      <c r="A38" s="1">
        <f t="shared" si="0"/>
        <v>0.73908513318747282</v>
      </c>
      <c r="B38" s="1">
        <f t="shared" si="1"/>
        <v>0.73908513330388814</v>
      </c>
      <c r="C38" s="1">
        <f t="shared" si="2"/>
        <v>-4.6338710646409709E-11</v>
      </c>
      <c r="D38" s="1">
        <f t="shared" si="3"/>
        <v>1.4849543816808364E-10</v>
      </c>
      <c r="E38" s="1">
        <f t="shared" si="4"/>
        <v>0.73908513324568048</v>
      </c>
      <c r="F38" s="1">
        <f t="shared" si="5"/>
        <v>5.1078363760836965E-11</v>
      </c>
      <c r="G38" s="6">
        <f t="shared" si="6"/>
        <v>5.8207660913467407E-11</v>
      </c>
      <c r="J38" s="1">
        <f t="shared" si="15"/>
        <v>-1</v>
      </c>
      <c r="K38" s="1">
        <f t="shared" si="16"/>
        <v>0.73041258288255129</v>
      </c>
      <c r="L38" s="1">
        <f t="shared" si="17"/>
        <v>-1.5403023058681398</v>
      </c>
      <c r="M38" s="1">
        <f t="shared" si="18"/>
        <v>-1.4486617050309847E-2</v>
      </c>
      <c r="N38" s="1">
        <f t="shared" si="19"/>
        <v>0.8817640971357823</v>
      </c>
      <c r="O38" s="1">
        <f t="shared" si="20"/>
        <v>-0.65853820873235747</v>
      </c>
      <c r="P38" s="1">
        <f t="shared" si="21"/>
        <v>0.74684171296095492</v>
      </c>
      <c r="Q38" s="6">
        <f t="shared" si="14"/>
        <v>1.6429130078403631E-2</v>
      </c>
    </row>
    <row r="39" spans="1:17" x14ac:dyDescent="0.25">
      <c r="A39" s="2"/>
      <c r="B39" s="2"/>
      <c r="C39" s="2"/>
      <c r="D39" s="2"/>
      <c r="E39" s="2"/>
      <c r="F39" s="2"/>
      <c r="G39" s="3"/>
      <c r="J39" s="1">
        <f t="shared" si="15"/>
        <v>-1</v>
      </c>
      <c r="K39" s="1">
        <f t="shared" si="16"/>
        <v>0.74684171296095492</v>
      </c>
      <c r="L39" s="1">
        <f t="shared" si="17"/>
        <v>-1.5403023058681398</v>
      </c>
      <c r="M39" s="1">
        <f t="shared" si="18"/>
        <v>1.3003686018632332E-2</v>
      </c>
      <c r="N39" s="1">
        <f t="shared" si="19"/>
        <v>0.88920820951422475</v>
      </c>
      <c r="O39" s="1">
        <f t="shared" si="20"/>
        <v>-0.65109409635391502</v>
      </c>
      <c r="P39" s="1">
        <f t="shared" si="21"/>
        <v>0.73221781961460786</v>
      </c>
      <c r="Q39" s="6">
        <f t="shared" si="14"/>
        <v>1.4623893346347061E-2</v>
      </c>
    </row>
    <row r="40" spans="1:17" x14ac:dyDescent="0.25">
      <c r="A40" s="2"/>
      <c r="B40" s="2"/>
      <c r="C40" s="2"/>
      <c r="D40" s="2"/>
      <c r="E40" s="2"/>
      <c r="F40" s="2"/>
      <c r="G40" s="3"/>
      <c r="J40" s="1">
        <f t="shared" si="15"/>
        <v>-1</v>
      </c>
      <c r="K40" s="1">
        <f t="shared" si="16"/>
        <v>0.73221781961460786</v>
      </c>
      <c r="L40" s="1">
        <f t="shared" si="17"/>
        <v>-1.5403023058681398</v>
      </c>
      <c r="M40" s="1">
        <f t="shared" si="18"/>
        <v>-1.147575473302842E-2</v>
      </c>
      <c r="N40" s="1">
        <f t="shared" si="19"/>
        <v>0.88258331823145197</v>
      </c>
      <c r="O40" s="1">
        <f t="shared" si="20"/>
        <v>-0.65771898763668779</v>
      </c>
      <c r="P40" s="1">
        <f t="shared" si="21"/>
        <v>0.74522028011434172</v>
      </c>
      <c r="Q40" s="6">
        <f t="shared" si="14"/>
        <v>1.3002460499733859E-2</v>
      </c>
    </row>
    <row r="41" spans="1:17" x14ac:dyDescent="0.25">
      <c r="A41" s="2"/>
      <c r="B41" s="2"/>
      <c r="C41" s="2"/>
      <c r="D41" s="2"/>
      <c r="E41" s="2"/>
      <c r="F41" s="2"/>
      <c r="G41" s="3"/>
      <c r="J41" s="1">
        <f t="shared" si="15"/>
        <v>-1</v>
      </c>
      <c r="K41" s="1">
        <f t="shared" si="16"/>
        <v>0.74522028011434172</v>
      </c>
      <c r="L41" s="1">
        <f t="shared" si="17"/>
        <v>-1.5403023058681398</v>
      </c>
      <c r="M41" s="1">
        <f t="shared" si="18"/>
        <v>1.0281739274176194E-2</v>
      </c>
      <c r="N41" s="1">
        <f t="shared" si="19"/>
        <v>0.88847468873139968</v>
      </c>
      <c r="O41" s="1">
        <f t="shared" si="20"/>
        <v>-0.65182761713674009</v>
      </c>
      <c r="P41" s="1">
        <f t="shared" si="21"/>
        <v>0.73364793100346626</v>
      </c>
      <c r="Q41" s="6">
        <f t="shared" si="14"/>
        <v>1.1572349110875457E-2</v>
      </c>
    </row>
    <row r="42" spans="1:17" x14ac:dyDescent="0.25">
      <c r="A42" s="2"/>
      <c r="B42" s="2"/>
      <c r="C42" s="2"/>
      <c r="D42" s="2"/>
      <c r="E42" s="2"/>
      <c r="F42" s="2"/>
      <c r="G42" s="3"/>
      <c r="J42" s="1">
        <f t="shared" si="15"/>
        <v>-1</v>
      </c>
      <c r="K42" s="1">
        <f t="shared" si="16"/>
        <v>0.73364793100346626</v>
      </c>
      <c r="L42" s="1">
        <f t="shared" si="17"/>
        <v>-1.5403023058681398</v>
      </c>
      <c r="M42" s="1">
        <f t="shared" si="18"/>
        <v>-9.0888241584251572E-3</v>
      </c>
      <c r="N42" s="1">
        <f t="shared" si="19"/>
        <v>0.88323208785731999</v>
      </c>
      <c r="O42" s="1">
        <f t="shared" si="20"/>
        <v>-0.65707021801081977</v>
      </c>
      <c r="P42" s="1">
        <f t="shared" si="21"/>
        <v>0.74393834536157033</v>
      </c>
      <c r="Q42" s="6">
        <f t="shared" si="14"/>
        <v>1.0290414358104072E-2</v>
      </c>
    </row>
    <row r="43" spans="1:17" x14ac:dyDescent="0.25">
      <c r="A43" s="2"/>
      <c r="B43" s="2"/>
      <c r="C43" s="2"/>
      <c r="D43" s="2"/>
      <c r="E43" s="2"/>
      <c r="F43" s="2"/>
      <c r="G43" s="3"/>
      <c r="J43" s="1">
        <f t="shared" si="15"/>
        <v>-1</v>
      </c>
      <c r="K43" s="1">
        <f t="shared" si="16"/>
        <v>0.74393834536157033</v>
      </c>
      <c r="L43" s="1">
        <f t="shared" si="17"/>
        <v>-1.5403023058681398</v>
      </c>
      <c r="M43" s="1">
        <f t="shared" si="18"/>
        <v>8.1310854607784533E-3</v>
      </c>
      <c r="N43" s="1">
        <f t="shared" si="19"/>
        <v>0.8878945723324192</v>
      </c>
      <c r="O43" s="1">
        <f t="shared" si="20"/>
        <v>-0.65240773353572057</v>
      </c>
      <c r="P43" s="1">
        <f t="shared" si="21"/>
        <v>0.7347806303420733</v>
      </c>
      <c r="Q43" s="6">
        <f t="shared" si="14"/>
        <v>9.1577150194970258E-3</v>
      </c>
    </row>
    <row r="44" spans="1:17" x14ac:dyDescent="0.25">
      <c r="A44" s="2"/>
      <c r="B44" s="2"/>
      <c r="C44" s="2"/>
      <c r="D44" s="2"/>
      <c r="E44" s="2"/>
      <c r="F44" s="2"/>
      <c r="G44" s="3"/>
      <c r="J44" s="1">
        <f t="shared" si="15"/>
        <v>-1</v>
      </c>
      <c r="K44" s="1">
        <f t="shared" si="16"/>
        <v>0.7347806303420733</v>
      </c>
      <c r="L44" s="1">
        <f t="shared" si="17"/>
        <v>-1.5403023058681398</v>
      </c>
      <c r="M44" s="1">
        <f t="shared" si="18"/>
        <v>-7.1972116844393197E-3</v>
      </c>
      <c r="N44" s="1">
        <f t="shared" si="19"/>
        <v>0.88374579896098704</v>
      </c>
      <c r="O44" s="1">
        <f t="shared" si="20"/>
        <v>-0.65655650690715273</v>
      </c>
      <c r="P44" s="1">
        <f t="shared" si="21"/>
        <v>0.74292461438465796</v>
      </c>
      <c r="Q44" s="6">
        <f t="shared" si="14"/>
        <v>8.143984042584651E-3</v>
      </c>
    </row>
    <row r="45" spans="1:17" x14ac:dyDescent="0.25">
      <c r="A45" s="2"/>
      <c r="B45" s="2"/>
      <c r="C45" s="2"/>
      <c r="D45" s="2"/>
      <c r="E45" s="2"/>
      <c r="F45" s="2"/>
      <c r="G45" s="3"/>
      <c r="J45" s="1">
        <f t="shared" si="15"/>
        <v>-1</v>
      </c>
      <c r="K45" s="1">
        <f t="shared" si="16"/>
        <v>0.74292461438465796</v>
      </c>
      <c r="L45" s="1">
        <f t="shared" si="17"/>
        <v>-1.5403023058681398</v>
      </c>
      <c r="M45" s="1">
        <f t="shared" si="18"/>
        <v>6.4312431644648616E-3</v>
      </c>
      <c r="N45" s="1">
        <f t="shared" si="19"/>
        <v>0.88743571366606766</v>
      </c>
      <c r="O45" s="1">
        <f t="shared" si="20"/>
        <v>-0.6528665922020721</v>
      </c>
      <c r="P45" s="1">
        <f t="shared" si="21"/>
        <v>0.73567761827505018</v>
      </c>
      <c r="Q45" s="6">
        <f t="shared" si="14"/>
        <v>7.2469961096077729E-3</v>
      </c>
    </row>
    <row r="46" spans="1:17" x14ac:dyDescent="0.25">
      <c r="A46" s="2"/>
      <c r="B46" s="2"/>
      <c r="C46" s="2"/>
      <c r="D46" s="2"/>
      <c r="E46" s="2"/>
      <c r="F46" s="2"/>
      <c r="G46" s="3"/>
      <c r="J46" s="1">
        <f t="shared" si="15"/>
        <v>-1</v>
      </c>
      <c r="K46" s="1">
        <f t="shared" si="16"/>
        <v>0.73567761827505018</v>
      </c>
      <c r="L46" s="1">
        <f t="shared" si="17"/>
        <v>-1.5403023058681398</v>
      </c>
      <c r="M46" s="1">
        <f t="shared" si="18"/>
        <v>-5.6985627384594784E-3</v>
      </c>
      <c r="N46" s="1">
        <f t="shared" si="19"/>
        <v>0.88415252174237224</v>
      </c>
      <c r="O46" s="1">
        <f t="shared" si="20"/>
        <v>-0.65614978412576752</v>
      </c>
      <c r="P46" s="1">
        <f t="shared" si="21"/>
        <v>0.74212284418158225</v>
      </c>
      <c r="Q46" s="6">
        <f t="shared" si="14"/>
        <v>6.4452259065320705E-3</v>
      </c>
    </row>
    <row r="47" spans="1:17" x14ac:dyDescent="0.25">
      <c r="A47" s="2"/>
      <c r="B47" s="2"/>
      <c r="C47" s="2"/>
      <c r="D47" s="2"/>
      <c r="E47" s="2"/>
      <c r="F47" s="2"/>
      <c r="G47" s="3"/>
      <c r="J47" s="1">
        <f t="shared" si="15"/>
        <v>-1</v>
      </c>
      <c r="K47" s="1">
        <f t="shared" si="16"/>
        <v>0.74212284418158225</v>
      </c>
      <c r="L47" s="1">
        <f t="shared" si="17"/>
        <v>-1.5403023058681398</v>
      </c>
      <c r="M47" s="1">
        <f t="shared" si="18"/>
        <v>5.0873564884317268E-3</v>
      </c>
      <c r="N47" s="1">
        <f t="shared" si="19"/>
        <v>0.88707272711446916</v>
      </c>
      <c r="O47" s="1">
        <f t="shared" si="20"/>
        <v>-0.6532295787536706</v>
      </c>
      <c r="P47" s="1">
        <f t="shared" si="21"/>
        <v>0.73638785049625011</v>
      </c>
      <c r="Q47" s="6">
        <f t="shared" si="14"/>
        <v>5.7349936853321459E-3</v>
      </c>
    </row>
    <row r="48" spans="1:17" x14ac:dyDescent="0.25">
      <c r="A48" s="2"/>
      <c r="B48" s="2"/>
      <c r="C48" s="2"/>
      <c r="D48" s="2"/>
      <c r="E48" s="2"/>
      <c r="F48" s="2"/>
      <c r="G48" s="3"/>
      <c r="J48" s="1">
        <f t="shared" si="15"/>
        <v>-1</v>
      </c>
      <c r="K48" s="1">
        <f t="shared" si="16"/>
        <v>0.73638785049625011</v>
      </c>
      <c r="L48" s="1">
        <f t="shared" si="17"/>
        <v>-1.5403023058681398</v>
      </c>
      <c r="M48" s="1">
        <f t="shared" si="18"/>
        <v>-4.5115140573647183E-3</v>
      </c>
      <c r="N48" s="1">
        <f t="shared" si="19"/>
        <v>0.88447450917826609</v>
      </c>
      <c r="O48" s="1">
        <f t="shared" si="20"/>
        <v>-0.65582779668987368</v>
      </c>
      <c r="P48" s="1">
        <f t="shared" si="21"/>
        <v>0.7414886352114094</v>
      </c>
      <c r="Q48" s="6">
        <f t="shared" si="14"/>
        <v>5.10078471515929E-3</v>
      </c>
    </row>
    <row r="49" spans="1:17" x14ac:dyDescent="0.25">
      <c r="A49" s="2"/>
      <c r="B49" s="2"/>
      <c r="C49" s="2"/>
      <c r="D49" s="2"/>
      <c r="E49" s="2"/>
      <c r="F49" s="2"/>
      <c r="G49" s="3"/>
      <c r="J49" s="1">
        <f t="shared" si="15"/>
        <v>-1</v>
      </c>
      <c r="K49" s="1">
        <f t="shared" si="16"/>
        <v>0.7414886352114094</v>
      </c>
      <c r="L49" s="1">
        <f t="shared" si="17"/>
        <v>-1.5403023058681398</v>
      </c>
      <c r="M49" s="1">
        <f t="shared" si="18"/>
        <v>4.0246630748264067E-3</v>
      </c>
      <c r="N49" s="1">
        <f t="shared" si="19"/>
        <v>0.88678555674610615</v>
      </c>
      <c r="O49" s="1">
        <f t="shared" si="20"/>
        <v>-0.65351674912203361</v>
      </c>
      <c r="P49" s="1">
        <f t="shared" si="21"/>
        <v>0.73695015006783737</v>
      </c>
      <c r="Q49" s="6">
        <f t="shared" si="14"/>
        <v>4.5384851435720241E-3</v>
      </c>
    </row>
    <row r="50" spans="1:17" x14ac:dyDescent="0.25">
      <c r="A50" s="2"/>
      <c r="B50" s="2"/>
      <c r="C50" s="2"/>
      <c r="D50" s="2"/>
      <c r="E50" s="2"/>
      <c r="F50" s="2"/>
      <c r="G50" s="3"/>
      <c r="J50" s="1">
        <f t="shared" si="15"/>
        <v>-1</v>
      </c>
      <c r="K50" s="1">
        <f t="shared" si="16"/>
        <v>0.73695015006783737</v>
      </c>
      <c r="L50" s="1">
        <f t="shared" si="17"/>
        <v>-1.5403023058681398</v>
      </c>
      <c r="M50" s="1">
        <f t="shared" si="18"/>
        <v>-3.5714479539790123E-3</v>
      </c>
      <c r="N50" s="1">
        <f t="shared" si="19"/>
        <v>0.88472939643900717</v>
      </c>
      <c r="O50" s="1">
        <f t="shared" si="20"/>
        <v>-0.6555729094291326</v>
      </c>
      <c r="P50" s="1">
        <f t="shared" si="21"/>
        <v>0.74098691878870726</v>
      </c>
      <c r="Q50" s="6">
        <f t="shared" si="14"/>
        <v>4.0367687208698877E-3</v>
      </c>
    </row>
    <row r="51" spans="1:17" x14ac:dyDescent="0.25">
      <c r="A51" s="2"/>
      <c r="B51" s="2"/>
      <c r="C51" s="2"/>
      <c r="D51" s="2"/>
      <c r="E51" s="2"/>
      <c r="F51" s="2"/>
      <c r="G51" s="2"/>
      <c r="J51" s="1">
        <f t="shared" si="15"/>
        <v>-1</v>
      </c>
      <c r="K51" s="1">
        <f t="shared" si="16"/>
        <v>0.74098691878870726</v>
      </c>
      <c r="L51" s="1">
        <f t="shared" si="17"/>
        <v>-1.5403023058681398</v>
      </c>
      <c r="M51" s="1">
        <f t="shared" si="18"/>
        <v>3.1841869974443826E-3</v>
      </c>
      <c r="N51" s="1">
        <f t="shared" si="19"/>
        <v>0.88655835159259311</v>
      </c>
      <c r="O51" s="1">
        <f t="shared" si="20"/>
        <v>-0.65374395427554666</v>
      </c>
      <c r="P51" s="1">
        <f t="shared" si="21"/>
        <v>0.73739529169306905</v>
      </c>
      <c r="Q51" s="6">
        <f t="shared" si="14"/>
        <v>3.5916270956382057E-3</v>
      </c>
    </row>
    <row r="52" spans="1:17" x14ac:dyDescent="0.25">
      <c r="J52" s="1">
        <f t="shared" si="15"/>
        <v>-1</v>
      </c>
      <c r="K52" s="1">
        <f t="shared" si="16"/>
        <v>0.73739529169306905</v>
      </c>
      <c r="L52" s="1">
        <f t="shared" si="17"/>
        <v>-1.5403023058681398</v>
      </c>
      <c r="M52" s="1">
        <f t="shared" si="18"/>
        <v>-2.8270833047036037E-3</v>
      </c>
      <c r="N52" s="1">
        <f t="shared" si="19"/>
        <v>0.88493115522673416</v>
      </c>
      <c r="O52" s="1">
        <f t="shared" si="20"/>
        <v>-0.65537115064140561</v>
      </c>
      <c r="P52" s="1">
        <f t="shared" si="21"/>
        <v>0.74058998462257619</v>
      </c>
      <c r="Q52" s="6">
        <f t="shared" si="14"/>
        <v>3.1946929295071369E-3</v>
      </c>
    </row>
    <row r="53" spans="1:17" x14ac:dyDescent="0.25">
      <c r="J53" s="1">
        <f t="shared" si="15"/>
        <v>-1</v>
      </c>
      <c r="K53" s="1">
        <f t="shared" si="16"/>
        <v>0.74058998462257619</v>
      </c>
      <c r="L53" s="1">
        <f t="shared" si="17"/>
        <v>-1.5403023058681398</v>
      </c>
      <c r="M53" s="1">
        <f t="shared" si="18"/>
        <v>2.5193738927080656E-3</v>
      </c>
      <c r="N53" s="1">
        <f t="shared" si="19"/>
        <v>0.88637858047619877</v>
      </c>
      <c r="O53" s="1">
        <f t="shared" si="20"/>
        <v>-0.65392372539194099</v>
      </c>
      <c r="P53" s="1">
        <f t="shared" si="21"/>
        <v>0.73774766199858577</v>
      </c>
      <c r="Q53" s="6">
        <f t="shared" si="14"/>
        <v>2.8423226239904231E-3</v>
      </c>
    </row>
    <row r="54" spans="1:17" x14ac:dyDescent="0.25">
      <c r="J54" s="1">
        <f t="shared" si="15"/>
        <v>-1</v>
      </c>
      <c r="K54" s="1">
        <f t="shared" si="16"/>
        <v>0.73774766199858577</v>
      </c>
      <c r="L54" s="1">
        <f t="shared" si="17"/>
        <v>-1.5403023058681398</v>
      </c>
      <c r="M54" s="1">
        <f t="shared" si="18"/>
        <v>-2.2377465996867851E-3</v>
      </c>
      <c r="N54" s="1">
        <f t="shared" si="19"/>
        <v>0.88509085231599327</v>
      </c>
      <c r="O54" s="1">
        <f t="shared" si="20"/>
        <v>-0.65521145355214649</v>
      </c>
      <c r="P54" s="1">
        <f t="shared" si="21"/>
        <v>0.74027592968300648</v>
      </c>
      <c r="Q54" s="6">
        <f t="shared" si="14"/>
        <v>2.5282676844207153E-3</v>
      </c>
    </row>
    <row r="55" spans="1:17" x14ac:dyDescent="0.25">
      <c r="J55" s="1">
        <f t="shared" si="15"/>
        <v>-1</v>
      </c>
      <c r="K55" s="1">
        <f t="shared" si="16"/>
        <v>0.74027592968300648</v>
      </c>
      <c r="L55" s="1">
        <f t="shared" si="17"/>
        <v>-1.5403023058681398</v>
      </c>
      <c r="M55" s="1">
        <f t="shared" si="18"/>
        <v>1.9934551132285705E-3</v>
      </c>
      <c r="N55" s="1">
        <f t="shared" si="19"/>
        <v>0.8862363345232841</v>
      </c>
      <c r="O55" s="1">
        <f t="shared" si="20"/>
        <v>-0.65406597134485567</v>
      </c>
      <c r="P55" s="1">
        <f t="shared" si="21"/>
        <v>0.73802658034403956</v>
      </c>
      <c r="Q55" s="6">
        <f t="shared" si="14"/>
        <v>2.2493493389669217E-3</v>
      </c>
    </row>
    <row r="56" spans="1:17" x14ac:dyDescent="0.25">
      <c r="J56" s="1">
        <f t="shared" si="15"/>
        <v>-1</v>
      </c>
      <c r="K56" s="1">
        <f t="shared" si="16"/>
        <v>0.73802658034403956</v>
      </c>
      <c r="L56" s="1">
        <f t="shared" si="17"/>
        <v>-1.5403023058681398</v>
      </c>
      <c r="M56" s="1">
        <f t="shared" si="18"/>
        <v>-1.7711926004292389E-3</v>
      </c>
      <c r="N56" s="1">
        <f t="shared" si="19"/>
        <v>0.88521725194971468</v>
      </c>
      <c r="O56" s="1">
        <f t="shared" si="20"/>
        <v>-0.65508505391842509</v>
      </c>
      <c r="P56" s="1">
        <f t="shared" si="21"/>
        <v>0.74002743674005755</v>
      </c>
      <c r="Q56" s="6">
        <f t="shared" si="14"/>
        <v>2.0008563960179915E-3</v>
      </c>
    </row>
    <row r="57" spans="1:17" x14ac:dyDescent="0.25">
      <c r="J57" s="1">
        <f t="shared" si="15"/>
        <v>-1</v>
      </c>
      <c r="K57" s="1">
        <f t="shared" si="16"/>
        <v>0.74002743674005755</v>
      </c>
      <c r="L57" s="1">
        <f t="shared" si="17"/>
        <v>-1.5403023058681398</v>
      </c>
      <c r="M57" s="1">
        <f t="shared" si="18"/>
        <v>1.5773785505728277E-3</v>
      </c>
      <c r="N57" s="1">
        <f t="shared" si="19"/>
        <v>0.88612377705228906</v>
      </c>
      <c r="O57" s="1">
        <f t="shared" si="20"/>
        <v>-0.6541785288158507</v>
      </c>
      <c r="P57" s="1">
        <f t="shared" si="21"/>
        <v>0.73824734845959161</v>
      </c>
      <c r="Q57" s="6">
        <f t="shared" si="14"/>
        <v>1.7800882804659413E-3</v>
      </c>
    </row>
    <row r="58" spans="1:17" x14ac:dyDescent="0.25">
      <c r="J58" s="1">
        <f t="shared" si="15"/>
        <v>-1</v>
      </c>
      <c r="K58" s="1">
        <f t="shared" si="16"/>
        <v>0.73824734845959161</v>
      </c>
      <c r="L58" s="1">
        <f t="shared" si="17"/>
        <v>-1.5403023058681398</v>
      </c>
      <c r="M58" s="1">
        <f t="shared" si="18"/>
        <v>-1.4018672030299273E-3</v>
      </c>
      <c r="N58" s="1">
        <f t="shared" si="19"/>
        <v>0.88531729389885738</v>
      </c>
      <c r="O58" s="1">
        <f t="shared" si="20"/>
        <v>-0.65498501196928238</v>
      </c>
      <c r="P58" s="1">
        <f t="shared" si="21"/>
        <v>0.73983081148769558</v>
      </c>
      <c r="Q58" s="6">
        <f t="shared" si="14"/>
        <v>1.5834630281039708E-3</v>
      </c>
    </row>
    <row r="59" spans="1:17" x14ac:dyDescent="0.25">
      <c r="J59" s="1">
        <f t="shared" si="15"/>
        <v>-1</v>
      </c>
      <c r="K59" s="1">
        <f t="shared" si="16"/>
        <v>0.73983081148769558</v>
      </c>
      <c r="L59" s="1">
        <f t="shared" si="17"/>
        <v>-1.5403023058681398</v>
      </c>
      <c r="M59" s="1">
        <f t="shared" si="18"/>
        <v>1.2481815592586543E-3</v>
      </c>
      <c r="N59" s="1">
        <f t="shared" si="19"/>
        <v>0.88603470938030371</v>
      </c>
      <c r="O59" s="1">
        <f t="shared" si="20"/>
        <v>-0.65426759648783606</v>
      </c>
      <c r="P59" s="1">
        <f t="shared" si="21"/>
        <v>0.7384220838768647</v>
      </c>
      <c r="Q59" s="6">
        <f t="shared" si="14"/>
        <v>1.4087276108308844E-3</v>
      </c>
    </row>
    <row r="60" spans="1:17" x14ac:dyDescent="0.25">
      <c r="J60" s="1">
        <f t="shared" si="15"/>
        <v>-1</v>
      </c>
      <c r="K60" s="1">
        <f t="shared" si="16"/>
        <v>0.7384220838768647</v>
      </c>
      <c r="L60" s="1">
        <f t="shared" si="17"/>
        <v>-1.5403023058681398</v>
      </c>
      <c r="M60" s="1">
        <f t="shared" si="18"/>
        <v>-1.1095248521599821E-3</v>
      </c>
      <c r="N60" s="1">
        <f t="shared" si="19"/>
        <v>0.88539647263535526</v>
      </c>
      <c r="O60" s="1">
        <f t="shared" si="20"/>
        <v>-0.65490583323278451</v>
      </c>
      <c r="P60" s="1">
        <f t="shared" si="21"/>
        <v>0.73967522287894094</v>
      </c>
      <c r="Q60" s="6">
        <f t="shared" si="14"/>
        <v>1.2531390020762423E-3</v>
      </c>
    </row>
    <row r="61" spans="1:17" x14ac:dyDescent="0.25">
      <c r="J61" s="1">
        <f t="shared" si="15"/>
        <v>-1</v>
      </c>
      <c r="K61" s="1">
        <f t="shared" si="16"/>
        <v>0.73967522287894094</v>
      </c>
      <c r="L61" s="1">
        <f t="shared" si="17"/>
        <v>-1.5403023058681398</v>
      </c>
      <c r="M61" s="1">
        <f t="shared" si="18"/>
        <v>9.8770981339668662E-4</v>
      </c>
      <c r="N61" s="1">
        <f t="shared" si="19"/>
        <v>0.88596422792692187</v>
      </c>
      <c r="O61" s="1">
        <f t="shared" si="20"/>
        <v>-0.6543380779412179</v>
      </c>
      <c r="P61" s="1">
        <f t="shared" si="21"/>
        <v>0.73856038123831624</v>
      </c>
      <c r="Q61" s="6">
        <f t="shared" si="14"/>
        <v>1.1148416406246975E-3</v>
      </c>
    </row>
    <row r="62" spans="1:17" x14ac:dyDescent="0.25">
      <c r="J62" s="1">
        <f t="shared" si="15"/>
        <v>-1</v>
      </c>
      <c r="K62" s="1">
        <f t="shared" si="16"/>
        <v>0.73856038123831624</v>
      </c>
      <c r="L62" s="1">
        <f t="shared" si="17"/>
        <v>-1.5403023058681398</v>
      </c>
      <c r="M62" s="1">
        <f t="shared" si="18"/>
        <v>-8.7812944560938799E-4</v>
      </c>
      <c r="N62" s="1">
        <f t="shared" si="19"/>
        <v>0.88545913793690156</v>
      </c>
      <c r="O62" s="1">
        <f t="shared" si="20"/>
        <v>-0.6548431679312382</v>
      </c>
      <c r="P62" s="1">
        <f t="shared" si="21"/>
        <v>0.73955210339463773</v>
      </c>
      <c r="Q62" s="6">
        <f t="shared" si="14"/>
        <v>9.9172215632148397E-4</v>
      </c>
    </row>
    <row r="63" spans="1:17" x14ac:dyDescent="0.25">
      <c r="J63" s="1">
        <f t="shared" si="15"/>
        <v>-1</v>
      </c>
      <c r="K63" s="1">
        <f t="shared" si="16"/>
        <v>0.73955210339463773</v>
      </c>
      <c r="L63" s="1">
        <f t="shared" si="17"/>
        <v>-1.5403023058681398</v>
      </c>
      <c r="M63" s="1">
        <f t="shared" si="18"/>
        <v>7.8160748108557776E-4</v>
      </c>
      <c r="N63" s="1">
        <f t="shared" si="19"/>
        <v>0.88590845329776968</v>
      </c>
      <c r="O63" s="1">
        <f t="shared" si="20"/>
        <v>-0.65439385257037008</v>
      </c>
      <c r="P63" s="1">
        <f t="shared" si="21"/>
        <v>0.7386698367471346</v>
      </c>
      <c r="Q63" s="6">
        <f t="shared" si="14"/>
        <v>8.8226664750312711E-4</v>
      </c>
    </row>
    <row r="64" spans="1:17" x14ac:dyDescent="0.25">
      <c r="J64" s="1">
        <f t="shared" si="15"/>
        <v>-1</v>
      </c>
      <c r="K64" s="1">
        <f t="shared" si="16"/>
        <v>0.7386698367471346</v>
      </c>
      <c r="L64" s="1">
        <f t="shared" si="17"/>
        <v>-1.5403023058681398</v>
      </c>
      <c r="M64" s="1">
        <f t="shared" si="18"/>
        <v>-6.949814210913674E-4</v>
      </c>
      <c r="N64" s="1">
        <f t="shared" si="19"/>
        <v>0.88550873311720257</v>
      </c>
      <c r="O64" s="1">
        <f t="shared" si="20"/>
        <v>-0.65479357275093719</v>
      </c>
      <c r="P64" s="1">
        <f t="shared" si="21"/>
        <v>0.73945467533211917</v>
      </c>
      <c r="Q64" s="6">
        <f t="shared" si="14"/>
        <v>7.8483858498457071E-4</v>
      </c>
    </row>
    <row r="65" spans="10:17" x14ac:dyDescent="0.25">
      <c r="J65" s="1">
        <f t="shared" si="15"/>
        <v>-1</v>
      </c>
      <c r="K65" s="1">
        <f t="shared" si="16"/>
        <v>0.73945467533211917</v>
      </c>
      <c r="L65" s="1">
        <f t="shared" si="17"/>
        <v>-1.5403023058681398</v>
      </c>
      <c r="M65" s="1">
        <f t="shared" si="18"/>
        <v>6.1852059180689256E-4</v>
      </c>
      <c r="N65" s="1">
        <f t="shared" si="19"/>
        <v>0.88586431616318717</v>
      </c>
      <c r="O65" s="1">
        <f t="shared" si="20"/>
        <v>-0.65443798970495259</v>
      </c>
      <c r="P65" s="1">
        <f t="shared" si="21"/>
        <v>0.73875646390117944</v>
      </c>
      <c r="Q65" s="6">
        <f t="shared" si="14"/>
        <v>6.9821143093973248E-4</v>
      </c>
    </row>
    <row r="66" spans="10:17" x14ac:dyDescent="0.25">
      <c r="J66" s="1">
        <f t="shared" si="15"/>
        <v>-1</v>
      </c>
      <c r="K66" s="1">
        <f t="shared" si="16"/>
        <v>0.73875646390117944</v>
      </c>
      <c r="L66" s="1">
        <f t="shared" si="17"/>
        <v>-1.5403023058681398</v>
      </c>
      <c r="M66" s="1">
        <f t="shared" si="18"/>
        <v>-5.5002499422862616E-4</v>
      </c>
      <c r="N66" s="1">
        <f t="shared" si="19"/>
        <v>0.88554798376952093</v>
      </c>
      <c r="O66" s="1">
        <f t="shared" si="20"/>
        <v>-0.65475432209861884</v>
      </c>
      <c r="P66" s="1">
        <f t="shared" si="21"/>
        <v>0.73937757648266511</v>
      </c>
      <c r="Q66" s="6">
        <f t="shared" si="14"/>
        <v>6.2111258148567217E-4</v>
      </c>
    </row>
    <row r="67" spans="10:17" x14ac:dyDescent="0.25">
      <c r="J67" s="1">
        <f t="shared" si="15"/>
        <v>-1</v>
      </c>
      <c r="K67" s="1">
        <f t="shared" si="16"/>
        <v>0.73937757648266511</v>
      </c>
      <c r="L67" s="1">
        <f t="shared" si="17"/>
        <v>-1.5403023058681398</v>
      </c>
      <c r="M67" s="1">
        <f t="shared" si="18"/>
        <v>4.8946817195383296E-4</v>
      </c>
      <c r="N67" s="1">
        <f t="shared" si="19"/>
        <v>0.88582938797903343</v>
      </c>
      <c r="O67" s="1">
        <f t="shared" si="20"/>
        <v>-0.65447291788910633</v>
      </c>
      <c r="P67" s="1">
        <f t="shared" si="21"/>
        <v>0.73882502293387109</v>
      </c>
      <c r="Q67" s="6">
        <f t="shared" si="14"/>
        <v>5.5255354879402141E-4</v>
      </c>
    </row>
    <row r="68" spans="10:17" x14ac:dyDescent="0.25">
      <c r="J68" s="1">
        <f t="shared" si="15"/>
        <v>-1</v>
      </c>
      <c r="K68" s="1">
        <f t="shared" si="16"/>
        <v>0.73882502293387109</v>
      </c>
      <c r="L68" s="1">
        <f t="shared" si="17"/>
        <v>-1.5403023058681398</v>
      </c>
      <c r="M68" s="1">
        <f t="shared" si="18"/>
        <v>-4.352986914308854E-4</v>
      </c>
      <c r="N68" s="1">
        <f t="shared" si="19"/>
        <v>0.88557904726867465</v>
      </c>
      <c r="O68" s="1">
        <f t="shared" si="20"/>
        <v>-0.65472325859946512</v>
      </c>
      <c r="P68" s="1">
        <f t="shared" si="21"/>
        <v>0.73931656425112946</v>
      </c>
      <c r="Q68" s="6">
        <f t="shared" si="14"/>
        <v>4.9154131725837047E-4</v>
      </c>
    </row>
    <row r="69" spans="10:17" x14ac:dyDescent="0.25">
      <c r="J69" s="1">
        <f t="shared" si="15"/>
        <v>-1</v>
      </c>
      <c r="K69" s="1">
        <f t="shared" si="16"/>
        <v>0.73931656425112946</v>
      </c>
      <c r="L69" s="1">
        <f t="shared" si="17"/>
        <v>-1.5403023058681398</v>
      </c>
      <c r="M69" s="1">
        <f t="shared" si="18"/>
        <v>3.8734555715180807E-4</v>
      </c>
      <c r="N69" s="1">
        <f t="shared" si="19"/>
        <v>0.88580174712970794</v>
      </c>
      <c r="O69" s="1">
        <f t="shared" si="20"/>
        <v>-0.65450055873843183</v>
      </c>
      <c r="P69" s="1">
        <f t="shared" si="21"/>
        <v>0.73887928180231199</v>
      </c>
      <c r="Q69" s="6">
        <f t="shared" ref="Q69:Q132" si="22">(ABS((P69)-(P68)))</f>
        <v>4.3728244881746647E-4</v>
      </c>
    </row>
    <row r="70" spans="10:17" x14ac:dyDescent="0.25">
      <c r="J70" s="1">
        <f t="shared" si="15"/>
        <v>-1</v>
      </c>
      <c r="K70" s="1">
        <f t="shared" si="16"/>
        <v>0.73887928180231199</v>
      </c>
      <c r="L70" s="1">
        <f t="shared" si="17"/>
        <v>-1.5403023058681398</v>
      </c>
      <c r="M70" s="1">
        <f t="shared" si="18"/>
        <v>-3.444997404946637E-4</v>
      </c>
      <c r="N70" s="1">
        <f t="shared" si="19"/>
        <v>0.88560363116841045</v>
      </c>
      <c r="O70" s="1">
        <f t="shared" si="20"/>
        <v>-0.65469867469972931</v>
      </c>
      <c r="P70" s="1">
        <f t="shared" si="21"/>
        <v>0.73926828172097769</v>
      </c>
      <c r="Q70" s="6">
        <f t="shared" si="22"/>
        <v>3.8899991866570005E-4</v>
      </c>
    </row>
    <row r="71" spans="10:17" x14ac:dyDescent="0.25">
      <c r="J71" s="1">
        <f t="shared" si="15"/>
        <v>-1</v>
      </c>
      <c r="K71" s="1">
        <f t="shared" si="16"/>
        <v>0.73926828172097769</v>
      </c>
      <c r="L71" s="1">
        <f t="shared" si="17"/>
        <v>-1.5403023058681398</v>
      </c>
      <c r="M71" s="1">
        <f t="shared" si="18"/>
        <v>3.0653193747753882E-4</v>
      </c>
      <c r="N71" s="1">
        <f t="shared" si="19"/>
        <v>0.88577987306317685</v>
      </c>
      <c r="O71" s="1">
        <f t="shared" si="20"/>
        <v>-0.65452243280496292</v>
      </c>
      <c r="P71" s="1">
        <f t="shared" si="21"/>
        <v>0.7389222229011746</v>
      </c>
      <c r="Q71" s="6">
        <f t="shared" si="22"/>
        <v>3.4605881980309672E-4</v>
      </c>
    </row>
    <row r="72" spans="10:17" x14ac:dyDescent="0.25">
      <c r="J72" s="1">
        <f t="shared" si="15"/>
        <v>-1</v>
      </c>
      <c r="K72" s="1">
        <f t="shared" si="16"/>
        <v>0.7389222229011746</v>
      </c>
      <c r="L72" s="1">
        <f t="shared" si="17"/>
        <v>-1.5403023058681398</v>
      </c>
      <c r="M72" s="1">
        <f t="shared" si="18"/>
        <v>-2.7263885310480074E-4</v>
      </c>
      <c r="N72" s="1">
        <f t="shared" si="19"/>
        <v>0.88562308695192116</v>
      </c>
      <c r="O72" s="1">
        <f t="shared" si="20"/>
        <v>-0.65467921891621861</v>
      </c>
      <c r="P72" s="1">
        <f t="shared" si="21"/>
        <v>0.73923007265929586</v>
      </c>
      <c r="Q72" s="6">
        <f t="shared" si="22"/>
        <v>3.0784975812125914E-4</v>
      </c>
    </row>
    <row r="73" spans="10:17" x14ac:dyDescent="0.25">
      <c r="J73" s="1">
        <f t="shared" si="15"/>
        <v>-1</v>
      </c>
      <c r="K73" s="1">
        <f t="shared" si="16"/>
        <v>0.73923007265929586</v>
      </c>
      <c r="L73" s="1">
        <f t="shared" si="17"/>
        <v>-1.5403023058681398</v>
      </c>
      <c r="M73" s="1">
        <f t="shared" si="18"/>
        <v>2.4258016001021954E-4</v>
      </c>
      <c r="N73" s="1">
        <f t="shared" si="19"/>
        <v>0.88576256255312169</v>
      </c>
      <c r="O73" s="1">
        <f t="shared" si="20"/>
        <v>-0.65453974331501807</v>
      </c>
      <c r="P73" s="1">
        <f t="shared" si="21"/>
        <v>0.73895620676084228</v>
      </c>
      <c r="Q73" s="6">
        <f t="shared" si="22"/>
        <v>2.7386589845357356E-4</v>
      </c>
    </row>
    <row r="74" spans="10:17" x14ac:dyDescent="0.25">
      <c r="J74" s="1">
        <f t="shared" si="15"/>
        <v>-1</v>
      </c>
      <c r="K74" s="1">
        <f t="shared" si="16"/>
        <v>0.73895620676084228</v>
      </c>
      <c r="L74" s="1">
        <f t="shared" si="17"/>
        <v>-1.5403023058681398</v>
      </c>
      <c r="M74" s="1">
        <f t="shared" si="18"/>
        <v>-2.1576672203871272E-4</v>
      </c>
      <c r="N74" s="1">
        <f t="shared" si="19"/>
        <v>0.88563848425764791</v>
      </c>
      <c r="O74" s="1">
        <f t="shared" si="20"/>
        <v>-0.65466382161049186</v>
      </c>
      <c r="P74" s="1">
        <f t="shared" si="21"/>
        <v>0.73919983520052024</v>
      </c>
      <c r="Q74" s="6">
        <f t="shared" si="22"/>
        <v>2.4362843967795644E-4</v>
      </c>
    </row>
    <row r="75" spans="10:17" x14ac:dyDescent="0.25">
      <c r="J75" s="1">
        <f t="shared" si="15"/>
        <v>-1</v>
      </c>
      <c r="K75" s="1">
        <f t="shared" si="16"/>
        <v>0.73919983520052024</v>
      </c>
      <c r="L75" s="1">
        <f t="shared" si="17"/>
        <v>-1.5403023058681398</v>
      </c>
      <c r="M75" s="1">
        <f t="shared" si="18"/>
        <v>1.9197148420313503E-4</v>
      </c>
      <c r="N75" s="1">
        <f t="shared" si="19"/>
        <v>0.88574886345635628</v>
      </c>
      <c r="O75" s="1">
        <f t="shared" si="20"/>
        <v>-0.65455344241178348</v>
      </c>
      <c r="P75" s="1">
        <f t="shared" si="21"/>
        <v>0.73898310166337056</v>
      </c>
      <c r="Q75" s="6">
        <f t="shared" si="22"/>
        <v>2.1673353714968258E-4</v>
      </c>
    </row>
    <row r="76" spans="10:17" x14ac:dyDescent="0.25">
      <c r="J76" s="1">
        <f t="shared" si="15"/>
        <v>-1</v>
      </c>
      <c r="K76" s="1">
        <f t="shared" si="16"/>
        <v>0.73898310166337056</v>
      </c>
      <c r="L76" s="1">
        <f t="shared" si="17"/>
        <v>-1.5403023058681398</v>
      </c>
      <c r="M76" s="1">
        <f t="shared" si="18"/>
        <v>-1.7075738521310502E-4</v>
      </c>
      <c r="N76" s="1">
        <f t="shared" si="19"/>
        <v>0.88565066964121819</v>
      </c>
      <c r="O76" s="1">
        <f t="shared" si="20"/>
        <v>-0.65465163622692157</v>
      </c>
      <c r="P76" s="1">
        <f t="shared" si="21"/>
        <v>0.73917590610768058</v>
      </c>
      <c r="Q76" s="6">
        <f t="shared" si="22"/>
        <v>1.9280444431002408E-4</v>
      </c>
    </row>
    <row r="77" spans="10:17" x14ac:dyDescent="0.25">
      <c r="J77" s="1">
        <f t="shared" si="15"/>
        <v>-1</v>
      </c>
      <c r="K77" s="1">
        <f t="shared" si="16"/>
        <v>0.73917590610768058</v>
      </c>
      <c r="L77" s="1">
        <f t="shared" si="17"/>
        <v>-1.5403023058681398</v>
      </c>
      <c r="M77" s="1">
        <f t="shared" si="18"/>
        <v>1.5192164968769184E-4</v>
      </c>
      <c r="N77" s="1">
        <f t="shared" si="19"/>
        <v>0.88573802230586485</v>
      </c>
      <c r="O77" s="1">
        <f t="shared" si="20"/>
        <v>-0.65456428356227492</v>
      </c>
      <c r="P77" s="1">
        <f t="shared" si="21"/>
        <v>0.73900438626110987</v>
      </c>
      <c r="Q77" s="6">
        <f t="shared" si="22"/>
        <v>1.7151984657071129E-4</v>
      </c>
    </row>
    <row r="78" spans="10:17" x14ac:dyDescent="0.25">
      <c r="J78" s="1">
        <f t="shared" ref="J78:J141" si="23">J77</f>
        <v>-1</v>
      </c>
      <c r="K78" s="1">
        <f t="shared" ref="K78:K141" si="24">P77</f>
        <v>0.73900438626110987</v>
      </c>
      <c r="L78" s="1">
        <f t="shared" ref="L78:L141" si="25">(J78) - COS(J78)</f>
        <v>-1.5403023058681398</v>
      </c>
      <c r="M78" s="1">
        <f t="shared" ref="M78:M141" si="26">(K78) - COS(K78)</f>
        <v>-1.3513666411657521E-4</v>
      </c>
      <c r="N78" s="1">
        <f t="shared" ref="N78:N141" si="27">((M78) - (L78))/((K78)-(J78))</f>
        <v>0.88566031309179716</v>
      </c>
      <c r="O78" s="1">
        <f t="shared" ref="O78:O141" si="28">(L78)-(N78)*(J78)</f>
        <v>-0.65464199277634261</v>
      </c>
      <c r="P78" s="1">
        <f t="shared" ref="P78:P141" si="29">-(O78)/(N78)</f>
        <v>0.73915696921206642</v>
      </c>
      <c r="Q78" s="6">
        <f t="shared" si="22"/>
        <v>1.5258295095654795E-4</v>
      </c>
    </row>
    <row r="79" spans="10:17" x14ac:dyDescent="0.25">
      <c r="J79" s="1">
        <f t="shared" si="23"/>
        <v>-1</v>
      </c>
      <c r="K79" s="1">
        <f t="shared" si="24"/>
        <v>0.73915696921206642</v>
      </c>
      <c r="L79" s="1">
        <f t="shared" si="25"/>
        <v>-1.5403023058681398</v>
      </c>
      <c r="M79" s="1">
        <f t="shared" si="26"/>
        <v>1.2022749549955858E-4</v>
      </c>
      <c r="N79" s="1">
        <f t="shared" si="27"/>
        <v>0.88572944284697619</v>
      </c>
      <c r="O79" s="1">
        <f t="shared" si="28"/>
        <v>-0.65457286302116358</v>
      </c>
      <c r="P79" s="1">
        <f t="shared" si="29"/>
        <v>0.73902123081421767</v>
      </c>
      <c r="Q79" s="6">
        <f t="shared" si="22"/>
        <v>1.357383978487503E-4</v>
      </c>
    </row>
    <row r="80" spans="10:17" x14ac:dyDescent="0.25">
      <c r="J80" s="1">
        <f t="shared" si="23"/>
        <v>-1</v>
      </c>
      <c r="K80" s="1">
        <f t="shared" si="24"/>
        <v>0.73902123081421767</v>
      </c>
      <c r="L80" s="1">
        <f t="shared" si="25"/>
        <v>-1.5403023058681398</v>
      </c>
      <c r="M80" s="1">
        <f t="shared" si="26"/>
        <v>-1.0694631784924358E-4</v>
      </c>
      <c r="N80" s="1">
        <f t="shared" si="27"/>
        <v>0.88566794485261358</v>
      </c>
      <c r="O80" s="1">
        <f t="shared" si="28"/>
        <v>-0.65463436101552619</v>
      </c>
      <c r="P80" s="1">
        <f t="shared" si="29"/>
        <v>0.73914198297474309</v>
      </c>
      <c r="Q80" s="6">
        <f t="shared" si="22"/>
        <v>1.2075216052542803E-4</v>
      </c>
    </row>
    <row r="81" spans="10:17" x14ac:dyDescent="0.25">
      <c r="J81" s="1">
        <f t="shared" si="23"/>
        <v>-1</v>
      </c>
      <c r="K81" s="1">
        <f t="shared" si="24"/>
        <v>0.73914198297474309</v>
      </c>
      <c r="L81" s="1">
        <f t="shared" si="25"/>
        <v>-1.5403023058681398</v>
      </c>
      <c r="M81" s="1">
        <f t="shared" si="26"/>
        <v>9.5145635795601535E-5</v>
      </c>
      <c r="N81" s="1">
        <f t="shared" si="27"/>
        <v>0.88572265322992094</v>
      </c>
      <c r="O81" s="1">
        <f t="shared" si="28"/>
        <v>-0.65457965263821882</v>
      </c>
      <c r="P81" s="1">
        <f t="shared" si="29"/>
        <v>0.73903456149754732</v>
      </c>
      <c r="Q81" s="6">
        <f t="shared" si="22"/>
        <v>1.0742147719577932E-4</v>
      </c>
    </row>
    <row r="82" spans="10:17" x14ac:dyDescent="0.25">
      <c r="J82" s="1">
        <f t="shared" si="23"/>
        <v>-1</v>
      </c>
      <c r="K82" s="1">
        <f t="shared" si="24"/>
        <v>0.73903456149754732</v>
      </c>
      <c r="L82" s="1">
        <f t="shared" si="25"/>
        <v>-1.5403023058681398</v>
      </c>
      <c r="M82" s="1">
        <f t="shared" si="26"/>
        <v>-8.4636489815048677E-5</v>
      </c>
      <c r="N82" s="1">
        <f t="shared" si="27"/>
        <v>0.8856739845653131</v>
      </c>
      <c r="O82" s="1">
        <f t="shared" si="28"/>
        <v>-0.65462832130282667</v>
      </c>
      <c r="P82" s="1">
        <f t="shared" si="29"/>
        <v>0.73913012317293803</v>
      </c>
      <c r="Q82" s="6">
        <f t="shared" si="22"/>
        <v>9.5561675390709588E-5</v>
      </c>
    </row>
    <row r="83" spans="10:17" x14ac:dyDescent="0.25">
      <c r="J83" s="1">
        <f t="shared" si="23"/>
        <v>-1</v>
      </c>
      <c r="K83" s="1">
        <f t="shared" si="24"/>
        <v>0.73913012317293803</v>
      </c>
      <c r="L83" s="1">
        <f t="shared" si="25"/>
        <v>-1.5403023058681398</v>
      </c>
      <c r="M83" s="1">
        <f t="shared" si="26"/>
        <v>7.5296482508147022E-5</v>
      </c>
      <c r="N83" s="1">
        <f t="shared" si="27"/>
        <v>0.88571728005051287</v>
      </c>
      <c r="O83" s="1">
        <f t="shared" si="28"/>
        <v>-0.6545850258176269</v>
      </c>
      <c r="P83" s="1">
        <f t="shared" si="29"/>
        <v>0.73904511130266715</v>
      </c>
      <c r="Q83" s="6">
        <f t="shared" si="22"/>
        <v>8.5011870270879086E-5</v>
      </c>
    </row>
    <row r="84" spans="10:17" x14ac:dyDescent="0.25">
      <c r="J84" s="1">
        <f t="shared" si="23"/>
        <v>-1</v>
      </c>
      <c r="K84" s="1">
        <f t="shared" si="24"/>
        <v>0.73904511130266715</v>
      </c>
      <c r="L84" s="1">
        <f t="shared" si="25"/>
        <v>-1.5403023058681398</v>
      </c>
      <c r="M84" s="1">
        <f t="shared" si="26"/>
        <v>-6.6980562256735432E-5</v>
      </c>
      <c r="N84" s="1">
        <f t="shared" si="27"/>
        <v>0.88567876433759596</v>
      </c>
      <c r="O84" s="1">
        <f t="shared" si="28"/>
        <v>-0.65462354153054381</v>
      </c>
      <c r="P84" s="1">
        <f t="shared" si="29"/>
        <v>0.73912073755109209</v>
      </c>
      <c r="Q84" s="6">
        <f t="shared" si="22"/>
        <v>7.5626248424942588E-5</v>
      </c>
    </row>
    <row r="85" spans="10:17" x14ac:dyDescent="0.25">
      <c r="J85" s="1">
        <f t="shared" si="23"/>
        <v>-1</v>
      </c>
      <c r="K85" s="1">
        <f t="shared" si="24"/>
        <v>0.73912073755109209</v>
      </c>
      <c r="L85" s="1">
        <f t="shared" si="25"/>
        <v>-1.5403023058681398</v>
      </c>
      <c r="M85" s="1">
        <f t="shared" si="26"/>
        <v>5.9588313358394096E-5</v>
      </c>
      <c r="N85" s="1">
        <f t="shared" si="27"/>
        <v>0.88571302780882699</v>
      </c>
      <c r="O85" s="1">
        <f t="shared" si="28"/>
        <v>-0.65458927805931277</v>
      </c>
      <c r="P85" s="1">
        <f t="shared" si="29"/>
        <v>0.7390534603275587</v>
      </c>
      <c r="Q85" s="6">
        <f t="shared" si="22"/>
        <v>6.7277223533390718E-5</v>
      </c>
    </row>
    <row r="86" spans="10:17" x14ac:dyDescent="0.25">
      <c r="J86" s="1">
        <f t="shared" si="23"/>
        <v>-1</v>
      </c>
      <c r="K86" s="1">
        <f t="shared" si="24"/>
        <v>0.7390534603275587</v>
      </c>
      <c r="L86" s="1">
        <f t="shared" si="25"/>
        <v>-1.5403023058681398</v>
      </c>
      <c r="M86" s="1">
        <f t="shared" si="26"/>
        <v>-5.3007754971301502E-5</v>
      </c>
      <c r="N86" s="1">
        <f t="shared" si="27"/>
        <v>0.88568254700062843</v>
      </c>
      <c r="O86" s="1">
        <f t="shared" si="28"/>
        <v>-0.65461975886751134</v>
      </c>
      <c r="P86" s="1">
        <f t="shared" si="29"/>
        <v>0.73911330993750168</v>
      </c>
      <c r="Q86" s="6">
        <f t="shared" si="22"/>
        <v>5.9849609942985715E-5</v>
      </c>
    </row>
    <row r="87" spans="10:17" x14ac:dyDescent="0.25">
      <c r="J87" s="1">
        <f t="shared" si="23"/>
        <v>-1</v>
      </c>
      <c r="K87" s="1">
        <f t="shared" si="24"/>
        <v>0.73911330993750168</v>
      </c>
      <c r="L87" s="1">
        <f t="shared" si="25"/>
        <v>-1.5403023058681398</v>
      </c>
      <c r="M87" s="1">
        <f t="shared" si="26"/>
        <v>4.7157194840496963E-5</v>
      </c>
      <c r="N87" s="1">
        <f t="shared" si="27"/>
        <v>0.88570966265466389</v>
      </c>
      <c r="O87" s="1">
        <f t="shared" si="28"/>
        <v>-0.65459264321347588</v>
      </c>
      <c r="P87" s="1">
        <f t="shared" si="29"/>
        <v>0.73906006766542409</v>
      </c>
      <c r="Q87" s="6">
        <f t="shared" si="22"/>
        <v>5.3242272077591579E-5</v>
      </c>
    </row>
    <row r="88" spans="10:17" x14ac:dyDescent="0.25">
      <c r="J88" s="1">
        <f t="shared" si="23"/>
        <v>-1</v>
      </c>
      <c r="K88" s="1">
        <f t="shared" si="24"/>
        <v>0.73906006766542409</v>
      </c>
      <c r="L88" s="1">
        <f t="shared" si="25"/>
        <v>-1.5403023058681398</v>
      </c>
      <c r="M88" s="1">
        <f t="shared" si="26"/>
        <v>-4.1949773378568977E-5</v>
      </c>
      <c r="N88" s="1">
        <f t="shared" si="27"/>
        <v>0.88568554055896487</v>
      </c>
      <c r="O88" s="1">
        <f t="shared" si="28"/>
        <v>-0.6546167653091749</v>
      </c>
      <c r="P88" s="1">
        <f t="shared" si="29"/>
        <v>0.73910743184995409</v>
      </c>
      <c r="Q88" s="6">
        <f t="shared" si="22"/>
        <v>4.7364184529996578E-5</v>
      </c>
    </row>
    <row r="89" spans="10:17" x14ac:dyDescent="0.25">
      <c r="J89" s="1">
        <f t="shared" si="23"/>
        <v>-1</v>
      </c>
      <c r="K89" s="1">
        <f t="shared" si="24"/>
        <v>0.73910743184995409</v>
      </c>
      <c r="L89" s="1">
        <f t="shared" si="25"/>
        <v>-1.5403023058681398</v>
      </c>
      <c r="M89" s="1">
        <f t="shared" si="26"/>
        <v>3.7319447170780506E-5</v>
      </c>
      <c r="N89" s="1">
        <f t="shared" si="27"/>
        <v>0.88570699952491905</v>
      </c>
      <c r="O89" s="1">
        <f t="shared" si="28"/>
        <v>-0.65459530634322072</v>
      </c>
      <c r="P89" s="1">
        <f t="shared" si="29"/>
        <v>0.73906529664362652</v>
      </c>
      <c r="Q89" s="6">
        <f t="shared" si="22"/>
        <v>4.2135206327564845E-5</v>
      </c>
    </row>
    <row r="90" spans="10:17" x14ac:dyDescent="0.25">
      <c r="J90" s="1">
        <f t="shared" si="23"/>
        <v>-1</v>
      </c>
      <c r="K90" s="1">
        <f t="shared" si="24"/>
        <v>0.73906529664362652</v>
      </c>
      <c r="L90" s="1">
        <f t="shared" si="25"/>
        <v>-1.5403023058681398</v>
      </c>
      <c r="M90" s="1">
        <f t="shared" si="26"/>
        <v>-3.3198579325266486E-5</v>
      </c>
      <c r="N90" s="1">
        <f t="shared" si="27"/>
        <v>0.88568790962680577</v>
      </c>
      <c r="O90" s="1">
        <f t="shared" si="28"/>
        <v>-0.654614396241334</v>
      </c>
      <c r="P90" s="1">
        <f t="shared" si="29"/>
        <v>0.73910278002684138</v>
      </c>
      <c r="Q90" s="6">
        <f t="shared" si="22"/>
        <v>3.7483383214853561E-5</v>
      </c>
    </row>
    <row r="91" spans="10:17" x14ac:dyDescent="0.25">
      <c r="J91" s="1">
        <f t="shared" si="23"/>
        <v>-1</v>
      </c>
      <c r="K91" s="1">
        <f t="shared" si="24"/>
        <v>0.73910278002684138</v>
      </c>
      <c r="L91" s="1">
        <f t="shared" si="25"/>
        <v>-1.5403023058681398</v>
      </c>
      <c r="M91" s="1">
        <f t="shared" si="26"/>
        <v>2.9534031384281789E-5</v>
      </c>
      <c r="N91" s="1">
        <f t="shared" si="27"/>
        <v>0.88570489196489621</v>
      </c>
      <c r="O91" s="1">
        <f t="shared" si="28"/>
        <v>-0.65459741390324355</v>
      </c>
      <c r="P91" s="1">
        <f t="shared" si="29"/>
        <v>0.7390694347990433</v>
      </c>
      <c r="Q91" s="6">
        <f t="shared" si="22"/>
        <v>3.3345227798076138E-5</v>
      </c>
    </row>
    <row r="92" spans="10:17" x14ac:dyDescent="0.25">
      <c r="J92" s="1">
        <f t="shared" si="23"/>
        <v>-1</v>
      </c>
      <c r="K92" s="1">
        <f t="shared" si="24"/>
        <v>0.7390694347990433</v>
      </c>
      <c r="L92" s="1">
        <f t="shared" si="25"/>
        <v>-1.5403023058681398</v>
      </c>
      <c r="M92" s="1">
        <f t="shared" si="26"/>
        <v>-2.6272966982543444E-5</v>
      </c>
      <c r="N92" s="1">
        <f t="shared" si="27"/>
        <v>0.8856897844789865</v>
      </c>
      <c r="O92" s="1">
        <f t="shared" si="28"/>
        <v>-0.65461252138915327</v>
      </c>
      <c r="P92" s="1">
        <f t="shared" si="29"/>
        <v>0.73909909864686296</v>
      </c>
      <c r="Q92" s="6">
        <f t="shared" si="22"/>
        <v>2.9663847819660916E-5</v>
      </c>
    </row>
    <row r="93" spans="10:17" x14ac:dyDescent="0.25">
      <c r="J93" s="1">
        <f t="shared" si="23"/>
        <v>-1</v>
      </c>
      <c r="K93" s="1">
        <f t="shared" si="24"/>
        <v>0.73909909864686296</v>
      </c>
      <c r="L93" s="1">
        <f t="shared" si="25"/>
        <v>-1.5403023058681398</v>
      </c>
      <c r="M93" s="1">
        <f t="shared" si="26"/>
        <v>2.33727865625033E-5</v>
      </c>
      <c r="N93" s="1">
        <f t="shared" si="27"/>
        <v>0.88570322407341828</v>
      </c>
      <c r="O93" s="1">
        <f t="shared" si="28"/>
        <v>-0.65459908179472148</v>
      </c>
      <c r="P93" s="1">
        <f t="shared" si="29"/>
        <v>0.73907270968730265</v>
      </c>
      <c r="Q93" s="6">
        <f t="shared" si="22"/>
        <v>2.63889595603084E-5</v>
      </c>
    </row>
    <row r="94" spans="10:17" x14ac:dyDescent="0.25">
      <c r="J94" s="1">
        <f t="shared" si="23"/>
        <v>-1</v>
      </c>
      <c r="K94" s="1">
        <f t="shared" si="24"/>
        <v>0.73907270968730265</v>
      </c>
      <c r="L94" s="1">
        <f t="shared" si="25"/>
        <v>-1.5403023058681398</v>
      </c>
      <c r="M94" s="1">
        <f t="shared" si="26"/>
        <v>-2.0792108631151329E-5</v>
      </c>
      <c r="N94" s="1">
        <f t="shared" si="27"/>
        <v>0.88569126821411726</v>
      </c>
      <c r="O94" s="1">
        <f t="shared" si="28"/>
        <v>-0.65461103765402251</v>
      </c>
      <c r="P94" s="1">
        <f t="shared" si="29"/>
        <v>0.739096185258732</v>
      </c>
      <c r="Q94" s="6">
        <f t="shared" si="22"/>
        <v>2.3475571429343312E-5</v>
      </c>
    </row>
    <row r="95" spans="10:17" x14ac:dyDescent="0.25">
      <c r="J95" s="1">
        <f t="shared" si="23"/>
        <v>-1</v>
      </c>
      <c r="K95" s="1">
        <f t="shared" si="24"/>
        <v>0.739096185258732</v>
      </c>
      <c r="L95" s="1">
        <f t="shared" si="25"/>
        <v>-1.5403023058681398</v>
      </c>
      <c r="M95" s="1">
        <f t="shared" si="26"/>
        <v>1.8496878206653022E-5</v>
      </c>
      <c r="N95" s="1">
        <f t="shared" si="27"/>
        <v>0.88570190412854433</v>
      </c>
      <c r="O95" s="1">
        <f t="shared" si="28"/>
        <v>-0.65460040173959544</v>
      </c>
      <c r="P95" s="1">
        <f t="shared" si="29"/>
        <v>0.73907530139462307</v>
      </c>
      <c r="Q95" s="6">
        <f t="shared" si="22"/>
        <v>2.0883864108922623E-5</v>
      </c>
    </row>
    <row r="96" spans="10:17" x14ac:dyDescent="0.25">
      <c r="J96" s="1">
        <f t="shared" si="23"/>
        <v>-1</v>
      </c>
      <c r="K96" s="1">
        <f t="shared" si="24"/>
        <v>0.73907530139462307</v>
      </c>
      <c r="L96" s="1">
        <f t="shared" si="25"/>
        <v>-1.5403023058681398</v>
      </c>
      <c r="M96" s="1">
        <f t="shared" si="26"/>
        <v>-1.6454617398631299E-5</v>
      </c>
      <c r="N96" s="1">
        <f t="shared" si="27"/>
        <v>0.88569244242358791</v>
      </c>
      <c r="O96" s="1">
        <f t="shared" si="28"/>
        <v>-0.65460986344455185</v>
      </c>
      <c r="P96" s="1">
        <f t="shared" si="29"/>
        <v>0.7390938796466332</v>
      </c>
      <c r="Q96" s="6">
        <f t="shared" si="22"/>
        <v>1.8578252010126306E-5</v>
      </c>
    </row>
    <row r="97" spans="10:17" x14ac:dyDescent="0.25">
      <c r="J97" s="1">
        <f t="shared" si="23"/>
        <v>-1</v>
      </c>
      <c r="K97" s="1">
        <f t="shared" si="24"/>
        <v>0.7390938796466332</v>
      </c>
      <c r="L97" s="1">
        <f t="shared" si="25"/>
        <v>-1.5403023058681398</v>
      </c>
      <c r="M97" s="1">
        <f t="shared" si="26"/>
        <v>1.4638161194846511E-5</v>
      </c>
      <c r="N97" s="1">
        <f t="shared" si="27"/>
        <v>0.885700859543196</v>
      </c>
      <c r="O97" s="1">
        <f t="shared" si="28"/>
        <v>-0.65460144632494377</v>
      </c>
      <c r="P97" s="1">
        <f t="shared" si="29"/>
        <v>0.73907735243991668</v>
      </c>
      <c r="Q97" s="6">
        <f t="shared" si="22"/>
        <v>1.6527206716521192E-5</v>
      </c>
    </row>
    <row r="98" spans="10:17" x14ac:dyDescent="0.25">
      <c r="J98" s="1">
        <f t="shared" si="23"/>
        <v>-1</v>
      </c>
      <c r="K98" s="1">
        <f t="shared" si="24"/>
        <v>0.73907735243991668</v>
      </c>
      <c r="L98" s="1">
        <f t="shared" si="25"/>
        <v>-1.5403023058681398</v>
      </c>
      <c r="M98" s="1">
        <f t="shared" si="26"/>
        <v>-1.3021976672300539E-5</v>
      </c>
      <c r="N98" s="1">
        <f t="shared" si="27"/>
        <v>0.88569337167806217</v>
      </c>
      <c r="O98" s="1">
        <f t="shared" si="28"/>
        <v>-0.6546089341900776</v>
      </c>
      <c r="P98" s="1">
        <f t="shared" si="29"/>
        <v>0.73909205501880992</v>
      </c>
      <c r="Q98" s="6">
        <f t="shared" si="22"/>
        <v>1.4702578893244223E-5</v>
      </c>
    </row>
    <row r="99" spans="10:17" x14ac:dyDescent="0.25">
      <c r="J99" s="1">
        <f t="shared" si="23"/>
        <v>-1</v>
      </c>
      <c r="K99" s="1">
        <f t="shared" si="24"/>
        <v>0.73909205501880992</v>
      </c>
      <c r="L99" s="1">
        <f t="shared" si="25"/>
        <v>-1.5403023058681398</v>
      </c>
      <c r="M99" s="1">
        <f t="shared" si="26"/>
        <v>1.1584431556355135E-5</v>
      </c>
      <c r="N99" s="1">
        <f t="shared" si="27"/>
        <v>0.88570003287320875</v>
      </c>
      <c r="O99" s="1">
        <f t="shared" si="28"/>
        <v>-0.65460227299493101</v>
      </c>
      <c r="P99" s="1">
        <f t="shared" si="29"/>
        <v>0.73907897561141878</v>
      </c>
      <c r="Q99" s="6">
        <f t="shared" si="22"/>
        <v>1.3079407391147768E-5</v>
      </c>
    </row>
    <row r="100" spans="10:17" x14ac:dyDescent="0.25">
      <c r="J100" s="1">
        <f t="shared" si="23"/>
        <v>-1</v>
      </c>
      <c r="K100" s="1">
        <f t="shared" si="24"/>
        <v>0.73907897561141878</v>
      </c>
      <c r="L100" s="1">
        <f t="shared" si="25"/>
        <v>-1.5403023058681398</v>
      </c>
      <c r="M100" s="1">
        <f t="shared" si="26"/>
        <v>-1.0305425681700342E-5</v>
      </c>
      <c r="N100" s="1">
        <f t="shared" si="27"/>
        <v>0.88569410707810325</v>
      </c>
      <c r="O100" s="1">
        <f t="shared" si="28"/>
        <v>-0.65460819879003651</v>
      </c>
      <c r="P100" s="1">
        <f t="shared" si="29"/>
        <v>0.73909061103452856</v>
      </c>
      <c r="Q100" s="6">
        <f t="shared" si="22"/>
        <v>1.1635423109779275E-5</v>
      </c>
    </row>
    <row r="101" spans="10:17" x14ac:dyDescent="0.25">
      <c r="J101" s="1">
        <f t="shared" si="23"/>
        <v>-1</v>
      </c>
      <c r="K101" s="1">
        <f t="shared" si="24"/>
        <v>0.73909061103452856</v>
      </c>
      <c r="L101" s="1">
        <f t="shared" si="25"/>
        <v>-1.5403023058681398</v>
      </c>
      <c r="M101" s="1">
        <f t="shared" si="26"/>
        <v>9.1677554765468017E-6</v>
      </c>
      <c r="N101" s="1">
        <f t="shared" si="27"/>
        <v>0.88569937865821435</v>
      </c>
      <c r="O101" s="1">
        <f t="shared" si="28"/>
        <v>-0.65460292720992541</v>
      </c>
      <c r="P101" s="1">
        <f t="shared" si="29"/>
        <v>0.7390802601686508</v>
      </c>
      <c r="Q101" s="6">
        <f t="shared" si="22"/>
        <v>1.0350865877750692E-5</v>
      </c>
    </row>
    <row r="102" spans="10:17" x14ac:dyDescent="0.25">
      <c r="J102" s="1">
        <f t="shared" si="23"/>
        <v>-1</v>
      </c>
      <c r="K102" s="1">
        <f t="shared" si="24"/>
        <v>0.7390802601686508</v>
      </c>
      <c r="L102" s="1">
        <f t="shared" si="25"/>
        <v>-1.5403023058681398</v>
      </c>
      <c r="M102" s="1">
        <f t="shared" si="26"/>
        <v>-8.1555804822830424E-6</v>
      </c>
      <c r="N102" s="1">
        <f t="shared" si="27"/>
        <v>0.88569468906414039</v>
      </c>
      <c r="O102" s="1">
        <f t="shared" si="28"/>
        <v>-0.65460761680399937</v>
      </c>
      <c r="P102" s="1">
        <f t="shared" si="29"/>
        <v>0.73908946828583033</v>
      </c>
      <c r="Q102" s="6">
        <f t="shared" si="22"/>
        <v>9.2081171795266314E-6</v>
      </c>
    </row>
    <row r="103" spans="10:17" x14ac:dyDescent="0.25">
      <c r="J103" s="1">
        <f t="shared" si="23"/>
        <v>-1</v>
      </c>
      <c r="K103" s="1">
        <f t="shared" si="24"/>
        <v>0.73908946828583033</v>
      </c>
      <c r="L103" s="1">
        <f t="shared" si="25"/>
        <v>-1.5403023058681398</v>
      </c>
      <c r="M103" s="1">
        <f t="shared" si="26"/>
        <v>7.2552333648667755E-6</v>
      </c>
      <c r="N103" s="1">
        <f t="shared" si="27"/>
        <v>0.88569886092159622</v>
      </c>
      <c r="O103" s="1">
        <f t="shared" si="28"/>
        <v>-0.65460344494654354</v>
      </c>
      <c r="P103" s="1">
        <f t="shared" si="29"/>
        <v>0.73908127675066559</v>
      </c>
      <c r="Q103" s="6">
        <f t="shared" si="22"/>
        <v>8.1915351647365853E-6</v>
      </c>
    </row>
    <row r="104" spans="10:17" x14ac:dyDescent="0.25">
      <c r="J104" s="1">
        <f t="shared" si="23"/>
        <v>-1</v>
      </c>
      <c r="K104" s="1">
        <f t="shared" si="24"/>
        <v>0.73908127675066559</v>
      </c>
      <c r="L104" s="1">
        <f t="shared" si="25"/>
        <v>-1.5403023058681398</v>
      </c>
      <c r="M104" s="1">
        <f t="shared" si="26"/>
        <v>-6.4542198731087908E-6</v>
      </c>
      <c r="N104" s="1">
        <f t="shared" si="27"/>
        <v>0.88569514964026652</v>
      </c>
      <c r="O104" s="1">
        <f t="shared" si="28"/>
        <v>-0.65460715622787324</v>
      </c>
      <c r="P104" s="1">
        <f t="shared" si="29"/>
        <v>0.73908856393054445</v>
      </c>
      <c r="Q104" s="6">
        <f t="shared" si="22"/>
        <v>7.2871798788565201E-6</v>
      </c>
    </row>
    <row r="105" spans="10:17" x14ac:dyDescent="0.25">
      <c r="J105" s="1">
        <f t="shared" si="23"/>
        <v>-1</v>
      </c>
      <c r="K105" s="1">
        <f t="shared" si="24"/>
        <v>0.73908856393054445</v>
      </c>
      <c r="L105" s="1">
        <f t="shared" si="25"/>
        <v>-1.5403023058681398</v>
      </c>
      <c r="M105" s="1">
        <f t="shared" si="26"/>
        <v>5.7416908845198122E-6</v>
      </c>
      <c r="N105" s="1">
        <f t="shared" si="27"/>
        <v>0.8856984511920124</v>
      </c>
      <c r="O105" s="1">
        <f t="shared" si="28"/>
        <v>-0.65460385467612736</v>
      </c>
      <c r="P105" s="1">
        <f t="shared" si="29"/>
        <v>0.73908208126042485</v>
      </c>
      <c r="Q105" s="6">
        <f t="shared" si="22"/>
        <v>6.4826701196007974E-6</v>
      </c>
    </row>
    <row r="106" spans="10:17" x14ac:dyDescent="0.25">
      <c r="J106" s="1">
        <f t="shared" si="23"/>
        <v>-1</v>
      </c>
      <c r="K106" s="1">
        <f t="shared" si="24"/>
        <v>0.73908208126042485</v>
      </c>
      <c r="L106" s="1">
        <f t="shared" si="25"/>
        <v>-1.5403023058681398</v>
      </c>
      <c r="M106" s="1">
        <f t="shared" si="26"/>
        <v>-5.1077847162961376E-6</v>
      </c>
      <c r="N106" s="1">
        <f t="shared" si="27"/>
        <v>0.88569551413414072</v>
      </c>
      <c r="O106" s="1">
        <f t="shared" si="28"/>
        <v>-0.65460679173399905</v>
      </c>
      <c r="P106" s="1">
        <f t="shared" si="29"/>
        <v>0.73908784823636042</v>
      </c>
      <c r="Q106" s="6">
        <f t="shared" si="22"/>
        <v>5.7669759355727379E-6</v>
      </c>
    </row>
    <row r="107" spans="10:17" x14ac:dyDescent="0.25">
      <c r="J107" s="1">
        <f t="shared" si="23"/>
        <v>-1</v>
      </c>
      <c r="K107" s="1">
        <f t="shared" si="24"/>
        <v>0.73908784823636042</v>
      </c>
      <c r="L107" s="1">
        <f t="shared" si="25"/>
        <v>-1.5403023058681398</v>
      </c>
      <c r="M107" s="1">
        <f t="shared" si="26"/>
        <v>4.5438948634846099E-6</v>
      </c>
      <c r="N107" s="1">
        <f t="shared" si="27"/>
        <v>0.8856981269376677</v>
      </c>
      <c r="O107" s="1">
        <f t="shared" si="28"/>
        <v>-0.65460417893047207</v>
      </c>
      <c r="P107" s="1">
        <f t="shared" si="29"/>
        <v>0.73908271793888614</v>
      </c>
      <c r="Q107" s="6">
        <f t="shared" si="22"/>
        <v>5.130297474287282E-6</v>
      </c>
    </row>
    <row r="108" spans="10:17" x14ac:dyDescent="0.25">
      <c r="J108" s="1">
        <f t="shared" si="23"/>
        <v>-1</v>
      </c>
      <c r="K108" s="1">
        <f t="shared" si="24"/>
        <v>0.73908271793888614</v>
      </c>
      <c r="L108" s="1">
        <f t="shared" si="25"/>
        <v>-1.5403023058681398</v>
      </c>
      <c r="M108" s="1">
        <f t="shared" si="26"/>
        <v>-4.0422332711065323E-6</v>
      </c>
      <c r="N108" s="1">
        <f t="shared" si="27"/>
        <v>0.88569580258976321</v>
      </c>
      <c r="O108" s="1">
        <f t="shared" si="28"/>
        <v>-0.65460650327837655</v>
      </c>
      <c r="P108" s="1">
        <f t="shared" si="29"/>
        <v>0.73908728184588379</v>
      </c>
      <c r="Q108" s="6">
        <f t="shared" si="22"/>
        <v>4.5639069976566304E-6</v>
      </c>
    </row>
    <row r="109" spans="10:17" x14ac:dyDescent="0.25">
      <c r="J109" s="1">
        <f t="shared" si="23"/>
        <v>-1</v>
      </c>
      <c r="K109" s="1">
        <f t="shared" si="24"/>
        <v>0.73908728184588379</v>
      </c>
      <c r="L109" s="1">
        <f t="shared" si="25"/>
        <v>-1.5403023058681398</v>
      </c>
      <c r="M109" s="1">
        <f t="shared" si="26"/>
        <v>3.5959759305814742E-6</v>
      </c>
      <c r="N109" s="1">
        <f t="shared" si="27"/>
        <v>0.88569787032722991</v>
      </c>
      <c r="O109" s="1">
        <f t="shared" si="28"/>
        <v>-0.65460443554090986</v>
      </c>
      <c r="P109" s="1">
        <f t="shared" si="29"/>
        <v>0.73908322179781205</v>
      </c>
      <c r="Q109" s="6">
        <f t="shared" si="22"/>
        <v>4.0600480717412069E-6</v>
      </c>
    </row>
    <row r="110" spans="10:17" x14ac:dyDescent="0.25">
      <c r="J110" s="1">
        <f t="shared" si="23"/>
        <v>-1</v>
      </c>
      <c r="K110" s="1">
        <f t="shared" si="24"/>
        <v>0.73908322179781205</v>
      </c>
      <c r="L110" s="1">
        <f t="shared" si="25"/>
        <v>-1.5403023058681398</v>
      </c>
      <c r="M110" s="1">
        <f t="shared" si="26"/>
        <v>-3.1989697172329912E-6</v>
      </c>
      <c r="N110" s="1">
        <f t="shared" si="27"/>
        <v>0.88569603086970594</v>
      </c>
      <c r="O110" s="1">
        <f t="shared" si="28"/>
        <v>-0.65460627499843382</v>
      </c>
      <c r="P110" s="1">
        <f t="shared" si="29"/>
        <v>0.73908683361225591</v>
      </c>
      <c r="Q110" s="6">
        <f t="shared" si="22"/>
        <v>3.6118144438601618E-6</v>
      </c>
    </row>
    <row r="111" spans="10:17" x14ac:dyDescent="0.25">
      <c r="J111" s="1">
        <f t="shared" si="23"/>
        <v>-1</v>
      </c>
      <c r="K111" s="1">
        <f t="shared" si="24"/>
        <v>0.73908683361225591</v>
      </c>
      <c r="L111" s="1">
        <f t="shared" si="25"/>
        <v>-1.5403023058681398</v>
      </c>
      <c r="M111" s="1">
        <f t="shared" si="26"/>
        <v>2.845806101547943E-6</v>
      </c>
      <c r="N111" s="1">
        <f t="shared" si="27"/>
        <v>0.88569766724923937</v>
      </c>
      <c r="O111" s="1">
        <f t="shared" si="28"/>
        <v>-0.65460463861890039</v>
      </c>
      <c r="P111" s="1">
        <f t="shared" si="29"/>
        <v>0.73908362054508114</v>
      </c>
      <c r="Q111" s="6">
        <f t="shared" si="22"/>
        <v>3.2130671747676587E-6</v>
      </c>
    </row>
    <row r="112" spans="10:17" x14ac:dyDescent="0.25">
      <c r="J112" s="1">
        <f t="shared" si="23"/>
        <v>-1</v>
      </c>
      <c r="K112" s="1">
        <f t="shared" si="24"/>
        <v>0.73908362054508114</v>
      </c>
      <c r="L112" s="1">
        <f t="shared" si="25"/>
        <v>-1.5403023058681398</v>
      </c>
      <c r="M112" s="1">
        <f t="shared" si="26"/>
        <v>-2.5316219957050023E-6</v>
      </c>
      <c r="N112" s="1">
        <f t="shared" si="27"/>
        <v>0.88569621152740663</v>
      </c>
      <c r="O112" s="1">
        <f t="shared" si="28"/>
        <v>-0.65460609434073314</v>
      </c>
      <c r="P112" s="1">
        <f t="shared" si="29"/>
        <v>0.73908647888630752</v>
      </c>
      <c r="Q112" s="6">
        <f t="shared" si="22"/>
        <v>2.8583412263749608E-6</v>
      </c>
    </row>
    <row r="113" spans="10:17" x14ac:dyDescent="0.25">
      <c r="J113" s="1">
        <f t="shared" si="23"/>
        <v>-1</v>
      </c>
      <c r="K113" s="1">
        <f t="shared" si="24"/>
        <v>0.73908647888630752</v>
      </c>
      <c r="L113" s="1">
        <f t="shared" si="25"/>
        <v>-1.5403023058681398</v>
      </c>
      <c r="M113" s="1">
        <f t="shared" si="26"/>
        <v>2.2521320879320683E-6</v>
      </c>
      <c r="N113" s="1">
        <f t="shared" si="27"/>
        <v>0.88569750653608814</v>
      </c>
      <c r="O113" s="1">
        <f t="shared" si="28"/>
        <v>-0.65460479933205162</v>
      </c>
      <c r="P113" s="1">
        <f t="shared" si="29"/>
        <v>0.73908393610835965</v>
      </c>
      <c r="Q113" s="6">
        <f t="shared" si="22"/>
        <v>2.5427779478670587E-6</v>
      </c>
    </row>
    <row r="114" spans="10:17" x14ac:dyDescent="0.25">
      <c r="J114" s="1">
        <f t="shared" si="23"/>
        <v>-1</v>
      </c>
      <c r="K114" s="1">
        <f t="shared" si="24"/>
        <v>0.73908393610835965</v>
      </c>
      <c r="L114" s="1">
        <f t="shared" si="25"/>
        <v>-1.5403023058681398</v>
      </c>
      <c r="M114" s="1">
        <f t="shared" si="26"/>
        <v>-2.0034918127853629E-6</v>
      </c>
      <c r="N114" s="1">
        <f t="shared" si="27"/>
        <v>0.88569635449749395</v>
      </c>
      <c r="O114" s="1">
        <f t="shared" si="28"/>
        <v>-0.65460595137064581</v>
      </c>
      <c r="P114" s="1">
        <f t="shared" si="29"/>
        <v>0.73908619816104026</v>
      </c>
      <c r="Q114" s="6">
        <f t="shared" si="22"/>
        <v>2.2620526806127472E-6</v>
      </c>
    </row>
    <row r="115" spans="10:17" x14ac:dyDescent="0.25">
      <c r="J115" s="1">
        <f t="shared" si="23"/>
        <v>-1</v>
      </c>
      <c r="K115" s="1">
        <f t="shared" si="24"/>
        <v>0.73908619816104026</v>
      </c>
      <c r="L115" s="1">
        <f t="shared" si="25"/>
        <v>-1.5403023058681398</v>
      </c>
      <c r="M115" s="1">
        <f t="shared" si="26"/>
        <v>1.7823066537081544E-6</v>
      </c>
      <c r="N115" s="1">
        <f t="shared" si="27"/>
        <v>0.88569737934988801</v>
      </c>
      <c r="O115" s="1">
        <f t="shared" si="28"/>
        <v>-0.65460492651825175</v>
      </c>
      <c r="P115" s="1">
        <f t="shared" si="29"/>
        <v>0.73908418584092372</v>
      </c>
      <c r="Q115" s="6">
        <f t="shared" si="22"/>
        <v>2.0123201165400673E-6</v>
      </c>
    </row>
    <row r="116" spans="10:17" x14ac:dyDescent="0.25">
      <c r="J116" s="1">
        <f t="shared" si="23"/>
        <v>-1</v>
      </c>
      <c r="K116" s="1">
        <f t="shared" si="24"/>
        <v>0.73908418584092372</v>
      </c>
      <c r="L116" s="1">
        <f t="shared" si="25"/>
        <v>-1.5403023058681398</v>
      </c>
      <c r="M116" s="1">
        <f t="shared" si="26"/>
        <v>-1.5855365873562732E-6</v>
      </c>
      <c r="N116" s="1">
        <f t="shared" si="27"/>
        <v>0.88569646764210519</v>
      </c>
      <c r="O116" s="1">
        <f t="shared" si="28"/>
        <v>-0.65460583822603458</v>
      </c>
      <c r="P116" s="1">
        <f t="shared" si="29"/>
        <v>0.73908597599888992</v>
      </c>
      <c r="Q116" s="6">
        <f t="shared" si="22"/>
        <v>1.7901579661971923E-6</v>
      </c>
    </row>
    <row r="117" spans="10:17" x14ac:dyDescent="0.25">
      <c r="J117" s="1">
        <f t="shared" si="23"/>
        <v>-1</v>
      </c>
      <c r="K117" s="1">
        <f t="shared" si="24"/>
        <v>0.73908597599888992</v>
      </c>
      <c r="L117" s="1">
        <f t="shared" si="25"/>
        <v>-1.5403023058681398</v>
      </c>
      <c r="M117" s="1">
        <f t="shared" si="26"/>
        <v>1.4104932497538414E-6</v>
      </c>
      <c r="N117" s="1">
        <f t="shared" si="27"/>
        <v>0.88569727869645742</v>
      </c>
      <c r="O117" s="1">
        <f t="shared" si="28"/>
        <v>-0.65460502717168234</v>
      </c>
      <c r="P117" s="1">
        <f t="shared" si="29"/>
        <v>0.73908438347593242</v>
      </c>
      <c r="Q117" s="6">
        <f t="shared" si="22"/>
        <v>1.5925229575053379E-6</v>
      </c>
    </row>
    <row r="118" spans="10:17" x14ac:dyDescent="0.25">
      <c r="J118" s="1">
        <f t="shared" si="23"/>
        <v>-1</v>
      </c>
      <c r="K118" s="1">
        <f t="shared" si="24"/>
        <v>0.73908438347593242</v>
      </c>
      <c r="L118" s="1">
        <f t="shared" si="25"/>
        <v>-1.5403023058681398</v>
      </c>
      <c r="M118" s="1">
        <f t="shared" si="26"/>
        <v>-1.2547723834410718E-6</v>
      </c>
      <c r="N118" s="1">
        <f t="shared" si="27"/>
        <v>0.8856965571832317</v>
      </c>
      <c r="O118" s="1">
        <f t="shared" si="28"/>
        <v>-0.65460574868490806</v>
      </c>
      <c r="P118" s="1">
        <f t="shared" si="29"/>
        <v>0.73908580018278669</v>
      </c>
      <c r="Q118" s="6">
        <f t="shared" si="22"/>
        <v>1.4167068542736416E-6</v>
      </c>
    </row>
    <row r="119" spans="10:17" x14ac:dyDescent="0.25">
      <c r="J119" s="1">
        <f t="shared" si="23"/>
        <v>-1</v>
      </c>
      <c r="K119" s="1">
        <f t="shared" si="24"/>
        <v>0.73908580018278669</v>
      </c>
      <c r="L119" s="1">
        <f t="shared" si="25"/>
        <v>-1.5403023058681398</v>
      </c>
      <c r="M119" s="1">
        <f t="shared" si="26"/>
        <v>1.1162452063784301E-6</v>
      </c>
      <c r="N119" s="1">
        <f t="shared" si="27"/>
        <v>0.88569719904069866</v>
      </c>
      <c r="O119" s="1">
        <f t="shared" si="28"/>
        <v>-0.65460510682744111</v>
      </c>
      <c r="P119" s="1">
        <f t="shared" si="29"/>
        <v>0.73908453988162759</v>
      </c>
      <c r="Q119" s="6">
        <f t="shared" si="22"/>
        <v>1.2603011591005853E-6</v>
      </c>
    </row>
    <row r="120" spans="10:17" x14ac:dyDescent="0.25">
      <c r="J120" s="1">
        <f t="shared" si="23"/>
        <v>-1</v>
      </c>
      <c r="K120" s="1">
        <f t="shared" si="24"/>
        <v>0.73908453988162759</v>
      </c>
      <c r="L120" s="1">
        <f t="shared" si="25"/>
        <v>-1.5403023058681398</v>
      </c>
      <c r="M120" s="1">
        <f t="shared" si="26"/>
        <v>-9.9301000811014006E-7</v>
      </c>
      <c r="N120" s="1">
        <f t="shared" si="27"/>
        <v>0.88569662804487581</v>
      </c>
      <c r="O120" s="1">
        <f t="shared" si="28"/>
        <v>-0.65460567782326395</v>
      </c>
      <c r="P120" s="1">
        <f t="shared" si="29"/>
        <v>0.73908566104431062</v>
      </c>
      <c r="Q120" s="6">
        <f t="shared" si="22"/>
        <v>1.1211626830265331E-6</v>
      </c>
    </row>
    <row r="121" spans="10:17" x14ac:dyDescent="0.25">
      <c r="J121" s="1">
        <f t="shared" si="23"/>
        <v>-1</v>
      </c>
      <c r="K121" s="1">
        <f t="shared" si="24"/>
        <v>0.73908566104431062</v>
      </c>
      <c r="L121" s="1">
        <f t="shared" si="25"/>
        <v>-1.5403023058681398</v>
      </c>
      <c r="M121" s="1">
        <f t="shared" si="26"/>
        <v>8.8338131765119954E-7</v>
      </c>
      <c r="N121" s="1">
        <f t="shared" si="27"/>
        <v>0.88569713600221078</v>
      </c>
      <c r="O121" s="1">
        <f t="shared" si="28"/>
        <v>-0.65460516986592898</v>
      </c>
      <c r="P121" s="1">
        <f t="shared" si="29"/>
        <v>0.73908466365899483</v>
      </c>
      <c r="Q121" s="6">
        <f t="shared" si="22"/>
        <v>9.973853157818624E-7</v>
      </c>
    </row>
    <row r="122" spans="10:17" x14ac:dyDescent="0.25">
      <c r="J122" s="1">
        <f t="shared" si="23"/>
        <v>-1</v>
      </c>
      <c r="K122" s="1">
        <f t="shared" si="24"/>
        <v>0.73908466365899483</v>
      </c>
      <c r="L122" s="1">
        <f t="shared" si="25"/>
        <v>-1.5403023058681398</v>
      </c>
      <c r="M122" s="1">
        <f t="shared" si="26"/>
        <v>-7.8585476603887372E-7</v>
      </c>
      <c r="N122" s="1">
        <f t="shared" si="27"/>
        <v>0.88569668412382752</v>
      </c>
      <c r="O122" s="1">
        <f t="shared" si="28"/>
        <v>-0.65460562174431225</v>
      </c>
      <c r="P122" s="1">
        <f t="shared" si="29"/>
        <v>0.73908555093200856</v>
      </c>
      <c r="Q122" s="6">
        <f t="shared" si="22"/>
        <v>8.8727301372770739E-7</v>
      </c>
    </row>
    <row r="123" spans="10:17" x14ac:dyDescent="0.25">
      <c r="J123" s="1">
        <f t="shared" si="23"/>
        <v>-1</v>
      </c>
      <c r="K123" s="1">
        <f t="shared" si="24"/>
        <v>0.73908555093200856</v>
      </c>
      <c r="L123" s="1">
        <f t="shared" si="25"/>
        <v>-1.5403023058681398</v>
      </c>
      <c r="M123" s="1">
        <f t="shared" si="26"/>
        <v>6.9909600597384269E-7</v>
      </c>
      <c r="N123" s="1">
        <f t="shared" si="27"/>
        <v>0.88569708611440556</v>
      </c>
      <c r="O123" s="1">
        <f t="shared" si="28"/>
        <v>-0.6546052197537342</v>
      </c>
      <c r="P123" s="1">
        <f t="shared" si="29"/>
        <v>0.73908476161473879</v>
      </c>
      <c r="Q123" s="6">
        <f t="shared" si="22"/>
        <v>7.8931726976705363E-7</v>
      </c>
    </row>
    <row r="124" spans="10:17" x14ac:dyDescent="0.25">
      <c r="J124" s="1">
        <f t="shared" si="23"/>
        <v>-1</v>
      </c>
      <c r="K124" s="1">
        <f t="shared" si="24"/>
        <v>0.73908476161473879</v>
      </c>
      <c r="L124" s="1">
        <f t="shared" si="25"/>
        <v>-1.5403023058681398</v>
      </c>
      <c r="M124" s="1">
        <f t="shared" si="26"/>
        <v>-6.2191488503504644E-7</v>
      </c>
      <c r="N124" s="1">
        <f t="shared" si="27"/>
        <v>0.88569672850395509</v>
      </c>
      <c r="O124" s="1">
        <f t="shared" si="28"/>
        <v>-0.65460557736418468</v>
      </c>
      <c r="P124" s="1">
        <f t="shared" si="29"/>
        <v>0.73908546379062467</v>
      </c>
      <c r="Q124" s="6">
        <f t="shared" si="22"/>
        <v>7.0217588588050717E-7</v>
      </c>
    </row>
    <row r="125" spans="10:17" x14ac:dyDescent="0.25">
      <c r="J125" s="1">
        <f t="shared" si="23"/>
        <v>-1</v>
      </c>
      <c r="K125" s="1">
        <f t="shared" si="24"/>
        <v>0.73908546379062467</v>
      </c>
      <c r="L125" s="1">
        <f t="shared" si="25"/>
        <v>-1.5403023058681398</v>
      </c>
      <c r="M125" s="1">
        <f t="shared" si="26"/>
        <v>5.5325511350012846E-7</v>
      </c>
      <c r="N125" s="1">
        <f t="shared" si="27"/>
        <v>0.88569704663387161</v>
      </c>
      <c r="O125" s="1">
        <f t="shared" si="28"/>
        <v>-0.65460525923426816</v>
      </c>
      <c r="P125" s="1">
        <f t="shared" si="29"/>
        <v>0.73908483913559675</v>
      </c>
      <c r="Q125" s="6">
        <f t="shared" si="22"/>
        <v>6.2465502792541372E-7</v>
      </c>
    </row>
    <row r="126" spans="10:17" x14ac:dyDescent="0.25">
      <c r="J126" s="1">
        <f t="shared" si="23"/>
        <v>-1</v>
      </c>
      <c r="K126" s="1">
        <f t="shared" si="24"/>
        <v>0.73908483913559675</v>
      </c>
      <c r="L126" s="1">
        <f t="shared" si="25"/>
        <v>-1.5403023058681398</v>
      </c>
      <c r="M126" s="1">
        <f t="shared" si="26"/>
        <v>-4.9217506370435871E-7</v>
      </c>
      <c r="N126" s="1">
        <f t="shared" si="27"/>
        <v>0.8856967636257902</v>
      </c>
      <c r="O126" s="1">
        <f t="shared" si="28"/>
        <v>-0.65460554224234957</v>
      </c>
      <c r="P126" s="1">
        <f t="shared" si="29"/>
        <v>0.73908539482811364</v>
      </c>
      <c r="Q126" s="6">
        <f t="shared" si="22"/>
        <v>5.5569251689036037E-7</v>
      </c>
    </row>
    <row r="127" spans="10:17" x14ac:dyDescent="0.25">
      <c r="J127" s="1">
        <f t="shared" si="23"/>
        <v>-1</v>
      </c>
      <c r="K127" s="1">
        <f t="shared" si="24"/>
        <v>0.73908539482811364</v>
      </c>
      <c r="L127" s="1">
        <f t="shared" si="25"/>
        <v>-1.5403023058681398</v>
      </c>
      <c r="M127" s="1">
        <f t="shared" si="26"/>
        <v>4.3783861036761351E-7</v>
      </c>
      <c r="N127" s="1">
        <f t="shared" si="27"/>
        <v>0.88569701538951129</v>
      </c>
      <c r="O127" s="1">
        <f t="shared" si="28"/>
        <v>-0.65460529047862848</v>
      </c>
      <c r="P127" s="1">
        <f t="shared" si="29"/>
        <v>0.73908490048455966</v>
      </c>
      <c r="Q127" s="6">
        <f t="shared" si="22"/>
        <v>4.9434355398059182E-7</v>
      </c>
    </row>
    <row r="128" spans="10:17" x14ac:dyDescent="0.25">
      <c r="J128" s="1">
        <f t="shared" si="23"/>
        <v>-1</v>
      </c>
      <c r="K128" s="1">
        <f t="shared" si="24"/>
        <v>0.73908490048455966</v>
      </c>
      <c r="L128" s="1">
        <f t="shared" si="25"/>
        <v>-1.5403023058681398</v>
      </c>
      <c r="M128" s="1">
        <f t="shared" si="26"/>
        <v>-3.8950071334920011E-7</v>
      </c>
      <c r="N128" s="1">
        <f t="shared" si="27"/>
        <v>0.8856967914207371</v>
      </c>
      <c r="O128" s="1">
        <f t="shared" si="28"/>
        <v>-0.65460551444740267</v>
      </c>
      <c r="P128" s="1">
        <f t="shared" si="29"/>
        <v>0.7390853402521157</v>
      </c>
      <c r="Q128" s="6">
        <f t="shared" si="22"/>
        <v>4.3976755603747364E-7</v>
      </c>
    </row>
    <row r="129" spans="10:17" x14ac:dyDescent="0.25">
      <c r="J129" s="1">
        <f t="shared" si="23"/>
        <v>-1</v>
      </c>
      <c r="K129" s="1">
        <f t="shared" si="24"/>
        <v>0.7390853402521157</v>
      </c>
      <c r="L129" s="1">
        <f t="shared" si="25"/>
        <v>-1.5403023058681398</v>
      </c>
      <c r="M129" s="1">
        <f t="shared" si="26"/>
        <v>3.4649955427124013E-7</v>
      </c>
      <c r="N129" s="1">
        <f t="shared" si="27"/>
        <v>0.88569699066314722</v>
      </c>
      <c r="O129" s="1">
        <f t="shared" si="28"/>
        <v>-0.65460531520499254</v>
      </c>
      <c r="P129" s="1">
        <f t="shared" si="29"/>
        <v>0.73908494903530209</v>
      </c>
      <c r="Q129" s="6">
        <f t="shared" si="22"/>
        <v>3.9121681361109495E-7</v>
      </c>
    </row>
    <row r="130" spans="10:17" x14ac:dyDescent="0.25">
      <c r="J130" s="1">
        <f t="shared" si="23"/>
        <v>-1</v>
      </c>
      <c r="K130" s="1">
        <f t="shared" si="24"/>
        <v>0.73908494903530209</v>
      </c>
      <c r="L130" s="1">
        <f t="shared" si="25"/>
        <v>-1.5403023058681398</v>
      </c>
      <c r="M130" s="1">
        <f t="shared" si="26"/>
        <v>-3.0824561425557562E-7</v>
      </c>
      <c r="N130" s="1">
        <f t="shared" si="27"/>
        <v>0.88569681341728324</v>
      </c>
      <c r="O130" s="1">
        <f t="shared" si="28"/>
        <v>-0.65460549245085653</v>
      </c>
      <c r="P130" s="1">
        <f t="shared" si="29"/>
        <v>0.73908529706140946</v>
      </c>
      <c r="Q130" s="6">
        <f t="shared" si="22"/>
        <v>3.4802610737738604E-7</v>
      </c>
    </row>
    <row r="131" spans="10:17" x14ac:dyDescent="0.25">
      <c r="J131" s="1">
        <f t="shared" si="23"/>
        <v>-1</v>
      </c>
      <c r="K131" s="1">
        <f t="shared" si="24"/>
        <v>0.73908529706140946</v>
      </c>
      <c r="L131" s="1">
        <f t="shared" si="25"/>
        <v>-1.5403023058681398</v>
      </c>
      <c r="M131" s="1">
        <f t="shared" si="26"/>
        <v>2.7421506287872432E-7</v>
      </c>
      <c r="N131" s="1">
        <f t="shared" si="27"/>
        <v>0.88569697109503676</v>
      </c>
      <c r="O131" s="1">
        <f t="shared" si="28"/>
        <v>-0.65460533477310301</v>
      </c>
      <c r="P131" s="1">
        <f t="shared" si="29"/>
        <v>0.73908498745770557</v>
      </c>
      <c r="Q131" s="6">
        <f t="shared" si="22"/>
        <v>3.0960370389632175E-7</v>
      </c>
    </row>
    <row r="132" spans="10:17" x14ac:dyDescent="0.25">
      <c r="J132" s="1">
        <f t="shared" si="23"/>
        <v>-1</v>
      </c>
      <c r="K132" s="1">
        <f t="shared" si="24"/>
        <v>0.73908498745770557</v>
      </c>
      <c r="L132" s="1">
        <f t="shared" si="25"/>
        <v>-1.5403023058681398</v>
      </c>
      <c r="M132" s="1">
        <f t="shared" si="26"/>
        <v>-2.439414222843439E-7</v>
      </c>
      <c r="N132" s="1">
        <f t="shared" si="27"/>
        <v>0.88569683082505346</v>
      </c>
      <c r="O132" s="1">
        <f t="shared" si="28"/>
        <v>-0.6546054750430863</v>
      </c>
      <c r="P132" s="1">
        <f t="shared" si="29"/>
        <v>0.73908526288086795</v>
      </c>
      <c r="Q132" s="6">
        <f t="shared" si="22"/>
        <v>2.7542316238804432E-7</v>
      </c>
    </row>
    <row r="133" spans="10:17" x14ac:dyDescent="0.25">
      <c r="J133" s="1">
        <f t="shared" si="23"/>
        <v>-1</v>
      </c>
      <c r="K133" s="1">
        <f t="shared" si="24"/>
        <v>0.73908526288086795</v>
      </c>
      <c r="L133" s="1">
        <f t="shared" si="25"/>
        <v>-1.5403023058681398</v>
      </c>
      <c r="M133" s="1">
        <f t="shared" si="26"/>
        <v>2.1701009378372049E-7</v>
      </c>
      <c r="N133" s="1">
        <f t="shared" si="27"/>
        <v>0.88569695560909856</v>
      </c>
      <c r="O133" s="1">
        <f t="shared" si="28"/>
        <v>-0.65460535025904121</v>
      </c>
      <c r="P133" s="1">
        <f t="shared" si="29"/>
        <v>0.73908501786467762</v>
      </c>
      <c r="Q133" s="6">
        <f t="shared" ref="Q133:Q196" si="30">(ABS((P133)-(P132)))</f>
        <v>2.4501619033667765E-7</v>
      </c>
    </row>
    <row r="134" spans="10:17" x14ac:dyDescent="0.25">
      <c r="J134" s="1">
        <f t="shared" si="23"/>
        <v>-1</v>
      </c>
      <c r="K134" s="1">
        <f t="shared" si="24"/>
        <v>0.73908501786467762</v>
      </c>
      <c r="L134" s="1">
        <f t="shared" si="25"/>
        <v>-1.5403023058681398</v>
      </c>
      <c r="M134" s="1">
        <f t="shared" si="26"/>
        <v>-1.9305195109176054E-7</v>
      </c>
      <c r="N134" s="1">
        <f t="shared" si="27"/>
        <v>0.8856968446013278</v>
      </c>
      <c r="O134" s="1">
        <f t="shared" si="28"/>
        <v>-0.65460546126681196</v>
      </c>
      <c r="P134" s="1">
        <f t="shared" si="29"/>
        <v>0.73908523583084984</v>
      </c>
      <c r="Q134" s="6">
        <f t="shared" si="30"/>
        <v>2.1796617222236137E-7</v>
      </c>
    </row>
    <row r="135" spans="10:17" x14ac:dyDescent="0.25">
      <c r="J135" s="1">
        <f t="shared" si="23"/>
        <v>-1</v>
      </c>
      <c r="K135" s="1">
        <f t="shared" si="24"/>
        <v>0.73908523583084984</v>
      </c>
      <c r="L135" s="1">
        <f t="shared" si="25"/>
        <v>-1.5403023058681398</v>
      </c>
      <c r="M135" s="1">
        <f t="shared" si="26"/>
        <v>1.7173885569210512E-7</v>
      </c>
      <c r="N135" s="1">
        <f t="shared" si="27"/>
        <v>0.88569694335373639</v>
      </c>
      <c r="O135" s="1">
        <f t="shared" si="28"/>
        <v>-0.65460536251440338</v>
      </c>
      <c r="P135" s="1">
        <f t="shared" si="29"/>
        <v>0.73908504192834512</v>
      </c>
      <c r="Q135" s="6">
        <f t="shared" si="30"/>
        <v>1.9390250471928994E-7</v>
      </c>
    </row>
    <row r="136" spans="10:17" x14ac:dyDescent="0.25">
      <c r="J136" s="1">
        <f t="shared" si="23"/>
        <v>-1</v>
      </c>
      <c r="K136" s="1">
        <f t="shared" si="24"/>
        <v>0.73908504192834512</v>
      </c>
      <c r="L136" s="1">
        <f t="shared" si="25"/>
        <v>-1.5403023058681398</v>
      </c>
      <c r="M136" s="1">
        <f t="shared" si="26"/>
        <v>-1.5277870946128758E-7</v>
      </c>
      <c r="N136" s="1">
        <f t="shared" si="27"/>
        <v>0.88569685550368549</v>
      </c>
      <c r="O136" s="1">
        <f t="shared" si="28"/>
        <v>-0.65460545036445428</v>
      </c>
      <c r="P136" s="1">
        <f t="shared" si="29"/>
        <v>0.73908521442383102</v>
      </c>
      <c r="Q136" s="6">
        <f t="shared" si="30"/>
        <v>1.7249548589504116E-7</v>
      </c>
    </row>
    <row r="137" spans="10:17" x14ac:dyDescent="0.25">
      <c r="J137" s="1">
        <f t="shared" si="23"/>
        <v>-1</v>
      </c>
      <c r="K137" s="1">
        <f t="shared" si="24"/>
        <v>0.73908521442383102</v>
      </c>
      <c r="L137" s="1">
        <f t="shared" si="25"/>
        <v>-1.5403023058681398</v>
      </c>
      <c r="M137" s="1">
        <f t="shared" si="26"/>
        <v>1.3591181002858832E-7</v>
      </c>
      <c r="N137" s="1">
        <f t="shared" si="27"/>
        <v>0.88569693365500834</v>
      </c>
      <c r="O137" s="1">
        <f t="shared" si="28"/>
        <v>-0.65460537221313142</v>
      </c>
      <c r="P137" s="1">
        <f t="shared" si="29"/>
        <v>0.73908506097200688</v>
      </c>
      <c r="Q137" s="6">
        <f t="shared" si="30"/>
        <v>1.5345182413639691E-7</v>
      </c>
    </row>
    <row r="138" spans="10:17" x14ac:dyDescent="0.25">
      <c r="J138" s="1">
        <f t="shared" si="23"/>
        <v>-1</v>
      </c>
      <c r="K138" s="1">
        <f t="shared" si="24"/>
        <v>0.73908506097200688</v>
      </c>
      <c r="L138" s="1">
        <f t="shared" si="25"/>
        <v>-1.5403023058681398</v>
      </c>
      <c r="M138" s="1">
        <f t="shared" si="26"/>
        <v>-1.20907009182325E-7</v>
      </c>
      <c r="N138" s="1">
        <f t="shared" si="27"/>
        <v>0.88569686413166426</v>
      </c>
      <c r="O138" s="1">
        <f t="shared" si="28"/>
        <v>-0.6546054417364755</v>
      </c>
      <c r="P138" s="1">
        <f t="shared" si="29"/>
        <v>0.73908519748260548</v>
      </c>
      <c r="Q138" s="6">
        <f t="shared" si="30"/>
        <v>1.3651059860286807E-7</v>
      </c>
    </row>
    <row r="139" spans="10:17" x14ac:dyDescent="0.25">
      <c r="J139" s="1">
        <f t="shared" si="23"/>
        <v>-1</v>
      </c>
      <c r="K139" s="1">
        <f t="shared" si="24"/>
        <v>0.73908519748260548</v>
      </c>
      <c r="L139" s="1">
        <f t="shared" si="25"/>
        <v>-1.5403023058681398</v>
      </c>
      <c r="M139" s="1">
        <f t="shared" si="26"/>
        <v>1.0755877033474803E-7</v>
      </c>
      <c r="N139" s="1">
        <f t="shared" si="27"/>
        <v>0.88569692597956595</v>
      </c>
      <c r="O139" s="1">
        <f t="shared" si="28"/>
        <v>-0.65460537988857381</v>
      </c>
      <c r="P139" s="1">
        <f t="shared" si="29"/>
        <v>0.73908507604290397</v>
      </c>
      <c r="Q139" s="6">
        <f t="shared" si="30"/>
        <v>1.2143970151701211E-7</v>
      </c>
    </row>
    <row r="140" spans="10:17" x14ac:dyDescent="0.25">
      <c r="J140" s="1">
        <f t="shared" si="23"/>
        <v>-1</v>
      </c>
      <c r="K140" s="1">
        <f t="shared" si="24"/>
        <v>0.73908507604290397</v>
      </c>
      <c r="L140" s="1">
        <f t="shared" si="25"/>
        <v>-1.5403023058681398</v>
      </c>
      <c r="M140" s="1">
        <f t="shared" si="26"/>
        <v>-9.568417524974393E-8</v>
      </c>
      <c r="N140" s="1">
        <f t="shared" si="27"/>
        <v>0.88569687095973026</v>
      </c>
      <c r="O140" s="1">
        <f t="shared" si="28"/>
        <v>-0.6546054349084095</v>
      </c>
      <c r="P140" s="1">
        <f t="shared" si="29"/>
        <v>0.73908518407554846</v>
      </c>
      <c r="Q140" s="6">
        <f t="shared" si="30"/>
        <v>1.0803264449688044E-7</v>
      </c>
    </row>
    <row r="141" spans="10:17" x14ac:dyDescent="0.25">
      <c r="J141" s="1">
        <f t="shared" si="23"/>
        <v>-1</v>
      </c>
      <c r="K141" s="1">
        <f t="shared" si="24"/>
        <v>0.73908518407554846</v>
      </c>
      <c r="L141" s="1">
        <f t="shared" si="25"/>
        <v>-1.5403023058681398</v>
      </c>
      <c r="M141" s="1">
        <f t="shared" si="26"/>
        <v>8.5120557824502896E-8</v>
      </c>
      <c r="N141" s="1">
        <f t="shared" si="27"/>
        <v>0.88569691990532451</v>
      </c>
      <c r="O141" s="1">
        <f t="shared" si="28"/>
        <v>-0.65460538596281526</v>
      </c>
      <c r="P141" s="1">
        <f t="shared" si="29"/>
        <v>0.73908508796980854</v>
      </c>
      <c r="Q141" s="6">
        <f t="shared" si="30"/>
        <v>9.610573992180349E-8</v>
      </c>
    </row>
    <row r="142" spans="10:17" x14ac:dyDescent="0.25">
      <c r="J142" s="1">
        <f t="shared" ref="J142:J200" si="31">J141</f>
        <v>-1</v>
      </c>
      <c r="K142" s="1">
        <f t="shared" ref="K142:K200" si="32">P141</f>
        <v>0.73908508796980854</v>
      </c>
      <c r="L142" s="1">
        <f t="shared" ref="L142:L200" si="33">(J142) - COS(J142)</f>
        <v>-1.5403023058681398</v>
      </c>
      <c r="M142" s="1">
        <f t="shared" ref="M142:M200" si="34">(K142) - COS(K142)</f>
        <v>-7.5723164738583648E-8</v>
      </c>
      <c r="N142" s="1">
        <f t="shared" ref="N142:N200" si="35">((M142) - (L142))/((K142)-(J142))</f>
        <v>0.88569687636336958</v>
      </c>
      <c r="O142" s="1">
        <f t="shared" ref="O142:O200" si="36">(L142)-(N142)*(J142)</f>
        <v>-0.65460542950477019</v>
      </c>
      <c r="P142" s="1">
        <f t="shared" ref="P142:P200" si="37">-(O142)/(N142)</f>
        <v>0.73908517346538449</v>
      </c>
      <c r="Q142" s="6">
        <f t="shared" si="30"/>
        <v>8.5495575952165836E-8</v>
      </c>
    </row>
    <row r="143" spans="10:17" x14ac:dyDescent="0.25">
      <c r="J143" s="1">
        <f t="shared" si="31"/>
        <v>-1</v>
      </c>
      <c r="K143" s="1">
        <f t="shared" si="32"/>
        <v>0.73908517346538449</v>
      </c>
      <c r="L143" s="1">
        <f t="shared" si="33"/>
        <v>-1.5403023058681398</v>
      </c>
      <c r="M143" s="1">
        <f t="shared" si="34"/>
        <v>6.7363259415031962E-8</v>
      </c>
      <c r="N143" s="1">
        <f t="shared" si="35"/>
        <v>0.88569691509825177</v>
      </c>
      <c r="O143" s="1">
        <f t="shared" si="36"/>
        <v>-0.654605390769888</v>
      </c>
      <c r="P143" s="1">
        <f t="shared" si="37"/>
        <v>0.73908509740860007</v>
      </c>
      <c r="Q143" s="6">
        <f t="shared" si="30"/>
        <v>7.6056784426015156E-8</v>
      </c>
    </row>
    <row r="144" spans="10:17" x14ac:dyDescent="0.25">
      <c r="J144" s="1">
        <f t="shared" si="31"/>
        <v>-1</v>
      </c>
      <c r="K144" s="1">
        <f t="shared" si="32"/>
        <v>0.73908509740860007</v>
      </c>
      <c r="L144" s="1">
        <f t="shared" si="33"/>
        <v>-1.5403023058681398</v>
      </c>
      <c r="M144" s="1">
        <f t="shared" si="34"/>
        <v>-5.9926290041367736E-8</v>
      </c>
      <c r="N144" s="1">
        <f t="shared" si="35"/>
        <v>0.88569688063973662</v>
      </c>
      <c r="O144" s="1">
        <f t="shared" si="36"/>
        <v>-0.65460542522840315</v>
      </c>
      <c r="P144" s="1">
        <f t="shared" si="37"/>
        <v>0.73908516506864441</v>
      </c>
      <c r="Q144" s="6">
        <f t="shared" si="30"/>
        <v>6.7660044344997061E-8</v>
      </c>
    </row>
    <row r="145" spans="10:17" x14ac:dyDescent="0.25">
      <c r="J145" s="1">
        <f t="shared" si="31"/>
        <v>-1</v>
      </c>
      <c r="K145" s="1">
        <f t="shared" si="32"/>
        <v>0.73908516506864441</v>
      </c>
      <c r="L145" s="1">
        <f t="shared" si="33"/>
        <v>-1.5403023058681398</v>
      </c>
      <c r="M145" s="1">
        <f t="shared" si="34"/>
        <v>5.3310374004134076E-8</v>
      </c>
      <c r="N145" s="1">
        <f t="shared" si="35"/>
        <v>0.88569691129399952</v>
      </c>
      <c r="O145" s="1">
        <f t="shared" si="36"/>
        <v>-0.65460539457414024</v>
      </c>
      <c r="P145" s="1">
        <f t="shared" si="37"/>
        <v>0.7390851048783319</v>
      </c>
      <c r="Q145" s="6">
        <f t="shared" si="30"/>
        <v>6.0190312511920752E-8</v>
      </c>
    </row>
    <row r="146" spans="10:17" x14ac:dyDescent="0.25">
      <c r="J146" s="1">
        <f t="shared" si="31"/>
        <v>-1</v>
      </c>
      <c r="K146" s="1">
        <f t="shared" si="32"/>
        <v>0.7390851048783319</v>
      </c>
      <c r="L146" s="1">
        <f t="shared" si="33"/>
        <v>-1.5403023058681398</v>
      </c>
      <c r="M146" s="1">
        <f t="shared" si="34"/>
        <v>-4.7424857152478239E-8</v>
      </c>
      <c r="N146" s="1">
        <f t="shared" si="35"/>
        <v>0.88569688402399582</v>
      </c>
      <c r="O146" s="1">
        <f t="shared" si="36"/>
        <v>-0.65460542184414394</v>
      </c>
      <c r="P146" s="1">
        <f t="shared" si="37"/>
        <v>0.73908515842357758</v>
      </c>
      <c r="Q146" s="6">
        <f t="shared" si="30"/>
        <v>5.3545245681796416E-8</v>
      </c>
    </row>
    <row r="147" spans="10:17" x14ac:dyDescent="0.25">
      <c r="J147" s="1">
        <f t="shared" si="31"/>
        <v>-1</v>
      </c>
      <c r="K147" s="1">
        <f t="shared" si="32"/>
        <v>0.73908515842357758</v>
      </c>
      <c r="L147" s="1">
        <f t="shared" si="33"/>
        <v>-1.5403023058681398</v>
      </c>
      <c r="M147" s="1">
        <f t="shared" si="34"/>
        <v>4.2189110094348337E-8</v>
      </c>
      <c r="N147" s="1">
        <f t="shared" si="35"/>
        <v>0.88569690828336556</v>
      </c>
      <c r="O147" s="1">
        <f t="shared" si="36"/>
        <v>-0.65460539758477421</v>
      </c>
      <c r="P147" s="1">
        <f t="shared" si="37"/>
        <v>0.73908511078977701</v>
      </c>
      <c r="Q147" s="6">
        <f t="shared" si="30"/>
        <v>4.7633800570601181E-8</v>
      </c>
    </row>
    <row r="148" spans="10:17" x14ac:dyDescent="0.25">
      <c r="J148" s="1">
        <f t="shared" si="31"/>
        <v>-1</v>
      </c>
      <c r="K148" s="1">
        <f t="shared" si="32"/>
        <v>0.73908511078977701</v>
      </c>
      <c r="L148" s="1">
        <f t="shared" si="33"/>
        <v>-1.5403023058681398</v>
      </c>
      <c r="M148" s="1">
        <f t="shared" si="34"/>
        <v>-3.7531391661183022E-8</v>
      </c>
      <c r="N148" s="1">
        <f t="shared" si="35"/>
        <v>0.88569688670225277</v>
      </c>
      <c r="O148" s="1">
        <f t="shared" si="36"/>
        <v>-0.65460541916588699</v>
      </c>
      <c r="P148" s="1">
        <f t="shared" si="37"/>
        <v>0.73908515316476164</v>
      </c>
      <c r="Q148" s="6">
        <f t="shared" si="30"/>
        <v>4.2374984632331802E-8</v>
      </c>
    </row>
    <row r="149" spans="10:17" x14ac:dyDescent="0.25">
      <c r="J149" s="1">
        <f t="shared" si="31"/>
        <v>-1</v>
      </c>
      <c r="K149" s="1">
        <f t="shared" si="32"/>
        <v>0.73908515316476164</v>
      </c>
      <c r="L149" s="1">
        <f t="shared" si="33"/>
        <v>-1.5403023058681398</v>
      </c>
      <c r="M149" s="1">
        <f t="shared" si="34"/>
        <v>3.3387892339753478E-8</v>
      </c>
      <c r="N149" s="1">
        <f t="shared" si="35"/>
        <v>0.88569690590079087</v>
      </c>
      <c r="O149" s="1">
        <f t="shared" si="36"/>
        <v>-0.6546053999673489</v>
      </c>
      <c r="P149" s="1">
        <f t="shared" si="37"/>
        <v>0.73908511546801414</v>
      </c>
      <c r="Q149" s="6">
        <f t="shared" si="30"/>
        <v>3.7696747501314576E-8</v>
      </c>
    </row>
    <row r="150" spans="10:17" x14ac:dyDescent="0.25">
      <c r="J150" s="1">
        <f t="shared" si="31"/>
        <v>-1</v>
      </c>
      <c r="K150" s="1">
        <f t="shared" si="32"/>
        <v>0.73908511546801414</v>
      </c>
      <c r="L150" s="1">
        <f t="shared" si="33"/>
        <v>-1.5403023058681398</v>
      </c>
      <c r="M150" s="1">
        <f t="shared" si="34"/>
        <v>-2.9701837767071027E-8</v>
      </c>
      <c r="N150" s="1">
        <f t="shared" si="35"/>
        <v>0.8856968888217891</v>
      </c>
      <c r="O150" s="1">
        <f t="shared" si="36"/>
        <v>-0.65460541704635067</v>
      </c>
      <c r="P150" s="1">
        <f t="shared" si="37"/>
        <v>0.73908514900300581</v>
      </c>
      <c r="Q150" s="6">
        <f t="shared" si="30"/>
        <v>3.3534991672468095E-8</v>
      </c>
    </row>
    <row r="151" spans="10:17" x14ac:dyDescent="0.25">
      <c r="J151" s="1">
        <f t="shared" si="31"/>
        <v>-1</v>
      </c>
      <c r="K151" s="1">
        <f t="shared" si="32"/>
        <v>0.73908514900300581</v>
      </c>
      <c r="L151" s="1">
        <f t="shared" si="33"/>
        <v>-1.5403023058681398</v>
      </c>
      <c r="M151" s="1">
        <f t="shared" si="34"/>
        <v>2.6422727672503754E-8</v>
      </c>
      <c r="N151" s="1">
        <f t="shared" si="35"/>
        <v>0.88569690401525314</v>
      </c>
      <c r="O151" s="1">
        <f t="shared" si="36"/>
        <v>-0.65460540185288663</v>
      </c>
      <c r="P151" s="1">
        <f t="shared" si="37"/>
        <v>0.7390851191703085</v>
      </c>
      <c r="Q151" s="6">
        <f t="shared" si="30"/>
        <v>2.983269731249294E-8</v>
      </c>
    </row>
    <row r="152" spans="10:17" x14ac:dyDescent="0.25">
      <c r="J152" s="1">
        <f t="shared" si="31"/>
        <v>-1</v>
      </c>
      <c r="K152" s="1">
        <f t="shared" si="32"/>
        <v>0.7390851191703085</v>
      </c>
      <c r="L152" s="1">
        <f t="shared" si="33"/>
        <v>-1.5403023058681398</v>
      </c>
      <c r="M152" s="1">
        <f t="shared" si="34"/>
        <v>-2.3505633439668827E-8</v>
      </c>
      <c r="N152" s="1">
        <f t="shared" si="35"/>
        <v>0.88569689049916167</v>
      </c>
      <c r="O152" s="1">
        <f t="shared" si="36"/>
        <v>-0.65460541536897809</v>
      </c>
      <c r="P152" s="1">
        <f t="shared" si="37"/>
        <v>0.73908514570944817</v>
      </c>
      <c r="Q152" s="6">
        <f t="shared" si="30"/>
        <v>2.6539139663661615E-8</v>
      </c>
    </row>
    <row r="153" spans="10:17" x14ac:dyDescent="0.25">
      <c r="J153" s="1">
        <f t="shared" si="31"/>
        <v>-1</v>
      </c>
      <c r="K153" s="1">
        <f t="shared" si="32"/>
        <v>0.73908514570944817</v>
      </c>
      <c r="L153" s="1">
        <f t="shared" si="33"/>
        <v>-1.5403023058681398</v>
      </c>
      <c r="M153" s="1">
        <f t="shared" si="34"/>
        <v>2.0910589926259604E-8</v>
      </c>
      <c r="N153" s="1">
        <f t="shared" si="35"/>
        <v>0.88569690252306399</v>
      </c>
      <c r="O153" s="1">
        <f t="shared" si="36"/>
        <v>-0.65460540334507578</v>
      </c>
      <c r="P153" s="1">
        <f t="shared" si="37"/>
        <v>0.73908512210025434</v>
      </c>
      <c r="Q153" s="6">
        <f t="shared" si="30"/>
        <v>2.3609193822160535E-8</v>
      </c>
    </row>
    <row r="154" spans="10:17" x14ac:dyDescent="0.25">
      <c r="J154" s="1">
        <f t="shared" si="31"/>
        <v>-1</v>
      </c>
      <c r="K154" s="1">
        <f t="shared" si="32"/>
        <v>0.73908512210025434</v>
      </c>
      <c r="L154" s="1">
        <f t="shared" si="33"/>
        <v>-1.5403023058681398</v>
      </c>
      <c r="M154" s="1">
        <f t="shared" si="34"/>
        <v>-1.8602040796622532E-8</v>
      </c>
      <c r="N154" s="1">
        <f t="shared" si="35"/>
        <v>0.88569689182661182</v>
      </c>
      <c r="O154" s="1">
        <f t="shared" si="36"/>
        <v>-0.65460541404152794</v>
      </c>
      <c r="P154" s="1">
        <f t="shared" si="37"/>
        <v>0.73908514310297091</v>
      </c>
      <c r="Q154" s="6">
        <f t="shared" si="30"/>
        <v>2.1002716565909907E-8</v>
      </c>
    </row>
    <row r="155" spans="10:17" x14ac:dyDescent="0.25">
      <c r="J155" s="1">
        <f t="shared" si="31"/>
        <v>-1</v>
      </c>
      <c r="K155" s="1">
        <f t="shared" si="32"/>
        <v>0.73908514310297091</v>
      </c>
      <c r="L155" s="1">
        <f t="shared" si="33"/>
        <v>-1.5403023058681398</v>
      </c>
      <c r="M155" s="1">
        <f t="shared" si="34"/>
        <v>1.6548358239276695E-8</v>
      </c>
      <c r="N155" s="1">
        <f t="shared" si="35"/>
        <v>0.88569690134216561</v>
      </c>
      <c r="O155" s="1">
        <f t="shared" si="36"/>
        <v>-0.65460540452597415</v>
      </c>
      <c r="P155" s="1">
        <f t="shared" si="37"/>
        <v>0.73908512441897389</v>
      </c>
      <c r="Q155" s="6">
        <f t="shared" si="30"/>
        <v>1.8683997016211151E-8</v>
      </c>
    </row>
    <row r="156" spans="10:17" x14ac:dyDescent="0.25">
      <c r="J156" s="1">
        <f t="shared" si="31"/>
        <v>-1</v>
      </c>
      <c r="K156" s="1">
        <f t="shared" si="32"/>
        <v>0.73908512441897389</v>
      </c>
      <c r="L156" s="1">
        <f t="shared" si="33"/>
        <v>-1.5403023058681398</v>
      </c>
      <c r="M156" s="1">
        <f t="shared" si="34"/>
        <v>-1.4721403873707573E-8</v>
      </c>
      <c r="N156" s="1">
        <f t="shared" si="35"/>
        <v>0.88569689287713782</v>
      </c>
      <c r="O156" s="1">
        <f t="shared" si="36"/>
        <v>-0.65460541299100194</v>
      </c>
      <c r="P156" s="1">
        <f t="shared" si="37"/>
        <v>0.73908514104024026</v>
      </c>
      <c r="Q156" s="6">
        <f t="shared" si="30"/>
        <v>1.6621266363259224E-8</v>
      </c>
    </row>
    <row r="157" spans="10:17" x14ac:dyDescent="0.25">
      <c r="J157" s="1">
        <f t="shared" si="31"/>
        <v>-1</v>
      </c>
      <c r="K157" s="1">
        <f t="shared" si="32"/>
        <v>0.73908514104024026</v>
      </c>
      <c r="L157" s="1">
        <f t="shared" si="33"/>
        <v>-1.5403023058681398</v>
      </c>
      <c r="M157" s="1">
        <f t="shared" si="34"/>
        <v>1.3096147388758084E-8</v>
      </c>
      <c r="N157" s="1">
        <f t="shared" si="35"/>
        <v>0.88569690040761861</v>
      </c>
      <c r="O157" s="1">
        <f t="shared" si="36"/>
        <v>-0.65460540546052115</v>
      </c>
      <c r="P157" s="1">
        <f t="shared" si="37"/>
        <v>0.73908512625397726</v>
      </c>
      <c r="Q157" s="6">
        <f t="shared" si="30"/>
        <v>1.4786262991783872E-8</v>
      </c>
    </row>
    <row r="158" spans="10:17" x14ac:dyDescent="0.25">
      <c r="J158" s="1">
        <f t="shared" si="31"/>
        <v>-1</v>
      </c>
      <c r="K158" s="1">
        <f t="shared" si="32"/>
        <v>0.73908512625397726</v>
      </c>
      <c r="L158" s="1">
        <f t="shared" si="33"/>
        <v>-1.5403023058681398</v>
      </c>
      <c r="M158" s="1">
        <f t="shared" si="34"/>
        <v>-1.1650320264067204E-8</v>
      </c>
      <c r="N158" s="1">
        <f t="shared" si="35"/>
        <v>0.8856968937085099</v>
      </c>
      <c r="O158" s="1">
        <f t="shared" si="36"/>
        <v>-0.65460541215962986</v>
      </c>
      <c r="P158" s="1">
        <f t="shared" si="37"/>
        <v>0.73908513940782306</v>
      </c>
      <c r="Q158" s="6">
        <f t="shared" si="30"/>
        <v>1.3153845790370156E-8</v>
      </c>
    </row>
    <row r="159" spans="10:17" x14ac:dyDescent="0.25">
      <c r="J159" s="1">
        <f t="shared" si="31"/>
        <v>-1</v>
      </c>
      <c r="K159" s="1">
        <f t="shared" si="32"/>
        <v>0.73908513940782306</v>
      </c>
      <c r="L159" s="1">
        <f t="shared" si="33"/>
        <v>-1.5403023058681398</v>
      </c>
      <c r="M159" s="1">
        <f t="shared" si="34"/>
        <v>1.0364114344518782E-8</v>
      </c>
      <c r="N159" s="1">
        <f t="shared" si="35"/>
        <v>0.88569689966803089</v>
      </c>
      <c r="O159" s="1">
        <f t="shared" si="36"/>
        <v>-0.65460540620010887</v>
      </c>
      <c r="P159" s="1">
        <f t="shared" si="37"/>
        <v>0.73908512770617385</v>
      </c>
      <c r="Q159" s="6">
        <f t="shared" si="30"/>
        <v>1.1701649205164699E-8</v>
      </c>
    </row>
    <row r="160" spans="10:17" x14ac:dyDescent="0.25">
      <c r="J160" s="1">
        <f t="shared" si="31"/>
        <v>-1</v>
      </c>
      <c r="K160" s="1">
        <f t="shared" si="32"/>
        <v>0.73908512770617385</v>
      </c>
      <c r="L160" s="1">
        <f t="shared" si="33"/>
        <v>-1.5403023058681398</v>
      </c>
      <c r="M160" s="1">
        <f t="shared" si="34"/>
        <v>-9.2199065049314299E-9</v>
      </c>
      <c r="N160" s="1">
        <f t="shared" si="35"/>
        <v>0.8856968943664465</v>
      </c>
      <c r="O160" s="1">
        <f t="shared" si="36"/>
        <v>-0.65460541150169327</v>
      </c>
      <c r="P160" s="1">
        <f t="shared" si="37"/>
        <v>0.73908513811595022</v>
      </c>
      <c r="Q160" s="6">
        <f t="shared" si="30"/>
        <v>1.0409776374231683E-8</v>
      </c>
    </row>
    <row r="161" spans="10:17" x14ac:dyDescent="0.25">
      <c r="J161" s="1">
        <f t="shared" si="31"/>
        <v>-1</v>
      </c>
      <c r="K161" s="1">
        <f t="shared" si="32"/>
        <v>0.73908513811595022</v>
      </c>
      <c r="L161" s="1">
        <f t="shared" si="33"/>
        <v>-1.5403023058681398</v>
      </c>
      <c r="M161" s="1">
        <f t="shared" si="34"/>
        <v>8.2020203961974403E-9</v>
      </c>
      <c r="N161" s="1">
        <f t="shared" si="35"/>
        <v>0.88569689908273108</v>
      </c>
      <c r="O161" s="1">
        <f t="shared" si="36"/>
        <v>-0.65460540678540868</v>
      </c>
      <c r="P161" s="1">
        <f t="shared" si="37"/>
        <v>0.73908512885542277</v>
      </c>
      <c r="Q161" s="6">
        <f t="shared" si="30"/>
        <v>9.2605274559787176E-9</v>
      </c>
    </row>
    <row r="162" spans="10:17" x14ac:dyDescent="0.25">
      <c r="J162" s="1">
        <f t="shared" si="31"/>
        <v>-1</v>
      </c>
      <c r="K162" s="1">
        <f t="shared" si="32"/>
        <v>0.73908512885542277</v>
      </c>
      <c r="L162" s="1">
        <f t="shared" si="33"/>
        <v>-1.5403023058681398</v>
      </c>
      <c r="M162" s="1">
        <f t="shared" si="34"/>
        <v>-7.2965097297483794E-9</v>
      </c>
      <c r="N162" s="1">
        <f t="shared" si="35"/>
        <v>0.88569689488712877</v>
      </c>
      <c r="O162" s="1">
        <f t="shared" si="36"/>
        <v>-0.65460541098101099</v>
      </c>
      <c r="P162" s="1">
        <f t="shared" si="37"/>
        <v>0.73908513709357926</v>
      </c>
      <c r="Q162" s="6">
        <f t="shared" si="30"/>
        <v>8.2381564903144522E-9</v>
      </c>
    </row>
    <row r="163" spans="10:17" x14ac:dyDescent="0.25">
      <c r="J163" s="1">
        <f t="shared" si="31"/>
        <v>-1</v>
      </c>
      <c r="K163" s="1">
        <f t="shared" si="32"/>
        <v>0.73908513709357926</v>
      </c>
      <c r="L163" s="1">
        <f t="shared" si="33"/>
        <v>-1.5403023058681398</v>
      </c>
      <c r="M163" s="1">
        <f t="shared" si="34"/>
        <v>6.4909680963509686E-9</v>
      </c>
      <c r="N163" s="1">
        <f t="shared" si="35"/>
        <v>0.8856968986195326</v>
      </c>
      <c r="O163" s="1">
        <f t="shared" si="36"/>
        <v>-0.65460540724860716</v>
      </c>
      <c r="P163" s="1">
        <f t="shared" si="37"/>
        <v>0.73908512976492302</v>
      </c>
      <c r="Q163" s="6">
        <f t="shared" si="30"/>
        <v>7.3286562374264008E-9</v>
      </c>
    </row>
    <row r="164" spans="10:17" x14ac:dyDescent="0.25">
      <c r="J164" s="1">
        <f t="shared" si="31"/>
        <v>-1</v>
      </c>
      <c r="K164" s="1">
        <f t="shared" si="32"/>
        <v>0.73908512976492302</v>
      </c>
      <c r="L164" s="1">
        <f t="shared" si="33"/>
        <v>-1.5403023058681398</v>
      </c>
      <c r="M164" s="1">
        <f t="shared" si="34"/>
        <v>-5.774359213006619E-9</v>
      </c>
      <c r="N164" s="1">
        <f t="shared" si="35"/>
        <v>0.8856968952991896</v>
      </c>
      <c r="O164" s="1">
        <f t="shared" si="36"/>
        <v>-0.65460541056895016</v>
      </c>
      <c r="P164" s="1">
        <f t="shared" si="37"/>
        <v>0.7390851362844888</v>
      </c>
      <c r="Q164" s="6">
        <f t="shared" si="30"/>
        <v>6.5195657761307757E-9</v>
      </c>
    </row>
    <row r="165" spans="10:17" x14ac:dyDescent="0.25">
      <c r="J165" s="1">
        <f t="shared" si="31"/>
        <v>-1</v>
      </c>
      <c r="K165" s="1">
        <f t="shared" si="32"/>
        <v>0.7390851362844888</v>
      </c>
      <c r="L165" s="1">
        <f t="shared" si="33"/>
        <v>-1.5403023058681398</v>
      </c>
      <c r="M165" s="1">
        <f t="shared" si="34"/>
        <v>5.1368644893301507E-9</v>
      </c>
      <c r="N165" s="1">
        <f t="shared" si="35"/>
        <v>0.8856968982529636</v>
      </c>
      <c r="O165" s="1">
        <f t="shared" si="36"/>
        <v>-0.65460540761517616</v>
      </c>
      <c r="P165" s="1">
        <f t="shared" si="37"/>
        <v>0.73908513048468927</v>
      </c>
      <c r="Q165" s="6">
        <f t="shared" si="30"/>
        <v>5.7997995295266946E-9</v>
      </c>
    </row>
    <row r="166" spans="10:17" x14ac:dyDescent="0.25">
      <c r="J166" s="1">
        <f t="shared" si="31"/>
        <v>-1</v>
      </c>
      <c r="K166" s="1">
        <f t="shared" si="32"/>
        <v>0.73908513048468927</v>
      </c>
      <c r="L166" s="1">
        <f t="shared" si="33"/>
        <v>-1.5403023058681398</v>
      </c>
      <c r="M166" s="1">
        <f t="shared" si="34"/>
        <v>-4.5697496897645351E-9</v>
      </c>
      <c r="N166" s="1">
        <f t="shared" si="35"/>
        <v>0.88569689562528908</v>
      </c>
      <c r="O166" s="1">
        <f t="shared" si="36"/>
        <v>-0.65460541024285068</v>
      </c>
      <c r="P166" s="1">
        <f t="shared" si="37"/>
        <v>0.73908513564418543</v>
      </c>
      <c r="Q166" s="6">
        <f t="shared" si="30"/>
        <v>5.1594961636425296E-9</v>
      </c>
    </row>
    <row r="167" spans="10:17" x14ac:dyDescent="0.25">
      <c r="J167" s="1">
        <f t="shared" si="31"/>
        <v>-1</v>
      </c>
      <c r="K167" s="1">
        <f t="shared" si="32"/>
        <v>0.73908513564418543</v>
      </c>
      <c r="L167" s="1">
        <f t="shared" si="33"/>
        <v>-1.5403023058681398</v>
      </c>
      <c r="M167" s="1">
        <f t="shared" si="34"/>
        <v>4.065245140516538E-9</v>
      </c>
      <c r="N167" s="1">
        <f t="shared" si="35"/>
        <v>0.88569689796286588</v>
      </c>
      <c r="O167" s="1">
        <f t="shared" si="36"/>
        <v>-0.65460540790527388</v>
      </c>
      <c r="P167" s="1">
        <f t="shared" si="37"/>
        <v>0.73908513105430251</v>
      </c>
      <c r="Q167" s="6">
        <f t="shared" si="30"/>
        <v>4.5898829181822975E-9</v>
      </c>
    </row>
    <row r="168" spans="10:17" x14ac:dyDescent="0.25">
      <c r="J168" s="1">
        <f t="shared" si="31"/>
        <v>-1</v>
      </c>
      <c r="K168" s="1">
        <f t="shared" si="32"/>
        <v>0.73908513105430251</v>
      </c>
      <c r="L168" s="1">
        <f t="shared" si="33"/>
        <v>-1.5403023058681398</v>
      </c>
      <c r="M168" s="1">
        <f t="shared" si="34"/>
        <v>-3.6164381489456332E-9</v>
      </c>
      <c r="N168" s="1">
        <f t="shared" si="35"/>
        <v>0.88569689588335965</v>
      </c>
      <c r="O168" s="1">
        <f t="shared" si="36"/>
        <v>-0.65460540998478012</v>
      </c>
      <c r="P168" s="1">
        <f t="shared" si="37"/>
        <v>0.73908513513745822</v>
      </c>
      <c r="Q168" s="6">
        <f t="shared" si="30"/>
        <v>4.0831557024390008E-9</v>
      </c>
    </row>
    <row r="169" spans="10:17" x14ac:dyDescent="0.25">
      <c r="J169" s="1">
        <f t="shared" si="31"/>
        <v>-1</v>
      </c>
      <c r="K169" s="1">
        <f t="shared" si="32"/>
        <v>0.73908513513745822</v>
      </c>
      <c r="L169" s="1">
        <f t="shared" si="33"/>
        <v>-1.5403023058681398</v>
      </c>
      <c r="M169" s="1">
        <f t="shared" si="34"/>
        <v>3.2171802999414467E-9</v>
      </c>
      <c r="N169" s="1">
        <f t="shared" si="35"/>
        <v>0.88569689773328641</v>
      </c>
      <c r="O169" s="1">
        <f t="shared" si="36"/>
        <v>-0.65460540813485335</v>
      </c>
      <c r="P169" s="1">
        <f t="shared" si="37"/>
        <v>0.7390851315050867</v>
      </c>
      <c r="Q169" s="6">
        <f t="shared" si="30"/>
        <v>3.6323715146835411E-9</v>
      </c>
    </row>
    <row r="170" spans="10:17" x14ac:dyDescent="0.25">
      <c r="J170" s="1">
        <f t="shared" si="31"/>
        <v>-1</v>
      </c>
      <c r="K170" s="1">
        <f t="shared" si="32"/>
        <v>0.7390851315050867</v>
      </c>
      <c r="L170" s="1">
        <f t="shared" si="33"/>
        <v>-1.5403023058681398</v>
      </c>
      <c r="M170" s="1">
        <f t="shared" si="34"/>
        <v>-2.8620003034163233E-9</v>
      </c>
      <c r="N170" s="1">
        <f t="shared" si="35"/>
        <v>0.88569689608759339</v>
      </c>
      <c r="O170" s="1">
        <f t="shared" si="36"/>
        <v>-0.65460540978054638</v>
      </c>
      <c r="P170" s="1">
        <f t="shared" si="37"/>
        <v>0.73908513473644077</v>
      </c>
      <c r="Q170" s="6">
        <f t="shared" si="30"/>
        <v>3.2313540732076262E-9</v>
      </c>
    </row>
    <row r="171" spans="10:17" x14ac:dyDescent="0.25">
      <c r="J171" s="1">
        <f t="shared" si="31"/>
        <v>-1</v>
      </c>
      <c r="K171" s="1">
        <f t="shared" si="32"/>
        <v>0.73908513473644077</v>
      </c>
      <c r="L171" s="1">
        <f t="shared" si="33"/>
        <v>-1.5403023058681398</v>
      </c>
      <c r="M171" s="1">
        <f t="shared" si="34"/>
        <v>2.5460327179871456E-9</v>
      </c>
      <c r="N171" s="1">
        <f t="shared" si="35"/>
        <v>0.8856968975516003</v>
      </c>
      <c r="O171" s="1">
        <f t="shared" si="36"/>
        <v>-0.65460540831653946</v>
      </c>
      <c r="P171" s="1">
        <f t="shared" si="37"/>
        <v>0.73908513186183133</v>
      </c>
      <c r="Q171" s="6">
        <f t="shared" si="30"/>
        <v>2.8746094393738986E-9</v>
      </c>
    </row>
    <row r="172" spans="10:17" x14ac:dyDescent="0.25">
      <c r="J172" s="1">
        <f t="shared" si="31"/>
        <v>-1</v>
      </c>
      <c r="K172" s="1">
        <f t="shared" si="32"/>
        <v>0.73908513186183133</v>
      </c>
      <c r="L172" s="1">
        <f t="shared" si="33"/>
        <v>-1.5403023058681398</v>
      </c>
      <c r="M172" s="1">
        <f t="shared" si="34"/>
        <v>-2.2649482289693879E-9</v>
      </c>
      <c r="N172" s="1">
        <f t="shared" si="35"/>
        <v>0.8856968962492211</v>
      </c>
      <c r="O172" s="1">
        <f t="shared" si="36"/>
        <v>-0.65460540961891867</v>
      </c>
      <c r="P172" s="1">
        <f t="shared" si="37"/>
        <v>0.7390851344190813</v>
      </c>
      <c r="Q172" s="6">
        <f t="shared" si="30"/>
        <v>2.5572499673387483E-9</v>
      </c>
    </row>
    <row r="173" spans="10:17" x14ac:dyDescent="0.25">
      <c r="J173" s="1">
        <f t="shared" si="31"/>
        <v>-1</v>
      </c>
      <c r="K173" s="1">
        <f t="shared" si="32"/>
        <v>0.7390851344190813</v>
      </c>
      <c r="L173" s="1">
        <f t="shared" si="33"/>
        <v>-1.5403023058681398</v>
      </c>
      <c r="M173" s="1">
        <f t="shared" si="34"/>
        <v>2.0148961388244402E-9</v>
      </c>
      <c r="N173" s="1">
        <f t="shared" si="35"/>
        <v>0.88569689740781654</v>
      </c>
      <c r="O173" s="1">
        <f t="shared" si="36"/>
        <v>-0.65460540846032322</v>
      </c>
      <c r="P173" s="1">
        <f t="shared" si="37"/>
        <v>0.73908513214415394</v>
      </c>
      <c r="Q173" s="6">
        <f t="shared" si="30"/>
        <v>2.2749273576039286E-9</v>
      </c>
    </row>
    <row r="174" spans="10:17" x14ac:dyDescent="0.25">
      <c r="J174" s="1">
        <f t="shared" si="31"/>
        <v>-1</v>
      </c>
      <c r="K174" s="1">
        <f t="shared" si="32"/>
        <v>0.73908513214415394</v>
      </c>
      <c r="L174" s="1">
        <f t="shared" si="33"/>
        <v>-1.5403023058681398</v>
      </c>
      <c r="M174" s="1">
        <f t="shared" si="34"/>
        <v>-1.792449744186797E-9</v>
      </c>
      <c r="N174" s="1">
        <f t="shared" si="35"/>
        <v>0.885696896377131</v>
      </c>
      <c r="O174" s="1">
        <f t="shared" si="36"/>
        <v>-0.65460540949100876</v>
      </c>
      <c r="P174" s="1">
        <f t="shared" si="37"/>
        <v>0.73908513416792743</v>
      </c>
      <c r="Q174" s="6">
        <f t="shared" si="30"/>
        <v>2.0237734821293429E-9</v>
      </c>
    </row>
    <row r="175" spans="10:17" x14ac:dyDescent="0.25">
      <c r="J175" s="1">
        <f t="shared" si="31"/>
        <v>-1</v>
      </c>
      <c r="K175" s="1">
        <f t="shared" si="32"/>
        <v>0.73908513416792743</v>
      </c>
      <c r="L175" s="1">
        <f t="shared" si="33"/>
        <v>-1.5403023058681398</v>
      </c>
      <c r="M175" s="1">
        <f t="shared" si="34"/>
        <v>1.5945619269430722E-9</v>
      </c>
      <c r="N175" s="1">
        <f t="shared" si="35"/>
        <v>0.8856968972940279</v>
      </c>
      <c r="O175" s="1">
        <f t="shared" si="36"/>
        <v>-0.65460540857411187</v>
      </c>
      <c r="P175" s="1">
        <f t="shared" si="37"/>
        <v>0.73908513236758044</v>
      </c>
      <c r="Q175" s="6">
        <f t="shared" si="30"/>
        <v>1.8003469826055607E-9</v>
      </c>
    </row>
    <row r="176" spans="10:17" x14ac:dyDescent="0.25">
      <c r="J176" s="1">
        <f t="shared" si="31"/>
        <v>-1</v>
      </c>
      <c r="K176" s="1">
        <f t="shared" si="32"/>
        <v>0.73908513236758044</v>
      </c>
      <c r="L176" s="1">
        <f t="shared" si="33"/>
        <v>-1.5403023058681398</v>
      </c>
      <c r="M176" s="1">
        <f t="shared" si="34"/>
        <v>-1.4185204122441064E-9</v>
      </c>
      <c r="N176" s="1">
        <f t="shared" si="35"/>
        <v>0.88569689647835737</v>
      </c>
      <c r="O176" s="1">
        <f t="shared" si="36"/>
        <v>-0.6546054093897824</v>
      </c>
      <c r="P176" s="1">
        <f t="shared" si="37"/>
        <v>0.7390851339691672</v>
      </c>
      <c r="Q176" s="6">
        <f t="shared" si="30"/>
        <v>1.6015867521090854E-9</v>
      </c>
    </row>
    <row r="177" spans="10:17" x14ac:dyDescent="0.25">
      <c r="J177" s="1">
        <f t="shared" si="31"/>
        <v>-1</v>
      </c>
      <c r="K177" s="1">
        <f t="shared" si="32"/>
        <v>0.7390851339691672</v>
      </c>
      <c r="L177" s="1">
        <f t="shared" si="33"/>
        <v>-1.5403023058681398</v>
      </c>
      <c r="M177" s="1">
        <f t="shared" si="34"/>
        <v>1.2619144618142286E-9</v>
      </c>
      <c r="N177" s="1">
        <f t="shared" si="35"/>
        <v>0.88569689720397726</v>
      </c>
      <c r="O177" s="1">
        <f t="shared" si="36"/>
        <v>-0.6546054086641625</v>
      </c>
      <c r="P177" s="1">
        <f t="shared" si="37"/>
        <v>0.73908513254439678</v>
      </c>
      <c r="Q177" s="6">
        <f t="shared" si="30"/>
        <v>1.4247704127612337E-9</v>
      </c>
    </row>
    <row r="178" spans="10:17" x14ac:dyDescent="0.25">
      <c r="J178" s="1">
        <f t="shared" si="31"/>
        <v>-1</v>
      </c>
      <c r="K178" s="1">
        <f t="shared" si="32"/>
        <v>0.73908513254439678</v>
      </c>
      <c r="L178" s="1">
        <f t="shared" si="33"/>
        <v>-1.5403023058681398</v>
      </c>
      <c r="M178" s="1">
        <f t="shared" si="34"/>
        <v>-1.1225984586360482E-9</v>
      </c>
      <c r="N178" s="1">
        <f t="shared" si="35"/>
        <v>0.88569689655846628</v>
      </c>
      <c r="O178" s="1">
        <f t="shared" si="36"/>
        <v>-0.65460540930967348</v>
      </c>
      <c r="P178" s="1">
        <f t="shared" si="37"/>
        <v>0.73908513381187169</v>
      </c>
      <c r="Q178" s="6">
        <f t="shared" si="30"/>
        <v>1.2674749028107613E-9</v>
      </c>
    </row>
    <row r="179" spans="10:17" x14ac:dyDescent="0.25">
      <c r="J179" s="1">
        <f t="shared" si="31"/>
        <v>-1</v>
      </c>
      <c r="K179" s="1">
        <f t="shared" si="32"/>
        <v>0.73908513381187169</v>
      </c>
      <c r="L179" s="1">
        <f t="shared" si="33"/>
        <v>-1.5403023058681398</v>
      </c>
      <c r="M179" s="1">
        <f t="shared" si="34"/>
        <v>9.9866281910721E-10</v>
      </c>
      <c r="N179" s="1">
        <f t="shared" si="35"/>
        <v>0.88569689713271249</v>
      </c>
      <c r="O179" s="1">
        <f t="shared" si="36"/>
        <v>-0.65460540873542727</v>
      </c>
      <c r="P179" s="1">
        <f t="shared" si="37"/>
        <v>0.73908513268432674</v>
      </c>
      <c r="Q179" s="6">
        <f t="shared" si="30"/>
        <v>1.1275449462999632E-9</v>
      </c>
    </row>
    <row r="180" spans="10:17" x14ac:dyDescent="0.25">
      <c r="J180" s="1">
        <f t="shared" si="31"/>
        <v>-1</v>
      </c>
      <c r="K180" s="1">
        <f t="shared" si="32"/>
        <v>0.73908513268432674</v>
      </c>
      <c r="L180" s="1">
        <f t="shared" si="33"/>
        <v>-1.5403023058681398</v>
      </c>
      <c r="M180" s="1">
        <f t="shared" si="34"/>
        <v>-8.8841001222306204E-10</v>
      </c>
      <c r="N180" s="1">
        <f t="shared" si="35"/>
        <v>0.88569689662186335</v>
      </c>
      <c r="O180" s="1">
        <f t="shared" si="36"/>
        <v>-0.65460540924627642</v>
      </c>
      <c r="P180" s="1">
        <f t="shared" si="37"/>
        <v>0.73908513368739015</v>
      </c>
      <c r="Q180" s="6">
        <f t="shared" si="30"/>
        <v>1.0030634101099167E-9</v>
      </c>
    </row>
    <row r="181" spans="10:17" x14ac:dyDescent="0.25">
      <c r="J181" s="1">
        <f t="shared" si="31"/>
        <v>-1</v>
      </c>
      <c r="K181" s="1">
        <f t="shared" si="32"/>
        <v>0.73908513368739015</v>
      </c>
      <c r="L181" s="1">
        <f t="shared" si="33"/>
        <v>-1.5403023058681398</v>
      </c>
      <c r="M181" s="1">
        <f t="shared" si="34"/>
        <v>7.9032902444708952E-10</v>
      </c>
      <c r="N181" s="1">
        <f t="shared" si="35"/>
        <v>0.88569689707631438</v>
      </c>
      <c r="O181" s="1">
        <f t="shared" si="36"/>
        <v>-0.65460540879182538</v>
      </c>
      <c r="P181" s="1">
        <f t="shared" si="37"/>
        <v>0.7390851327950656</v>
      </c>
      <c r="Q181" s="6">
        <f t="shared" si="30"/>
        <v>8.9232454758558788E-10</v>
      </c>
    </row>
    <row r="182" spans="10:17" x14ac:dyDescent="0.25">
      <c r="J182" s="1">
        <f t="shared" si="31"/>
        <v>-1</v>
      </c>
      <c r="K182" s="1">
        <f t="shared" si="32"/>
        <v>0.7390851327950656</v>
      </c>
      <c r="L182" s="1">
        <f t="shared" si="33"/>
        <v>-1.5403023058681398</v>
      </c>
      <c r="M182" s="1">
        <f t="shared" si="34"/>
        <v>-7.0307615285258862E-10</v>
      </c>
      <c r="N182" s="1">
        <f t="shared" si="35"/>
        <v>0.88569689667203499</v>
      </c>
      <c r="O182" s="1">
        <f t="shared" si="36"/>
        <v>-0.65460540919610477</v>
      </c>
      <c r="P182" s="1">
        <f t="shared" si="37"/>
        <v>0.73908513358887695</v>
      </c>
      <c r="Q182" s="6">
        <f t="shared" si="30"/>
        <v>7.9381134998612879E-10</v>
      </c>
    </row>
    <row r="183" spans="10:17" x14ac:dyDescent="0.25">
      <c r="J183" s="1">
        <f t="shared" si="31"/>
        <v>-1</v>
      </c>
      <c r="K183" s="1">
        <f t="shared" si="32"/>
        <v>0.73908513358887695</v>
      </c>
      <c r="L183" s="1">
        <f t="shared" si="33"/>
        <v>-1.5403023058681398</v>
      </c>
      <c r="M183" s="1">
        <f t="shared" si="34"/>
        <v>6.2545613133124789E-10</v>
      </c>
      <c r="N183" s="1">
        <f t="shared" si="35"/>
        <v>0.88569689703168164</v>
      </c>
      <c r="O183" s="1">
        <f t="shared" si="36"/>
        <v>-0.65460540883645812</v>
      </c>
      <c r="P183" s="1">
        <f t="shared" si="37"/>
        <v>0.73908513288270294</v>
      </c>
      <c r="Q183" s="6">
        <f t="shared" si="30"/>
        <v>7.0617400815820019E-10</v>
      </c>
    </row>
    <row r="184" spans="10:17" x14ac:dyDescent="0.25">
      <c r="J184" s="1">
        <f t="shared" si="31"/>
        <v>-1</v>
      </c>
      <c r="K184" s="1">
        <f t="shared" si="32"/>
        <v>0.73908513288270294</v>
      </c>
      <c r="L184" s="1">
        <f t="shared" si="33"/>
        <v>-1.5403023058681398</v>
      </c>
      <c r="M184" s="1">
        <f t="shared" si="34"/>
        <v>-5.5640525520317397E-10</v>
      </c>
      <c r="N184" s="1">
        <f t="shared" si="35"/>
        <v>0.88569689671174046</v>
      </c>
      <c r="O184" s="1">
        <f t="shared" si="36"/>
        <v>-0.65460540915639931</v>
      </c>
      <c r="P184" s="1">
        <f t="shared" si="37"/>
        <v>0.73908513351091443</v>
      </c>
      <c r="Q184" s="6">
        <f t="shared" si="30"/>
        <v>6.282114828337626E-10</v>
      </c>
    </row>
    <row r="185" spans="10:17" x14ac:dyDescent="0.25">
      <c r="J185" s="1">
        <f t="shared" si="31"/>
        <v>-1</v>
      </c>
      <c r="K185" s="1">
        <f t="shared" si="32"/>
        <v>0.73908513351091443</v>
      </c>
      <c r="L185" s="1">
        <f t="shared" si="33"/>
        <v>-1.5403023058681398</v>
      </c>
      <c r="M185" s="1">
        <f t="shared" si="34"/>
        <v>4.949770593398739E-10</v>
      </c>
      <c r="N185" s="1">
        <f t="shared" si="35"/>
        <v>0.88569689699635956</v>
      </c>
      <c r="O185" s="1">
        <f t="shared" si="36"/>
        <v>-0.6546054088717802</v>
      </c>
      <c r="P185" s="1">
        <f t="shared" si="37"/>
        <v>0.73908513295205869</v>
      </c>
      <c r="Q185" s="6">
        <f t="shared" si="30"/>
        <v>5.5885573946312661E-10</v>
      </c>
    </row>
    <row r="186" spans="10:17" x14ac:dyDescent="0.25">
      <c r="J186" s="1">
        <f t="shared" si="31"/>
        <v>-1</v>
      </c>
      <c r="K186" s="1">
        <f t="shared" si="32"/>
        <v>0.73908513295205869</v>
      </c>
      <c r="L186" s="1">
        <f t="shared" si="33"/>
        <v>-1.5403023058681398</v>
      </c>
      <c r="M186" s="1">
        <f t="shared" si="34"/>
        <v>-4.4033054980019415E-10</v>
      </c>
      <c r="N186" s="1">
        <f t="shared" si="35"/>
        <v>0.88569689674316299</v>
      </c>
      <c r="O186" s="1">
        <f t="shared" si="36"/>
        <v>-0.65460540912497678</v>
      </c>
      <c r="P186" s="1">
        <f t="shared" si="37"/>
        <v>0.73908513344921567</v>
      </c>
      <c r="Q186" s="6">
        <f t="shared" si="30"/>
        <v>4.971569822487254E-10</v>
      </c>
    </row>
    <row r="187" spans="10:17" x14ac:dyDescent="0.25">
      <c r="J187" s="1">
        <f t="shared" si="31"/>
        <v>-1</v>
      </c>
      <c r="K187" s="1">
        <f t="shared" si="32"/>
        <v>0.73908513344921567</v>
      </c>
      <c r="L187" s="1">
        <f t="shared" si="33"/>
        <v>-1.5403023058681398</v>
      </c>
      <c r="M187" s="1">
        <f t="shared" si="34"/>
        <v>3.9171732524323488E-10</v>
      </c>
      <c r="N187" s="1">
        <f t="shared" si="35"/>
        <v>0.88569689696840626</v>
      </c>
      <c r="O187" s="1">
        <f t="shared" si="36"/>
        <v>-0.65460540889973351</v>
      </c>
      <c r="P187" s="1">
        <f t="shared" si="37"/>
        <v>0.73908513300694556</v>
      </c>
      <c r="Q187" s="6">
        <f t="shared" si="30"/>
        <v>4.422701094242143E-10</v>
      </c>
    </row>
    <row r="188" spans="10:17" x14ac:dyDescent="0.25">
      <c r="J188" s="1">
        <f t="shared" si="31"/>
        <v>-1</v>
      </c>
      <c r="K188" s="1">
        <f t="shared" si="32"/>
        <v>0.73908513300694556</v>
      </c>
      <c r="L188" s="1">
        <f t="shared" si="33"/>
        <v>-1.5403023058681398</v>
      </c>
      <c r="M188" s="1">
        <f t="shared" si="34"/>
        <v>-3.4847125185422101E-10</v>
      </c>
      <c r="N188" s="1">
        <f t="shared" si="35"/>
        <v>0.88569689676802998</v>
      </c>
      <c r="O188" s="1">
        <f t="shared" si="36"/>
        <v>-0.65460540910010978</v>
      </c>
      <c r="P188" s="1">
        <f t="shared" si="37"/>
        <v>0.73908513340038873</v>
      </c>
      <c r="Q188" s="6">
        <f t="shared" si="30"/>
        <v>3.9344316693501469E-10</v>
      </c>
    </row>
    <row r="189" spans="10:17" x14ac:dyDescent="0.25">
      <c r="J189" s="1">
        <f t="shared" si="31"/>
        <v>-1</v>
      </c>
      <c r="K189" s="1">
        <f t="shared" si="32"/>
        <v>0.73908513340038873</v>
      </c>
      <c r="L189" s="1">
        <f t="shared" si="33"/>
        <v>-1.5403023058681398</v>
      </c>
      <c r="M189" s="1">
        <f t="shared" si="34"/>
        <v>3.0999991462721255E-10</v>
      </c>
      <c r="N189" s="1">
        <f t="shared" si="35"/>
        <v>0.88569689694628462</v>
      </c>
      <c r="O189" s="1">
        <f t="shared" si="36"/>
        <v>-0.65460540892185515</v>
      </c>
      <c r="P189" s="1">
        <f t="shared" si="37"/>
        <v>0.73908513305038193</v>
      </c>
      <c r="Q189" s="6">
        <f t="shared" si="30"/>
        <v>3.5000680131958006E-10</v>
      </c>
    </row>
    <row r="190" spans="10:17" x14ac:dyDescent="0.25">
      <c r="J190" s="1">
        <f t="shared" si="31"/>
        <v>-1</v>
      </c>
      <c r="K190" s="1">
        <f t="shared" si="32"/>
        <v>0.73908513305038193</v>
      </c>
      <c r="L190" s="1">
        <f t="shared" si="33"/>
        <v>-1.5403023058681398</v>
      </c>
      <c r="M190" s="1">
        <f t="shared" si="34"/>
        <v>-2.7577562455860516E-10</v>
      </c>
      <c r="N190" s="1">
        <f t="shared" si="35"/>
        <v>0.88569689678770946</v>
      </c>
      <c r="O190" s="1">
        <f t="shared" si="36"/>
        <v>-0.6546054090804303</v>
      </c>
      <c r="P190" s="1">
        <f t="shared" si="37"/>
        <v>0.73908513336174764</v>
      </c>
      <c r="Q190" s="6">
        <f t="shared" si="30"/>
        <v>3.1136571099210641E-10</v>
      </c>
    </row>
    <row r="191" spans="10:17" x14ac:dyDescent="0.25">
      <c r="J191" s="1">
        <f t="shared" si="31"/>
        <v>-1</v>
      </c>
      <c r="K191" s="1">
        <f t="shared" si="32"/>
        <v>0.73908513336174764</v>
      </c>
      <c r="L191" s="1">
        <f t="shared" si="33"/>
        <v>-1.5403023058681398</v>
      </c>
      <c r="M191" s="1">
        <f t="shared" si="34"/>
        <v>2.4532975650970457E-10</v>
      </c>
      <c r="N191" s="1">
        <f t="shared" si="35"/>
        <v>0.88569689692877773</v>
      </c>
      <c r="O191" s="1">
        <f t="shared" si="36"/>
        <v>-0.65460540893936203</v>
      </c>
      <c r="P191" s="1">
        <f t="shared" si="37"/>
        <v>0.7390851330847571</v>
      </c>
      <c r="Q191" s="6">
        <f t="shared" si="30"/>
        <v>2.7699054161445247E-10</v>
      </c>
    </row>
    <row r="192" spans="10:17" x14ac:dyDescent="0.25">
      <c r="J192" s="1">
        <f t="shared" si="31"/>
        <v>-1</v>
      </c>
      <c r="K192" s="1">
        <f t="shared" si="32"/>
        <v>0.7390851330847571</v>
      </c>
      <c r="L192" s="1">
        <f t="shared" si="33"/>
        <v>-1.5403023058681398</v>
      </c>
      <c r="M192" s="1">
        <f t="shared" si="34"/>
        <v>-2.1824497764555417E-10</v>
      </c>
      <c r="N192" s="1">
        <f t="shared" si="35"/>
        <v>0.88569689680328356</v>
      </c>
      <c r="O192" s="1">
        <f t="shared" si="36"/>
        <v>-0.6546054090648562</v>
      </c>
      <c r="P192" s="1">
        <f t="shared" si="37"/>
        <v>0.73908513333116754</v>
      </c>
      <c r="Q192" s="6">
        <f t="shared" si="30"/>
        <v>2.4641044760187469E-10</v>
      </c>
    </row>
    <row r="193" spans="10:17" x14ac:dyDescent="0.25">
      <c r="J193" s="1">
        <f t="shared" si="31"/>
        <v>-1</v>
      </c>
      <c r="K193" s="1">
        <f t="shared" si="32"/>
        <v>0.73908513333116754</v>
      </c>
      <c r="L193" s="1">
        <f t="shared" si="33"/>
        <v>-1.5403023058681398</v>
      </c>
      <c r="M193" s="1">
        <f t="shared" si="34"/>
        <v>1.9415058449823164E-10</v>
      </c>
      <c r="N193" s="1">
        <f t="shared" si="35"/>
        <v>0.88569689691492293</v>
      </c>
      <c r="O193" s="1">
        <f t="shared" si="36"/>
        <v>-0.65460540895321684</v>
      </c>
      <c r="P193" s="1">
        <f t="shared" si="37"/>
        <v>0.73908513311196122</v>
      </c>
      <c r="Q193" s="6">
        <f t="shared" si="30"/>
        <v>2.192063197625771E-10</v>
      </c>
    </row>
    <row r="194" spans="10:17" x14ac:dyDescent="0.25">
      <c r="J194" s="1">
        <f t="shared" si="31"/>
        <v>-1</v>
      </c>
      <c r="K194" s="1">
        <f t="shared" si="32"/>
        <v>0.73908513311196122</v>
      </c>
      <c r="L194" s="1">
        <f t="shared" si="33"/>
        <v>-1.5403023058681398</v>
      </c>
      <c r="M194" s="1">
        <f t="shared" si="34"/>
        <v>-1.7271584162870113E-10</v>
      </c>
      <c r="N194" s="1">
        <f t="shared" si="35"/>
        <v>0.8856968968156087</v>
      </c>
      <c r="O194" s="1">
        <f t="shared" si="36"/>
        <v>-0.65460540905253106</v>
      </c>
      <c r="P194" s="1">
        <f t="shared" si="37"/>
        <v>0.7390851333069669</v>
      </c>
      <c r="Q194" s="6">
        <f t="shared" si="30"/>
        <v>1.9500567827179793E-10</v>
      </c>
    </row>
    <row r="195" spans="10:17" x14ac:dyDescent="0.25">
      <c r="J195" s="1">
        <f t="shared" si="31"/>
        <v>-1</v>
      </c>
      <c r="K195" s="1">
        <f t="shared" si="32"/>
        <v>0.7390851333069669</v>
      </c>
      <c r="L195" s="1">
        <f t="shared" si="33"/>
        <v>-1.5403023058681398</v>
      </c>
      <c r="M195" s="1">
        <f t="shared" si="34"/>
        <v>1.5364809424767145E-10</v>
      </c>
      <c r="N195" s="1">
        <f t="shared" si="35"/>
        <v>0.8856968969039587</v>
      </c>
      <c r="O195" s="1">
        <f t="shared" si="36"/>
        <v>-0.65460540896418107</v>
      </c>
      <c r="P195" s="1">
        <f t="shared" si="37"/>
        <v>0.73908513313348978</v>
      </c>
      <c r="Q195" s="6">
        <f t="shared" si="30"/>
        <v>1.734771215566866E-10</v>
      </c>
    </row>
    <row r="196" spans="10:17" x14ac:dyDescent="0.25">
      <c r="J196" s="1">
        <f t="shared" si="31"/>
        <v>-1</v>
      </c>
      <c r="K196" s="1">
        <f t="shared" si="32"/>
        <v>0.73908513313348978</v>
      </c>
      <c r="L196" s="1">
        <f t="shared" si="33"/>
        <v>-1.5403023058681398</v>
      </c>
      <c r="M196" s="1">
        <f t="shared" si="34"/>
        <v>-1.3668532972133107E-10</v>
      </c>
      <c r="N196" s="1">
        <f t="shared" si="35"/>
        <v>0.88569689682536257</v>
      </c>
      <c r="O196" s="1">
        <f t="shared" si="36"/>
        <v>-0.6546054090427772</v>
      </c>
      <c r="P196" s="1">
        <f t="shared" si="37"/>
        <v>0.739085133287815</v>
      </c>
      <c r="Q196" s="6">
        <f t="shared" si="30"/>
        <v>1.5432521927039033E-10</v>
      </c>
    </row>
    <row r="197" spans="10:17" x14ac:dyDescent="0.25">
      <c r="J197" s="1">
        <f t="shared" si="31"/>
        <v>-1</v>
      </c>
      <c r="K197" s="1">
        <f t="shared" si="32"/>
        <v>0.739085133287815</v>
      </c>
      <c r="L197" s="1">
        <f t="shared" si="33"/>
        <v>-1.5403023058681398</v>
      </c>
      <c r="M197" s="1">
        <f t="shared" si="34"/>
        <v>1.2159517837062594E-10</v>
      </c>
      <c r="N197" s="1">
        <f t="shared" si="35"/>
        <v>0.88569689689528164</v>
      </c>
      <c r="O197" s="1">
        <f t="shared" si="36"/>
        <v>-0.65460540897285813</v>
      </c>
      <c r="P197" s="1">
        <f t="shared" si="37"/>
        <v>0.73908513315052737</v>
      </c>
      <c r="Q197" s="6">
        <f t="shared" ref="Q197:Q200" si="38">(ABS((P197)-(P196)))</f>
        <v>1.3728762571219022E-10</v>
      </c>
    </row>
    <row r="198" spans="10:17" x14ac:dyDescent="0.25">
      <c r="J198" s="1">
        <f t="shared" si="31"/>
        <v>-1</v>
      </c>
      <c r="K198" s="1">
        <f t="shared" si="32"/>
        <v>0.73908513315052737</v>
      </c>
      <c r="L198" s="1">
        <f t="shared" si="33"/>
        <v>-1.5403023058681398</v>
      </c>
      <c r="M198" s="1">
        <f t="shared" si="34"/>
        <v>-1.0817102769067333E-10</v>
      </c>
      <c r="N198" s="1">
        <f t="shared" si="35"/>
        <v>0.88569689683308173</v>
      </c>
      <c r="O198" s="1">
        <f t="shared" si="36"/>
        <v>-0.65460540903505804</v>
      </c>
      <c r="P198" s="1">
        <f t="shared" si="37"/>
        <v>0.73908513327265823</v>
      </c>
      <c r="Q198" s="6">
        <f t="shared" si="38"/>
        <v>1.2213086098000758E-10</v>
      </c>
    </row>
    <row r="199" spans="10:17" x14ac:dyDescent="0.25">
      <c r="J199" s="1">
        <f t="shared" si="31"/>
        <v>-1</v>
      </c>
      <c r="K199" s="1">
        <f t="shared" si="32"/>
        <v>0.73908513327265823</v>
      </c>
      <c r="L199" s="1">
        <f t="shared" si="33"/>
        <v>-1.5403023058681398</v>
      </c>
      <c r="M199" s="1">
        <f t="shared" si="34"/>
        <v>9.6228691681687906E-11</v>
      </c>
      <c r="N199" s="1">
        <f t="shared" si="35"/>
        <v>0.88569689688841469</v>
      </c>
      <c r="O199" s="1">
        <f t="shared" si="36"/>
        <v>-0.65460540897972508</v>
      </c>
      <c r="P199" s="1">
        <f t="shared" si="37"/>
        <v>0.73908513316401081</v>
      </c>
      <c r="Q199" s="6">
        <f t="shared" si="38"/>
        <v>1.0864742439053998E-10</v>
      </c>
    </row>
    <row r="200" spans="10:17" x14ac:dyDescent="0.25">
      <c r="J200" s="1">
        <f t="shared" si="31"/>
        <v>-1</v>
      </c>
      <c r="K200" s="1">
        <f t="shared" si="32"/>
        <v>0.73908513316401081</v>
      </c>
      <c r="L200" s="1">
        <f t="shared" si="33"/>
        <v>-1.5403023058681398</v>
      </c>
      <c r="M200" s="1">
        <f t="shared" si="34"/>
        <v>-8.5604967559049783E-11</v>
      </c>
      <c r="N200" s="1">
        <f t="shared" si="35"/>
        <v>0.88569689683919062</v>
      </c>
      <c r="O200" s="1">
        <f t="shared" si="36"/>
        <v>-0.65460540902894915</v>
      </c>
      <c r="P200" s="1">
        <f t="shared" si="37"/>
        <v>0.73908513326066327</v>
      </c>
      <c r="Q200" s="6">
        <f t="shared" si="38"/>
        <v>9.6652463810187328E-11</v>
      </c>
    </row>
    <row r="201" spans="10:17" x14ac:dyDescent="0.25">
      <c r="J201" s="2"/>
      <c r="K201" s="2"/>
      <c r="L201" s="2"/>
      <c r="M201" s="2"/>
      <c r="N201" s="2"/>
      <c r="O201" s="2"/>
      <c r="P201" s="2"/>
      <c r="Q201" s="3"/>
    </row>
    <row r="202" spans="10:17" x14ac:dyDescent="0.25">
      <c r="J202" s="2"/>
      <c r="K202" s="2"/>
      <c r="L202" s="2"/>
      <c r="M202" s="2"/>
      <c r="N202" s="2"/>
      <c r="O202" s="2"/>
      <c r="P202" s="2"/>
      <c r="Q202" s="3"/>
    </row>
    <row r="203" spans="10:17" x14ac:dyDescent="0.25">
      <c r="J203" s="2"/>
      <c r="K203" s="2"/>
      <c r="L203" s="2"/>
      <c r="M203" s="2"/>
      <c r="N203" s="2"/>
      <c r="O203" s="2"/>
      <c r="P203" s="2"/>
      <c r="Q203" s="3"/>
    </row>
    <row r="204" spans="10:17" x14ac:dyDescent="0.25">
      <c r="J204" s="2"/>
      <c r="K204" s="2"/>
      <c r="L204" s="2"/>
      <c r="M204" s="2"/>
      <c r="N204" s="2"/>
      <c r="O204" s="2"/>
      <c r="P204" s="2"/>
      <c r="Q204" s="3"/>
    </row>
    <row r="205" spans="10:17" x14ac:dyDescent="0.25">
      <c r="J205" s="2"/>
      <c r="K205" s="2"/>
      <c r="L205" s="2"/>
      <c r="M205" s="2"/>
      <c r="N205" s="2"/>
      <c r="O205" s="2"/>
      <c r="P205" s="2"/>
      <c r="Q205" s="3"/>
    </row>
    <row r="206" spans="10:17" x14ac:dyDescent="0.25">
      <c r="J206" s="2"/>
      <c r="K206" s="2"/>
      <c r="L206" s="2"/>
      <c r="M206" s="2"/>
      <c r="N206" s="2"/>
      <c r="O206" s="2"/>
      <c r="P206" s="2"/>
      <c r="Q206" s="3"/>
    </row>
    <row r="207" spans="10:17" x14ac:dyDescent="0.25">
      <c r="J207" s="2"/>
      <c r="K207" s="2"/>
      <c r="L207" s="2"/>
      <c r="M207" s="2"/>
      <c r="N207" s="2"/>
      <c r="O207" s="2"/>
      <c r="P207" s="2"/>
      <c r="Q207" s="3"/>
    </row>
    <row r="208" spans="10:17" x14ac:dyDescent="0.25">
      <c r="J208" s="2"/>
      <c r="K208" s="2"/>
      <c r="L208" s="2"/>
      <c r="M208" s="2"/>
      <c r="N208" s="2"/>
      <c r="O208" s="2"/>
      <c r="P208" s="2"/>
      <c r="Q208" s="3"/>
    </row>
    <row r="209" spans="10:17" x14ac:dyDescent="0.25">
      <c r="J209" s="2"/>
      <c r="K209" s="2"/>
      <c r="L209" s="2"/>
      <c r="M209" s="2"/>
      <c r="N209" s="2"/>
      <c r="O209" s="2"/>
      <c r="P209" s="2"/>
      <c r="Q209" s="3"/>
    </row>
    <row r="210" spans="10:17" x14ac:dyDescent="0.25">
      <c r="J210" s="2"/>
      <c r="K210" s="2"/>
      <c r="L210" s="2"/>
      <c r="M210" s="2"/>
      <c r="N210" s="2"/>
      <c r="O210" s="2"/>
      <c r="P210" s="2"/>
      <c r="Q210" s="3"/>
    </row>
    <row r="211" spans="10:17" x14ac:dyDescent="0.25">
      <c r="J211" s="2"/>
      <c r="K211" s="2"/>
      <c r="L211" s="2"/>
      <c r="M211" s="2"/>
      <c r="N211" s="2"/>
      <c r="O211" s="2"/>
      <c r="P211" s="2"/>
      <c r="Q211" s="3"/>
    </row>
    <row r="212" spans="10:17" x14ac:dyDescent="0.25">
      <c r="J212" s="2"/>
      <c r="K212" s="2"/>
      <c r="L212" s="2"/>
      <c r="M212" s="2"/>
      <c r="N212" s="2"/>
      <c r="O212" s="2"/>
      <c r="P212" s="2"/>
      <c r="Q212" s="3"/>
    </row>
    <row r="213" spans="10:17" x14ac:dyDescent="0.25">
      <c r="J213" s="2"/>
      <c r="K213" s="2"/>
      <c r="L213" s="2"/>
      <c r="M213" s="2"/>
      <c r="N213" s="2"/>
      <c r="O213" s="2"/>
      <c r="P213" s="2"/>
      <c r="Q213" s="3"/>
    </row>
    <row r="214" spans="10:17" x14ac:dyDescent="0.25">
      <c r="J214" s="2"/>
      <c r="K214" s="2"/>
      <c r="L214" s="2"/>
      <c r="M214" s="2"/>
      <c r="N214" s="2"/>
      <c r="O214" s="2"/>
      <c r="P214" s="2"/>
      <c r="Q214" s="3"/>
    </row>
    <row r="215" spans="10:17" x14ac:dyDescent="0.25">
      <c r="J215" s="2"/>
      <c r="K215" s="2"/>
      <c r="L215" s="2"/>
      <c r="M215" s="2"/>
      <c r="N215" s="2"/>
      <c r="O215" s="2"/>
      <c r="P215" s="2"/>
      <c r="Q215" s="3"/>
    </row>
    <row r="216" spans="10:17" x14ac:dyDescent="0.25">
      <c r="J216" s="2"/>
      <c r="K216" s="2"/>
      <c r="L216" s="2"/>
      <c r="M216" s="2"/>
      <c r="N216" s="2"/>
      <c r="O216" s="2"/>
      <c r="P216" s="2"/>
      <c r="Q216" s="3"/>
    </row>
    <row r="217" spans="10:17" x14ac:dyDescent="0.25">
      <c r="J217" s="2"/>
      <c r="K217" s="2"/>
      <c r="L217" s="2"/>
      <c r="M217" s="2"/>
      <c r="N217" s="2"/>
      <c r="O217" s="2"/>
      <c r="P217" s="2"/>
      <c r="Q217" s="3"/>
    </row>
    <row r="218" spans="10:17" x14ac:dyDescent="0.25">
      <c r="J218" s="2"/>
      <c r="K218" s="2"/>
      <c r="L218" s="2"/>
      <c r="M218" s="2"/>
      <c r="N218" s="2"/>
      <c r="O218" s="2"/>
      <c r="P218" s="2"/>
      <c r="Q218" s="3"/>
    </row>
    <row r="219" spans="10:17" x14ac:dyDescent="0.25">
      <c r="J219" s="2"/>
      <c r="K219" s="2"/>
      <c r="L219" s="2"/>
      <c r="M219" s="2"/>
      <c r="N219" s="2"/>
      <c r="O219" s="2"/>
      <c r="P219" s="2"/>
      <c r="Q219" s="3"/>
    </row>
    <row r="220" spans="10:17" x14ac:dyDescent="0.25">
      <c r="J220" s="2"/>
      <c r="K220" s="2"/>
      <c r="L220" s="2"/>
      <c r="M220" s="2"/>
      <c r="N220" s="2"/>
      <c r="O220" s="2"/>
      <c r="P220" s="2"/>
      <c r="Q220" s="3"/>
    </row>
    <row r="221" spans="10:17" x14ac:dyDescent="0.25">
      <c r="J221" s="2"/>
      <c r="K221" s="2"/>
      <c r="L221" s="2"/>
      <c r="M221" s="2"/>
      <c r="N221" s="2"/>
      <c r="O221" s="2"/>
      <c r="P221" s="2"/>
      <c r="Q221" s="3"/>
    </row>
    <row r="222" spans="10:17" x14ac:dyDescent="0.25">
      <c r="J222" s="2"/>
      <c r="K222" s="2"/>
      <c r="L222" s="2"/>
      <c r="M222" s="2"/>
      <c r="N222" s="2"/>
      <c r="O222" s="2"/>
      <c r="P222" s="2"/>
      <c r="Q222" s="3"/>
    </row>
    <row r="223" spans="10:17" x14ac:dyDescent="0.25">
      <c r="J223" s="2"/>
      <c r="K223" s="2"/>
      <c r="L223" s="2"/>
      <c r="M223" s="2"/>
      <c r="N223" s="2"/>
      <c r="O223" s="2"/>
      <c r="P223" s="2"/>
      <c r="Q223" s="3"/>
    </row>
    <row r="224" spans="10:17" x14ac:dyDescent="0.25">
      <c r="J224" s="2"/>
      <c r="K224" s="2"/>
      <c r="L224" s="2"/>
      <c r="M224" s="2"/>
      <c r="N224" s="2"/>
      <c r="O224" s="2"/>
      <c r="P224" s="2"/>
      <c r="Q224" s="3"/>
    </row>
    <row r="225" spans="10:17" x14ac:dyDescent="0.25">
      <c r="J225" s="2"/>
      <c r="K225" s="2"/>
      <c r="L225" s="2"/>
      <c r="M225" s="2"/>
      <c r="N225" s="2"/>
      <c r="O225" s="2"/>
      <c r="P225" s="2"/>
      <c r="Q225" s="3"/>
    </row>
    <row r="226" spans="10:17" x14ac:dyDescent="0.25">
      <c r="J226" s="2"/>
      <c r="K226" s="2"/>
      <c r="L226" s="2"/>
      <c r="M226" s="2"/>
      <c r="N226" s="2"/>
      <c r="O226" s="2"/>
      <c r="P226" s="2"/>
      <c r="Q226" s="3"/>
    </row>
    <row r="227" spans="10:17" x14ac:dyDescent="0.25">
      <c r="J227" s="2"/>
      <c r="K227" s="2"/>
      <c r="L227" s="2"/>
      <c r="M227" s="2"/>
      <c r="N227" s="2"/>
      <c r="O227" s="2"/>
      <c r="P227" s="2"/>
      <c r="Q227" s="3"/>
    </row>
    <row r="228" spans="10:17" x14ac:dyDescent="0.25">
      <c r="J228" s="2"/>
      <c r="K228" s="2"/>
      <c r="L228" s="2"/>
      <c r="M228" s="2"/>
      <c r="N228" s="2"/>
      <c r="O228" s="2"/>
      <c r="P228" s="2"/>
      <c r="Q228" s="3"/>
    </row>
    <row r="229" spans="10:17" x14ac:dyDescent="0.25">
      <c r="J229" s="2"/>
      <c r="K229" s="2"/>
      <c r="L229" s="2"/>
      <c r="M229" s="2"/>
      <c r="N229" s="2"/>
      <c r="O229" s="2"/>
      <c r="P229" s="2"/>
      <c r="Q229" s="3"/>
    </row>
    <row r="230" spans="10:17" x14ac:dyDescent="0.25">
      <c r="J230" s="2"/>
      <c r="K230" s="2"/>
      <c r="L230" s="2"/>
      <c r="M230" s="2"/>
      <c r="N230" s="2"/>
      <c r="O230" s="2"/>
      <c r="P230" s="2"/>
      <c r="Q230" s="3"/>
    </row>
    <row r="231" spans="10:17" x14ac:dyDescent="0.25">
      <c r="J231" s="2"/>
      <c r="K231" s="2"/>
      <c r="L231" s="2"/>
      <c r="M231" s="2"/>
      <c r="N231" s="2"/>
      <c r="O231" s="2"/>
      <c r="P231" s="2"/>
      <c r="Q231" s="3"/>
    </row>
    <row r="232" spans="10:17" x14ac:dyDescent="0.25">
      <c r="J232" s="2"/>
      <c r="K232" s="2"/>
      <c r="L232" s="2"/>
      <c r="M232" s="2"/>
      <c r="N232" s="2"/>
      <c r="O232" s="2"/>
      <c r="P232" s="2"/>
      <c r="Q232" s="3"/>
    </row>
    <row r="233" spans="10:17" x14ac:dyDescent="0.25">
      <c r="J233" s="2"/>
      <c r="K233" s="2"/>
      <c r="L233" s="2"/>
      <c r="M233" s="2"/>
      <c r="N233" s="2"/>
      <c r="O233" s="2"/>
      <c r="P233" s="2"/>
      <c r="Q233" s="3"/>
    </row>
    <row r="234" spans="10:17" x14ac:dyDescent="0.25">
      <c r="J234" s="2"/>
      <c r="K234" s="2"/>
      <c r="L234" s="2"/>
      <c r="M234" s="2"/>
      <c r="N234" s="2"/>
      <c r="O234" s="2"/>
      <c r="P234" s="2"/>
      <c r="Q234" s="3"/>
    </row>
    <row r="235" spans="10:17" x14ac:dyDescent="0.25">
      <c r="J235" s="2"/>
      <c r="K235" s="2"/>
      <c r="L235" s="2"/>
      <c r="M235" s="2"/>
      <c r="N235" s="2"/>
      <c r="O235" s="2"/>
      <c r="P235" s="2"/>
      <c r="Q235" s="3"/>
    </row>
    <row r="236" spans="10:17" x14ac:dyDescent="0.25">
      <c r="J236" s="2"/>
      <c r="K236" s="2"/>
      <c r="L236" s="2"/>
      <c r="M236" s="2"/>
      <c r="N236" s="2"/>
      <c r="O236" s="2"/>
      <c r="P236" s="2"/>
      <c r="Q236" s="3"/>
    </row>
    <row r="237" spans="10:17" x14ac:dyDescent="0.25">
      <c r="J237" s="2"/>
      <c r="K237" s="2"/>
      <c r="L237" s="2"/>
      <c r="M237" s="2"/>
      <c r="N237" s="2"/>
      <c r="O237" s="2"/>
      <c r="P237" s="2"/>
      <c r="Q237" s="3"/>
    </row>
    <row r="238" spans="10:17" x14ac:dyDescent="0.25">
      <c r="J238" s="2"/>
      <c r="K238" s="2"/>
      <c r="L238" s="2"/>
      <c r="M238" s="2"/>
      <c r="N238" s="2"/>
      <c r="O238" s="2"/>
      <c r="P238" s="2"/>
      <c r="Q238" s="3"/>
    </row>
    <row r="239" spans="10:17" x14ac:dyDescent="0.25">
      <c r="J239" s="2"/>
      <c r="K239" s="2"/>
      <c r="L239" s="2"/>
      <c r="M239" s="2"/>
      <c r="N239" s="2"/>
      <c r="O239" s="2"/>
      <c r="P239" s="2"/>
      <c r="Q239" s="3"/>
    </row>
    <row r="240" spans="10:17" x14ac:dyDescent="0.25">
      <c r="J240" s="2"/>
      <c r="K240" s="2"/>
      <c r="L240" s="2"/>
      <c r="M240" s="2"/>
      <c r="N240" s="2"/>
      <c r="O240" s="2"/>
      <c r="P240" s="2"/>
      <c r="Q240" s="3"/>
    </row>
    <row r="241" spans="10:17" x14ac:dyDescent="0.25">
      <c r="J241" s="2"/>
      <c r="K241" s="2"/>
      <c r="L241" s="2"/>
      <c r="M241" s="2"/>
      <c r="N241" s="2"/>
      <c r="O241" s="2"/>
      <c r="P241" s="2"/>
      <c r="Q241" s="3"/>
    </row>
    <row r="242" spans="10:17" x14ac:dyDescent="0.25">
      <c r="J242" s="2"/>
      <c r="K242" s="2"/>
      <c r="L242" s="2"/>
      <c r="M242" s="2"/>
      <c r="N242" s="2"/>
      <c r="O242" s="2"/>
      <c r="P242" s="2"/>
      <c r="Q242" s="3"/>
    </row>
    <row r="243" spans="10:17" x14ac:dyDescent="0.25">
      <c r="J243" s="2"/>
      <c r="K243" s="2"/>
      <c r="L243" s="2"/>
      <c r="M243" s="2"/>
      <c r="N243" s="2"/>
      <c r="O243" s="2"/>
      <c r="P243" s="2"/>
      <c r="Q243" s="3"/>
    </row>
    <row r="244" spans="10:17" x14ac:dyDescent="0.25">
      <c r="J244" s="2"/>
      <c r="K244" s="2"/>
      <c r="L244" s="2"/>
      <c r="M244" s="2"/>
      <c r="N244" s="2"/>
      <c r="O244" s="2"/>
      <c r="P244" s="2"/>
      <c r="Q244" s="3"/>
    </row>
    <row r="245" spans="10:17" x14ac:dyDescent="0.25">
      <c r="J245" s="2"/>
      <c r="K245" s="2"/>
      <c r="L245" s="2"/>
      <c r="M245" s="2"/>
      <c r="N245" s="2"/>
      <c r="O245" s="2"/>
      <c r="P245" s="2"/>
      <c r="Q245" s="3"/>
    </row>
    <row r="246" spans="10:17" x14ac:dyDescent="0.25">
      <c r="J246" s="2"/>
      <c r="K246" s="2"/>
      <c r="L246" s="2"/>
      <c r="M246" s="2"/>
      <c r="N246" s="2"/>
      <c r="O246" s="2"/>
      <c r="P246" s="2"/>
      <c r="Q246" s="3"/>
    </row>
    <row r="247" spans="10:17" x14ac:dyDescent="0.25">
      <c r="J247" s="2"/>
      <c r="K247" s="2"/>
      <c r="L247" s="2"/>
      <c r="M247" s="2"/>
      <c r="N247" s="2"/>
      <c r="O247" s="2"/>
      <c r="P247" s="2"/>
      <c r="Q247" s="3"/>
    </row>
    <row r="248" spans="10:17" x14ac:dyDescent="0.25">
      <c r="J248" s="2"/>
      <c r="K248" s="2"/>
      <c r="L248" s="2"/>
      <c r="M248" s="2"/>
      <c r="N248" s="2"/>
      <c r="O248" s="2"/>
      <c r="P248" s="2"/>
      <c r="Q248" s="3"/>
    </row>
    <row r="249" spans="10:17" x14ac:dyDescent="0.25">
      <c r="J249" s="2"/>
      <c r="K249" s="2"/>
      <c r="L249" s="2"/>
      <c r="M249" s="2"/>
      <c r="N249" s="2"/>
      <c r="O249" s="2"/>
      <c r="P249" s="2"/>
      <c r="Q249" s="3"/>
    </row>
    <row r="250" spans="10:17" x14ac:dyDescent="0.25">
      <c r="J250" s="2"/>
      <c r="K250" s="2"/>
      <c r="L250" s="2"/>
      <c r="M250" s="2"/>
      <c r="N250" s="2"/>
      <c r="O250" s="2"/>
      <c r="P250" s="2"/>
      <c r="Q250" s="3"/>
    </row>
    <row r="251" spans="10:17" x14ac:dyDescent="0.25">
      <c r="J251" s="2"/>
      <c r="K251" s="2"/>
      <c r="L251" s="2"/>
      <c r="M251" s="2"/>
      <c r="N251" s="2"/>
      <c r="O251" s="2"/>
      <c r="P251" s="2"/>
      <c r="Q251" s="3"/>
    </row>
    <row r="252" spans="10:17" x14ac:dyDescent="0.25">
      <c r="J252" s="2"/>
      <c r="K252" s="2"/>
      <c r="L252" s="2"/>
      <c r="M252" s="2"/>
      <c r="N252" s="2"/>
      <c r="O252" s="2"/>
      <c r="P252" s="2"/>
      <c r="Q252" s="3"/>
    </row>
    <row r="253" spans="10:17" x14ac:dyDescent="0.25">
      <c r="J253" s="2"/>
      <c r="K253" s="2"/>
      <c r="L253" s="2"/>
      <c r="M253" s="2"/>
      <c r="N253" s="2"/>
      <c r="O253" s="2"/>
      <c r="P253" s="2"/>
      <c r="Q253" s="3"/>
    </row>
    <row r="254" spans="10:17" x14ac:dyDescent="0.25">
      <c r="J254" s="2"/>
      <c r="K254" s="2"/>
      <c r="L254" s="2"/>
      <c r="M254" s="2"/>
      <c r="N254" s="2"/>
      <c r="O254" s="2"/>
      <c r="P254" s="2"/>
      <c r="Q254" s="3"/>
    </row>
    <row r="255" spans="10:17" x14ac:dyDescent="0.25">
      <c r="J255" s="2"/>
      <c r="K255" s="2"/>
      <c r="L255" s="2"/>
      <c r="M255" s="2"/>
      <c r="N255" s="2"/>
      <c r="O255" s="2"/>
      <c r="P255" s="2"/>
      <c r="Q255" s="3"/>
    </row>
    <row r="256" spans="10:17" x14ac:dyDescent="0.25">
      <c r="J256" s="2"/>
      <c r="K256" s="2"/>
      <c r="L256" s="2"/>
      <c r="M256" s="2"/>
      <c r="N256" s="2"/>
      <c r="O256" s="2"/>
      <c r="P256" s="2"/>
      <c r="Q256" s="3"/>
    </row>
    <row r="257" spans="10:17" x14ac:dyDescent="0.25">
      <c r="J257" s="2"/>
      <c r="K257" s="2"/>
      <c r="L257" s="2"/>
      <c r="M257" s="2"/>
      <c r="N257" s="2"/>
      <c r="O257" s="2"/>
      <c r="P257" s="2"/>
      <c r="Q257" s="3"/>
    </row>
    <row r="258" spans="10:17" x14ac:dyDescent="0.25">
      <c r="J258" s="2"/>
      <c r="K258" s="2"/>
      <c r="L258" s="2"/>
      <c r="M258" s="2"/>
      <c r="N258" s="2"/>
      <c r="O258" s="2"/>
      <c r="P258" s="2"/>
      <c r="Q258" s="3"/>
    </row>
    <row r="259" spans="10:17" x14ac:dyDescent="0.25">
      <c r="J259" s="2"/>
      <c r="K259" s="2"/>
      <c r="L259" s="2"/>
      <c r="M259" s="2"/>
      <c r="N259" s="2"/>
      <c r="O259" s="2"/>
      <c r="P259" s="2"/>
      <c r="Q259" s="3"/>
    </row>
    <row r="260" spans="10:17" x14ac:dyDescent="0.25">
      <c r="J260" s="2"/>
      <c r="K260" s="2"/>
      <c r="L260" s="2"/>
      <c r="M260" s="2"/>
      <c r="N260" s="2"/>
      <c r="O260" s="2"/>
      <c r="P260" s="2"/>
      <c r="Q260" s="3"/>
    </row>
    <row r="261" spans="10:17" x14ac:dyDescent="0.25">
      <c r="J261" s="2"/>
      <c r="K261" s="2"/>
      <c r="L261" s="2"/>
      <c r="M261" s="2"/>
      <c r="N261" s="2"/>
      <c r="O261" s="2"/>
      <c r="P261" s="2"/>
      <c r="Q261" s="3"/>
    </row>
    <row r="262" spans="10:17" x14ac:dyDescent="0.25">
      <c r="J262" s="2"/>
      <c r="K262" s="2"/>
      <c r="L262" s="2"/>
      <c r="M262" s="2"/>
      <c r="N262" s="2"/>
      <c r="O262" s="2"/>
      <c r="P262" s="2"/>
      <c r="Q262" s="3"/>
    </row>
    <row r="263" spans="10:17" x14ac:dyDescent="0.25">
      <c r="J263" s="2"/>
      <c r="K263" s="2"/>
      <c r="L263" s="2"/>
      <c r="M263" s="2"/>
      <c r="N263" s="2"/>
      <c r="O263" s="2"/>
      <c r="P263" s="2"/>
      <c r="Q263" s="3"/>
    </row>
    <row r="264" spans="10:17" x14ac:dyDescent="0.25">
      <c r="J264" s="2"/>
      <c r="K264" s="2"/>
      <c r="L264" s="2"/>
      <c r="M264" s="2"/>
      <c r="N264" s="2"/>
      <c r="O264" s="2"/>
      <c r="P264" s="2"/>
      <c r="Q264" s="3"/>
    </row>
    <row r="265" spans="10:17" x14ac:dyDescent="0.25">
      <c r="J265" s="2"/>
      <c r="K265" s="2"/>
      <c r="L265" s="2"/>
      <c r="M265" s="2"/>
      <c r="N265" s="2"/>
      <c r="O265" s="2"/>
      <c r="P265" s="2"/>
      <c r="Q265" s="3"/>
    </row>
    <row r="266" spans="10:17" x14ac:dyDescent="0.25">
      <c r="J266" s="2"/>
      <c r="K266" s="2"/>
      <c r="L266" s="2"/>
      <c r="M266" s="2"/>
      <c r="N266" s="2"/>
      <c r="O266" s="2"/>
      <c r="P266" s="2"/>
      <c r="Q266" s="3"/>
    </row>
    <row r="267" spans="10:17" x14ac:dyDescent="0.25">
      <c r="J267" s="2"/>
      <c r="K267" s="2"/>
      <c r="L267" s="2"/>
      <c r="M267" s="2"/>
      <c r="N267" s="2"/>
      <c r="O267" s="2"/>
      <c r="P267" s="2"/>
      <c r="Q267" s="3"/>
    </row>
    <row r="268" spans="10:17" x14ac:dyDescent="0.25">
      <c r="J268" s="2"/>
      <c r="K268" s="2"/>
      <c r="L268" s="2"/>
      <c r="M268" s="2"/>
      <c r="N268" s="2"/>
      <c r="O268" s="2"/>
      <c r="P268" s="2"/>
      <c r="Q268" s="3"/>
    </row>
    <row r="269" spans="10:17" x14ac:dyDescent="0.25">
      <c r="J269" s="2"/>
      <c r="K269" s="2"/>
      <c r="L269" s="2"/>
      <c r="M269" s="2"/>
      <c r="N269" s="2"/>
      <c r="O269" s="2"/>
      <c r="P269" s="2"/>
      <c r="Q269" s="3"/>
    </row>
    <row r="270" spans="10:17" x14ac:dyDescent="0.25">
      <c r="J270" s="2"/>
      <c r="K270" s="2"/>
      <c r="L270" s="2"/>
      <c r="M270" s="2"/>
      <c r="N270" s="2"/>
      <c r="O270" s="2"/>
      <c r="P270" s="2"/>
      <c r="Q270" s="3"/>
    </row>
    <row r="271" spans="10:17" x14ac:dyDescent="0.25">
      <c r="J271" s="2"/>
      <c r="K271" s="2"/>
      <c r="L271" s="2"/>
      <c r="M271" s="2"/>
      <c r="N271" s="2"/>
      <c r="O271" s="2"/>
      <c r="P271" s="2"/>
      <c r="Q271" s="3"/>
    </row>
    <row r="272" spans="10:17" x14ac:dyDescent="0.25">
      <c r="J272" s="2"/>
      <c r="K272" s="2"/>
      <c r="L272" s="2"/>
      <c r="M272" s="2"/>
      <c r="N272" s="2"/>
      <c r="O272" s="2"/>
      <c r="P272" s="2"/>
      <c r="Q272" s="3"/>
    </row>
    <row r="273" spans="10:17" x14ac:dyDescent="0.25">
      <c r="J273" s="2"/>
      <c r="K273" s="2"/>
      <c r="L273" s="2"/>
      <c r="M273" s="2"/>
      <c r="N273" s="2"/>
      <c r="O273" s="2"/>
      <c r="P273" s="2"/>
      <c r="Q273" s="3"/>
    </row>
    <row r="274" spans="10:17" x14ac:dyDescent="0.25">
      <c r="J274" s="2"/>
      <c r="K274" s="2"/>
      <c r="L274" s="2"/>
      <c r="M274" s="2"/>
      <c r="N274" s="2"/>
      <c r="O274" s="2"/>
      <c r="P274" s="2"/>
      <c r="Q274" s="3"/>
    </row>
    <row r="275" spans="10:17" x14ac:dyDescent="0.25">
      <c r="J275" s="2"/>
      <c r="K275" s="2"/>
      <c r="L275" s="2"/>
      <c r="M275" s="2"/>
      <c r="N275" s="2"/>
      <c r="O275" s="2"/>
      <c r="P275" s="2"/>
      <c r="Q275" s="3"/>
    </row>
    <row r="276" spans="10:17" x14ac:dyDescent="0.25">
      <c r="J276" s="2"/>
      <c r="K276" s="2"/>
      <c r="L276" s="2"/>
      <c r="M276" s="2"/>
      <c r="N276" s="2"/>
      <c r="O276" s="2"/>
      <c r="P276" s="2"/>
      <c r="Q276" s="3"/>
    </row>
    <row r="277" spans="10:17" x14ac:dyDescent="0.25">
      <c r="J277" s="2"/>
      <c r="K277" s="2"/>
      <c r="L277" s="2"/>
      <c r="M277" s="2"/>
      <c r="N277" s="2"/>
      <c r="O277" s="2"/>
      <c r="P277" s="2"/>
      <c r="Q277" s="3"/>
    </row>
    <row r="278" spans="10:17" x14ac:dyDescent="0.25">
      <c r="J278" s="2"/>
      <c r="K278" s="2"/>
      <c r="L278" s="2"/>
      <c r="M278" s="2"/>
      <c r="N278" s="2"/>
      <c r="O278" s="2"/>
      <c r="P278" s="2"/>
      <c r="Q278" s="3"/>
    </row>
    <row r="279" spans="10:17" x14ac:dyDescent="0.25">
      <c r="J279" s="2"/>
      <c r="K279" s="2"/>
      <c r="L279" s="2"/>
      <c r="M279" s="2"/>
      <c r="N279" s="2"/>
      <c r="O279" s="2"/>
      <c r="P279" s="2"/>
      <c r="Q279" s="3"/>
    </row>
    <row r="280" spans="10:17" x14ac:dyDescent="0.25">
      <c r="J280" s="2"/>
      <c r="K280" s="2"/>
      <c r="L280" s="2"/>
      <c r="M280" s="2"/>
      <c r="N280" s="2"/>
      <c r="O280" s="2"/>
      <c r="P280" s="2"/>
      <c r="Q280" s="3"/>
    </row>
    <row r="281" spans="10:17" x14ac:dyDescent="0.25">
      <c r="J281" s="2"/>
      <c r="K281" s="2"/>
      <c r="L281" s="2"/>
      <c r="M281" s="2"/>
      <c r="N281" s="2"/>
      <c r="O281" s="2"/>
      <c r="P281" s="2"/>
      <c r="Q281" s="3"/>
    </row>
    <row r="282" spans="10:17" x14ac:dyDescent="0.25">
      <c r="J282" s="2"/>
      <c r="K282" s="2"/>
      <c r="L282" s="2"/>
      <c r="M282" s="2"/>
      <c r="N282" s="2"/>
      <c r="O282" s="2"/>
      <c r="P282" s="2"/>
      <c r="Q282" s="3"/>
    </row>
    <row r="283" spans="10:17" x14ac:dyDescent="0.25">
      <c r="J283" s="2"/>
      <c r="K283" s="2"/>
      <c r="L283" s="2"/>
      <c r="M283" s="2"/>
      <c r="N283" s="2"/>
      <c r="O283" s="2"/>
      <c r="P283" s="2"/>
      <c r="Q283" s="3"/>
    </row>
    <row r="284" spans="10:17" x14ac:dyDescent="0.25">
      <c r="J284" s="2"/>
      <c r="K284" s="2"/>
      <c r="L284" s="2"/>
      <c r="M284" s="2"/>
      <c r="N284" s="2"/>
      <c r="O284" s="2"/>
      <c r="P284" s="2"/>
      <c r="Q284" s="3"/>
    </row>
    <row r="285" spans="10:17" x14ac:dyDescent="0.25">
      <c r="J285" s="2"/>
      <c r="K285" s="2"/>
      <c r="L285" s="2"/>
      <c r="M285" s="2"/>
      <c r="N285" s="2"/>
      <c r="O285" s="2"/>
      <c r="P285" s="2"/>
      <c r="Q285" s="3"/>
    </row>
    <row r="286" spans="10:17" x14ac:dyDescent="0.25">
      <c r="J286" s="2"/>
      <c r="K286" s="2"/>
      <c r="L286" s="2"/>
      <c r="M286" s="2"/>
      <c r="N286" s="2"/>
      <c r="O286" s="2"/>
      <c r="P286" s="2"/>
      <c r="Q286" s="3"/>
    </row>
    <row r="287" spans="10:17" x14ac:dyDescent="0.25">
      <c r="J287" s="2"/>
      <c r="K287" s="2"/>
      <c r="L287" s="2"/>
      <c r="M287" s="2"/>
      <c r="N287" s="2"/>
      <c r="O287" s="2"/>
      <c r="P287" s="2"/>
      <c r="Q287" s="3"/>
    </row>
    <row r="288" spans="10:17" x14ac:dyDescent="0.25">
      <c r="J288" s="2"/>
      <c r="K288" s="2"/>
      <c r="L288" s="2"/>
      <c r="M288" s="2"/>
      <c r="N288" s="2"/>
      <c r="O288" s="2"/>
      <c r="P288" s="2"/>
      <c r="Q288" s="3"/>
    </row>
    <row r="289" spans="10:17" x14ac:dyDescent="0.25">
      <c r="J289" s="2"/>
      <c r="K289" s="2"/>
      <c r="L289" s="2"/>
      <c r="M289" s="2"/>
      <c r="N289" s="2"/>
      <c r="O289" s="2"/>
      <c r="P289" s="2"/>
      <c r="Q289" s="3"/>
    </row>
    <row r="290" spans="10:17" x14ac:dyDescent="0.25">
      <c r="J290" s="2"/>
      <c r="K290" s="2"/>
      <c r="L290" s="2"/>
      <c r="M290" s="2"/>
      <c r="N290" s="2"/>
      <c r="O290" s="2"/>
      <c r="P290" s="2"/>
      <c r="Q290" s="3"/>
    </row>
    <row r="291" spans="10:17" x14ac:dyDescent="0.25">
      <c r="J291" s="2"/>
      <c r="K291" s="2"/>
      <c r="L291" s="2"/>
      <c r="M291" s="2"/>
      <c r="N291" s="2"/>
      <c r="O291" s="2"/>
      <c r="P291" s="2"/>
      <c r="Q291" s="3"/>
    </row>
    <row r="292" spans="10:17" x14ac:dyDescent="0.25">
      <c r="J292" s="2"/>
      <c r="K292" s="2"/>
      <c r="L292" s="2"/>
      <c r="M292" s="2"/>
      <c r="N292" s="2"/>
      <c r="O292" s="2"/>
      <c r="P292" s="2"/>
      <c r="Q292" s="3"/>
    </row>
    <row r="293" spans="10:17" x14ac:dyDescent="0.25">
      <c r="J293" s="2"/>
      <c r="K293" s="2"/>
      <c r="L293" s="2"/>
      <c r="M293" s="2"/>
      <c r="N293" s="2"/>
      <c r="O293" s="2"/>
      <c r="P293" s="2"/>
      <c r="Q293" s="3"/>
    </row>
    <row r="294" spans="10:17" x14ac:dyDescent="0.25">
      <c r="J294" s="2"/>
      <c r="K294" s="2"/>
      <c r="L294" s="2"/>
      <c r="M294" s="2"/>
      <c r="N294" s="2"/>
      <c r="O294" s="2"/>
      <c r="P294" s="2"/>
      <c r="Q294" s="3"/>
    </row>
    <row r="295" spans="10:17" x14ac:dyDescent="0.25">
      <c r="J295" s="2"/>
      <c r="K295" s="2"/>
      <c r="L295" s="2"/>
      <c r="M295" s="2"/>
      <c r="N295" s="2"/>
      <c r="O295" s="2"/>
      <c r="P295" s="2"/>
      <c r="Q295" s="3"/>
    </row>
    <row r="296" spans="10:17" x14ac:dyDescent="0.25">
      <c r="J296" s="2"/>
      <c r="K296" s="2"/>
      <c r="L296" s="2"/>
      <c r="M296" s="2"/>
      <c r="N296" s="2"/>
      <c r="O296" s="2"/>
      <c r="P296" s="2"/>
      <c r="Q296" s="3"/>
    </row>
    <row r="297" spans="10:17" x14ac:dyDescent="0.25">
      <c r="J297" s="2"/>
      <c r="K297" s="2"/>
      <c r="L297" s="2"/>
      <c r="M297" s="2"/>
      <c r="N297" s="2"/>
      <c r="O297" s="2"/>
      <c r="P297" s="2"/>
      <c r="Q297" s="3"/>
    </row>
    <row r="298" spans="10:17" x14ac:dyDescent="0.25">
      <c r="J298" s="2"/>
      <c r="K298" s="2"/>
      <c r="L298" s="2"/>
      <c r="M298" s="2"/>
      <c r="N298" s="2"/>
      <c r="O298" s="2"/>
      <c r="P298" s="2"/>
      <c r="Q298" s="3"/>
    </row>
    <row r="299" spans="10:17" x14ac:dyDescent="0.25">
      <c r="J299" s="2"/>
      <c r="K299" s="2"/>
      <c r="L299" s="2"/>
      <c r="M299" s="2"/>
      <c r="N299" s="2"/>
      <c r="O299" s="2"/>
      <c r="P299" s="2"/>
      <c r="Q299" s="3"/>
    </row>
    <row r="300" spans="10:17" x14ac:dyDescent="0.25">
      <c r="J300" s="2"/>
      <c r="K300" s="2"/>
      <c r="L300" s="2"/>
      <c r="M300" s="2"/>
      <c r="N300" s="2"/>
      <c r="O300" s="2"/>
      <c r="P300" s="2"/>
      <c r="Q300" s="3"/>
    </row>
    <row r="301" spans="10:17" x14ac:dyDescent="0.25">
      <c r="J301" s="2"/>
      <c r="K301" s="2"/>
      <c r="L301" s="2"/>
      <c r="M301" s="2"/>
      <c r="N301" s="2"/>
      <c r="O301" s="2"/>
      <c r="P301" s="2"/>
      <c r="Q301" s="3"/>
    </row>
    <row r="302" spans="10:17" x14ac:dyDescent="0.25">
      <c r="J302" s="2"/>
      <c r="K302" s="2"/>
      <c r="L302" s="2"/>
      <c r="M302" s="2"/>
      <c r="N302" s="2"/>
      <c r="O302" s="2"/>
      <c r="P302" s="2"/>
      <c r="Q302" s="3"/>
    </row>
    <row r="303" spans="10:17" x14ac:dyDescent="0.25">
      <c r="J303" s="2"/>
      <c r="K303" s="2"/>
      <c r="L303" s="2"/>
      <c r="M303" s="2"/>
      <c r="N303" s="2"/>
      <c r="O303" s="2"/>
      <c r="P303" s="2"/>
      <c r="Q303" s="3"/>
    </row>
    <row r="304" spans="10:17" x14ac:dyDescent="0.25">
      <c r="J304" s="2"/>
      <c r="K304" s="2"/>
      <c r="L304" s="2"/>
      <c r="M304" s="2"/>
      <c r="N304" s="2"/>
      <c r="O304" s="2"/>
      <c r="P304" s="2"/>
      <c r="Q304" s="3"/>
    </row>
    <row r="305" spans="10:17" x14ac:dyDescent="0.25">
      <c r="J305" s="2"/>
      <c r="K305" s="2"/>
      <c r="L305" s="2"/>
      <c r="M305" s="2"/>
      <c r="N305" s="2"/>
      <c r="O305" s="2"/>
      <c r="P305" s="2"/>
      <c r="Q305" s="3"/>
    </row>
    <row r="306" spans="10:17" x14ac:dyDescent="0.25">
      <c r="J306" s="2"/>
      <c r="K306" s="2"/>
      <c r="L306" s="2"/>
      <c r="M306" s="2"/>
      <c r="N306" s="2"/>
      <c r="O306" s="2"/>
      <c r="P306" s="2"/>
      <c r="Q306" s="3"/>
    </row>
    <row r="307" spans="10:17" x14ac:dyDescent="0.25">
      <c r="J307" s="2"/>
      <c r="K307" s="2"/>
      <c r="L307" s="2"/>
      <c r="M307" s="2"/>
      <c r="N307" s="2"/>
      <c r="O307" s="2"/>
      <c r="P307" s="2"/>
      <c r="Q307" s="3"/>
    </row>
    <row r="308" spans="10:17" x14ac:dyDescent="0.25">
      <c r="J308" s="2"/>
      <c r="K308" s="2"/>
      <c r="L308" s="2"/>
      <c r="M308" s="2"/>
      <c r="N308" s="2"/>
      <c r="O308" s="2"/>
      <c r="P308" s="2"/>
      <c r="Q308" s="3"/>
    </row>
    <row r="309" spans="10:17" x14ac:dyDescent="0.25">
      <c r="J309" s="2"/>
      <c r="K309" s="2"/>
      <c r="L309" s="2"/>
      <c r="M309" s="2"/>
      <c r="N309" s="2"/>
      <c r="O309" s="2"/>
      <c r="P309" s="2"/>
      <c r="Q309" s="3"/>
    </row>
    <row r="310" spans="10:17" x14ac:dyDescent="0.25">
      <c r="J310" s="2"/>
      <c r="K310" s="2"/>
      <c r="L310" s="2"/>
      <c r="M310" s="2"/>
      <c r="N310" s="2"/>
      <c r="O310" s="2"/>
      <c r="P310" s="2"/>
      <c r="Q310" s="3"/>
    </row>
    <row r="311" spans="10:17" x14ac:dyDescent="0.25">
      <c r="J311" s="2"/>
      <c r="K311" s="2"/>
      <c r="L311" s="2"/>
      <c r="M311" s="2"/>
      <c r="N311" s="2"/>
      <c r="O311" s="2"/>
      <c r="P311" s="2"/>
      <c r="Q311" s="3"/>
    </row>
    <row r="312" spans="10:17" x14ac:dyDescent="0.25">
      <c r="J312" s="2"/>
      <c r="K312" s="2"/>
      <c r="L312" s="2"/>
      <c r="M312" s="2"/>
      <c r="N312" s="2"/>
      <c r="O312" s="2"/>
      <c r="P312" s="2"/>
      <c r="Q312" s="3"/>
    </row>
    <row r="313" spans="10:17" x14ac:dyDescent="0.25">
      <c r="J313" s="2"/>
      <c r="K313" s="2"/>
      <c r="L313" s="2"/>
      <c r="M313" s="2"/>
      <c r="N313" s="2"/>
      <c r="O313" s="2"/>
      <c r="P313" s="2"/>
      <c r="Q313" s="3"/>
    </row>
    <row r="314" spans="10:17" x14ac:dyDescent="0.25">
      <c r="J314" s="2"/>
      <c r="K314" s="2"/>
      <c r="L314" s="2"/>
      <c r="M314" s="2"/>
      <c r="N314" s="2"/>
      <c r="O314" s="2"/>
      <c r="P314" s="2"/>
      <c r="Q314" s="3"/>
    </row>
    <row r="315" spans="10:17" x14ac:dyDescent="0.25">
      <c r="J315" s="2"/>
      <c r="K315" s="2"/>
      <c r="L315" s="2"/>
      <c r="M315" s="2"/>
      <c r="N315" s="2"/>
      <c r="O315" s="2"/>
      <c r="P315" s="2"/>
      <c r="Q315" s="3"/>
    </row>
    <row r="316" spans="10:17" x14ac:dyDescent="0.25">
      <c r="J316" s="2"/>
      <c r="K316" s="2"/>
      <c r="L316" s="2"/>
      <c r="M316" s="2"/>
      <c r="N316" s="2"/>
      <c r="O316" s="2"/>
      <c r="P316" s="2"/>
      <c r="Q316" s="3"/>
    </row>
    <row r="317" spans="10:17" x14ac:dyDescent="0.25">
      <c r="J317" s="2"/>
      <c r="K317" s="2"/>
      <c r="L317" s="2"/>
      <c r="M317" s="2"/>
      <c r="N317" s="2"/>
      <c r="O317" s="2"/>
      <c r="P317" s="2"/>
      <c r="Q317" s="3"/>
    </row>
    <row r="318" spans="10:17" x14ac:dyDescent="0.25">
      <c r="J318" s="2"/>
      <c r="K318" s="2"/>
      <c r="L318" s="2"/>
      <c r="M318" s="2"/>
      <c r="N318" s="2"/>
      <c r="O318" s="2"/>
      <c r="P318" s="2"/>
      <c r="Q318" s="3"/>
    </row>
    <row r="319" spans="10:17" x14ac:dyDescent="0.25">
      <c r="J319" s="2"/>
      <c r="K319" s="2"/>
      <c r="L319" s="2"/>
      <c r="M319" s="2"/>
      <c r="N319" s="2"/>
      <c r="O319" s="2"/>
      <c r="P319" s="2"/>
      <c r="Q319" s="3"/>
    </row>
    <row r="320" spans="10:17" x14ac:dyDescent="0.25">
      <c r="J320" s="2"/>
      <c r="K320" s="2"/>
      <c r="L320" s="2"/>
      <c r="M320" s="2"/>
      <c r="N320" s="2"/>
      <c r="O320" s="2"/>
      <c r="P320" s="2"/>
      <c r="Q320" s="3"/>
    </row>
    <row r="321" spans="10:17" x14ac:dyDescent="0.25">
      <c r="J321" s="2"/>
      <c r="K321" s="2"/>
      <c r="L321" s="2"/>
      <c r="M321" s="2"/>
      <c r="N321" s="2"/>
      <c r="O321" s="2"/>
      <c r="P321" s="2"/>
      <c r="Q321" s="3"/>
    </row>
    <row r="322" spans="10:17" x14ac:dyDescent="0.25">
      <c r="J322" s="2"/>
      <c r="K322" s="2"/>
      <c r="L322" s="2"/>
      <c r="M322" s="2"/>
      <c r="N322" s="2"/>
      <c r="O322" s="2"/>
      <c r="P322" s="2"/>
      <c r="Q322" s="3"/>
    </row>
    <row r="323" spans="10:17" x14ac:dyDescent="0.25">
      <c r="J323" s="2"/>
      <c r="K323" s="2"/>
      <c r="L323" s="2"/>
      <c r="M323" s="2"/>
      <c r="N323" s="2"/>
      <c r="O323" s="2"/>
      <c r="P323" s="2"/>
      <c r="Q323" s="3"/>
    </row>
    <row r="324" spans="10:17" x14ac:dyDescent="0.25">
      <c r="J324" s="2"/>
      <c r="K324" s="2"/>
      <c r="L324" s="2"/>
      <c r="M324" s="2"/>
      <c r="N324" s="2"/>
      <c r="O324" s="2"/>
      <c r="P324" s="2"/>
      <c r="Q324" s="3"/>
    </row>
    <row r="325" spans="10:17" x14ac:dyDescent="0.25">
      <c r="J325" s="2"/>
      <c r="K325" s="2"/>
      <c r="L325" s="2"/>
      <c r="M325" s="2"/>
      <c r="N325" s="2"/>
      <c r="O325" s="2"/>
      <c r="P325" s="2"/>
      <c r="Q325" s="3"/>
    </row>
    <row r="326" spans="10:17" x14ac:dyDescent="0.25">
      <c r="J326" s="2"/>
      <c r="K326" s="2"/>
      <c r="L326" s="2"/>
      <c r="M326" s="2"/>
      <c r="N326" s="2"/>
      <c r="O326" s="2"/>
      <c r="P326" s="2"/>
      <c r="Q326" s="3"/>
    </row>
    <row r="327" spans="10:17" x14ac:dyDescent="0.25">
      <c r="J327" s="2"/>
      <c r="K327" s="2"/>
      <c r="L327" s="2"/>
      <c r="M327" s="2"/>
      <c r="N327" s="2"/>
      <c r="O327" s="2"/>
      <c r="P327" s="2"/>
      <c r="Q327" s="3"/>
    </row>
    <row r="328" spans="10:17" x14ac:dyDescent="0.25">
      <c r="J328" s="2"/>
      <c r="K328" s="2"/>
      <c r="L328" s="2"/>
      <c r="M328" s="2"/>
      <c r="N328" s="2"/>
      <c r="O328" s="2"/>
      <c r="P328" s="2"/>
      <c r="Q328" s="3"/>
    </row>
    <row r="329" spans="10:17" x14ac:dyDescent="0.25">
      <c r="J329" s="2"/>
      <c r="K329" s="2"/>
      <c r="L329" s="2"/>
      <c r="M329" s="2"/>
      <c r="N329" s="2"/>
      <c r="O329" s="2"/>
      <c r="P329" s="2"/>
      <c r="Q329" s="3"/>
    </row>
    <row r="330" spans="10:17" x14ac:dyDescent="0.25">
      <c r="J330" s="2"/>
      <c r="K330" s="2"/>
      <c r="L330" s="2"/>
      <c r="M330" s="2"/>
      <c r="N330" s="2"/>
      <c r="O330" s="2"/>
      <c r="P330" s="2"/>
      <c r="Q330" s="3"/>
    </row>
    <row r="331" spans="10:17" x14ac:dyDescent="0.25">
      <c r="J331" s="2"/>
      <c r="K331" s="2"/>
      <c r="L331" s="2"/>
      <c r="M331" s="2"/>
      <c r="N331" s="2"/>
      <c r="O331" s="2"/>
      <c r="P331" s="2"/>
      <c r="Q331" s="3"/>
    </row>
    <row r="332" spans="10:17" x14ac:dyDescent="0.25">
      <c r="J332" s="2"/>
      <c r="K332" s="2"/>
      <c r="L332" s="2"/>
      <c r="M332" s="2"/>
      <c r="N332" s="2"/>
      <c r="O332" s="2"/>
      <c r="P332" s="2"/>
      <c r="Q332" s="3"/>
    </row>
    <row r="333" spans="10:17" x14ac:dyDescent="0.25">
      <c r="J333" s="2"/>
      <c r="K333" s="2"/>
      <c r="L333" s="2"/>
      <c r="M333" s="2"/>
      <c r="N333" s="2"/>
      <c r="O333" s="2"/>
      <c r="P333" s="2"/>
      <c r="Q333" s="3"/>
    </row>
    <row r="334" spans="10:17" x14ac:dyDescent="0.25">
      <c r="J334" s="2"/>
      <c r="K334" s="2"/>
      <c r="L334" s="2"/>
      <c r="M334" s="2"/>
      <c r="N334" s="2"/>
      <c r="O334" s="2"/>
      <c r="P334" s="2"/>
      <c r="Q334" s="3"/>
    </row>
    <row r="335" spans="10:17" x14ac:dyDescent="0.25">
      <c r="J335" s="2"/>
      <c r="K335" s="2"/>
      <c r="L335" s="2"/>
      <c r="M335" s="2"/>
      <c r="N335" s="2"/>
      <c r="O335" s="2"/>
      <c r="P335" s="2"/>
      <c r="Q335" s="3"/>
    </row>
    <row r="336" spans="10:17" x14ac:dyDescent="0.25">
      <c r="J336" s="2"/>
      <c r="K336" s="2"/>
      <c r="L336" s="2"/>
      <c r="M336" s="2"/>
      <c r="N336" s="2"/>
      <c r="O336" s="2"/>
      <c r="P336" s="2"/>
      <c r="Q336" s="3"/>
    </row>
    <row r="337" spans="10:17" x14ac:dyDescent="0.25">
      <c r="J337" s="2"/>
      <c r="K337" s="2"/>
      <c r="L337" s="2"/>
      <c r="M337" s="2"/>
      <c r="N337" s="2"/>
      <c r="O337" s="2"/>
      <c r="P337" s="2"/>
      <c r="Q337" s="3"/>
    </row>
    <row r="338" spans="10:17" x14ac:dyDescent="0.25">
      <c r="J338" s="2"/>
      <c r="K338" s="2"/>
      <c r="L338" s="2"/>
      <c r="M338" s="2"/>
      <c r="N338" s="2"/>
      <c r="O338" s="2"/>
      <c r="P338" s="2"/>
      <c r="Q338" s="3"/>
    </row>
    <row r="339" spans="10:17" x14ac:dyDescent="0.25">
      <c r="J339" s="2"/>
      <c r="K339" s="2"/>
      <c r="L339" s="2"/>
      <c r="M339" s="2"/>
      <c r="N339" s="2"/>
      <c r="O339" s="2"/>
      <c r="P339" s="2"/>
      <c r="Q339" s="3"/>
    </row>
    <row r="340" spans="10:17" x14ac:dyDescent="0.25">
      <c r="J340" s="2"/>
      <c r="K340" s="2"/>
      <c r="L340" s="2"/>
      <c r="M340" s="2"/>
      <c r="N340" s="2"/>
      <c r="O340" s="2"/>
      <c r="P340" s="2"/>
      <c r="Q340" s="3"/>
    </row>
    <row r="341" spans="10:17" x14ac:dyDescent="0.25">
      <c r="J341" s="2"/>
      <c r="K341" s="2"/>
      <c r="L341" s="2"/>
      <c r="M341" s="2"/>
      <c r="N341" s="2"/>
      <c r="O341" s="2"/>
      <c r="P341" s="2"/>
      <c r="Q341" s="3"/>
    </row>
    <row r="342" spans="10:17" x14ac:dyDescent="0.25">
      <c r="J342" s="2"/>
      <c r="K342" s="2"/>
      <c r="L342" s="2"/>
      <c r="M342" s="2"/>
      <c r="N342" s="2"/>
      <c r="O342" s="2"/>
      <c r="P342" s="2"/>
      <c r="Q342" s="3"/>
    </row>
    <row r="343" spans="10:17" x14ac:dyDescent="0.25">
      <c r="J343" s="2"/>
      <c r="K343" s="2"/>
      <c r="L343" s="2"/>
      <c r="M343" s="2"/>
      <c r="N343" s="2"/>
      <c r="O343" s="2"/>
      <c r="P343" s="2"/>
      <c r="Q343" s="3"/>
    </row>
    <row r="344" spans="10:17" x14ac:dyDescent="0.25">
      <c r="J344" s="2"/>
      <c r="K344" s="2"/>
      <c r="L344" s="2"/>
      <c r="M344" s="2"/>
      <c r="N344" s="2"/>
      <c r="O344" s="2"/>
      <c r="P344" s="2"/>
      <c r="Q344" s="3"/>
    </row>
    <row r="345" spans="10:17" x14ac:dyDescent="0.25">
      <c r="J345" s="2"/>
      <c r="K345" s="2"/>
      <c r="L345" s="2"/>
      <c r="M345" s="2"/>
      <c r="N345" s="2"/>
      <c r="O345" s="2"/>
      <c r="P345" s="2"/>
      <c r="Q345" s="3"/>
    </row>
    <row r="346" spans="10:17" x14ac:dyDescent="0.25">
      <c r="J346" s="2"/>
      <c r="K346" s="2"/>
      <c r="L346" s="2"/>
      <c r="M346" s="2"/>
      <c r="N346" s="2"/>
      <c r="O346" s="2"/>
      <c r="P346" s="2"/>
      <c r="Q346" s="3"/>
    </row>
    <row r="347" spans="10:17" x14ac:dyDescent="0.25">
      <c r="J347" s="2"/>
      <c r="K347" s="2"/>
      <c r="L347" s="2"/>
      <c r="M347" s="2"/>
      <c r="N347" s="2"/>
      <c r="O347" s="2"/>
      <c r="P347" s="2"/>
      <c r="Q347" s="3"/>
    </row>
    <row r="348" spans="10:17" x14ac:dyDescent="0.25">
      <c r="J348" s="2"/>
      <c r="K348" s="2"/>
      <c r="L348" s="2"/>
      <c r="M348" s="2"/>
      <c r="N348" s="2"/>
      <c r="O348" s="2"/>
      <c r="P348" s="2"/>
      <c r="Q348" s="3"/>
    </row>
    <row r="349" spans="10:17" x14ac:dyDescent="0.25">
      <c r="J349" s="2"/>
      <c r="K349" s="2"/>
      <c r="L349" s="2"/>
      <c r="M349" s="2"/>
      <c r="N349" s="2"/>
      <c r="O349" s="2"/>
      <c r="P349" s="2"/>
      <c r="Q349" s="3"/>
    </row>
    <row r="350" spans="10:17" x14ac:dyDescent="0.25">
      <c r="J350" s="2"/>
      <c r="K350" s="2"/>
      <c r="L350" s="2"/>
      <c r="M350" s="2"/>
      <c r="N350" s="2"/>
      <c r="O350" s="2"/>
      <c r="P350" s="2"/>
      <c r="Q350" s="3"/>
    </row>
    <row r="351" spans="10:17" x14ac:dyDescent="0.25">
      <c r="J351" s="2"/>
      <c r="K351" s="2"/>
      <c r="L351" s="2"/>
      <c r="M351" s="2"/>
      <c r="N351" s="2"/>
      <c r="O351" s="2"/>
      <c r="P351" s="2"/>
      <c r="Q351" s="3"/>
    </row>
    <row r="352" spans="10:17" x14ac:dyDescent="0.25">
      <c r="J352" s="2"/>
      <c r="K352" s="2"/>
      <c r="L352" s="2"/>
      <c r="M352" s="2"/>
      <c r="N352" s="2"/>
      <c r="O352" s="2"/>
      <c r="P352" s="2"/>
      <c r="Q352" s="3"/>
    </row>
    <row r="353" spans="10:17" x14ac:dyDescent="0.25">
      <c r="J353" s="2"/>
      <c r="K353" s="2"/>
      <c r="L353" s="2"/>
      <c r="M353" s="2"/>
      <c r="N353" s="2"/>
      <c r="O353" s="2"/>
      <c r="P353" s="2"/>
      <c r="Q353" s="3"/>
    </row>
    <row r="354" spans="10:17" x14ac:dyDescent="0.25">
      <c r="J354" s="2"/>
      <c r="K354" s="2"/>
      <c r="L354" s="2"/>
      <c r="M354" s="2"/>
      <c r="N354" s="2"/>
      <c r="O354" s="2"/>
      <c r="P354" s="2"/>
      <c r="Q354" s="3"/>
    </row>
    <row r="355" spans="10:17" x14ac:dyDescent="0.25">
      <c r="J355" s="2"/>
      <c r="K355" s="2"/>
      <c r="L355" s="2"/>
      <c r="M355" s="2"/>
      <c r="N355" s="2"/>
      <c r="O355" s="2"/>
      <c r="P355" s="2"/>
      <c r="Q355" s="3"/>
    </row>
    <row r="356" spans="10:17" x14ac:dyDescent="0.25">
      <c r="J356" s="2"/>
      <c r="K356" s="2"/>
      <c r="L356" s="2"/>
      <c r="M356" s="2"/>
      <c r="N356" s="2"/>
      <c r="O356" s="2"/>
      <c r="P356" s="2"/>
      <c r="Q356" s="3"/>
    </row>
    <row r="357" spans="10:17" x14ac:dyDescent="0.25">
      <c r="J357" s="2"/>
      <c r="K357" s="2"/>
      <c r="L357" s="2"/>
      <c r="M357" s="2"/>
      <c r="N357" s="2"/>
      <c r="O357" s="2"/>
      <c r="P357" s="2"/>
      <c r="Q357" s="3"/>
    </row>
    <row r="358" spans="10:17" x14ac:dyDescent="0.25">
      <c r="J358" s="2"/>
      <c r="K358" s="2"/>
      <c r="L358" s="2"/>
      <c r="M358" s="2"/>
      <c r="N358" s="2"/>
      <c r="O358" s="2"/>
      <c r="P358" s="2"/>
      <c r="Q358" s="3"/>
    </row>
    <row r="359" spans="10:17" x14ac:dyDescent="0.25">
      <c r="J359" s="2"/>
      <c r="K359" s="2"/>
      <c r="L359" s="2"/>
      <c r="M359" s="2"/>
      <c r="N359" s="2"/>
      <c r="O359" s="2"/>
      <c r="P359" s="2"/>
      <c r="Q359" s="3"/>
    </row>
    <row r="360" spans="10:17" x14ac:dyDescent="0.25">
      <c r="J360" s="2"/>
      <c r="K360" s="2"/>
      <c r="L360" s="2"/>
      <c r="M360" s="2"/>
      <c r="N360" s="2"/>
      <c r="O360" s="2"/>
      <c r="P360" s="2"/>
      <c r="Q360" s="3"/>
    </row>
    <row r="361" spans="10:17" x14ac:dyDescent="0.25">
      <c r="J361" s="2"/>
      <c r="K361" s="2"/>
      <c r="L361" s="2"/>
      <c r="M361" s="2"/>
      <c r="N361" s="2"/>
      <c r="O361" s="2"/>
      <c r="P361" s="2"/>
      <c r="Q361" s="3"/>
    </row>
    <row r="362" spans="10:17" x14ac:dyDescent="0.25">
      <c r="J362" s="2"/>
      <c r="K362" s="2"/>
      <c r="L362" s="2"/>
      <c r="M362" s="2"/>
      <c r="N362" s="2"/>
      <c r="O362" s="2"/>
      <c r="P362" s="2"/>
      <c r="Q362" s="3"/>
    </row>
    <row r="363" spans="10:17" x14ac:dyDescent="0.25">
      <c r="J363" s="2"/>
      <c r="K363" s="2"/>
      <c r="L363" s="2"/>
      <c r="M363" s="2"/>
      <c r="N363" s="2"/>
      <c r="O363" s="2"/>
      <c r="P363" s="2"/>
      <c r="Q363" s="3"/>
    </row>
    <row r="364" spans="10:17" x14ac:dyDescent="0.25">
      <c r="J364" s="2"/>
      <c r="K364" s="2"/>
      <c r="L364" s="2"/>
      <c r="M364" s="2"/>
      <c r="N364" s="2"/>
      <c r="O364" s="2"/>
      <c r="P364" s="2"/>
      <c r="Q364" s="3"/>
    </row>
    <row r="365" spans="10:17" x14ac:dyDescent="0.25">
      <c r="J365" s="2"/>
      <c r="K365" s="2"/>
      <c r="L365" s="2"/>
      <c r="M365" s="2"/>
      <c r="N365" s="2"/>
      <c r="O365" s="2"/>
      <c r="P365" s="2"/>
      <c r="Q365" s="3"/>
    </row>
    <row r="366" spans="10:17" x14ac:dyDescent="0.25">
      <c r="J366" s="2"/>
      <c r="K366" s="2"/>
      <c r="L366" s="2"/>
      <c r="M366" s="2"/>
      <c r="N366" s="2"/>
      <c r="O366" s="2"/>
      <c r="P366" s="2"/>
      <c r="Q366" s="3"/>
    </row>
    <row r="367" spans="10:17" x14ac:dyDescent="0.25">
      <c r="J367" s="2"/>
      <c r="K367" s="2"/>
      <c r="L367" s="2"/>
      <c r="M367" s="2"/>
      <c r="N367" s="2"/>
      <c r="O367" s="2"/>
      <c r="P367" s="2"/>
      <c r="Q367" s="3"/>
    </row>
    <row r="368" spans="10:17" x14ac:dyDescent="0.25">
      <c r="J368" s="2"/>
      <c r="K368" s="2"/>
      <c r="L368" s="2"/>
      <c r="M368" s="2"/>
      <c r="N368" s="2"/>
      <c r="O368" s="2"/>
      <c r="P368" s="2"/>
      <c r="Q368" s="3"/>
    </row>
    <row r="369" spans="10:17" x14ac:dyDescent="0.25">
      <c r="J369" s="2"/>
      <c r="K369" s="2"/>
      <c r="L369" s="2"/>
      <c r="M369" s="2"/>
      <c r="N369" s="2"/>
      <c r="O369" s="2"/>
      <c r="P369" s="2"/>
      <c r="Q369" s="3"/>
    </row>
    <row r="370" spans="10:17" x14ac:dyDescent="0.25">
      <c r="J370" s="2"/>
      <c r="K370" s="2"/>
      <c r="L370" s="2"/>
      <c r="M370" s="2"/>
      <c r="N370" s="2"/>
      <c r="O370" s="2"/>
      <c r="P370" s="2"/>
      <c r="Q370" s="3"/>
    </row>
    <row r="371" spans="10:17" x14ac:dyDescent="0.25">
      <c r="J371" s="2"/>
      <c r="K371" s="2"/>
      <c r="L371" s="2"/>
      <c r="M371" s="2"/>
      <c r="N371" s="2"/>
      <c r="O371" s="2"/>
      <c r="P371" s="2"/>
      <c r="Q371" s="3"/>
    </row>
    <row r="372" spans="10:17" x14ac:dyDescent="0.25">
      <c r="J372" s="2"/>
      <c r="K372" s="2"/>
      <c r="L372" s="2"/>
      <c r="M372" s="2"/>
      <c r="N372" s="2"/>
      <c r="O372" s="2"/>
      <c r="P372" s="2"/>
      <c r="Q372" s="3"/>
    </row>
    <row r="373" spans="10:17" x14ac:dyDescent="0.25">
      <c r="J373" s="2"/>
      <c r="K373" s="2"/>
      <c r="L373" s="2"/>
      <c r="M373" s="2"/>
      <c r="N373" s="2"/>
      <c r="O373" s="2"/>
      <c r="P373" s="2"/>
      <c r="Q373" s="3"/>
    </row>
    <row r="374" spans="10:17" x14ac:dyDescent="0.25">
      <c r="J374" s="2"/>
      <c r="K374" s="2"/>
      <c r="L374" s="2"/>
      <c r="M374" s="2"/>
      <c r="N374" s="2"/>
      <c r="O374" s="2"/>
      <c r="P374" s="2"/>
      <c r="Q374" s="3"/>
    </row>
    <row r="375" spans="10:17" x14ac:dyDescent="0.25">
      <c r="J375" s="2"/>
      <c r="K375" s="2"/>
      <c r="L375" s="2"/>
      <c r="M375" s="2"/>
      <c r="N375" s="2"/>
      <c r="O375" s="2"/>
      <c r="P375" s="2"/>
      <c r="Q375" s="3"/>
    </row>
    <row r="376" spans="10:17" x14ac:dyDescent="0.25">
      <c r="J376" s="2"/>
      <c r="K376" s="2"/>
      <c r="L376" s="2"/>
      <c r="M376" s="2"/>
      <c r="N376" s="2"/>
      <c r="O376" s="2"/>
      <c r="P376" s="2"/>
      <c r="Q376" s="3"/>
    </row>
    <row r="377" spans="10:17" x14ac:dyDescent="0.25">
      <c r="J377" s="2"/>
      <c r="K377" s="2"/>
      <c r="L377" s="2"/>
      <c r="M377" s="2"/>
      <c r="N377" s="2"/>
      <c r="O377" s="2"/>
      <c r="P377" s="2"/>
      <c r="Q377" s="3"/>
    </row>
    <row r="378" spans="10:17" x14ac:dyDescent="0.25">
      <c r="J378" s="2"/>
      <c r="K378" s="2"/>
      <c r="L378" s="2"/>
      <c r="M378" s="2"/>
      <c r="N378" s="2"/>
      <c r="O378" s="2"/>
      <c r="P378" s="2"/>
      <c r="Q378" s="3"/>
    </row>
    <row r="379" spans="10:17" x14ac:dyDescent="0.25">
      <c r="J379" s="2"/>
      <c r="K379" s="2"/>
      <c r="L379" s="2"/>
      <c r="M379" s="2"/>
      <c r="N379" s="2"/>
      <c r="O379" s="2"/>
      <c r="P379" s="2"/>
      <c r="Q379" s="3"/>
    </row>
    <row r="380" spans="10:17" x14ac:dyDescent="0.25">
      <c r="J380" s="2"/>
      <c r="K380" s="2"/>
      <c r="L380" s="2"/>
      <c r="M380" s="2"/>
      <c r="N380" s="2"/>
      <c r="O380" s="2"/>
      <c r="P380" s="2"/>
      <c r="Q380" s="3"/>
    </row>
    <row r="381" spans="10:17" x14ac:dyDescent="0.25">
      <c r="J381" s="2"/>
      <c r="K381" s="2"/>
      <c r="L381" s="2"/>
      <c r="M381" s="2"/>
      <c r="N381" s="2"/>
      <c r="O381" s="2"/>
      <c r="P381" s="2"/>
      <c r="Q381" s="3"/>
    </row>
    <row r="382" spans="10:17" x14ac:dyDescent="0.25">
      <c r="J382" s="2"/>
      <c r="K382" s="2"/>
      <c r="L382" s="2"/>
      <c r="M382" s="2"/>
      <c r="N382" s="2"/>
      <c r="O382" s="2"/>
      <c r="P382" s="2"/>
      <c r="Q382" s="3"/>
    </row>
    <row r="383" spans="10:17" x14ac:dyDescent="0.25">
      <c r="J383" s="2"/>
      <c r="K383" s="2"/>
      <c r="L383" s="2"/>
      <c r="M383" s="2"/>
      <c r="N383" s="2"/>
      <c r="O383" s="2"/>
      <c r="P383" s="2"/>
      <c r="Q383" s="3"/>
    </row>
    <row r="384" spans="10:17" x14ac:dyDescent="0.25">
      <c r="J384" s="2"/>
      <c r="K384" s="2"/>
      <c r="L384" s="2"/>
      <c r="M384" s="2"/>
      <c r="N384" s="2"/>
      <c r="O384" s="2"/>
      <c r="P384" s="2"/>
      <c r="Q384" s="3"/>
    </row>
    <row r="385" spans="10:17" x14ac:dyDescent="0.25">
      <c r="J385" s="2"/>
      <c r="K385" s="2"/>
      <c r="L385" s="2"/>
      <c r="M385" s="2"/>
      <c r="N385" s="2"/>
      <c r="O385" s="2"/>
      <c r="P385" s="2"/>
      <c r="Q385" s="3"/>
    </row>
    <row r="386" spans="10:17" x14ac:dyDescent="0.25">
      <c r="J386" s="2"/>
      <c r="K386" s="2"/>
      <c r="L386" s="2"/>
      <c r="M386" s="2"/>
      <c r="N386" s="2"/>
      <c r="O386" s="2"/>
      <c r="P386" s="2"/>
      <c r="Q386" s="3"/>
    </row>
    <row r="387" spans="10:17" x14ac:dyDescent="0.25">
      <c r="J387" s="2"/>
      <c r="K387" s="2"/>
      <c r="L387" s="2"/>
      <c r="M387" s="2"/>
      <c r="N387" s="2"/>
      <c r="O387" s="2"/>
      <c r="P387" s="2"/>
      <c r="Q387" s="3"/>
    </row>
    <row r="388" spans="10:17" x14ac:dyDescent="0.25">
      <c r="J388" s="2"/>
      <c r="K388" s="2"/>
      <c r="L388" s="2"/>
      <c r="M388" s="2"/>
      <c r="N388" s="2"/>
      <c r="O388" s="2"/>
      <c r="P388" s="2"/>
      <c r="Q388" s="3"/>
    </row>
    <row r="389" spans="10:17" x14ac:dyDescent="0.25">
      <c r="J389" s="2"/>
      <c r="K389" s="2"/>
      <c r="L389" s="2"/>
      <c r="M389" s="2"/>
      <c r="N389" s="2"/>
      <c r="O389" s="2"/>
      <c r="P389" s="2"/>
      <c r="Q389" s="3"/>
    </row>
    <row r="390" spans="10:17" x14ac:dyDescent="0.25">
      <c r="J390" s="2"/>
      <c r="K390" s="2"/>
      <c r="L390" s="2"/>
      <c r="M390" s="2"/>
      <c r="N390" s="2"/>
      <c r="O390" s="2"/>
      <c r="P390" s="2"/>
      <c r="Q390" s="3"/>
    </row>
    <row r="391" spans="10:17" x14ac:dyDescent="0.25">
      <c r="J391" s="2"/>
      <c r="K391" s="2"/>
      <c r="L391" s="2"/>
      <c r="M391" s="2"/>
      <c r="N391" s="2"/>
      <c r="O391" s="2"/>
      <c r="P391" s="2"/>
      <c r="Q391" s="3"/>
    </row>
    <row r="392" spans="10:17" x14ac:dyDescent="0.25">
      <c r="J392" s="2"/>
      <c r="K392" s="2"/>
      <c r="L392" s="2"/>
      <c r="M392" s="2"/>
      <c r="N392" s="2"/>
      <c r="O392" s="2"/>
      <c r="P392" s="2"/>
      <c r="Q392" s="3"/>
    </row>
    <row r="393" spans="10:17" x14ac:dyDescent="0.25">
      <c r="J393" s="2"/>
      <c r="K393" s="2"/>
      <c r="L393" s="2"/>
      <c r="M393" s="2"/>
      <c r="N393" s="2"/>
      <c r="O393" s="2"/>
      <c r="P393" s="2"/>
      <c r="Q393" s="3"/>
    </row>
    <row r="394" spans="10:17" x14ac:dyDescent="0.25">
      <c r="J394" s="2"/>
      <c r="K394" s="2"/>
      <c r="L394" s="2"/>
      <c r="M394" s="2"/>
      <c r="N394" s="2"/>
      <c r="O394" s="2"/>
      <c r="P394" s="2"/>
      <c r="Q394" s="3"/>
    </row>
    <row r="395" spans="10:17" x14ac:dyDescent="0.25">
      <c r="J395" s="2"/>
      <c r="K395" s="2"/>
      <c r="L395" s="2"/>
      <c r="M395" s="2"/>
      <c r="N395" s="2"/>
      <c r="O395" s="2"/>
      <c r="P395" s="2"/>
      <c r="Q395" s="3"/>
    </row>
    <row r="396" spans="10:17" x14ac:dyDescent="0.25">
      <c r="J396" s="2"/>
      <c r="K396" s="2"/>
      <c r="L396" s="2"/>
      <c r="M396" s="2"/>
      <c r="N396" s="2"/>
      <c r="O396" s="2"/>
      <c r="P396" s="2"/>
      <c r="Q396" s="3"/>
    </row>
    <row r="397" spans="10:17" x14ac:dyDescent="0.25">
      <c r="J397" s="2"/>
      <c r="K397" s="2"/>
      <c r="L397" s="2"/>
      <c r="M397" s="2"/>
      <c r="N397" s="2"/>
      <c r="O397" s="2"/>
      <c r="P397" s="2"/>
      <c r="Q397" s="3"/>
    </row>
    <row r="398" spans="10:17" x14ac:dyDescent="0.25">
      <c r="J398" s="2"/>
      <c r="K398" s="2"/>
      <c r="L398" s="2"/>
      <c r="M398" s="2"/>
      <c r="N398" s="2"/>
      <c r="O398" s="2"/>
      <c r="P398" s="2"/>
      <c r="Q398" s="3"/>
    </row>
    <row r="399" spans="10:17" x14ac:dyDescent="0.25">
      <c r="J399" s="2"/>
      <c r="K399" s="2"/>
      <c r="L399" s="2"/>
      <c r="M399" s="2"/>
      <c r="N399" s="2"/>
      <c r="O399" s="2"/>
      <c r="P399" s="2"/>
      <c r="Q399" s="3"/>
    </row>
    <row r="400" spans="10:17" x14ac:dyDescent="0.25">
      <c r="J400" s="2"/>
      <c r="K400" s="2"/>
      <c r="L400" s="2"/>
      <c r="M400" s="2"/>
      <c r="N400" s="2"/>
      <c r="O400" s="2"/>
      <c r="P400" s="2"/>
      <c r="Q400" s="3"/>
    </row>
    <row r="401" spans="10:17" x14ac:dyDescent="0.25">
      <c r="J401" s="2"/>
      <c r="K401" s="2"/>
      <c r="L401" s="2"/>
      <c r="M401" s="2"/>
      <c r="N401" s="2"/>
      <c r="O401" s="2"/>
      <c r="P401" s="2"/>
      <c r="Q401" s="3"/>
    </row>
    <row r="402" spans="10:17" x14ac:dyDescent="0.25">
      <c r="J402" s="2"/>
      <c r="K402" s="2"/>
      <c r="L402" s="2"/>
      <c r="M402" s="2"/>
      <c r="N402" s="2"/>
      <c r="O402" s="2"/>
      <c r="P402" s="2"/>
      <c r="Q402" s="3"/>
    </row>
    <row r="403" spans="10:17" x14ac:dyDescent="0.25">
      <c r="J403" s="2"/>
      <c r="K403" s="2"/>
      <c r="L403" s="2"/>
      <c r="M403" s="2"/>
      <c r="N403" s="2"/>
      <c r="O403" s="2"/>
      <c r="P403" s="2"/>
      <c r="Q403" s="3"/>
    </row>
    <row r="404" spans="10:17" x14ac:dyDescent="0.25">
      <c r="J404" s="2"/>
      <c r="K404" s="2"/>
      <c r="L404" s="2"/>
      <c r="M404" s="2"/>
      <c r="N404" s="2"/>
      <c r="O404" s="2"/>
      <c r="P404" s="2"/>
      <c r="Q404" s="3"/>
    </row>
    <row r="405" spans="10:17" x14ac:dyDescent="0.25">
      <c r="J405" s="2"/>
      <c r="K405" s="2"/>
      <c r="L405" s="2"/>
      <c r="M405" s="2"/>
      <c r="N405" s="2"/>
      <c r="O405" s="2"/>
      <c r="P405" s="2"/>
      <c r="Q405" s="3"/>
    </row>
    <row r="406" spans="10:17" x14ac:dyDescent="0.25">
      <c r="J406" s="2"/>
      <c r="K406" s="2"/>
      <c r="L406" s="2"/>
      <c r="M406" s="2"/>
      <c r="N406" s="2"/>
      <c r="O406" s="2"/>
      <c r="P406" s="2"/>
      <c r="Q406" s="3"/>
    </row>
    <row r="407" spans="10:17" x14ac:dyDescent="0.25">
      <c r="J407" s="2"/>
      <c r="K407" s="2"/>
      <c r="L407" s="2"/>
      <c r="M407" s="2"/>
      <c r="N407" s="2"/>
      <c r="O407" s="2"/>
      <c r="P407" s="2"/>
      <c r="Q407" s="3"/>
    </row>
    <row r="408" spans="10:17" x14ac:dyDescent="0.25">
      <c r="J408" s="2"/>
      <c r="K408" s="2"/>
      <c r="L408" s="2"/>
      <c r="M408" s="2"/>
      <c r="N408" s="2"/>
      <c r="O408" s="2"/>
      <c r="P408" s="2"/>
      <c r="Q408" s="3"/>
    </row>
    <row r="409" spans="10:17" x14ac:dyDescent="0.25">
      <c r="J409" s="2"/>
      <c r="K409" s="2"/>
      <c r="L409" s="2"/>
      <c r="M409" s="2"/>
      <c r="N409" s="2"/>
      <c r="O409" s="2"/>
      <c r="P409" s="2"/>
      <c r="Q409" s="3"/>
    </row>
    <row r="410" spans="10:17" x14ac:dyDescent="0.25">
      <c r="J410" s="2"/>
      <c r="K410" s="2"/>
      <c r="L410" s="2"/>
      <c r="M410" s="2"/>
      <c r="N410" s="2"/>
      <c r="O410" s="2"/>
      <c r="P410" s="2"/>
      <c r="Q410" s="3"/>
    </row>
    <row r="411" spans="10:17" x14ac:dyDescent="0.25">
      <c r="J411" s="2"/>
      <c r="K411" s="2"/>
      <c r="L411" s="2"/>
      <c r="M411" s="2"/>
      <c r="N411" s="2"/>
      <c r="O411" s="2"/>
      <c r="P411" s="2"/>
      <c r="Q411" s="3"/>
    </row>
    <row r="412" spans="10:17" x14ac:dyDescent="0.25">
      <c r="J412" s="2"/>
      <c r="K412" s="2"/>
      <c r="L412" s="2"/>
      <c r="M412" s="2"/>
      <c r="N412" s="2"/>
      <c r="O412" s="2"/>
      <c r="P412" s="2"/>
      <c r="Q412" s="3"/>
    </row>
    <row r="413" spans="10:17" x14ac:dyDescent="0.25">
      <c r="J413" s="2"/>
      <c r="K413" s="2"/>
      <c r="L413" s="2"/>
      <c r="M413" s="2"/>
      <c r="N413" s="2"/>
      <c r="O413" s="2"/>
      <c r="P413" s="2"/>
      <c r="Q413" s="3"/>
    </row>
    <row r="414" spans="10:17" x14ac:dyDescent="0.25">
      <c r="J414" s="2"/>
      <c r="K414" s="2"/>
      <c r="L414" s="2"/>
      <c r="M414" s="2"/>
      <c r="N414" s="2"/>
      <c r="O414" s="2"/>
      <c r="P414" s="2"/>
      <c r="Q414" s="3"/>
    </row>
    <row r="415" spans="10:17" x14ac:dyDescent="0.25">
      <c r="J415" s="2"/>
      <c r="K415" s="2"/>
      <c r="L415" s="2"/>
      <c r="M415" s="2"/>
      <c r="N415" s="2"/>
      <c r="O415" s="2"/>
      <c r="P415" s="2"/>
      <c r="Q415" s="3"/>
    </row>
    <row r="416" spans="10:17" x14ac:dyDescent="0.25">
      <c r="J416" s="2"/>
      <c r="K416" s="2"/>
      <c r="L416" s="2"/>
      <c r="M416" s="2"/>
      <c r="N416" s="2"/>
      <c r="O416" s="2"/>
      <c r="P416" s="2"/>
      <c r="Q416" s="3"/>
    </row>
    <row r="417" spans="10:17" x14ac:dyDescent="0.25">
      <c r="J417" s="2"/>
      <c r="K417" s="2"/>
      <c r="L417" s="2"/>
      <c r="M417" s="2"/>
      <c r="N417" s="2"/>
      <c r="O417" s="2"/>
      <c r="P417" s="2"/>
      <c r="Q417" s="3"/>
    </row>
    <row r="418" spans="10:17" x14ac:dyDescent="0.25">
      <c r="J418" s="2"/>
      <c r="K418" s="2"/>
      <c r="L418" s="2"/>
      <c r="M418" s="2"/>
      <c r="N418" s="2"/>
      <c r="O418" s="2"/>
      <c r="P418" s="2"/>
      <c r="Q418" s="3"/>
    </row>
    <row r="419" spans="10:17" x14ac:dyDescent="0.25">
      <c r="J419" s="2"/>
      <c r="K419" s="2"/>
      <c r="L419" s="2"/>
      <c r="M419" s="2"/>
      <c r="N419" s="2"/>
      <c r="O419" s="2"/>
      <c r="P419" s="2"/>
      <c r="Q419" s="3"/>
    </row>
    <row r="420" spans="10:17" x14ac:dyDescent="0.25">
      <c r="J420" s="2"/>
      <c r="K420" s="2"/>
      <c r="L420" s="2"/>
      <c r="M420" s="2"/>
      <c r="N420" s="2"/>
      <c r="O420" s="2"/>
      <c r="P420" s="2"/>
      <c r="Q420" s="3"/>
    </row>
    <row r="421" spans="10:17" x14ac:dyDescent="0.25">
      <c r="J421" s="2"/>
      <c r="K421" s="2"/>
      <c r="L421" s="2"/>
      <c r="M421" s="2"/>
      <c r="N421" s="2"/>
      <c r="O421" s="2"/>
      <c r="P421" s="2"/>
      <c r="Q421" s="3"/>
    </row>
    <row r="422" spans="10:17" x14ac:dyDescent="0.25">
      <c r="J422" s="2"/>
      <c r="K422" s="2"/>
      <c r="L422" s="2"/>
      <c r="M422" s="2"/>
      <c r="N422" s="2"/>
      <c r="O422" s="2"/>
      <c r="P422" s="2"/>
      <c r="Q422" s="3"/>
    </row>
    <row r="423" spans="10:17" x14ac:dyDescent="0.25">
      <c r="J423" s="2"/>
      <c r="K423" s="2"/>
      <c r="L423" s="2"/>
      <c r="M423" s="2"/>
      <c r="N423" s="2"/>
      <c r="O423" s="2"/>
      <c r="P423" s="2"/>
      <c r="Q423" s="3"/>
    </row>
    <row r="424" spans="10:17" x14ac:dyDescent="0.25">
      <c r="J424" s="2"/>
      <c r="K424" s="2"/>
      <c r="L424" s="2"/>
      <c r="M424" s="2"/>
      <c r="N424" s="2"/>
      <c r="O424" s="2"/>
      <c r="P424" s="2"/>
      <c r="Q424" s="3"/>
    </row>
    <row r="425" spans="10:17" x14ac:dyDescent="0.25">
      <c r="J425" s="2"/>
      <c r="K425" s="2"/>
      <c r="L425" s="2"/>
      <c r="M425" s="2"/>
      <c r="N425" s="2"/>
      <c r="O425" s="2"/>
      <c r="P425" s="2"/>
      <c r="Q425" s="3"/>
    </row>
    <row r="426" spans="10:17" x14ac:dyDescent="0.25">
      <c r="J426" s="2"/>
      <c r="K426" s="2"/>
      <c r="L426" s="2"/>
      <c r="M426" s="2"/>
      <c r="N426" s="2"/>
      <c r="O426" s="2"/>
      <c r="P426" s="2"/>
      <c r="Q426" s="3"/>
    </row>
    <row r="427" spans="10:17" x14ac:dyDescent="0.25">
      <c r="J427" s="2"/>
      <c r="K427" s="2"/>
      <c r="L427" s="2"/>
      <c r="M427" s="2"/>
      <c r="N427" s="2"/>
      <c r="O427" s="2"/>
      <c r="P427" s="2"/>
      <c r="Q427" s="3"/>
    </row>
    <row r="428" spans="10:17" x14ac:dyDescent="0.25">
      <c r="J428" s="2"/>
      <c r="K428" s="2"/>
      <c r="L428" s="2"/>
      <c r="M428" s="2"/>
      <c r="N428" s="2"/>
      <c r="O428" s="2"/>
      <c r="P428" s="2"/>
      <c r="Q428" s="3"/>
    </row>
    <row r="429" spans="10:17" x14ac:dyDescent="0.25">
      <c r="J429" s="2"/>
      <c r="K429" s="2"/>
      <c r="L429" s="2"/>
      <c r="M429" s="2"/>
      <c r="N429" s="2"/>
      <c r="O429" s="2"/>
      <c r="P429" s="2"/>
      <c r="Q429" s="3"/>
    </row>
    <row r="430" spans="10:17" x14ac:dyDescent="0.25">
      <c r="J430" s="2"/>
      <c r="K430" s="2"/>
      <c r="L430" s="2"/>
      <c r="M430" s="2"/>
      <c r="N430" s="2"/>
      <c r="O430" s="2"/>
      <c r="P430" s="2"/>
      <c r="Q430" s="3"/>
    </row>
    <row r="431" spans="10:17" x14ac:dyDescent="0.25">
      <c r="J431" s="2"/>
      <c r="K431" s="2"/>
      <c r="L431" s="2"/>
      <c r="M431" s="2"/>
      <c r="N431" s="2"/>
      <c r="O431" s="2"/>
      <c r="P431" s="2"/>
      <c r="Q431" s="3"/>
    </row>
    <row r="432" spans="10:17" x14ac:dyDescent="0.25">
      <c r="J432" s="2"/>
      <c r="K432" s="2"/>
      <c r="L432" s="2"/>
      <c r="M432" s="2"/>
      <c r="N432" s="2"/>
      <c r="O432" s="2"/>
      <c r="P432" s="2"/>
      <c r="Q432" s="3"/>
    </row>
    <row r="433" spans="10:17" x14ac:dyDescent="0.25">
      <c r="J433" s="2"/>
      <c r="K433" s="2"/>
      <c r="L433" s="2"/>
      <c r="M433" s="2"/>
      <c r="N433" s="2"/>
      <c r="O433" s="2"/>
      <c r="P433" s="2"/>
      <c r="Q433" s="3"/>
    </row>
    <row r="434" spans="10:17" x14ac:dyDescent="0.25">
      <c r="J434" s="2"/>
      <c r="K434" s="2"/>
      <c r="L434" s="2"/>
      <c r="M434" s="2"/>
      <c r="N434" s="2"/>
      <c r="O434" s="2"/>
      <c r="P434" s="2"/>
      <c r="Q434" s="3"/>
    </row>
    <row r="435" spans="10:17" x14ac:dyDescent="0.25">
      <c r="J435" s="2"/>
      <c r="K435" s="2"/>
      <c r="L435" s="2"/>
      <c r="M435" s="2"/>
      <c r="N435" s="2"/>
      <c r="O435" s="2"/>
      <c r="P435" s="2"/>
      <c r="Q435" s="3"/>
    </row>
    <row r="436" spans="10:17" x14ac:dyDescent="0.25">
      <c r="J436" s="2"/>
      <c r="K436" s="2"/>
      <c r="L436" s="2"/>
      <c r="M436" s="2"/>
      <c r="N436" s="2"/>
      <c r="O436" s="2"/>
      <c r="P436" s="2"/>
      <c r="Q436" s="3"/>
    </row>
    <row r="437" spans="10:17" x14ac:dyDescent="0.25">
      <c r="J437" s="2"/>
      <c r="K437" s="2"/>
      <c r="L437" s="2"/>
      <c r="M437" s="2"/>
      <c r="N437" s="2"/>
      <c r="O437" s="2"/>
      <c r="P437" s="2"/>
      <c r="Q437" s="3"/>
    </row>
    <row r="438" spans="10:17" x14ac:dyDescent="0.25">
      <c r="J438" s="2"/>
      <c r="K438" s="2"/>
      <c r="L438" s="2"/>
      <c r="M438" s="2"/>
      <c r="N438" s="2"/>
      <c r="O438" s="2"/>
      <c r="P438" s="2"/>
      <c r="Q438" s="3"/>
    </row>
    <row r="439" spans="10:17" x14ac:dyDescent="0.25">
      <c r="J439" s="2"/>
      <c r="K439" s="2"/>
      <c r="L439" s="2"/>
      <c r="M439" s="2"/>
      <c r="N439" s="2"/>
      <c r="O439" s="2"/>
      <c r="P439" s="2"/>
      <c r="Q439" s="3"/>
    </row>
    <row r="440" spans="10:17" x14ac:dyDescent="0.25">
      <c r="J440" s="2"/>
      <c r="K440" s="2"/>
      <c r="L440" s="2"/>
      <c r="M440" s="2"/>
      <c r="N440" s="2"/>
      <c r="O440" s="2"/>
      <c r="P440" s="2"/>
      <c r="Q440" s="3"/>
    </row>
    <row r="441" spans="10:17" x14ac:dyDescent="0.25">
      <c r="J441" s="2"/>
      <c r="K441" s="2"/>
      <c r="L441" s="2"/>
      <c r="M441" s="2"/>
      <c r="N441" s="2"/>
      <c r="O441" s="2"/>
      <c r="P441" s="2"/>
      <c r="Q441" s="3"/>
    </row>
    <row r="442" spans="10:17" x14ac:dyDescent="0.25">
      <c r="J442" s="2"/>
      <c r="K442" s="2"/>
      <c r="L442" s="2"/>
      <c r="M442" s="2"/>
      <c r="N442" s="2"/>
      <c r="O442" s="2"/>
      <c r="P442" s="2"/>
      <c r="Q442" s="3"/>
    </row>
    <row r="443" spans="10:17" x14ac:dyDescent="0.25">
      <c r="J443" s="2"/>
      <c r="K443" s="2"/>
      <c r="L443" s="2"/>
      <c r="M443" s="2"/>
      <c r="N443" s="2"/>
      <c r="O443" s="2"/>
      <c r="P443" s="2"/>
      <c r="Q443" s="3"/>
    </row>
    <row r="444" spans="10:17" x14ac:dyDescent="0.25">
      <c r="J444" s="2"/>
      <c r="K444" s="2"/>
      <c r="L444" s="2"/>
      <c r="M444" s="2"/>
      <c r="N444" s="2"/>
      <c r="O444" s="2"/>
      <c r="P444" s="2"/>
      <c r="Q444" s="3"/>
    </row>
    <row r="445" spans="10:17" x14ac:dyDescent="0.25">
      <c r="J445" s="2"/>
      <c r="K445" s="2"/>
      <c r="L445" s="2"/>
      <c r="M445" s="2"/>
      <c r="N445" s="2"/>
      <c r="O445" s="2"/>
      <c r="P445" s="2"/>
      <c r="Q445" s="3"/>
    </row>
    <row r="446" spans="10:17" x14ac:dyDescent="0.25">
      <c r="J446" s="2"/>
      <c r="K446" s="2"/>
      <c r="L446" s="2"/>
      <c r="M446" s="2"/>
      <c r="N446" s="2"/>
      <c r="O446" s="2"/>
      <c r="P446" s="2"/>
      <c r="Q446" s="3"/>
    </row>
    <row r="447" spans="10:17" x14ac:dyDescent="0.25">
      <c r="J447" s="2"/>
      <c r="K447" s="2"/>
      <c r="L447" s="2"/>
      <c r="M447" s="2"/>
      <c r="N447" s="2"/>
      <c r="O447" s="2"/>
      <c r="P447" s="2"/>
      <c r="Q447" s="3"/>
    </row>
    <row r="448" spans="10:17" x14ac:dyDescent="0.25">
      <c r="J448" s="2"/>
      <c r="K448" s="2"/>
      <c r="L448" s="2"/>
      <c r="M448" s="2"/>
      <c r="N448" s="2"/>
      <c r="O448" s="2"/>
      <c r="P448" s="2"/>
      <c r="Q448" s="3"/>
    </row>
    <row r="449" spans="10:17" x14ac:dyDescent="0.25">
      <c r="J449" s="2"/>
      <c r="K449" s="2"/>
      <c r="L449" s="2"/>
      <c r="M449" s="2"/>
      <c r="N449" s="2"/>
      <c r="O449" s="2"/>
      <c r="P449" s="2"/>
      <c r="Q449" s="3"/>
    </row>
    <row r="450" spans="10:17" x14ac:dyDescent="0.25">
      <c r="J450" s="2"/>
      <c r="K450" s="2"/>
      <c r="L450" s="2"/>
      <c r="M450" s="2"/>
      <c r="N450" s="2"/>
      <c r="O450" s="2"/>
      <c r="P450" s="2"/>
      <c r="Q450" s="3"/>
    </row>
    <row r="451" spans="10:17" x14ac:dyDescent="0.25">
      <c r="J451" s="2"/>
      <c r="K451" s="2"/>
      <c r="L451" s="2"/>
      <c r="M451" s="2"/>
      <c r="N451" s="2"/>
      <c r="O451" s="2"/>
      <c r="P451" s="2"/>
      <c r="Q451" s="3"/>
    </row>
    <row r="452" spans="10:17" x14ac:dyDescent="0.25">
      <c r="J452" s="2"/>
      <c r="K452" s="2"/>
      <c r="L452" s="2"/>
      <c r="M452" s="2"/>
      <c r="N452" s="2"/>
      <c r="O452" s="2"/>
      <c r="P452" s="2"/>
      <c r="Q452" s="3"/>
    </row>
    <row r="453" spans="10:17" x14ac:dyDescent="0.25">
      <c r="J453" s="2"/>
      <c r="K453" s="2"/>
      <c r="L453" s="2"/>
      <c r="M453" s="2"/>
      <c r="N453" s="2"/>
      <c r="O453" s="2"/>
      <c r="P453" s="2"/>
      <c r="Q453" s="3"/>
    </row>
    <row r="454" spans="10:17" x14ac:dyDescent="0.25">
      <c r="J454" s="2"/>
      <c r="K454" s="2"/>
      <c r="L454" s="2"/>
      <c r="M454" s="2"/>
      <c r="N454" s="2"/>
      <c r="O454" s="2"/>
      <c r="P454" s="2"/>
      <c r="Q454" s="3"/>
    </row>
    <row r="455" spans="10:17" x14ac:dyDescent="0.25">
      <c r="J455" s="2"/>
      <c r="K455" s="2"/>
      <c r="L455" s="2"/>
      <c r="M455" s="2"/>
      <c r="N455" s="2"/>
      <c r="O455" s="2"/>
      <c r="P455" s="2"/>
      <c r="Q455" s="3"/>
    </row>
    <row r="456" spans="10:17" x14ac:dyDescent="0.25">
      <c r="J456" s="2"/>
      <c r="K456" s="2"/>
      <c r="L456" s="2"/>
      <c r="M456" s="2"/>
      <c r="N456" s="2"/>
      <c r="O456" s="2"/>
      <c r="P456" s="2"/>
      <c r="Q456" s="3"/>
    </row>
    <row r="457" spans="10:17" x14ac:dyDescent="0.25">
      <c r="J457" s="2"/>
      <c r="K457" s="2"/>
      <c r="L457" s="2"/>
      <c r="M457" s="2"/>
      <c r="N457" s="2"/>
      <c r="O457" s="2"/>
      <c r="P457" s="2"/>
      <c r="Q457" s="3"/>
    </row>
    <row r="458" spans="10:17" x14ac:dyDescent="0.25">
      <c r="J458" s="2"/>
      <c r="K458" s="2"/>
      <c r="L458" s="2"/>
      <c r="M458" s="2"/>
      <c r="N458" s="2"/>
      <c r="O458" s="2"/>
      <c r="P458" s="2"/>
      <c r="Q458" s="3"/>
    </row>
    <row r="459" spans="10:17" x14ac:dyDescent="0.25">
      <c r="J459" s="2"/>
      <c r="K459" s="2"/>
      <c r="L459" s="2"/>
      <c r="M459" s="2"/>
      <c r="N459" s="2"/>
      <c r="O459" s="2"/>
      <c r="P459" s="2"/>
      <c r="Q459" s="3"/>
    </row>
    <row r="460" spans="10:17" x14ac:dyDescent="0.25">
      <c r="J460" s="2"/>
      <c r="K460" s="2"/>
      <c r="L460" s="2"/>
      <c r="M460" s="2"/>
      <c r="N460" s="2"/>
      <c r="O460" s="2"/>
      <c r="P460" s="2"/>
      <c r="Q460" s="3"/>
    </row>
    <row r="461" spans="10:17" x14ac:dyDescent="0.25">
      <c r="J461" s="2"/>
      <c r="K461" s="2"/>
      <c r="L461" s="2"/>
      <c r="M461" s="2"/>
      <c r="N461" s="2"/>
      <c r="O461" s="2"/>
      <c r="P461" s="2"/>
      <c r="Q461" s="3"/>
    </row>
    <row r="462" spans="10:17" x14ac:dyDescent="0.25">
      <c r="J462" s="2"/>
      <c r="K462" s="2"/>
      <c r="L462" s="2"/>
      <c r="M462" s="2"/>
      <c r="N462" s="2"/>
      <c r="O462" s="2"/>
      <c r="P462" s="2"/>
      <c r="Q462" s="3"/>
    </row>
    <row r="463" spans="10:17" x14ac:dyDescent="0.25">
      <c r="J463" s="2"/>
      <c r="K463" s="2"/>
      <c r="L463" s="2"/>
      <c r="M463" s="2"/>
      <c r="N463" s="2"/>
      <c r="O463" s="2"/>
      <c r="P463" s="2"/>
      <c r="Q463" s="3"/>
    </row>
    <row r="464" spans="10:17" x14ac:dyDescent="0.25">
      <c r="J464" s="2"/>
      <c r="K464" s="2"/>
      <c r="L464" s="2"/>
      <c r="M464" s="2"/>
      <c r="N464" s="2"/>
      <c r="O464" s="2"/>
      <c r="P464" s="2"/>
      <c r="Q464" s="3"/>
    </row>
    <row r="465" spans="10:17" x14ac:dyDescent="0.25">
      <c r="J465" s="2"/>
      <c r="K465" s="2"/>
      <c r="L465" s="2"/>
      <c r="M465" s="2"/>
      <c r="N465" s="2"/>
      <c r="O465" s="2"/>
      <c r="P465" s="2"/>
      <c r="Q465" s="3"/>
    </row>
    <row r="466" spans="10:17" x14ac:dyDescent="0.25">
      <c r="J466" s="2"/>
      <c r="K466" s="2"/>
      <c r="L466" s="2"/>
      <c r="M466" s="2"/>
      <c r="N466" s="2"/>
      <c r="O466" s="2"/>
      <c r="P466" s="2"/>
      <c r="Q466" s="3"/>
    </row>
    <row r="467" spans="10:17" x14ac:dyDescent="0.25">
      <c r="J467" s="2"/>
      <c r="K467" s="2"/>
      <c r="L467" s="2"/>
      <c r="M467" s="2"/>
      <c r="N467" s="2"/>
      <c r="O467" s="2"/>
      <c r="P467" s="2"/>
      <c r="Q467" s="3"/>
    </row>
    <row r="468" spans="10:17" x14ac:dyDescent="0.25">
      <c r="J468" s="2"/>
      <c r="K468" s="2"/>
      <c r="L468" s="2"/>
      <c r="M468" s="2"/>
      <c r="N468" s="2"/>
      <c r="O468" s="2"/>
      <c r="P468" s="2"/>
      <c r="Q468" s="3"/>
    </row>
    <row r="469" spans="10:17" x14ac:dyDescent="0.25">
      <c r="J469" s="2"/>
      <c r="K469" s="2"/>
      <c r="L469" s="2"/>
      <c r="M469" s="2"/>
      <c r="N469" s="2"/>
      <c r="O469" s="2"/>
      <c r="P469" s="2"/>
      <c r="Q469" s="3"/>
    </row>
    <row r="470" spans="10:17" x14ac:dyDescent="0.25">
      <c r="J470" s="2"/>
      <c r="K470" s="2"/>
      <c r="L470" s="2"/>
      <c r="M470" s="2"/>
      <c r="N470" s="2"/>
      <c r="O470" s="2"/>
      <c r="P470" s="2"/>
      <c r="Q470" s="3"/>
    </row>
    <row r="471" spans="10:17" x14ac:dyDescent="0.25">
      <c r="J471" s="2"/>
      <c r="K471" s="2"/>
      <c r="L471" s="2"/>
      <c r="M471" s="2"/>
      <c r="N471" s="2"/>
      <c r="O471" s="2"/>
      <c r="P471" s="2"/>
      <c r="Q471" s="3"/>
    </row>
    <row r="472" spans="10:17" x14ac:dyDescent="0.25">
      <c r="J472" s="2"/>
      <c r="K472" s="2"/>
      <c r="L472" s="2"/>
      <c r="M472" s="2"/>
      <c r="N472" s="2"/>
      <c r="O472" s="2"/>
      <c r="P472" s="2"/>
      <c r="Q472" s="3"/>
    </row>
    <row r="473" spans="10:17" x14ac:dyDescent="0.25">
      <c r="J473" s="2"/>
      <c r="K473" s="2"/>
      <c r="L473" s="2"/>
      <c r="M473" s="2"/>
      <c r="N473" s="2"/>
      <c r="O473" s="2"/>
      <c r="P473" s="2"/>
      <c r="Q473" s="3"/>
    </row>
    <row r="474" spans="10:17" x14ac:dyDescent="0.25">
      <c r="J474" s="2"/>
      <c r="K474" s="2"/>
      <c r="L474" s="2"/>
      <c r="M474" s="2"/>
      <c r="N474" s="2"/>
      <c r="O474" s="2"/>
      <c r="P474" s="2"/>
      <c r="Q474" s="3"/>
    </row>
    <row r="475" spans="10:17" x14ac:dyDescent="0.25">
      <c r="J475" s="2"/>
      <c r="K475" s="2"/>
      <c r="L475" s="2"/>
      <c r="M475" s="2"/>
      <c r="N475" s="2"/>
      <c r="O475" s="2"/>
      <c r="P475" s="2"/>
      <c r="Q475" s="3"/>
    </row>
    <row r="476" spans="10:17" x14ac:dyDescent="0.25">
      <c r="J476" s="2"/>
      <c r="K476" s="2"/>
      <c r="L476" s="2"/>
      <c r="M476" s="2"/>
      <c r="N476" s="2"/>
      <c r="O476" s="2"/>
      <c r="P476" s="2"/>
      <c r="Q476" s="3"/>
    </row>
    <row r="477" spans="10:17" x14ac:dyDescent="0.25">
      <c r="J477" s="2"/>
      <c r="K477" s="2"/>
      <c r="L477" s="2"/>
      <c r="M477" s="2"/>
      <c r="N477" s="2"/>
      <c r="O477" s="2"/>
      <c r="P477" s="2"/>
      <c r="Q477" s="3"/>
    </row>
    <row r="478" spans="10:17" x14ac:dyDescent="0.25">
      <c r="J478" s="2"/>
      <c r="K478" s="2"/>
      <c r="L478" s="2"/>
      <c r="M478" s="2"/>
      <c r="N478" s="2"/>
      <c r="O478" s="2"/>
      <c r="P478" s="2"/>
      <c r="Q478" s="3"/>
    </row>
    <row r="479" spans="10:17" x14ac:dyDescent="0.25">
      <c r="J479" s="2"/>
      <c r="K479" s="2"/>
      <c r="L479" s="2"/>
      <c r="M479" s="2"/>
      <c r="N479" s="2"/>
      <c r="O479" s="2"/>
      <c r="P479" s="2"/>
      <c r="Q479" s="3"/>
    </row>
    <row r="480" spans="10:17" x14ac:dyDescent="0.25">
      <c r="J480" s="2"/>
      <c r="K480" s="2"/>
      <c r="L480" s="2"/>
      <c r="M480" s="2"/>
      <c r="N480" s="2"/>
      <c r="O480" s="2"/>
      <c r="P480" s="2"/>
      <c r="Q480" s="3"/>
    </row>
    <row r="481" spans="10:17" x14ac:dyDescent="0.25">
      <c r="J481" s="2"/>
      <c r="K481" s="2"/>
      <c r="L481" s="2"/>
      <c r="M481" s="2"/>
      <c r="N481" s="2"/>
      <c r="O481" s="2"/>
      <c r="P481" s="2"/>
      <c r="Q481" s="3"/>
    </row>
    <row r="482" spans="10:17" x14ac:dyDescent="0.25">
      <c r="J482" s="2"/>
      <c r="K482" s="2"/>
      <c r="L482" s="2"/>
      <c r="M482" s="2"/>
      <c r="N482" s="2"/>
      <c r="O482" s="2"/>
      <c r="P482" s="2"/>
      <c r="Q482" s="3"/>
    </row>
    <row r="483" spans="10:17" x14ac:dyDescent="0.25">
      <c r="J483" s="2"/>
      <c r="K483" s="2"/>
      <c r="L483" s="2"/>
      <c r="M483" s="2"/>
      <c r="N483" s="2"/>
      <c r="O483" s="2"/>
      <c r="P483" s="2"/>
      <c r="Q483" s="3"/>
    </row>
    <row r="484" spans="10:17" x14ac:dyDescent="0.25">
      <c r="J484" s="2"/>
      <c r="K484" s="2"/>
      <c r="L484" s="2"/>
      <c r="M484" s="2"/>
      <c r="N484" s="2"/>
      <c r="O484" s="2"/>
      <c r="P484" s="2"/>
      <c r="Q484" s="3"/>
    </row>
    <row r="485" spans="10:17" x14ac:dyDescent="0.25">
      <c r="J485" s="2"/>
      <c r="K485" s="2"/>
      <c r="L485" s="2"/>
      <c r="M485" s="2"/>
      <c r="N485" s="2"/>
      <c r="O485" s="2"/>
      <c r="P485" s="2"/>
      <c r="Q485" s="3"/>
    </row>
    <row r="486" spans="10:17" x14ac:dyDescent="0.25">
      <c r="J486" s="2"/>
      <c r="K486" s="2"/>
      <c r="L486" s="2"/>
      <c r="M486" s="2"/>
      <c r="N486" s="2"/>
      <c r="O486" s="2"/>
      <c r="P486" s="2"/>
      <c r="Q486" s="3"/>
    </row>
    <row r="487" spans="10:17" x14ac:dyDescent="0.25">
      <c r="J487" s="2"/>
      <c r="K487" s="2"/>
      <c r="L487" s="2"/>
      <c r="M487" s="2"/>
      <c r="N487" s="2"/>
      <c r="O487" s="2"/>
      <c r="P487" s="2"/>
      <c r="Q487" s="3"/>
    </row>
    <row r="488" spans="10:17" x14ac:dyDescent="0.25">
      <c r="J488" s="2"/>
      <c r="K488" s="2"/>
      <c r="L488" s="2"/>
      <c r="M488" s="2"/>
      <c r="N488" s="2"/>
      <c r="O488" s="2"/>
      <c r="P488" s="2"/>
      <c r="Q488" s="3"/>
    </row>
    <row r="489" spans="10:17" x14ac:dyDescent="0.25">
      <c r="J489" s="2"/>
      <c r="K489" s="2"/>
      <c r="L489" s="2"/>
      <c r="M489" s="2"/>
      <c r="N489" s="2"/>
      <c r="O489" s="2"/>
      <c r="P489" s="2"/>
      <c r="Q489" s="3"/>
    </row>
    <row r="490" spans="10:17" x14ac:dyDescent="0.25">
      <c r="J490" s="2"/>
      <c r="K490" s="2"/>
      <c r="L490" s="2"/>
      <c r="M490" s="2"/>
      <c r="N490" s="2"/>
      <c r="O490" s="2"/>
      <c r="P490" s="2"/>
      <c r="Q490" s="3"/>
    </row>
    <row r="491" spans="10:17" x14ac:dyDescent="0.25">
      <c r="J491" s="2"/>
      <c r="K491" s="2"/>
      <c r="L491" s="2"/>
      <c r="M491" s="2"/>
      <c r="N491" s="2"/>
      <c r="O491" s="2"/>
      <c r="P491" s="2"/>
      <c r="Q491" s="3"/>
    </row>
    <row r="492" spans="10:17" x14ac:dyDescent="0.25">
      <c r="J492" s="2"/>
      <c r="K492" s="2"/>
      <c r="L492" s="2"/>
      <c r="M492" s="2"/>
      <c r="N492" s="2"/>
      <c r="O492" s="2"/>
      <c r="P492" s="2"/>
      <c r="Q492" s="3"/>
    </row>
    <row r="493" spans="10:17" x14ac:dyDescent="0.25">
      <c r="J493" s="2"/>
      <c r="K493" s="2"/>
      <c r="L493" s="2"/>
      <c r="M493" s="2"/>
      <c r="N493" s="2"/>
      <c r="O493" s="2"/>
      <c r="P493" s="2"/>
      <c r="Q493" s="3"/>
    </row>
    <row r="494" spans="10:17" x14ac:dyDescent="0.25">
      <c r="J494" s="2"/>
      <c r="K494" s="2"/>
      <c r="L494" s="2"/>
      <c r="M494" s="2"/>
      <c r="N494" s="2"/>
      <c r="O494" s="2"/>
      <c r="P494" s="2"/>
      <c r="Q494" s="3"/>
    </row>
    <row r="495" spans="10:17" x14ac:dyDescent="0.25">
      <c r="J495" s="2"/>
      <c r="K495" s="2"/>
      <c r="L495" s="2"/>
      <c r="M495" s="2"/>
      <c r="N495" s="2"/>
      <c r="O495" s="2"/>
      <c r="P495" s="2"/>
      <c r="Q495" s="3"/>
    </row>
    <row r="496" spans="10:17" x14ac:dyDescent="0.25">
      <c r="J496" s="2"/>
      <c r="K496" s="2"/>
      <c r="L496" s="2"/>
      <c r="M496" s="2"/>
      <c r="N496" s="2"/>
      <c r="O496" s="2"/>
      <c r="P496" s="2"/>
      <c r="Q496" s="3"/>
    </row>
    <row r="497" spans="10:17" x14ac:dyDescent="0.25">
      <c r="J497" s="2"/>
      <c r="K497" s="2"/>
      <c r="L497" s="2"/>
      <c r="M497" s="2"/>
      <c r="N497" s="2"/>
      <c r="O497" s="2"/>
      <c r="P497" s="2"/>
      <c r="Q497" s="3"/>
    </row>
    <row r="498" spans="10:17" x14ac:dyDescent="0.25">
      <c r="J498" s="2"/>
      <c r="K498" s="2"/>
      <c r="L498" s="2"/>
      <c r="M498" s="2"/>
      <c r="N498" s="2"/>
      <c r="O498" s="2"/>
      <c r="P498" s="2"/>
      <c r="Q498" s="3"/>
    </row>
    <row r="499" spans="10:17" x14ac:dyDescent="0.25">
      <c r="J499" s="2"/>
      <c r="K499" s="2"/>
      <c r="L499" s="2"/>
      <c r="M499" s="2"/>
      <c r="N499" s="2"/>
      <c r="O499" s="2"/>
      <c r="P499" s="2"/>
      <c r="Q499" s="3"/>
    </row>
    <row r="500" spans="10:17" x14ac:dyDescent="0.25">
      <c r="J500" s="2"/>
      <c r="K500" s="2"/>
      <c r="L500" s="2"/>
      <c r="M500" s="2"/>
      <c r="N500" s="2"/>
      <c r="O500" s="2"/>
      <c r="P500" s="2"/>
      <c r="Q500" s="3"/>
    </row>
    <row r="501" spans="10:17" x14ac:dyDescent="0.25">
      <c r="J501" s="2"/>
      <c r="K501" s="2"/>
      <c r="L501" s="2"/>
      <c r="M501" s="2"/>
      <c r="N501" s="2"/>
      <c r="O501" s="2"/>
      <c r="P501" s="2"/>
      <c r="Q501" s="3"/>
    </row>
    <row r="502" spans="10:17" x14ac:dyDescent="0.25">
      <c r="J502" s="2"/>
      <c r="K502" s="2"/>
      <c r="L502" s="2"/>
      <c r="M502" s="2"/>
      <c r="N502" s="2"/>
      <c r="O502" s="2"/>
      <c r="P502" s="2"/>
      <c r="Q502" s="3"/>
    </row>
    <row r="503" spans="10:17" x14ac:dyDescent="0.25">
      <c r="J503" s="2"/>
      <c r="K503" s="2"/>
      <c r="L503" s="2"/>
      <c r="M503" s="2"/>
      <c r="N503" s="2"/>
      <c r="O503" s="2"/>
      <c r="P503" s="2"/>
      <c r="Q503" s="3"/>
    </row>
    <row r="504" spans="10:17" x14ac:dyDescent="0.25">
      <c r="J504" s="2"/>
      <c r="K504" s="2"/>
      <c r="L504" s="2"/>
      <c r="M504" s="2"/>
      <c r="N504" s="2"/>
      <c r="O504" s="2"/>
      <c r="P504" s="2"/>
      <c r="Q504" s="3"/>
    </row>
    <row r="505" spans="10:17" x14ac:dyDescent="0.25">
      <c r="J505" s="2"/>
      <c r="K505" s="2"/>
      <c r="L505" s="2"/>
      <c r="M505" s="2"/>
      <c r="N505" s="2"/>
      <c r="O505" s="2"/>
      <c r="P505" s="2"/>
      <c r="Q505" s="3"/>
    </row>
    <row r="506" spans="10:17" x14ac:dyDescent="0.25">
      <c r="J506" s="2"/>
      <c r="K506" s="2"/>
      <c r="L506" s="2"/>
      <c r="M506" s="2"/>
      <c r="N506" s="2"/>
      <c r="O506" s="2"/>
      <c r="P506" s="2"/>
      <c r="Q506" s="3"/>
    </row>
    <row r="507" spans="10:17" x14ac:dyDescent="0.25">
      <c r="J507" s="2"/>
      <c r="K507" s="2"/>
      <c r="L507" s="2"/>
      <c r="M507" s="2"/>
      <c r="N507" s="2"/>
      <c r="O507" s="2"/>
      <c r="P507" s="2"/>
      <c r="Q507" s="3"/>
    </row>
    <row r="508" spans="10:17" x14ac:dyDescent="0.25">
      <c r="J508" s="2"/>
      <c r="K508" s="2"/>
      <c r="L508" s="2"/>
      <c r="M508" s="2"/>
      <c r="N508" s="2"/>
      <c r="O508" s="2"/>
      <c r="P508" s="2"/>
      <c r="Q508" s="3"/>
    </row>
    <row r="509" spans="10:17" x14ac:dyDescent="0.25">
      <c r="J509" s="2"/>
      <c r="K509" s="2"/>
      <c r="L509" s="2"/>
      <c r="M509" s="2"/>
      <c r="N509" s="2"/>
      <c r="O509" s="2"/>
      <c r="P509" s="2"/>
      <c r="Q509" s="3"/>
    </row>
    <row r="510" spans="10:17" x14ac:dyDescent="0.25">
      <c r="J510" s="2"/>
      <c r="K510" s="2"/>
      <c r="L510" s="2"/>
      <c r="M510" s="2"/>
      <c r="N510" s="2"/>
      <c r="O510" s="2"/>
      <c r="P510" s="2"/>
      <c r="Q510" s="3"/>
    </row>
    <row r="511" spans="10:17" x14ac:dyDescent="0.25">
      <c r="J511" s="2"/>
      <c r="K511" s="2"/>
      <c r="L511" s="2"/>
      <c r="M511" s="2"/>
      <c r="N511" s="2"/>
      <c r="O511" s="2"/>
      <c r="P511" s="2"/>
      <c r="Q511" s="3"/>
    </row>
    <row r="512" spans="10:17" x14ac:dyDescent="0.25">
      <c r="J512" s="2"/>
      <c r="K512" s="2"/>
      <c r="L512" s="2"/>
      <c r="M512" s="2"/>
      <c r="N512" s="2"/>
      <c r="O512" s="2"/>
      <c r="P512" s="2"/>
      <c r="Q512" s="3"/>
    </row>
    <row r="513" spans="10:17" x14ac:dyDescent="0.25">
      <c r="J513" s="2"/>
      <c r="K513" s="2"/>
      <c r="L513" s="2"/>
      <c r="M513" s="2"/>
      <c r="N513" s="2"/>
      <c r="O513" s="2"/>
      <c r="P513" s="2"/>
      <c r="Q513" s="3"/>
    </row>
    <row r="514" spans="10:17" x14ac:dyDescent="0.25">
      <c r="J514" s="2"/>
      <c r="K514" s="2"/>
      <c r="L514" s="2"/>
      <c r="M514" s="2"/>
      <c r="N514" s="2"/>
      <c r="O514" s="2"/>
      <c r="P514" s="2"/>
      <c r="Q514" s="3"/>
    </row>
    <row r="515" spans="10:17" x14ac:dyDescent="0.25">
      <c r="J515" s="2"/>
      <c r="K515" s="2"/>
      <c r="L515" s="2"/>
      <c r="M515" s="2"/>
      <c r="N515" s="2"/>
      <c r="O515" s="2"/>
      <c r="P515" s="2"/>
      <c r="Q515" s="3"/>
    </row>
    <row r="516" spans="10:17" x14ac:dyDescent="0.25">
      <c r="J516" s="2"/>
      <c r="K516" s="2"/>
      <c r="L516" s="2"/>
      <c r="M516" s="2"/>
      <c r="N516" s="2"/>
      <c r="O516" s="2"/>
      <c r="P516" s="2"/>
      <c r="Q516" s="3"/>
    </row>
    <row r="517" spans="10:17" x14ac:dyDescent="0.25">
      <c r="J517" s="2"/>
      <c r="K517" s="2"/>
      <c r="L517" s="2"/>
      <c r="M517" s="2"/>
      <c r="N517" s="2"/>
      <c r="O517" s="2"/>
      <c r="P517" s="2"/>
      <c r="Q517" s="3"/>
    </row>
    <row r="518" spans="10:17" x14ac:dyDescent="0.25">
      <c r="J518" s="2"/>
      <c r="K518" s="2"/>
      <c r="L518" s="2"/>
      <c r="M518" s="2"/>
      <c r="N518" s="2"/>
      <c r="O518" s="2"/>
      <c r="P518" s="2"/>
      <c r="Q518" s="3"/>
    </row>
    <row r="519" spans="10:17" x14ac:dyDescent="0.25">
      <c r="J519" s="2"/>
      <c r="K519" s="2"/>
      <c r="L519" s="2"/>
      <c r="M519" s="2"/>
      <c r="N519" s="2"/>
      <c r="O519" s="2"/>
      <c r="P519" s="2"/>
      <c r="Q519" s="3"/>
    </row>
    <row r="520" spans="10:17" x14ac:dyDescent="0.25">
      <c r="J520" s="2"/>
      <c r="K520" s="2"/>
      <c r="L520" s="2"/>
      <c r="M520" s="2"/>
      <c r="N520" s="2"/>
      <c r="O520" s="2"/>
      <c r="P520" s="2"/>
      <c r="Q520" s="3"/>
    </row>
    <row r="521" spans="10:17" x14ac:dyDescent="0.25">
      <c r="J521" s="2"/>
      <c r="K521" s="2"/>
      <c r="L521" s="2"/>
      <c r="M521" s="2"/>
      <c r="N521" s="2"/>
      <c r="O521" s="2"/>
      <c r="P521" s="2"/>
      <c r="Q521" s="3"/>
    </row>
    <row r="522" spans="10:17" x14ac:dyDescent="0.25">
      <c r="J522" s="2"/>
      <c r="K522" s="2"/>
      <c r="L522" s="2"/>
      <c r="M522" s="2"/>
      <c r="N522" s="2"/>
      <c r="O522" s="2"/>
      <c r="P522" s="2"/>
      <c r="Q522" s="3"/>
    </row>
    <row r="523" spans="10:17" x14ac:dyDescent="0.25">
      <c r="J523" s="2"/>
      <c r="K523" s="2"/>
      <c r="L523" s="2"/>
      <c r="M523" s="2"/>
      <c r="N523" s="2"/>
      <c r="O523" s="2"/>
      <c r="P523" s="2"/>
      <c r="Q523" s="3"/>
    </row>
    <row r="524" spans="10:17" x14ac:dyDescent="0.25">
      <c r="J524" s="2"/>
      <c r="K524" s="2"/>
      <c r="L524" s="2"/>
      <c r="M524" s="2"/>
      <c r="N524" s="2"/>
      <c r="O524" s="2"/>
      <c r="P524" s="2"/>
      <c r="Q524" s="3"/>
    </row>
    <row r="525" spans="10:17" x14ac:dyDescent="0.25">
      <c r="J525" s="2"/>
      <c r="K525" s="2"/>
      <c r="L525" s="2"/>
      <c r="M525" s="2"/>
      <c r="N525" s="2"/>
      <c r="O525" s="2"/>
      <c r="P525" s="2"/>
      <c r="Q525" s="3"/>
    </row>
    <row r="526" spans="10:17" x14ac:dyDescent="0.25">
      <c r="J526" s="2"/>
      <c r="K526" s="2"/>
      <c r="L526" s="2"/>
      <c r="M526" s="2"/>
      <c r="N526" s="2"/>
      <c r="O526" s="2"/>
      <c r="P526" s="2"/>
      <c r="Q526" s="3"/>
    </row>
    <row r="527" spans="10:17" x14ac:dyDescent="0.25">
      <c r="J527" s="2"/>
      <c r="K527" s="2"/>
      <c r="L527" s="2"/>
      <c r="M527" s="2"/>
      <c r="N527" s="2"/>
      <c r="O527" s="2"/>
      <c r="P527" s="2"/>
      <c r="Q527" s="3"/>
    </row>
    <row r="528" spans="10:17" x14ac:dyDescent="0.25">
      <c r="J528" s="2"/>
      <c r="K528" s="2"/>
      <c r="L528" s="2"/>
      <c r="M528" s="2"/>
      <c r="N528" s="2"/>
      <c r="O528" s="2"/>
      <c r="P528" s="2"/>
      <c r="Q528" s="3"/>
    </row>
    <row r="529" spans="10:17" x14ac:dyDescent="0.25">
      <c r="J529" s="2"/>
      <c r="K529" s="2"/>
      <c r="L529" s="2"/>
      <c r="M529" s="2"/>
      <c r="N529" s="2"/>
      <c r="O529" s="2"/>
      <c r="P529" s="2"/>
      <c r="Q529" s="3"/>
    </row>
    <row r="530" spans="10:17" x14ac:dyDescent="0.25">
      <c r="J530" s="2"/>
      <c r="K530" s="2"/>
      <c r="L530" s="2"/>
      <c r="M530" s="2"/>
      <c r="N530" s="2"/>
      <c r="O530" s="2"/>
      <c r="P530" s="2"/>
      <c r="Q530" s="3"/>
    </row>
    <row r="531" spans="10:17" x14ac:dyDescent="0.25">
      <c r="J531" s="2"/>
      <c r="K531" s="2"/>
      <c r="L531" s="2"/>
      <c r="M531" s="2"/>
      <c r="N531" s="2"/>
      <c r="O531" s="2"/>
      <c r="P531" s="2"/>
      <c r="Q531" s="3"/>
    </row>
    <row r="532" spans="10:17" x14ac:dyDescent="0.25">
      <c r="J532" s="2"/>
      <c r="K532" s="2"/>
      <c r="L532" s="2"/>
      <c r="M532" s="2"/>
      <c r="N532" s="2"/>
      <c r="O532" s="2"/>
      <c r="P532" s="2"/>
      <c r="Q532" s="3"/>
    </row>
    <row r="533" spans="10:17" x14ac:dyDescent="0.25">
      <c r="J533" s="2"/>
      <c r="K533" s="2"/>
      <c r="L533" s="2"/>
      <c r="M533" s="2"/>
      <c r="N533" s="2"/>
      <c r="O533" s="2"/>
      <c r="P533" s="2"/>
      <c r="Q533" s="3"/>
    </row>
    <row r="534" spans="10:17" x14ac:dyDescent="0.25">
      <c r="J534" s="2"/>
      <c r="K534" s="2"/>
      <c r="L534" s="2"/>
      <c r="M534" s="2"/>
      <c r="N534" s="2"/>
      <c r="O534" s="2"/>
      <c r="P534" s="2"/>
      <c r="Q534" s="3"/>
    </row>
    <row r="535" spans="10:17" x14ac:dyDescent="0.25">
      <c r="J535" s="2"/>
      <c r="K535" s="2"/>
      <c r="L535" s="2"/>
      <c r="M535" s="2"/>
      <c r="N535" s="2"/>
      <c r="O535" s="2"/>
      <c r="P535" s="2"/>
      <c r="Q535" s="3"/>
    </row>
    <row r="536" spans="10:17" x14ac:dyDescent="0.25">
      <c r="J536" s="2"/>
      <c r="K536" s="2"/>
      <c r="L536" s="2"/>
      <c r="M536" s="2"/>
      <c r="N536" s="2"/>
      <c r="O536" s="2"/>
      <c r="P536" s="2"/>
      <c r="Q536" s="3"/>
    </row>
    <row r="537" spans="10:17" x14ac:dyDescent="0.25">
      <c r="J537" s="2"/>
      <c r="K537" s="2"/>
      <c r="L537" s="2"/>
      <c r="M537" s="2"/>
      <c r="N537" s="2"/>
      <c r="O537" s="2"/>
      <c r="P537" s="2"/>
      <c r="Q537" s="3"/>
    </row>
    <row r="538" spans="10:17" x14ac:dyDescent="0.25">
      <c r="J538" s="2"/>
      <c r="K538" s="2"/>
      <c r="L538" s="2"/>
      <c r="M538" s="2"/>
      <c r="N538" s="2"/>
      <c r="O538" s="2"/>
      <c r="P538" s="2"/>
      <c r="Q538" s="3"/>
    </row>
    <row r="539" spans="10:17" x14ac:dyDescent="0.25">
      <c r="J539" s="2"/>
      <c r="K539" s="2"/>
      <c r="L539" s="2"/>
      <c r="M539" s="2"/>
      <c r="N539" s="2"/>
      <c r="O539" s="2"/>
      <c r="P539" s="2"/>
      <c r="Q539" s="3"/>
    </row>
    <row r="540" spans="10:17" x14ac:dyDescent="0.25">
      <c r="J540" s="2"/>
      <c r="K540" s="2"/>
      <c r="L540" s="2"/>
      <c r="M540" s="2"/>
      <c r="N540" s="2"/>
      <c r="O540" s="2"/>
      <c r="P540" s="2"/>
      <c r="Q540" s="3"/>
    </row>
    <row r="541" spans="10:17" x14ac:dyDescent="0.25">
      <c r="J541" s="2"/>
      <c r="K541" s="2"/>
      <c r="L541" s="2"/>
      <c r="M541" s="2"/>
      <c r="N541" s="2"/>
      <c r="O541" s="2"/>
      <c r="P541" s="2"/>
      <c r="Q541" s="3"/>
    </row>
    <row r="542" spans="10:17" x14ac:dyDescent="0.25">
      <c r="J542" s="2"/>
      <c r="K542" s="2"/>
      <c r="L542" s="2"/>
      <c r="M542" s="2"/>
      <c r="N542" s="2"/>
      <c r="O542" s="2"/>
      <c r="P542" s="2"/>
      <c r="Q542" s="3"/>
    </row>
    <row r="543" spans="10:17" x14ac:dyDescent="0.25">
      <c r="J543" s="2"/>
      <c r="K543" s="2"/>
      <c r="L543" s="2"/>
      <c r="M543" s="2"/>
      <c r="N543" s="2"/>
      <c r="O543" s="2"/>
      <c r="P543" s="2"/>
      <c r="Q543" s="3"/>
    </row>
    <row r="544" spans="10:17" x14ac:dyDescent="0.25">
      <c r="J544" s="2"/>
      <c r="K544" s="2"/>
      <c r="L544" s="2"/>
      <c r="M544" s="2"/>
      <c r="N544" s="2"/>
      <c r="O544" s="2"/>
      <c r="P544" s="2"/>
      <c r="Q544" s="3"/>
    </row>
    <row r="545" spans="10:17" x14ac:dyDescent="0.25">
      <c r="J545" s="2"/>
      <c r="K545" s="2"/>
      <c r="L545" s="2"/>
      <c r="M545" s="2"/>
      <c r="N545" s="2"/>
      <c r="O545" s="2"/>
      <c r="P545" s="2"/>
      <c r="Q545" s="3"/>
    </row>
    <row r="546" spans="10:17" x14ac:dyDescent="0.25">
      <c r="J546" s="2"/>
      <c r="K546" s="2"/>
      <c r="L546" s="2"/>
      <c r="M546" s="2"/>
      <c r="N546" s="2"/>
      <c r="O546" s="2"/>
      <c r="P546" s="2"/>
      <c r="Q546" s="3"/>
    </row>
    <row r="547" spans="10:17" x14ac:dyDescent="0.25">
      <c r="J547" s="2"/>
      <c r="K547" s="2"/>
      <c r="L547" s="2"/>
      <c r="M547" s="2"/>
      <c r="N547" s="2"/>
      <c r="O547" s="2"/>
      <c r="P547" s="2"/>
      <c r="Q547" s="3"/>
    </row>
    <row r="548" spans="10:17" x14ac:dyDescent="0.25">
      <c r="J548" s="2"/>
      <c r="K548" s="2"/>
      <c r="L548" s="2"/>
      <c r="M548" s="2"/>
      <c r="N548" s="2"/>
      <c r="O548" s="2"/>
      <c r="P548" s="2"/>
      <c r="Q548" s="3"/>
    </row>
    <row r="549" spans="10:17" x14ac:dyDescent="0.25">
      <c r="J549" s="2"/>
      <c r="K549" s="2"/>
      <c r="L549" s="2"/>
      <c r="M549" s="2"/>
      <c r="N549" s="2"/>
      <c r="O549" s="2"/>
      <c r="P549" s="2"/>
      <c r="Q549" s="3"/>
    </row>
    <row r="550" spans="10:17" x14ac:dyDescent="0.25">
      <c r="J550" s="2"/>
      <c r="K550" s="2"/>
      <c r="L550" s="2"/>
      <c r="M550" s="2"/>
      <c r="N550" s="2"/>
      <c r="O550" s="2"/>
      <c r="P550" s="2"/>
      <c r="Q550" s="3"/>
    </row>
    <row r="551" spans="10:17" x14ac:dyDescent="0.25">
      <c r="J551" s="2"/>
      <c r="K551" s="2"/>
      <c r="L551" s="2"/>
      <c r="M551" s="2"/>
      <c r="N551" s="2"/>
      <c r="O551" s="2"/>
      <c r="P551" s="2"/>
      <c r="Q551" s="3"/>
    </row>
    <row r="552" spans="10:17" x14ac:dyDescent="0.25">
      <c r="J552" s="2"/>
      <c r="K552" s="2"/>
      <c r="L552" s="2"/>
      <c r="M552" s="2"/>
      <c r="N552" s="2"/>
      <c r="O552" s="2"/>
      <c r="P552" s="2"/>
      <c r="Q552" s="3"/>
    </row>
    <row r="553" spans="10:17" x14ac:dyDescent="0.25">
      <c r="J553" s="2"/>
      <c r="K553" s="2"/>
      <c r="L553" s="2"/>
      <c r="M553" s="2"/>
      <c r="N553" s="2"/>
      <c r="O553" s="2"/>
      <c r="P553" s="2"/>
      <c r="Q553" s="3"/>
    </row>
    <row r="554" spans="10:17" x14ac:dyDescent="0.25">
      <c r="J554" s="2"/>
      <c r="K554" s="2"/>
      <c r="L554" s="2"/>
      <c r="M554" s="2"/>
      <c r="N554" s="2"/>
      <c r="O554" s="2"/>
      <c r="P554" s="2"/>
      <c r="Q554" s="3"/>
    </row>
    <row r="555" spans="10:17" x14ac:dyDescent="0.25">
      <c r="J555" s="2"/>
      <c r="K555" s="2"/>
      <c r="L555" s="2"/>
      <c r="M555" s="2"/>
      <c r="N555" s="2"/>
      <c r="O555" s="2"/>
      <c r="P555" s="2"/>
      <c r="Q555" s="3"/>
    </row>
    <row r="556" spans="10:17" x14ac:dyDescent="0.25">
      <c r="J556" s="2"/>
      <c r="K556" s="2"/>
      <c r="L556" s="2"/>
      <c r="M556" s="2"/>
      <c r="N556" s="2"/>
      <c r="O556" s="2"/>
      <c r="P556" s="2"/>
      <c r="Q556" s="3"/>
    </row>
    <row r="557" spans="10:17" x14ac:dyDescent="0.25">
      <c r="J557" s="2"/>
      <c r="K557" s="2"/>
      <c r="L557" s="2"/>
      <c r="M557" s="2"/>
      <c r="N557" s="2"/>
      <c r="O557" s="2"/>
      <c r="P557" s="2"/>
      <c r="Q557" s="3"/>
    </row>
    <row r="558" spans="10:17" x14ac:dyDescent="0.25">
      <c r="J558" s="2"/>
      <c r="K558" s="2"/>
      <c r="L558" s="2"/>
      <c r="M558" s="2"/>
      <c r="N558" s="2"/>
      <c r="O558" s="2"/>
      <c r="P558" s="2"/>
      <c r="Q558" s="3"/>
    </row>
    <row r="559" spans="10:17" x14ac:dyDescent="0.25">
      <c r="J559" s="2"/>
      <c r="K559" s="2"/>
      <c r="L559" s="2"/>
      <c r="M559" s="2"/>
      <c r="N559" s="2"/>
      <c r="O559" s="2"/>
      <c r="P559" s="2"/>
      <c r="Q559" s="3"/>
    </row>
    <row r="560" spans="10:17" x14ac:dyDescent="0.25">
      <c r="J560" s="2"/>
      <c r="K560" s="2"/>
      <c r="L560" s="2"/>
      <c r="M560" s="2"/>
      <c r="N560" s="2"/>
      <c r="O560" s="2"/>
      <c r="P560" s="2"/>
      <c r="Q560" s="3"/>
    </row>
    <row r="561" spans="10:17" x14ac:dyDescent="0.25">
      <c r="J561" s="2"/>
      <c r="K561" s="2"/>
      <c r="L561" s="2"/>
      <c r="M561" s="2"/>
      <c r="N561" s="2"/>
      <c r="O561" s="2"/>
      <c r="P561" s="2"/>
      <c r="Q561" s="3"/>
    </row>
    <row r="562" spans="10:17" x14ac:dyDescent="0.25">
      <c r="J562" s="2"/>
      <c r="K562" s="2"/>
      <c r="L562" s="2"/>
      <c r="M562" s="2"/>
      <c r="N562" s="2"/>
      <c r="O562" s="2"/>
      <c r="P562" s="2"/>
      <c r="Q562" s="3"/>
    </row>
    <row r="563" spans="10:17" x14ac:dyDescent="0.25">
      <c r="J563" s="2"/>
      <c r="K563" s="2"/>
      <c r="L563" s="2"/>
      <c r="M563" s="2"/>
      <c r="N563" s="2"/>
      <c r="O563" s="2"/>
      <c r="P563" s="2"/>
      <c r="Q563" s="3"/>
    </row>
    <row r="564" spans="10:17" x14ac:dyDescent="0.25">
      <c r="J564" s="2"/>
      <c r="K564" s="2"/>
      <c r="L564" s="2"/>
      <c r="M564" s="2"/>
      <c r="N564" s="2"/>
      <c r="O564" s="2"/>
      <c r="P564" s="2"/>
      <c r="Q564" s="3"/>
    </row>
    <row r="565" spans="10:17" x14ac:dyDescent="0.25">
      <c r="J565" s="2"/>
      <c r="K565" s="2"/>
      <c r="L565" s="2"/>
      <c r="M565" s="2"/>
      <c r="N565" s="2"/>
      <c r="O565" s="2"/>
      <c r="P565" s="2"/>
      <c r="Q565" s="3"/>
    </row>
    <row r="566" spans="10:17" x14ac:dyDescent="0.25">
      <c r="J566" s="2"/>
      <c r="K566" s="2"/>
      <c r="L566" s="2"/>
      <c r="M566" s="2"/>
      <c r="N566" s="2"/>
      <c r="O566" s="2"/>
      <c r="P566" s="2"/>
      <c r="Q566" s="3"/>
    </row>
    <row r="567" spans="10:17" x14ac:dyDescent="0.25">
      <c r="J567" s="2"/>
      <c r="K567" s="2"/>
      <c r="L567" s="2"/>
      <c r="M567" s="2"/>
      <c r="N567" s="2"/>
      <c r="O567" s="2"/>
      <c r="P567" s="2"/>
      <c r="Q567" s="3"/>
    </row>
    <row r="568" spans="10:17" x14ac:dyDescent="0.25">
      <c r="J568" s="2"/>
      <c r="K568" s="2"/>
      <c r="L568" s="2"/>
      <c r="M568" s="2"/>
      <c r="N568" s="2"/>
      <c r="O568" s="2"/>
      <c r="P568" s="2"/>
      <c r="Q568" s="3"/>
    </row>
    <row r="569" spans="10:17" x14ac:dyDescent="0.25">
      <c r="J569" s="2"/>
      <c r="K569" s="2"/>
      <c r="L569" s="2"/>
      <c r="M569" s="2"/>
      <c r="N569" s="2"/>
      <c r="O569" s="2"/>
      <c r="P569" s="2"/>
      <c r="Q569" s="3"/>
    </row>
    <row r="570" spans="10:17" x14ac:dyDescent="0.25">
      <c r="J570" s="2"/>
      <c r="K570" s="2"/>
      <c r="L570" s="2"/>
      <c r="M570" s="2"/>
      <c r="N570" s="2"/>
      <c r="O570" s="2"/>
      <c r="P570" s="2"/>
      <c r="Q570" s="3"/>
    </row>
    <row r="571" spans="10:17" x14ac:dyDescent="0.25">
      <c r="J571" s="2"/>
      <c r="K571" s="2"/>
      <c r="L571" s="2"/>
      <c r="M571" s="2"/>
      <c r="N571" s="2"/>
      <c r="O571" s="2"/>
      <c r="P571" s="2"/>
      <c r="Q571" s="3"/>
    </row>
    <row r="572" spans="10:17" x14ac:dyDescent="0.25">
      <c r="J572" s="2"/>
      <c r="K572" s="2"/>
      <c r="L572" s="2"/>
      <c r="M572" s="2"/>
      <c r="N572" s="2"/>
      <c r="O572" s="2"/>
      <c r="P572" s="2"/>
      <c r="Q572" s="3"/>
    </row>
    <row r="573" spans="10:17" x14ac:dyDescent="0.25">
      <c r="J573" s="2"/>
      <c r="K573" s="2"/>
      <c r="L573" s="2"/>
      <c r="M573" s="2"/>
      <c r="N573" s="2"/>
      <c r="O573" s="2"/>
      <c r="P573" s="2"/>
      <c r="Q573" s="3"/>
    </row>
    <row r="574" spans="10:17" x14ac:dyDescent="0.25">
      <c r="J574" s="2"/>
      <c r="K574" s="2"/>
      <c r="L574" s="2"/>
      <c r="M574" s="2"/>
      <c r="N574" s="2"/>
      <c r="O574" s="2"/>
      <c r="P574" s="2"/>
      <c r="Q574" s="3"/>
    </row>
    <row r="575" spans="10:17" x14ac:dyDescent="0.25">
      <c r="J575" s="2"/>
      <c r="K575" s="2"/>
      <c r="L575" s="2"/>
      <c r="M575" s="2"/>
      <c r="N575" s="2"/>
      <c r="O575" s="2"/>
      <c r="P575" s="2"/>
      <c r="Q575" s="3"/>
    </row>
    <row r="576" spans="10:17" x14ac:dyDescent="0.25">
      <c r="J576" s="2"/>
      <c r="K576" s="2"/>
      <c r="L576" s="2"/>
      <c r="M576" s="2"/>
      <c r="N576" s="2"/>
      <c r="O576" s="2"/>
      <c r="P576" s="2"/>
      <c r="Q576" s="3"/>
    </row>
    <row r="577" spans="10:17" x14ac:dyDescent="0.25">
      <c r="J577" s="2"/>
      <c r="K577" s="2"/>
      <c r="L577" s="2"/>
      <c r="M577" s="2"/>
      <c r="N577" s="2"/>
      <c r="O577" s="2"/>
      <c r="P577" s="2"/>
      <c r="Q577" s="3"/>
    </row>
    <row r="578" spans="10:17" x14ac:dyDescent="0.25">
      <c r="J578" s="2"/>
      <c r="K578" s="2"/>
      <c r="L578" s="2"/>
      <c r="M578" s="2"/>
      <c r="N578" s="2"/>
      <c r="O578" s="2"/>
      <c r="P578" s="2"/>
      <c r="Q578" s="3"/>
    </row>
    <row r="579" spans="10:17" x14ac:dyDescent="0.25">
      <c r="J579" s="2"/>
      <c r="K579" s="2"/>
      <c r="L579" s="2"/>
      <c r="M579" s="2"/>
      <c r="N579" s="2"/>
      <c r="O579" s="2"/>
      <c r="P579" s="2"/>
      <c r="Q579" s="3"/>
    </row>
    <row r="580" spans="10:17" x14ac:dyDescent="0.25">
      <c r="J580" s="2"/>
      <c r="K580" s="2"/>
      <c r="L580" s="2"/>
      <c r="M580" s="2"/>
      <c r="N580" s="2"/>
      <c r="O580" s="2"/>
      <c r="P580" s="2"/>
      <c r="Q580" s="3"/>
    </row>
    <row r="581" spans="10:17" x14ac:dyDescent="0.25">
      <c r="J581" s="2"/>
      <c r="K581" s="2"/>
      <c r="L581" s="2"/>
      <c r="M581" s="2"/>
      <c r="N581" s="2"/>
      <c r="O581" s="2"/>
      <c r="P581" s="2"/>
      <c r="Q581" s="3"/>
    </row>
    <row r="582" spans="10:17" x14ac:dyDescent="0.25">
      <c r="J582" s="2"/>
      <c r="K582" s="2"/>
      <c r="L582" s="2"/>
      <c r="M582" s="2"/>
      <c r="N582" s="2"/>
      <c r="O582" s="2"/>
      <c r="P582" s="2"/>
      <c r="Q582" s="3"/>
    </row>
    <row r="583" spans="10:17" x14ac:dyDescent="0.25">
      <c r="J583" s="2"/>
      <c r="K583" s="2"/>
      <c r="L583" s="2"/>
      <c r="M583" s="2"/>
      <c r="N583" s="2"/>
      <c r="O583" s="2"/>
      <c r="P583" s="2"/>
      <c r="Q583" s="3"/>
    </row>
    <row r="584" spans="10:17" x14ac:dyDescent="0.25">
      <c r="J584" s="2"/>
      <c r="K584" s="2"/>
      <c r="L584" s="2"/>
      <c r="M584" s="2"/>
      <c r="N584" s="2"/>
      <c r="O584" s="2"/>
      <c r="P584" s="2"/>
      <c r="Q584" s="3"/>
    </row>
    <row r="585" spans="10:17" x14ac:dyDescent="0.25">
      <c r="J585" s="2"/>
      <c r="K585" s="2"/>
      <c r="L585" s="2"/>
      <c r="M585" s="2"/>
      <c r="N585" s="2"/>
      <c r="O585" s="2"/>
      <c r="P585" s="2"/>
      <c r="Q585" s="3"/>
    </row>
    <row r="586" spans="10:17" x14ac:dyDescent="0.25">
      <c r="J586" s="2"/>
      <c r="K586" s="2"/>
      <c r="L586" s="2"/>
      <c r="M586" s="2"/>
      <c r="N586" s="2"/>
      <c r="O586" s="2"/>
      <c r="P586" s="2"/>
      <c r="Q586" s="3"/>
    </row>
    <row r="587" spans="10:17" x14ac:dyDescent="0.25">
      <c r="J587" s="2"/>
      <c r="K587" s="2"/>
      <c r="L587" s="2"/>
      <c r="M587" s="2"/>
      <c r="N587" s="2"/>
      <c r="O587" s="2"/>
      <c r="P587" s="2"/>
      <c r="Q587" s="3"/>
    </row>
    <row r="588" spans="10:17" x14ac:dyDescent="0.25">
      <c r="J588" s="2"/>
      <c r="K588" s="2"/>
      <c r="L588" s="2"/>
      <c r="M588" s="2"/>
      <c r="N588" s="2"/>
      <c r="O588" s="2"/>
      <c r="P588" s="2"/>
      <c r="Q588" s="3"/>
    </row>
    <row r="589" spans="10:17" x14ac:dyDescent="0.25">
      <c r="J589" s="2"/>
      <c r="K589" s="2"/>
      <c r="L589" s="2"/>
      <c r="M589" s="2"/>
      <c r="N589" s="2"/>
      <c r="O589" s="2"/>
      <c r="P589" s="2"/>
      <c r="Q589" s="3"/>
    </row>
    <row r="590" spans="10:17" x14ac:dyDescent="0.25">
      <c r="J590" s="2"/>
      <c r="K590" s="2"/>
      <c r="L590" s="2"/>
      <c r="M590" s="2"/>
      <c r="N590" s="2"/>
      <c r="O590" s="2"/>
      <c r="P590" s="2"/>
      <c r="Q590" s="3"/>
    </row>
    <row r="591" spans="10:17" x14ac:dyDescent="0.25">
      <c r="J591" s="2"/>
      <c r="K591" s="2"/>
      <c r="L591" s="2"/>
      <c r="M591" s="2"/>
      <c r="N591" s="2"/>
      <c r="O591" s="2"/>
      <c r="P591" s="2"/>
      <c r="Q591" s="3"/>
    </row>
    <row r="592" spans="10:17" x14ac:dyDescent="0.25">
      <c r="J592" s="2"/>
      <c r="K592" s="2"/>
      <c r="L592" s="2"/>
      <c r="M592" s="2"/>
      <c r="N592" s="2"/>
      <c r="O592" s="2"/>
      <c r="P592" s="2"/>
      <c r="Q592" s="3"/>
    </row>
    <row r="593" spans="10:17" x14ac:dyDescent="0.25">
      <c r="J593" s="2"/>
      <c r="K593" s="2"/>
      <c r="L593" s="2"/>
      <c r="M593" s="2"/>
      <c r="N593" s="2"/>
      <c r="O593" s="2"/>
      <c r="P593" s="2"/>
      <c r="Q593" s="3"/>
    </row>
    <row r="594" spans="10:17" x14ac:dyDescent="0.25">
      <c r="J594" s="2"/>
      <c r="K594" s="2"/>
      <c r="L594" s="2"/>
      <c r="M594" s="2"/>
      <c r="N594" s="2"/>
      <c r="O594" s="2"/>
      <c r="P594" s="2"/>
      <c r="Q594" s="3"/>
    </row>
    <row r="595" spans="10:17" x14ac:dyDescent="0.25">
      <c r="J595" s="2"/>
      <c r="K595" s="2"/>
      <c r="L595" s="2"/>
      <c r="M595" s="2"/>
      <c r="N595" s="2"/>
      <c r="O595" s="2"/>
      <c r="P595" s="2"/>
      <c r="Q595" s="3"/>
    </row>
    <row r="596" spans="10:17" x14ac:dyDescent="0.25">
      <c r="J596" s="2"/>
      <c r="K596" s="2"/>
      <c r="L596" s="2"/>
      <c r="M596" s="2"/>
      <c r="N596" s="2"/>
      <c r="O596" s="2"/>
      <c r="P596" s="2"/>
      <c r="Q596" s="3"/>
    </row>
    <row r="597" spans="10:17" x14ac:dyDescent="0.25">
      <c r="J597" s="2"/>
      <c r="K597" s="2"/>
      <c r="L597" s="2"/>
      <c r="M597" s="2"/>
      <c r="N597" s="2"/>
      <c r="O597" s="2"/>
      <c r="P597" s="2"/>
      <c r="Q597" s="3"/>
    </row>
    <row r="598" spans="10:17" x14ac:dyDescent="0.25">
      <c r="J598" s="2"/>
      <c r="K598" s="2"/>
      <c r="L598" s="2"/>
      <c r="M598" s="2"/>
      <c r="N598" s="2"/>
      <c r="O598" s="2"/>
      <c r="P598" s="2"/>
      <c r="Q598" s="3"/>
    </row>
    <row r="599" spans="10:17" x14ac:dyDescent="0.25">
      <c r="J599" s="2"/>
      <c r="K599" s="2"/>
      <c r="L599" s="2"/>
      <c r="M599" s="2"/>
      <c r="N599" s="2"/>
      <c r="O599" s="2"/>
      <c r="P599" s="2"/>
      <c r="Q599" s="3"/>
    </row>
    <row r="600" spans="10:17" x14ac:dyDescent="0.25">
      <c r="J600" s="2"/>
      <c r="K600" s="2"/>
      <c r="L600" s="2"/>
      <c r="M600" s="2"/>
      <c r="N600" s="2"/>
      <c r="O600" s="2"/>
      <c r="P600" s="2"/>
      <c r="Q600" s="3"/>
    </row>
    <row r="601" spans="10:17" x14ac:dyDescent="0.25">
      <c r="J601" s="2"/>
      <c r="K601" s="2"/>
      <c r="L601" s="2"/>
      <c r="M601" s="2"/>
      <c r="N601" s="2"/>
      <c r="O601" s="2"/>
      <c r="P601" s="2"/>
      <c r="Q601" s="3"/>
    </row>
    <row r="602" spans="10:17" x14ac:dyDescent="0.25">
      <c r="J602" s="2"/>
      <c r="K602" s="2"/>
      <c r="L602" s="2"/>
      <c r="M602" s="2"/>
      <c r="N602" s="2"/>
      <c r="O602" s="2"/>
      <c r="P602" s="2"/>
      <c r="Q602" s="3"/>
    </row>
    <row r="603" spans="10:17" x14ac:dyDescent="0.25">
      <c r="J603" s="2"/>
      <c r="K603" s="2"/>
      <c r="L603" s="2"/>
      <c r="M603" s="2"/>
      <c r="N603" s="2"/>
      <c r="O603" s="2"/>
      <c r="P603" s="2"/>
      <c r="Q603" s="3"/>
    </row>
  </sheetData>
  <mergeCells count="4">
    <mergeCell ref="A1:G1"/>
    <mergeCell ref="J1:Q1"/>
    <mergeCell ref="H1:I1"/>
    <mergeCell ref="H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pane ySplit="2" topLeftCell="A3" activePane="bottomLeft" state="frozen"/>
      <selection activeCell="B1" sqref="B1"/>
      <selection pane="bottomLeft" activeCell="H3" sqref="H3"/>
    </sheetView>
  </sheetViews>
  <sheetFormatPr baseColWidth="10" defaultRowHeight="15" x14ac:dyDescent="0.25"/>
  <cols>
    <col min="9" max="9" width="46.42578125" customWidth="1"/>
  </cols>
  <sheetData>
    <row r="1" spans="1:17" ht="15.75" x14ac:dyDescent="0.25">
      <c r="A1" s="10" t="s">
        <v>11</v>
      </c>
      <c r="B1" s="10"/>
      <c r="C1" s="10"/>
      <c r="D1" s="10"/>
      <c r="E1" s="10"/>
      <c r="F1" s="10"/>
      <c r="G1" s="10"/>
      <c r="H1" s="11" t="s">
        <v>13</v>
      </c>
      <c r="I1" s="16"/>
      <c r="J1" s="10" t="s">
        <v>12</v>
      </c>
      <c r="K1" s="10"/>
      <c r="L1" s="10"/>
      <c r="M1" s="10"/>
      <c r="N1" s="10"/>
      <c r="O1" s="10"/>
      <c r="P1" s="10"/>
      <c r="Q1" s="10"/>
    </row>
    <row r="2" spans="1:17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14" t="s">
        <v>16</v>
      </c>
      <c r="I2" s="15"/>
      <c r="J2" s="8" t="s">
        <v>0</v>
      </c>
      <c r="K2" s="8" t="s">
        <v>1</v>
      </c>
      <c r="L2" s="8" t="s">
        <v>2</v>
      </c>
      <c r="M2" s="8" t="s">
        <v>3</v>
      </c>
      <c r="N2" s="8" t="s">
        <v>6</v>
      </c>
      <c r="O2" s="8" t="s">
        <v>7</v>
      </c>
      <c r="P2" s="8" t="s">
        <v>4</v>
      </c>
      <c r="Q2" s="8" t="s">
        <v>10</v>
      </c>
    </row>
    <row r="3" spans="1:17" x14ac:dyDescent="0.25">
      <c r="A3" s="1">
        <v>-2</v>
      </c>
      <c r="B3" s="1">
        <v>2</v>
      </c>
      <c r="C3" s="1">
        <f>SIN(A3) - (2*COS(A3))</f>
        <v>-7.7003753731396896E-2</v>
      </c>
      <c r="D3" s="1">
        <f>SIN(B3) - (2*COS(B3))</f>
        <v>1.7415910999199666</v>
      </c>
      <c r="E3" s="1">
        <f>(A3+B3)/2</f>
        <v>0</v>
      </c>
      <c r="F3" s="1">
        <f>SIN(E3) - (2*COS(E3))</f>
        <v>-2</v>
      </c>
      <c r="G3" s="1"/>
      <c r="J3" s="1">
        <v>1</v>
      </c>
      <c r="K3" s="1">
        <v>2</v>
      </c>
      <c r="L3" s="1">
        <f>SIN(J3) - (2*COS(J3))</f>
        <v>-0.23913362692838303</v>
      </c>
      <c r="M3" s="1">
        <f>SIN(K3) - (2*COS(K3))</f>
        <v>1.7415910999199666</v>
      </c>
      <c r="N3" s="1">
        <f>((M3) - (L3))/((K3)-(J3))</f>
        <v>1.9807247268483497</v>
      </c>
      <c r="O3" s="1">
        <f>(L3)-(N3)*(J3)</f>
        <v>-2.2198583537767327</v>
      </c>
      <c r="P3" s="1">
        <f>-(O3)/(N3)</f>
        <v>1.1207303688831527</v>
      </c>
      <c r="Q3" s="1"/>
    </row>
    <row r="4" spans="1:17" x14ac:dyDescent="0.25">
      <c r="A4" s="1">
        <f>IF(C3*F3&gt;=0,E3,A3)</f>
        <v>0</v>
      </c>
      <c r="B4" s="1">
        <f>IF(D3*F3&gt;=0,E3,B3)</f>
        <v>2</v>
      </c>
      <c r="C4" s="1">
        <f>SIN(A4) - (2*COS(A4))</f>
        <v>-2</v>
      </c>
      <c r="D4" s="1">
        <f>SIN(B4) - (2*COS(B4))</f>
        <v>1.7415910999199666</v>
      </c>
      <c r="E4" s="1">
        <f>(A4+B4)/2</f>
        <v>1</v>
      </c>
      <c r="F4" s="1">
        <f>SIN(E4) - (2*COS(E4))</f>
        <v>-0.23913362692838303</v>
      </c>
      <c r="G4" s="6">
        <f>ABS(E3-E4)</f>
        <v>1</v>
      </c>
      <c r="J4" s="1">
        <f>J3</f>
        <v>1</v>
      </c>
      <c r="K4" s="1">
        <f>P3</f>
        <v>1.1207303688831527</v>
      </c>
      <c r="L4" s="1">
        <f>SIN(J4) - (2*COS(J4))</f>
        <v>-0.23913362692838303</v>
      </c>
      <c r="M4" s="1">
        <f>SIN(K4) - (2*COS(K4))</f>
        <v>3.0368561424619522E-2</v>
      </c>
      <c r="N4" s="1">
        <f>((M4) - (L4))/((K4)-(J4))</f>
        <v>2.2322650949061269</v>
      </c>
      <c r="O4" s="1">
        <f>(L4)-(N4)*(J4)</f>
        <v>-2.4713987218345101</v>
      </c>
      <c r="P4" s="1">
        <f>-(O4)/(N4)</f>
        <v>1.1071259983745074</v>
      </c>
      <c r="Q4" s="6">
        <f>(ABS((P4)-(P3)))</f>
        <v>1.3604370508645269E-2</v>
      </c>
    </row>
    <row r="5" spans="1:17" x14ac:dyDescent="0.25">
      <c r="A5" s="1">
        <f t="shared" ref="A5:A21" si="0">IF(C4*F4&gt;=0,E4,A4)</f>
        <v>1</v>
      </c>
      <c r="B5" s="1">
        <f t="shared" ref="B5:B21" si="1">IF(D4*F4&gt;=0,E4,B4)</f>
        <v>2</v>
      </c>
      <c r="C5" s="1">
        <f t="shared" ref="C5:C21" si="2">SIN(A5) - (2*COS(A5))</f>
        <v>-0.23913362692838303</v>
      </c>
      <c r="D5" s="1">
        <f t="shared" ref="D5:D21" si="3">SIN(B5) - (2*COS(B5))</f>
        <v>1.7415910999199666</v>
      </c>
      <c r="E5" s="1">
        <f t="shared" ref="E5:E21" si="4">(A5+B5)/2</f>
        <v>1.5</v>
      </c>
      <c r="F5" s="1">
        <f t="shared" ref="F5:F38" si="5">SIN(E5) - (2*COS(E5))</f>
        <v>0.8560205832686486</v>
      </c>
      <c r="G5" s="6">
        <f t="shared" ref="G5:G21" si="6">ABS(E4-E5)</f>
        <v>0.5</v>
      </c>
      <c r="J5" s="1">
        <f t="shared" ref="J5:J7" si="7">J4</f>
        <v>1</v>
      </c>
      <c r="K5" s="1">
        <f t="shared" ref="K5:K7" si="8">P4</f>
        <v>1.1071259983745074</v>
      </c>
      <c r="L5" s="1">
        <f t="shared" ref="L5:L7" si="9">SIN(J5) - (2*COS(J5))</f>
        <v>-0.23913362692838303</v>
      </c>
      <c r="M5" s="1">
        <f t="shared" ref="M5:M7" si="10">SIN(K5) - (2*COS(K5))</f>
        <v>-5.080216659281156E-5</v>
      </c>
      <c r="N5" s="1">
        <f t="shared" ref="N5:N7" si="11">((M5) - (L5))/((K5)-(J5))</f>
        <v>2.2317908667321631</v>
      </c>
      <c r="O5" s="1">
        <f t="shared" ref="O5:O7" si="12">(L5)-(N5)*(J5)</f>
        <v>-2.4709244936605463</v>
      </c>
      <c r="P5" s="1">
        <f t="shared" ref="P5:P7" si="13">-(O5)/(N5)</f>
        <v>1.1071487613346711</v>
      </c>
      <c r="Q5" s="6">
        <f t="shared" ref="Q5:Q7" si="14">(ABS((P5)-(P4)))</f>
        <v>2.276296016368029E-5</v>
      </c>
    </row>
    <row r="6" spans="1:17" x14ac:dyDescent="0.25">
      <c r="A6" s="1">
        <f t="shared" si="0"/>
        <v>1</v>
      </c>
      <c r="B6" s="1">
        <f t="shared" si="1"/>
        <v>1.5</v>
      </c>
      <c r="C6" s="1">
        <f t="shared" si="2"/>
        <v>-0.23913362692838303</v>
      </c>
      <c r="D6" s="1">
        <f t="shared" si="3"/>
        <v>0.8560205832686486</v>
      </c>
      <c r="E6" s="1">
        <f t="shared" si="4"/>
        <v>1.25</v>
      </c>
      <c r="F6" s="1">
        <f t="shared" si="5"/>
        <v>0.31833989456504885</v>
      </c>
      <c r="G6" s="6">
        <f t="shared" si="6"/>
        <v>0.25</v>
      </c>
      <c r="J6" s="1">
        <f t="shared" si="7"/>
        <v>1</v>
      </c>
      <c r="K6" s="1">
        <f t="shared" si="8"/>
        <v>1.1071487613346711</v>
      </c>
      <c r="L6" s="1">
        <f t="shared" si="9"/>
        <v>-0.23913362692838303</v>
      </c>
      <c r="M6" s="1">
        <f t="shared" si="10"/>
        <v>9.7359697970311743E-8</v>
      </c>
      <c r="N6" s="1">
        <f t="shared" si="11"/>
        <v>2.2317917753726033</v>
      </c>
      <c r="O6" s="1">
        <f t="shared" si="12"/>
        <v>-2.4709254023009866</v>
      </c>
      <c r="P6" s="1">
        <f t="shared" si="13"/>
        <v>1.1071487177106651</v>
      </c>
      <c r="Q6" s="6">
        <f t="shared" si="14"/>
        <v>4.3624005963138757E-8</v>
      </c>
    </row>
    <row r="7" spans="1:17" x14ac:dyDescent="0.25">
      <c r="A7" s="1">
        <f t="shared" si="0"/>
        <v>1</v>
      </c>
      <c r="B7" s="1">
        <f t="shared" si="1"/>
        <v>1.25</v>
      </c>
      <c r="C7" s="1">
        <f t="shared" si="2"/>
        <v>-0.23913362692838303</v>
      </c>
      <c r="D7" s="1">
        <f t="shared" si="3"/>
        <v>0.31833989456504885</v>
      </c>
      <c r="E7" s="1">
        <f t="shared" si="4"/>
        <v>1.125</v>
      </c>
      <c r="F7" s="1">
        <f t="shared" si="5"/>
        <v>3.9914560501762786E-2</v>
      </c>
      <c r="G7" s="6">
        <f t="shared" si="6"/>
        <v>0.125</v>
      </c>
      <c r="J7" s="1">
        <f t="shared" si="7"/>
        <v>1</v>
      </c>
      <c r="K7" s="1">
        <f t="shared" si="8"/>
        <v>1.1071487177106651</v>
      </c>
      <c r="L7" s="1">
        <f t="shared" si="9"/>
        <v>-0.23913362692838303</v>
      </c>
      <c r="M7" s="1">
        <f t="shared" si="10"/>
        <v>-1.8654477962343208E-10</v>
      </c>
      <c r="N7" s="1">
        <f t="shared" si="11"/>
        <v>2.2317917736316115</v>
      </c>
      <c r="O7" s="1">
        <f t="shared" si="12"/>
        <v>-2.4709254005599943</v>
      </c>
      <c r="P7" s="1">
        <f t="shared" si="13"/>
        <v>1.1071487177942503</v>
      </c>
      <c r="Q7" s="6">
        <f t="shared" si="14"/>
        <v>8.3585138810349235E-11</v>
      </c>
    </row>
    <row r="8" spans="1:17" x14ac:dyDescent="0.25">
      <c r="A8" s="1">
        <f t="shared" si="0"/>
        <v>1</v>
      </c>
      <c r="B8" s="1">
        <f t="shared" si="1"/>
        <v>1.125</v>
      </c>
      <c r="C8" s="1">
        <f t="shared" si="2"/>
        <v>-0.23913362692838303</v>
      </c>
      <c r="D8" s="1">
        <f t="shared" si="3"/>
        <v>3.9914560501762786E-2</v>
      </c>
      <c r="E8" s="1">
        <f t="shared" si="4"/>
        <v>1.0625</v>
      </c>
      <c r="F8" s="1">
        <f t="shared" si="5"/>
        <v>-9.9804400236855551E-2</v>
      </c>
      <c r="G8" s="6">
        <f t="shared" si="6"/>
        <v>6.25E-2</v>
      </c>
      <c r="J8" s="2"/>
      <c r="K8" s="2"/>
      <c r="L8" s="2"/>
      <c r="M8" s="2"/>
      <c r="N8" s="2"/>
      <c r="O8" s="2"/>
      <c r="P8" s="2"/>
      <c r="Q8" s="3"/>
    </row>
    <row r="9" spans="1:17" x14ac:dyDescent="0.25">
      <c r="A9" s="1">
        <f t="shared" si="0"/>
        <v>1.0625</v>
      </c>
      <c r="B9" s="1">
        <f t="shared" si="1"/>
        <v>1.125</v>
      </c>
      <c r="C9" s="1">
        <f t="shared" si="2"/>
        <v>-9.9804400236855551E-2</v>
      </c>
      <c r="D9" s="1">
        <f t="shared" si="3"/>
        <v>3.9914560501762786E-2</v>
      </c>
      <c r="E9" s="1">
        <f t="shared" si="4"/>
        <v>1.09375</v>
      </c>
      <c r="F9" s="1">
        <f t="shared" si="5"/>
        <v>-2.9959547362335193E-2</v>
      </c>
      <c r="G9" s="6">
        <f t="shared" si="6"/>
        <v>3.125E-2</v>
      </c>
      <c r="J9" s="2"/>
      <c r="K9" s="2"/>
      <c r="L9" s="2"/>
      <c r="M9" s="2"/>
      <c r="N9" s="2"/>
      <c r="O9" s="2"/>
      <c r="P9" s="2"/>
      <c r="Q9" s="3"/>
    </row>
    <row r="10" spans="1:17" x14ac:dyDescent="0.25">
      <c r="A10" s="1">
        <f t="shared" si="0"/>
        <v>1.09375</v>
      </c>
      <c r="B10" s="1">
        <f t="shared" si="1"/>
        <v>1.125</v>
      </c>
      <c r="C10" s="1">
        <f t="shared" si="2"/>
        <v>-2.9959547362335193E-2</v>
      </c>
      <c r="D10" s="1">
        <f t="shared" si="3"/>
        <v>3.9914560501762786E-2</v>
      </c>
      <c r="E10" s="1">
        <f t="shared" si="4"/>
        <v>1.109375</v>
      </c>
      <c r="F10" s="1">
        <f t="shared" si="5"/>
        <v>4.9781142373113152E-3</v>
      </c>
      <c r="G10" s="6">
        <f t="shared" si="6"/>
        <v>1.5625E-2</v>
      </c>
      <c r="J10" s="2"/>
      <c r="K10" s="2"/>
      <c r="L10" s="2"/>
      <c r="M10" s="2"/>
      <c r="N10" s="2"/>
      <c r="O10" s="2"/>
      <c r="P10" s="2"/>
      <c r="Q10" s="3"/>
    </row>
    <row r="11" spans="1:17" x14ac:dyDescent="0.25">
      <c r="A11" s="1">
        <f t="shared" si="0"/>
        <v>1.09375</v>
      </c>
      <c r="B11" s="1">
        <f t="shared" si="1"/>
        <v>1.109375</v>
      </c>
      <c r="C11" s="1">
        <f t="shared" si="2"/>
        <v>-2.9959547362335193E-2</v>
      </c>
      <c r="D11" s="1">
        <f t="shared" si="3"/>
        <v>4.9781142373113152E-3</v>
      </c>
      <c r="E11" s="1">
        <f t="shared" si="4"/>
        <v>1.1015625</v>
      </c>
      <c r="F11" s="1">
        <f t="shared" si="5"/>
        <v>-1.2491097758624781E-2</v>
      </c>
      <c r="G11" s="6">
        <f t="shared" si="6"/>
        <v>7.8125E-3</v>
      </c>
      <c r="J11" s="2"/>
      <c r="K11" s="2"/>
      <c r="L11" s="2"/>
      <c r="M11" s="2"/>
      <c r="N11" s="2"/>
      <c r="O11" s="2"/>
      <c r="P11" s="2"/>
      <c r="Q11" s="3"/>
    </row>
    <row r="12" spans="1:17" x14ac:dyDescent="0.25">
      <c r="A12" s="1">
        <f t="shared" si="0"/>
        <v>1.1015625</v>
      </c>
      <c r="B12" s="1">
        <f t="shared" si="1"/>
        <v>1.109375</v>
      </c>
      <c r="C12" s="1">
        <f t="shared" si="2"/>
        <v>-1.2491097758624781E-2</v>
      </c>
      <c r="D12" s="1">
        <f t="shared" si="3"/>
        <v>4.9781142373113152E-3</v>
      </c>
      <c r="E12" s="1">
        <f t="shared" si="4"/>
        <v>1.10546875</v>
      </c>
      <c r="F12" s="1">
        <f t="shared" si="5"/>
        <v>-3.7565204205967095E-3</v>
      </c>
      <c r="G12" s="6">
        <f t="shared" si="6"/>
        <v>3.90625E-3</v>
      </c>
      <c r="J12" s="2"/>
      <c r="K12" s="2"/>
      <c r="L12" s="2"/>
      <c r="M12" s="2"/>
      <c r="N12" s="2"/>
      <c r="O12" s="2"/>
      <c r="P12" s="2"/>
      <c r="Q12" s="3"/>
    </row>
    <row r="13" spans="1:17" x14ac:dyDescent="0.25">
      <c r="A13" s="1">
        <f t="shared" si="0"/>
        <v>1.10546875</v>
      </c>
      <c r="B13" s="1">
        <f t="shared" si="1"/>
        <v>1.109375</v>
      </c>
      <c r="C13" s="1">
        <f t="shared" si="2"/>
        <v>-3.7565204205967095E-3</v>
      </c>
      <c r="D13" s="1">
        <f t="shared" si="3"/>
        <v>4.9781142373113152E-3</v>
      </c>
      <c r="E13" s="1">
        <f t="shared" si="4"/>
        <v>1.107421875</v>
      </c>
      <c r="F13" s="1">
        <f t="shared" si="5"/>
        <v>6.1079807336172909E-4</v>
      </c>
      <c r="G13" s="6">
        <f t="shared" si="6"/>
        <v>1.953125E-3</v>
      </c>
      <c r="J13" s="2"/>
      <c r="K13" s="2"/>
      <c r="L13" s="2"/>
      <c r="M13" s="2"/>
      <c r="N13" s="2"/>
      <c r="O13" s="2"/>
      <c r="P13" s="2"/>
      <c r="Q13" s="3"/>
    </row>
    <row r="14" spans="1:17" x14ac:dyDescent="0.25">
      <c r="A14" s="1">
        <f t="shared" si="0"/>
        <v>1.10546875</v>
      </c>
      <c r="B14" s="1">
        <f t="shared" si="1"/>
        <v>1.107421875</v>
      </c>
      <c r="C14" s="1">
        <f t="shared" si="2"/>
        <v>-3.7565204205967095E-3</v>
      </c>
      <c r="D14" s="1">
        <f t="shared" si="3"/>
        <v>6.1079807336172909E-4</v>
      </c>
      <c r="E14" s="1">
        <f t="shared" si="4"/>
        <v>1.1064453125</v>
      </c>
      <c r="F14" s="1">
        <f t="shared" si="5"/>
        <v>-1.5728619236163865E-3</v>
      </c>
      <c r="G14" s="6">
        <f t="shared" si="6"/>
        <v>9.765625E-4</v>
      </c>
      <c r="J14" s="2"/>
      <c r="K14" s="2"/>
      <c r="L14" s="2"/>
      <c r="M14" s="2"/>
      <c r="N14" s="2"/>
      <c r="O14" s="2"/>
      <c r="P14" s="2"/>
      <c r="Q14" s="3"/>
    </row>
    <row r="15" spans="1:17" x14ac:dyDescent="0.25">
      <c r="A15" s="1">
        <f t="shared" si="0"/>
        <v>1.1064453125</v>
      </c>
      <c r="B15" s="1">
        <f t="shared" si="1"/>
        <v>1.107421875</v>
      </c>
      <c r="C15" s="1">
        <f t="shared" si="2"/>
        <v>-1.5728619236163865E-3</v>
      </c>
      <c r="D15" s="1">
        <f t="shared" si="3"/>
        <v>6.1079807336172909E-4</v>
      </c>
      <c r="E15" s="1">
        <f t="shared" si="4"/>
        <v>1.10693359375</v>
      </c>
      <c r="F15" s="1">
        <f t="shared" si="5"/>
        <v>-4.8103198247084755E-4</v>
      </c>
      <c r="G15" s="6">
        <f t="shared" si="6"/>
        <v>4.8828125E-4</v>
      </c>
      <c r="J15" s="2"/>
      <c r="K15" s="2"/>
      <c r="L15" s="2"/>
      <c r="M15" s="2"/>
      <c r="N15" s="2"/>
      <c r="O15" s="2"/>
      <c r="P15" s="2"/>
      <c r="Q15" s="3"/>
    </row>
    <row r="16" spans="1:17" x14ac:dyDescent="0.25">
      <c r="A16" s="1">
        <f t="shared" si="0"/>
        <v>1.10693359375</v>
      </c>
      <c r="B16" s="1">
        <f t="shared" si="1"/>
        <v>1.107421875</v>
      </c>
      <c r="C16" s="1">
        <f t="shared" si="2"/>
        <v>-4.8103198247084755E-4</v>
      </c>
      <c r="D16" s="1">
        <f t="shared" si="3"/>
        <v>6.1079807336172909E-4</v>
      </c>
      <c r="E16" s="1">
        <f t="shared" si="4"/>
        <v>1.107177734375</v>
      </c>
      <c r="F16" s="1">
        <f t="shared" si="5"/>
        <v>6.4883047379171721E-5</v>
      </c>
      <c r="G16" s="6">
        <f t="shared" si="6"/>
        <v>2.44140625E-4</v>
      </c>
      <c r="J16" s="2"/>
      <c r="K16" s="2"/>
      <c r="L16" s="2"/>
      <c r="M16" s="2"/>
      <c r="N16" s="2"/>
      <c r="O16" s="2"/>
      <c r="P16" s="2"/>
      <c r="Q16" s="3"/>
    </row>
    <row r="17" spans="1:17" x14ac:dyDescent="0.25">
      <c r="A17" s="1">
        <f t="shared" si="0"/>
        <v>1.10693359375</v>
      </c>
      <c r="B17" s="1">
        <f t="shared" si="1"/>
        <v>1.107177734375</v>
      </c>
      <c r="C17" s="1">
        <f t="shared" si="2"/>
        <v>-4.8103198247084755E-4</v>
      </c>
      <c r="D17" s="1">
        <f t="shared" si="3"/>
        <v>6.4883047379171721E-5</v>
      </c>
      <c r="E17" s="1">
        <f t="shared" si="4"/>
        <v>1.1070556640625</v>
      </c>
      <c r="F17" s="1">
        <f t="shared" si="5"/>
        <v>-2.0807446909609784E-4</v>
      </c>
      <c r="G17" s="6">
        <f t="shared" si="6"/>
        <v>1.220703125E-4</v>
      </c>
      <c r="J17" s="2"/>
      <c r="K17" s="2"/>
      <c r="L17" s="2"/>
      <c r="M17" s="2"/>
      <c r="N17" s="2"/>
      <c r="O17" s="2"/>
      <c r="P17" s="2"/>
      <c r="Q17" s="3"/>
    </row>
    <row r="18" spans="1:17" x14ac:dyDescent="0.25">
      <c r="A18" s="1">
        <f t="shared" si="0"/>
        <v>1.1070556640625</v>
      </c>
      <c r="B18" s="1">
        <f t="shared" si="1"/>
        <v>1.107177734375</v>
      </c>
      <c r="C18" s="1">
        <f t="shared" si="2"/>
        <v>-2.0807446909609784E-4</v>
      </c>
      <c r="D18" s="1">
        <f t="shared" si="3"/>
        <v>6.4883047379171721E-5</v>
      </c>
      <c r="E18" s="1">
        <f t="shared" si="4"/>
        <v>1.10711669921875</v>
      </c>
      <c r="F18" s="1">
        <f t="shared" si="5"/>
        <v>-7.1595710991800843E-5</v>
      </c>
      <c r="G18" s="6">
        <f t="shared" si="6"/>
        <v>6.103515625E-5</v>
      </c>
      <c r="J18" s="2"/>
      <c r="K18" s="2"/>
      <c r="L18" s="2"/>
      <c r="M18" s="2"/>
      <c r="N18" s="2"/>
      <c r="O18" s="2"/>
      <c r="P18" s="2"/>
      <c r="Q18" s="3"/>
    </row>
    <row r="19" spans="1:17" x14ac:dyDescent="0.25">
      <c r="A19" s="1">
        <f t="shared" si="0"/>
        <v>1.10711669921875</v>
      </c>
      <c r="B19" s="1">
        <f t="shared" si="1"/>
        <v>1.107177734375</v>
      </c>
      <c r="C19" s="1">
        <f t="shared" si="2"/>
        <v>-7.1595710991800843E-5</v>
      </c>
      <c r="D19" s="1">
        <f t="shared" si="3"/>
        <v>6.4883047379171721E-5</v>
      </c>
      <c r="E19" s="1">
        <f t="shared" si="4"/>
        <v>1.107147216796875</v>
      </c>
      <c r="F19" s="1">
        <f t="shared" si="5"/>
        <v>-3.3563318079243842E-6</v>
      </c>
      <c r="G19" s="6">
        <f t="shared" si="6"/>
        <v>3.0517578125E-5</v>
      </c>
    </row>
    <row r="20" spans="1:17" x14ac:dyDescent="0.25">
      <c r="A20" s="1">
        <f t="shared" si="0"/>
        <v>1.107147216796875</v>
      </c>
      <c r="B20" s="1">
        <f t="shared" si="1"/>
        <v>1.107177734375</v>
      </c>
      <c r="C20" s="1">
        <f t="shared" si="2"/>
        <v>-3.3563318079243842E-6</v>
      </c>
      <c r="D20" s="1">
        <f t="shared" si="3"/>
        <v>6.4883047379171721E-5</v>
      </c>
      <c r="E20" s="1">
        <f t="shared" si="4"/>
        <v>1.1071624755859375</v>
      </c>
      <c r="F20" s="1">
        <f t="shared" si="5"/>
        <v>3.0763357789287404E-5</v>
      </c>
      <c r="G20" s="6">
        <f t="shared" si="6"/>
        <v>1.52587890625E-5</v>
      </c>
    </row>
    <row r="21" spans="1:17" x14ac:dyDescent="0.25">
      <c r="A21" s="1">
        <f t="shared" si="0"/>
        <v>1.107147216796875</v>
      </c>
      <c r="B21" s="1">
        <f t="shared" si="1"/>
        <v>1.1071624755859375</v>
      </c>
      <c r="C21" s="1">
        <f t="shared" si="2"/>
        <v>-3.3563318079243842E-6</v>
      </c>
      <c r="D21" s="1">
        <f t="shared" si="3"/>
        <v>3.0763357789287404E-5</v>
      </c>
      <c r="E21" s="1">
        <f t="shared" si="4"/>
        <v>1.1071548461914063</v>
      </c>
      <c r="F21" s="1">
        <f t="shared" si="5"/>
        <v>1.3703512991014577E-5</v>
      </c>
      <c r="G21" s="6">
        <f t="shared" si="6"/>
        <v>7.62939453125E-6</v>
      </c>
    </row>
    <row r="22" spans="1:17" x14ac:dyDescent="0.25">
      <c r="A22" s="1">
        <f t="shared" ref="A22:A38" si="15">IF(C21*F21&gt;=0,E21,A21)</f>
        <v>1.107147216796875</v>
      </c>
      <c r="B22" s="1">
        <f t="shared" ref="B22:B38" si="16">IF(D21*F21&gt;=0,E21,B21)</f>
        <v>1.1071548461914063</v>
      </c>
      <c r="C22" s="1">
        <f t="shared" ref="C22:C38" si="17">SIN(A22) - (2*COS(A22))</f>
        <v>-3.3563318079243842E-6</v>
      </c>
      <c r="D22" s="1">
        <f t="shared" ref="D22:D38" si="18">SIN(B22) - (2*COS(B22))</f>
        <v>1.3703512991014577E-5</v>
      </c>
      <c r="E22" s="1">
        <f t="shared" ref="E22:E38" si="19">(A22+B22)/2</f>
        <v>1.1071510314941406</v>
      </c>
      <c r="F22" s="1">
        <f t="shared" si="5"/>
        <v>5.1735905916006075E-6</v>
      </c>
      <c r="G22" s="6">
        <f t="shared" ref="G22:G38" si="20">ABS(E21-E22)</f>
        <v>3.814697265625E-6</v>
      </c>
    </row>
    <row r="23" spans="1:17" x14ac:dyDescent="0.25">
      <c r="A23" s="1">
        <f t="shared" si="15"/>
        <v>1.107147216796875</v>
      </c>
      <c r="B23" s="1">
        <f t="shared" si="16"/>
        <v>1.1071510314941406</v>
      </c>
      <c r="C23" s="1">
        <f t="shared" si="17"/>
        <v>-3.3563318079243842E-6</v>
      </c>
      <c r="D23" s="1">
        <f t="shared" si="18"/>
        <v>5.1735905916006075E-6</v>
      </c>
      <c r="E23" s="1">
        <f t="shared" si="19"/>
        <v>1.1071491241455078</v>
      </c>
      <c r="F23" s="1">
        <f t="shared" si="5"/>
        <v>9.0862939183811164E-7</v>
      </c>
      <c r="G23" s="6">
        <f t="shared" si="20"/>
        <v>1.9073486328125E-6</v>
      </c>
    </row>
    <row r="24" spans="1:17" x14ac:dyDescent="0.25">
      <c r="A24" s="1">
        <f t="shared" si="15"/>
        <v>1.107147216796875</v>
      </c>
      <c r="B24" s="1">
        <f t="shared" si="16"/>
        <v>1.1071491241455078</v>
      </c>
      <c r="C24" s="1">
        <f t="shared" si="17"/>
        <v>-3.3563318079243842E-6</v>
      </c>
      <c r="D24" s="1">
        <f t="shared" si="18"/>
        <v>9.0862939183811164E-7</v>
      </c>
      <c r="E24" s="1">
        <f t="shared" si="19"/>
        <v>1.1071481704711914</v>
      </c>
      <c r="F24" s="1">
        <f t="shared" si="5"/>
        <v>-1.2238512080431363E-6</v>
      </c>
      <c r="G24" s="6">
        <f t="shared" si="20"/>
        <v>9.5367431640625E-7</v>
      </c>
    </row>
    <row r="25" spans="1:17" x14ac:dyDescent="0.25">
      <c r="A25" s="1">
        <f t="shared" si="15"/>
        <v>1.1071481704711914</v>
      </c>
      <c r="B25" s="1">
        <f t="shared" si="16"/>
        <v>1.1071491241455078</v>
      </c>
      <c r="C25" s="1">
        <f t="shared" si="17"/>
        <v>-1.2238512080431363E-6</v>
      </c>
      <c r="D25" s="1">
        <f t="shared" si="18"/>
        <v>9.0862939183811164E-7</v>
      </c>
      <c r="E25" s="1">
        <f t="shared" si="19"/>
        <v>1.1071486473083496</v>
      </c>
      <c r="F25" s="1">
        <f t="shared" si="5"/>
        <v>-1.5761090810251233E-7</v>
      </c>
      <c r="G25" s="6">
        <f t="shared" si="20"/>
        <v>4.76837158203125E-7</v>
      </c>
    </row>
    <row r="26" spans="1:17" x14ac:dyDescent="0.25">
      <c r="A26" s="1">
        <f t="shared" si="15"/>
        <v>1.1071486473083496</v>
      </c>
      <c r="B26" s="1">
        <f t="shared" si="16"/>
        <v>1.1071491241455078</v>
      </c>
      <c r="C26" s="1">
        <f t="shared" si="17"/>
        <v>-1.5761090810251233E-7</v>
      </c>
      <c r="D26" s="1">
        <f t="shared" si="18"/>
        <v>9.0862939183811164E-7</v>
      </c>
      <c r="E26" s="1">
        <f t="shared" si="19"/>
        <v>1.1071488857269287</v>
      </c>
      <c r="F26" s="1">
        <f t="shared" si="5"/>
        <v>3.7550924181228851E-7</v>
      </c>
      <c r="G26" s="6">
        <f t="shared" si="20"/>
        <v>2.384185791015625E-7</v>
      </c>
    </row>
    <row r="27" spans="1:17" x14ac:dyDescent="0.25">
      <c r="A27" s="1">
        <f t="shared" si="15"/>
        <v>1.1071486473083496</v>
      </c>
      <c r="B27" s="1">
        <f t="shared" si="16"/>
        <v>1.1071488857269287</v>
      </c>
      <c r="C27" s="1">
        <f t="shared" si="17"/>
        <v>-1.5761090810251233E-7</v>
      </c>
      <c r="D27" s="1">
        <f t="shared" si="18"/>
        <v>3.7550924181228851E-7</v>
      </c>
      <c r="E27" s="1">
        <f t="shared" si="19"/>
        <v>1.1071487665176392</v>
      </c>
      <c r="F27" s="1">
        <f t="shared" si="5"/>
        <v>1.0894916691039924E-7</v>
      </c>
      <c r="G27" s="6">
        <f t="shared" si="20"/>
        <v>1.1920928955078125E-7</v>
      </c>
    </row>
    <row r="28" spans="1:17" x14ac:dyDescent="0.25">
      <c r="A28" s="1">
        <f t="shared" si="15"/>
        <v>1.1071486473083496</v>
      </c>
      <c r="B28" s="1">
        <f t="shared" si="16"/>
        <v>1.1071487665176392</v>
      </c>
      <c r="C28" s="1">
        <f t="shared" si="17"/>
        <v>-1.5761090810251233E-7</v>
      </c>
      <c r="D28" s="1">
        <f t="shared" si="18"/>
        <v>1.0894916691039924E-7</v>
      </c>
      <c r="E28" s="1">
        <f t="shared" si="19"/>
        <v>1.1071487069129944</v>
      </c>
      <c r="F28" s="1">
        <f t="shared" si="5"/>
        <v>-2.4330870540545391E-8</v>
      </c>
      <c r="G28" s="6">
        <f t="shared" si="20"/>
        <v>5.9604644775390625E-8</v>
      </c>
    </row>
    <row r="29" spans="1:17" x14ac:dyDescent="0.25">
      <c r="A29" s="1">
        <f t="shared" si="15"/>
        <v>1.1071487069129944</v>
      </c>
      <c r="B29" s="1">
        <f t="shared" si="16"/>
        <v>1.1071487665176392</v>
      </c>
      <c r="C29" s="1">
        <f t="shared" si="17"/>
        <v>-2.4330870540545391E-8</v>
      </c>
      <c r="D29" s="1">
        <f t="shared" si="18"/>
        <v>1.0894916691039924E-7</v>
      </c>
      <c r="E29" s="1">
        <f t="shared" si="19"/>
        <v>1.1071487367153168</v>
      </c>
      <c r="F29" s="1">
        <f t="shared" si="5"/>
        <v>4.2309148073904623E-8</v>
      </c>
      <c r="G29" s="6">
        <f t="shared" si="20"/>
        <v>2.9802322387695313E-8</v>
      </c>
    </row>
    <row r="30" spans="1:17" x14ac:dyDescent="0.25">
      <c r="A30" s="1">
        <f t="shared" si="15"/>
        <v>1.1071487069129944</v>
      </c>
      <c r="B30" s="1">
        <f t="shared" si="16"/>
        <v>1.1071487367153168</v>
      </c>
      <c r="C30" s="1">
        <f t="shared" si="17"/>
        <v>-2.4330870540545391E-8</v>
      </c>
      <c r="D30" s="1">
        <f t="shared" si="18"/>
        <v>4.2309148073904623E-8</v>
      </c>
      <c r="E30" s="1">
        <f t="shared" si="19"/>
        <v>1.1071487218141556</v>
      </c>
      <c r="F30" s="1">
        <f t="shared" si="5"/>
        <v>8.9891387666796163E-9</v>
      </c>
      <c r="G30" s="6">
        <f t="shared" si="20"/>
        <v>1.4901161193847656E-8</v>
      </c>
    </row>
    <row r="31" spans="1:17" x14ac:dyDescent="0.25">
      <c r="A31" s="1">
        <f t="shared" si="15"/>
        <v>1.1071487069129944</v>
      </c>
      <c r="B31" s="1">
        <f t="shared" si="16"/>
        <v>1.1071487218141556</v>
      </c>
      <c r="C31" s="1">
        <f t="shared" si="17"/>
        <v>-2.4330870540545391E-8</v>
      </c>
      <c r="D31" s="1">
        <f t="shared" si="18"/>
        <v>8.9891387666796163E-9</v>
      </c>
      <c r="E31" s="1">
        <f t="shared" si="19"/>
        <v>1.107148714363575</v>
      </c>
      <c r="F31" s="1">
        <f t="shared" si="5"/>
        <v>-7.6708658314217359E-9</v>
      </c>
      <c r="G31" s="6">
        <f t="shared" si="20"/>
        <v>7.4505805969238281E-9</v>
      </c>
    </row>
    <row r="32" spans="1:17" x14ac:dyDescent="0.25">
      <c r="A32" s="1">
        <f t="shared" si="15"/>
        <v>1.107148714363575</v>
      </c>
      <c r="B32" s="1">
        <f t="shared" si="16"/>
        <v>1.1071487218141556</v>
      </c>
      <c r="C32" s="1">
        <f t="shared" si="17"/>
        <v>-7.6708658314217359E-9</v>
      </c>
      <c r="D32" s="1">
        <f t="shared" si="18"/>
        <v>8.9891387666796163E-9</v>
      </c>
      <c r="E32" s="1">
        <f t="shared" si="19"/>
        <v>1.1071487180888653</v>
      </c>
      <c r="F32" s="1">
        <f t="shared" si="5"/>
        <v>6.5913641211778895E-10</v>
      </c>
      <c r="G32" s="6">
        <f t="shared" si="20"/>
        <v>3.7252902984619141E-9</v>
      </c>
    </row>
    <row r="33" spans="1:7" x14ac:dyDescent="0.25">
      <c r="A33" s="1">
        <f t="shared" si="15"/>
        <v>1.107148714363575</v>
      </c>
      <c r="B33" s="1">
        <f t="shared" si="16"/>
        <v>1.1071487180888653</v>
      </c>
      <c r="C33" s="1">
        <f t="shared" si="17"/>
        <v>-7.6708658314217359E-9</v>
      </c>
      <c r="D33" s="1">
        <f t="shared" si="18"/>
        <v>6.5913641211778895E-10</v>
      </c>
      <c r="E33" s="1">
        <f t="shared" si="19"/>
        <v>1.1071487162262201</v>
      </c>
      <c r="F33" s="1">
        <f t="shared" si="5"/>
        <v>-3.5058647096519735E-9</v>
      </c>
      <c r="G33" s="6">
        <f t="shared" si="20"/>
        <v>1.862645149230957E-9</v>
      </c>
    </row>
    <row r="34" spans="1:7" x14ac:dyDescent="0.25">
      <c r="A34" s="1">
        <f t="shared" si="15"/>
        <v>1.1071487162262201</v>
      </c>
      <c r="B34" s="1">
        <f t="shared" si="16"/>
        <v>1.1071487180888653</v>
      </c>
      <c r="C34" s="1">
        <f t="shared" si="17"/>
        <v>-3.5058647096519735E-9</v>
      </c>
      <c r="D34" s="1">
        <f t="shared" si="18"/>
        <v>6.5913641211778895E-10</v>
      </c>
      <c r="E34" s="1">
        <f t="shared" si="19"/>
        <v>1.1071487171575427</v>
      </c>
      <c r="F34" s="1">
        <f t="shared" si="5"/>
        <v>-1.4233642042782435E-9</v>
      </c>
      <c r="G34" s="6">
        <f t="shared" si="20"/>
        <v>9.3132257461547852E-10</v>
      </c>
    </row>
    <row r="35" spans="1:7" x14ac:dyDescent="0.25">
      <c r="A35" s="1">
        <f t="shared" si="15"/>
        <v>1.1071487171575427</v>
      </c>
      <c r="B35" s="1">
        <f t="shared" si="16"/>
        <v>1.1071487180888653</v>
      </c>
      <c r="C35" s="1">
        <f t="shared" si="17"/>
        <v>-1.4233642042782435E-9</v>
      </c>
      <c r="D35" s="1">
        <f t="shared" si="18"/>
        <v>6.5913641211778895E-10</v>
      </c>
      <c r="E35" s="1">
        <f t="shared" si="19"/>
        <v>1.107148717623204</v>
      </c>
      <c r="F35" s="1">
        <f t="shared" si="5"/>
        <v>-3.8211389608022728E-10</v>
      </c>
      <c r="G35" s="6">
        <f t="shared" si="20"/>
        <v>4.6566128730773926E-10</v>
      </c>
    </row>
    <row r="36" spans="1:7" x14ac:dyDescent="0.25">
      <c r="A36" s="1">
        <f t="shared" si="15"/>
        <v>1.107148717623204</v>
      </c>
      <c r="B36" s="1">
        <f t="shared" si="16"/>
        <v>1.1071487180888653</v>
      </c>
      <c r="C36" s="1">
        <f t="shared" si="17"/>
        <v>-3.8211389608022728E-10</v>
      </c>
      <c r="D36" s="1">
        <f t="shared" si="18"/>
        <v>6.5913641211778895E-10</v>
      </c>
      <c r="E36" s="1">
        <f t="shared" si="19"/>
        <v>1.1071487178560346</v>
      </c>
      <c r="F36" s="1">
        <f t="shared" si="5"/>
        <v>1.3851131352993207E-10</v>
      </c>
      <c r="G36" s="6">
        <f t="shared" si="20"/>
        <v>2.3283064365386963E-10</v>
      </c>
    </row>
    <row r="37" spans="1:7" x14ac:dyDescent="0.25">
      <c r="A37" s="1">
        <f t="shared" si="15"/>
        <v>1.107148717623204</v>
      </c>
      <c r="B37" s="1">
        <f t="shared" si="16"/>
        <v>1.1071487178560346</v>
      </c>
      <c r="C37" s="1">
        <f t="shared" si="17"/>
        <v>-3.8211389608022728E-10</v>
      </c>
      <c r="D37" s="1">
        <f t="shared" si="18"/>
        <v>1.3851131352993207E-10</v>
      </c>
      <c r="E37" s="1">
        <f t="shared" si="19"/>
        <v>1.1071487177396193</v>
      </c>
      <c r="F37" s="1">
        <f t="shared" si="5"/>
        <v>-1.2180123576399637E-10</v>
      </c>
      <c r="G37" s="6">
        <f t="shared" si="20"/>
        <v>1.1641532182693481E-10</v>
      </c>
    </row>
    <row r="38" spans="1:7" x14ac:dyDescent="0.25">
      <c r="A38" s="1">
        <f t="shared" si="15"/>
        <v>1.1071487177396193</v>
      </c>
      <c r="B38" s="1">
        <f t="shared" si="16"/>
        <v>1.1071487178560346</v>
      </c>
      <c r="C38" s="1">
        <f t="shared" si="17"/>
        <v>-1.2180123576399637E-10</v>
      </c>
      <c r="D38" s="1">
        <f t="shared" si="18"/>
        <v>1.3851131352993207E-10</v>
      </c>
      <c r="E38" s="1">
        <f t="shared" si="19"/>
        <v>1.107148717797827</v>
      </c>
      <c r="F38" s="1">
        <f t="shared" si="5"/>
        <v>8.3549833718166155E-12</v>
      </c>
      <c r="G38" s="6">
        <f t="shared" si="20"/>
        <v>5.8207660913467407E-11</v>
      </c>
    </row>
    <row r="39" spans="1:7" x14ac:dyDescent="0.25">
      <c r="A39" s="2"/>
      <c r="B39" s="2"/>
      <c r="C39" s="2"/>
      <c r="D39" s="2"/>
      <c r="E39" s="2"/>
      <c r="F39" s="2"/>
      <c r="G39" s="3"/>
    </row>
    <row r="40" spans="1:7" x14ac:dyDescent="0.25">
      <c r="A40" s="2"/>
      <c r="B40" s="2"/>
      <c r="C40" s="2"/>
      <c r="D40" s="2"/>
      <c r="E40" s="2"/>
      <c r="F40" s="2"/>
      <c r="G40" s="3"/>
    </row>
    <row r="41" spans="1:7" x14ac:dyDescent="0.25">
      <c r="A41" s="2"/>
      <c r="B41" s="2"/>
      <c r="C41" s="2"/>
      <c r="D41" s="2"/>
      <c r="E41" s="2"/>
      <c r="F41" s="2"/>
      <c r="G41" s="3"/>
    </row>
    <row r="42" spans="1:7" x14ac:dyDescent="0.25">
      <c r="A42" s="2"/>
      <c r="B42" s="2"/>
      <c r="C42" s="2"/>
      <c r="D42" s="2"/>
      <c r="E42" s="2"/>
      <c r="F42" s="2"/>
      <c r="G42" s="3"/>
    </row>
    <row r="43" spans="1:7" x14ac:dyDescent="0.25">
      <c r="A43" s="2"/>
      <c r="B43" s="2"/>
      <c r="C43" s="2"/>
      <c r="D43" s="2"/>
      <c r="E43" s="2"/>
      <c r="F43" s="2"/>
      <c r="G43" s="3"/>
    </row>
    <row r="44" spans="1:7" x14ac:dyDescent="0.25">
      <c r="A44" s="2"/>
      <c r="B44" s="2"/>
      <c r="C44" s="2"/>
      <c r="D44" s="2"/>
      <c r="E44" s="2"/>
      <c r="F44" s="2"/>
      <c r="G44" s="3"/>
    </row>
    <row r="45" spans="1:7" x14ac:dyDescent="0.25">
      <c r="A45" s="2"/>
      <c r="B45" s="2"/>
      <c r="C45" s="2"/>
      <c r="D45" s="2"/>
      <c r="E45" s="2"/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3"/>
    </row>
    <row r="47" spans="1:7" x14ac:dyDescent="0.25">
      <c r="A47" s="2"/>
      <c r="B47" s="2"/>
      <c r="C47" s="2"/>
      <c r="D47" s="2"/>
      <c r="E47" s="2"/>
      <c r="F47" s="2"/>
      <c r="G47" s="3"/>
    </row>
    <row r="48" spans="1:7" x14ac:dyDescent="0.25">
      <c r="A48" s="2"/>
      <c r="B48" s="2"/>
      <c r="C48" s="2"/>
      <c r="D48" s="2"/>
      <c r="E48" s="2"/>
      <c r="F48" s="2"/>
      <c r="G48" s="3"/>
    </row>
    <row r="49" spans="1:7" x14ac:dyDescent="0.25">
      <c r="A49" s="2"/>
      <c r="B49" s="2"/>
      <c r="C49" s="2"/>
      <c r="D49" s="2"/>
      <c r="E49" s="2"/>
      <c r="F49" s="2"/>
      <c r="G49" s="3"/>
    </row>
    <row r="50" spans="1:7" x14ac:dyDescent="0.25">
      <c r="A50" s="2"/>
      <c r="B50" s="2"/>
      <c r="C50" s="2"/>
      <c r="D50" s="2"/>
      <c r="E50" s="2"/>
      <c r="F50" s="2"/>
      <c r="G50" s="3"/>
    </row>
    <row r="51" spans="1:7" x14ac:dyDescent="0.25">
      <c r="A51" s="2"/>
      <c r="B51" s="2"/>
      <c r="C51" s="2"/>
      <c r="D51" s="2"/>
      <c r="E51" s="2"/>
      <c r="F51" s="2"/>
      <c r="G51" s="3"/>
    </row>
    <row r="52" spans="1:7" x14ac:dyDescent="0.25">
      <c r="A52" s="2"/>
      <c r="B52" s="2"/>
      <c r="C52" s="2"/>
      <c r="D52" s="2"/>
      <c r="E52" s="2"/>
      <c r="F52" s="2"/>
      <c r="G52" s="3"/>
    </row>
    <row r="53" spans="1:7" x14ac:dyDescent="0.25">
      <c r="A53" s="2"/>
      <c r="B53" s="2"/>
      <c r="C53" s="2"/>
      <c r="D53" s="2"/>
      <c r="E53" s="2"/>
      <c r="F53" s="2"/>
      <c r="G53" s="3"/>
    </row>
    <row r="54" spans="1:7" x14ac:dyDescent="0.25">
      <c r="A54" s="2"/>
      <c r="B54" s="2"/>
      <c r="C54" s="2"/>
      <c r="D54" s="2"/>
      <c r="E54" s="2"/>
      <c r="F54" s="2"/>
      <c r="G54" s="3"/>
    </row>
    <row r="55" spans="1:7" x14ac:dyDescent="0.25">
      <c r="A55" s="2"/>
      <c r="B55" s="2"/>
      <c r="C55" s="2"/>
      <c r="D55" s="2"/>
      <c r="E55" s="2"/>
      <c r="F55" s="2"/>
      <c r="G55" s="3"/>
    </row>
    <row r="56" spans="1:7" x14ac:dyDescent="0.25">
      <c r="A56" s="2"/>
      <c r="B56" s="2"/>
      <c r="C56" s="2"/>
      <c r="D56" s="2"/>
      <c r="E56" s="2"/>
      <c r="F56" s="2"/>
      <c r="G56" s="3"/>
    </row>
    <row r="57" spans="1:7" x14ac:dyDescent="0.25">
      <c r="A57" s="2"/>
      <c r="B57" s="2"/>
      <c r="C57" s="2"/>
      <c r="D57" s="2"/>
      <c r="E57" s="2"/>
      <c r="F57" s="2"/>
      <c r="G57" s="3"/>
    </row>
    <row r="58" spans="1:7" x14ac:dyDescent="0.25">
      <c r="A58" s="2"/>
      <c r="B58" s="2"/>
      <c r="C58" s="2"/>
      <c r="D58" s="2"/>
      <c r="E58" s="2"/>
      <c r="F58" s="2"/>
      <c r="G58" s="3"/>
    </row>
    <row r="59" spans="1:7" x14ac:dyDescent="0.25">
      <c r="A59" s="2"/>
      <c r="B59" s="2"/>
      <c r="C59" s="2"/>
      <c r="D59" s="2"/>
      <c r="E59" s="2"/>
      <c r="F59" s="2"/>
      <c r="G59" s="3"/>
    </row>
    <row r="60" spans="1:7" x14ac:dyDescent="0.25">
      <c r="A60" s="2"/>
      <c r="B60" s="2"/>
      <c r="C60" s="2"/>
      <c r="D60" s="2"/>
      <c r="E60" s="2"/>
      <c r="F60" s="2"/>
      <c r="G60" s="3"/>
    </row>
  </sheetData>
  <mergeCells count="4">
    <mergeCell ref="A1:G1"/>
    <mergeCell ref="J1:Q1"/>
    <mergeCell ref="H1:I1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E16" workbookViewId="0">
      <selection activeCell="M22" sqref="M22"/>
    </sheetView>
  </sheetViews>
  <sheetFormatPr baseColWidth="10" defaultRowHeight="15" x14ac:dyDescent="0.25"/>
  <cols>
    <col min="3" max="3" width="11.85546875" bestFit="1" customWidth="1"/>
    <col min="7" max="7" width="16.28515625" customWidth="1"/>
    <col min="8" max="8" width="47.42578125" customWidth="1"/>
    <col min="17" max="17" width="9.5703125" bestFit="1" customWidth="1"/>
  </cols>
  <sheetData>
    <row r="1" spans="1:17" ht="15.75" thickBot="1" x14ac:dyDescent="0.3">
      <c r="A1" s="39" t="s">
        <v>21</v>
      </c>
      <c r="B1" s="39"/>
      <c r="C1" s="39"/>
      <c r="D1" s="39"/>
      <c r="E1" s="39"/>
      <c r="F1" s="39"/>
      <c r="G1" s="38"/>
      <c r="H1" s="14" t="s">
        <v>9</v>
      </c>
      <c r="I1" s="13"/>
      <c r="J1" s="23" t="s">
        <v>20</v>
      </c>
      <c r="K1" s="22"/>
      <c r="L1" s="22"/>
      <c r="M1" s="22"/>
      <c r="N1" s="22"/>
      <c r="O1" s="22"/>
      <c r="P1" s="22"/>
      <c r="Q1" s="21"/>
    </row>
    <row r="2" spans="1:17" x14ac:dyDescent="0.25">
      <c r="A2" s="37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8</v>
      </c>
      <c r="H2" s="32" t="s">
        <v>19</v>
      </c>
      <c r="I2" s="35"/>
      <c r="J2" s="30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8" t="s">
        <v>10</v>
      </c>
    </row>
    <row r="3" spans="1:17" x14ac:dyDescent="0.25">
      <c r="A3" s="1">
        <v>-1</v>
      </c>
      <c r="B3" s="1">
        <v>2</v>
      </c>
      <c r="C3" s="1">
        <f>COS(A3) + (1+((A3)^2))^(-1)</f>
        <v>1.0403023058681398</v>
      </c>
      <c r="D3" s="1">
        <f>COS(B3) + (1+((B3)^2))^(-1)</f>
        <v>-0.2161468365471424</v>
      </c>
      <c r="E3" s="1">
        <f>(A3+B3)/2</f>
        <v>0.5</v>
      </c>
      <c r="F3" s="1">
        <f>COS(E3) + (1+((E3)^2))^(-1)</f>
        <v>1.6775825618903728</v>
      </c>
      <c r="G3" s="1"/>
      <c r="H3" s="32"/>
      <c r="I3" s="34"/>
      <c r="J3" s="1">
        <v>1</v>
      </c>
      <c r="K3" s="1">
        <v>2</v>
      </c>
      <c r="L3" s="1">
        <f>COS(J3) + (1+((J3)^2))^(-1)</f>
        <v>1.0403023058681398</v>
      </c>
      <c r="M3" s="1">
        <f>COS(K3) + (1+((K3)^2))^(-1)</f>
        <v>-0.2161468365471424</v>
      </c>
      <c r="N3" s="1">
        <f>((M3) - (L3))/((K3)-(J3))</f>
        <v>-1.2564491424152822</v>
      </c>
      <c r="O3" s="1">
        <f>(L3)-(N3)*(J3)</f>
        <v>2.2967514482834219</v>
      </c>
      <c r="P3" s="1">
        <f>-(O3)/(N3)</f>
        <v>1.8279700870887288</v>
      </c>
      <c r="Q3" s="1"/>
    </row>
    <row r="4" spans="1:17" x14ac:dyDescent="0.25">
      <c r="A4" s="1">
        <f>IF(C3*F3&gt;=0,E3,A3)</f>
        <v>0.5</v>
      </c>
      <c r="B4" s="1">
        <f>IF(D3*F3&gt;=0,E3,B3)</f>
        <v>2</v>
      </c>
      <c r="C4" s="1">
        <f>COS(A4) + (1+((A4)^2))^(-1)</f>
        <v>1.6775825618903728</v>
      </c>
      <c r="D4" s="1">
        <f>COS(B4) + (1+((B4)^2))^(-1)</f>
        <v>-0.2161468365471424</v>
      </c>
      <c r="E4" s="1">
        <f>(A4+B4)/2</f>
        <v>1.25</v>
      </c>
      <c r="F4" s="1">
        <f>COS(E4) + (1+((E4)^2))^(-1)</f>
        <v>0.70556626483429308</v>
      </c>
      <c r="G4" s="26">
        <f>ABS(E3-E4)</f>
        <v>0.75</v>
      </c>
      <c r="H4" s="32"/>
      <c r="I4" s="34"/>
      <c r="J4" s="1">
        <f>J3</f>
        <v>1</v>
      </c>
      <c r="K4" s="1">
        <f>P3</f>
        <v>1.8279700870887288</v>
      </c>
      <c r="L4" s="1">
        <f>COS(J4) + (1+((J4)^2))^(-1)</f>
        <v>1.0403023058681398</v>
      </c>
      <c r="M4" s="1">
        <f>COS(K4) + (1+((K4)^2))^(-1)</f>
        <v>-2.4011795941608849E-2</v>
      </c>
      <c r="N4" s="1">
        <f>((M4) - (L4))/((K4)-(J4))</f>
        <v>-1.2854499436713251</v>
      </c>
      <c r="O4" s="1">
        <f>(L4)-(N4)*(J4)</f>
        <v>2.3257522495394651</v>
      </c>
      <c r="P4" s="1">
        <f>-(O4)/(N4)</f>
        <v>1.809290405270058</v>
      </c>
      <c r="Q4" s="6">
        <f>(ABS((P4)-(P3)))</f>
        <v>1.8679681818670746E-2</v>
      </c>
    </row>
    <row r="5" spans="1:17" x14ac:dyDescent="0.25">
      <c r="A5" s="1">
        <f>IF(C4*F4&gt;=0,E4,A4)</f>
        <v>1.25</v>
      </c>
      <c r="B5" s="1">
        <f>IF(D4*F4&gt;=0,E4,B4)</f>
        <v>2</v>
      </c>
      <c r="C5" s="1">
        <f>COS(A5) + (1+((A5)^2))^(-1)</f>
        <v>0.70556626483429308</v>
      </c>
      <c r="D5" s="1">
        <f>COS(B5) + (1+((B5)^2))^(-1)</f>
        <v>-0.2161468365471424</v>
      </c>
      <c r="E5" s="1">
        <f>(A5+B5)/2</f>
        <v>1.625</v>
      </c>
      <c r="F5" s="1">
        <f>COS(E5) + (1+((E5)^2))^(-1)</f>
        <v>0.2205009765610465</v>
      </c>
      <c r="G5" s="26">
        <f>ABS(E4-E5)</f>
        <v>0.375</v>
      </c>
      <c r="H5" s="32"/>
      <c r="I5" s="34"/>
      <c r="J5" s="1">
        <f>J4</f>
        <v>1</v>
      </c>
      <c r="K5" s="1">
        <f>P4</f>
        <v>1.809290405270058</v>
      </c>
      <c r="L5" s="1">
        <f>COS(J5) + (1+((J5)^2))^(-1)</f>
        <v>1.0403023058681398</v>
      </c>
      <c r="M5" s="1">
        <f>COS(K5) + (1+((K5)^2))^(-1)</f>
        <v>-2.2411043062827984E-3</v>
      </c>
      <c r="N5" s="1">
        <f>((M5) - (L5))/((K5)-(J5))</f>
        <v>-1.2882191650678581</v>
      </c>
      <c r="O5" s="1">
        <f>(L5)-(N5)*(J5)</f>
        <v>2.328521470935998</v>
      </c>
      <c r="P5" s="1">
        <f>-(O5)/(N5)</f>
        <v>1.8075507134792093</v>
      </c>
      <c r="Q5" s="6">
        <f>(ABS((P5)-(P4)))</f>
        <v>1.739691790848763E-3</v>
      </c>
    </row>
    <row r="6" spans="1:17" x14ac:dyDescent="0.25">
      <c r="A6" s="1">
        <f>IF(C5*F5&gt;=0,E5,A5)</f>
        <v>1.625</v>
      </c>
      <c r="B6" s="1">
        <f>IF(D5*F5&gt;=0,E5,B5)</f>
        <v>2</v>
      </c>
      <c r="C6" s="1">
        <f>COS(A6) + (1+((A6)^2))^(-1)</f>
        <v>0.2205009765610465</v>
      </c>
      <c r="D6" s="1">
        <f>COS(B6) + (1+((B6)^2))^(-1)</f>
        <v>-0.2161468365471424</v>
      </c>
      <c r="E6" s="1">
        <f>(A6+B6)/2</f>
        <v>1.8125</v>
      </c>
      <c r="F6" s="1">
        <f>COS(E6) + (1+((E6)^2))^(-1)</f>
        <v>-5.9934039070463074E-3</v>
      </c>
      <c r="G6" s="26">
        <f>ABS(E5-E6)</f>
        <v>0.1875</v>
      </c>
      <c r="H6" s="32"/>
      <c r="I6" s="34"/>
      <c r="J6" s="1">
        <f>J5</f>
        <v>1</v>
      </c>
      <c r="K6" s="1">
        <f>P5</f>
        <v>1.8075507134792093</v>
      </c>
      <c r="L6" s="1">
        <f>COS(J6) + (1+((J6)^2))^(-1)</f>
        <v>1.0403023058681398</v>
      </c>
      <c r="M6" s="1">
        <f>COS(K6) + (1+((K6)^2))^(-1)</f>
        <v>-2.0525946037450171E-4</v>
      </c>
      <c r="N6" s="1">
        <f>((M6) - (L6))/((K6)-(J6))</f>
        <v>-1.288473340387065</v>
      </c>
      <c r="O6" s="1">
        <f>(L6)-(N6)*(J6)</f>
        <v>2.3287756462552047</v>
      </c>
      <c r="P6" s="1">
        <f>-(O6)/(N6)</f>
        <v>1.8073914090885472</v>
      </c>
      <c r="Q6" s="6">
        <f>(ABS((P6)-(P5)))</f>
        <v>1.593043906620295E-4</v>
      </c>
    </row>
    <row r="7" spans="1:17" x14ac:dyDescent="0.25">
      <c r="A7" s="1">
        <f>IF(C6*F6&gt;=0,E6,A6)</f>
        <v>1.625</v>
      </c>
      <c r="B7" s="1">
        <f>IF(D6*F6&gt;=0,E6,B6)</f>
        <v>1.8125</v>
      </c>
      <c r="C7" s="1">
        <f>COS(A7) + (1+((A7)^2))^(-1)</f>
        <v>0.2205009765610465</v>
      </c>
      <c r="D7" s="1">
        <f>COS(B7) + (1+((B7)^2))^(-1)</f>
        <v>-5.9934039070463074E-3</v>
      </c>
      <c r="E7" s="1">
        <f>(A7+B7)/2</f>
        <v>1.71875</v>
      </c>
      <c r="F7" s="1">
        <f>COS(E7) + (1+((E7)^2))^(-1)</f>
        <v>0.10548747884661927</v>
      </c>
      <c r="G7" s="26">
        <f>ABS(E6-E7)</f>
        <v>9.375E-2</v>
      </c>
      <c r="H7" s="32"/>
      <c r="I7" s="34"/>
      <c r="J7" s="1">
        <f>J6</f>
        <v>1</v>
      </c>
      <c r="K7" s="1">
        <f>P6</f>
        <v>1.8073914090885472</v>
      </c>
      <c r="L7" s="1">
        <f>COS(J7) + (1+((J7)^2))^(-1)</f>
        <v>1.0403023058681398</v>
      </c>
      <c r="M7" s="1">
        <f>COS(K7) + (1+((K7)^2))^(-1)</f>
        <v>-1.8766397332420359E-5</v>
      </c>
      <c r="N7" s="1">
        <f>((M7) - (L7))/((K7)-(J7))</f>
        <v>-1.2884965836333035</v>
      </c>
      <c r="O7" s="1">
        <f>(L7)-(N7)*(J7)</f>
        <v>2.3287988895014431</v>
      </c>
      <c r="P7" s="1">
        <f>-(O7)/(N7)</f>
        <v>1.8073768445195986</v>
      </c>
      <c r="Q7" s="6">
        <f>(ABS((P7)-(P6)))</f>
        <v>1.456456894866065E-5</v>
      </c>
    </row>
    <row r="8" spans="1:17" x14ac:dyDescent="0.25">
      <c r="A8" s="1">
        <f>IF(C7*F7&gt;=0,E7,A7)</f>
        <v>1.71875</v>
      </c>
      <c r="B8" s="1">
        <f>IF(D7*F7&gt;=0,E7,B7)</f>
        <v>1.8125</v>
      </c>
      <c r="C8" s="1">
        <f>COS(A8) + (1+((A8)^2))^(-1)</f>
        <v>0.10548747884661927</v>
      </c>
      <c r="D8" s="1">
        <f>COS(B8) + (1+((B8)^2))^(-1)</f>
        <v>-5.9934039070463074E-3</v>
      </c>
      <c r="E8" s="1">
        <f>(A8+B8)/2</f>
        <v>1.765625</v>
      </c>
      <c r="F8" s="1">
        <f>COS(E8) + (1+((E8)^2))^(-1)</f>
        <v>4.9271396432711001E-2</v>
      </c>
      <c r="G8" s="26">
        <f>ABS(E7-E8)</f>
        <v>4.6875E-2</v>
      </c>
      <c r="H8" s="32"/>
      <c r="I8" s="34"/>
      <c r="J8" s="1">
        <f>J7</f>
        <v>1</v>
      </c>
      <c r="K8" s="1">
        <f>P7</f>
        <v>1.8073768445195986</v>
      </c>
      <c r="L8" s="1">
        <f>COS(J8) + (1+((J8)^2))^(-1)</f>
        <v>1.0403023058681398</v>
      </c>
      <c r="M8" s="1">
        <f>COS(K8) + (1+((K8)^2))^(-1)</f>
        <v>-1.7154921188589078E-6</v>
      </c>
      <c r="N8" s="1">
        <f>((M8) - (L8))/((K8)-(J8))</f>
        <v>-1.2884987084058066</v>
      </c>
      <c r="O8" s="1">
        <f>(L8)-(N8)*(J8)</f>
        <v>2.3288010142739464</v>
      </c>
      <c r="P8" s="1">
        <f>-(O8)/(N8)</f>
        <v>1.8073755131312879</v>
      </c>
      <c r="Q8" s="6">
        <f>(ABS((P8)-(P7)))</f>
        <v>1.3313883107102242E-6</v>
      </c>
    </row>
    <row r="9" spans="1:17" x14ac:dyDescent="0.25">
      <c r="A9" s="1">
        <f>IF(C8*F8&gt;=0,E8,A8)</f>
        <v>1.765625</v>
      </c>
      <c r="B9" s="1">
        <f>IF(D8*F8&gt;=0,E8,B8)</f>
        <v>1.8125</v>
      </c>
      <c r="C9" s="1">
        <f>COS(A9) + (1+((A9)^2))^(-1)</f>
        <v>4.9271396432711001E-2</v>
      </c>
      <c r="D9" s="1">
        <f>COS(B9) + (1+((B9)^2))^(-1)</f>
        <v>-5.9934039070463074E-3</v>
      </c>
      <c r="E9" s="1">
        <f>(A9+B9)/2</f>
        <v>1.7890625</v>
      </c>
      <c r="F9" s="1">
        <f>COS(E9) + (1+((E9)^2))^(-1)</f>
        <v>2.1515774288939138E-2</v>
      </c>
      <c r="G9" s="26">
        <f>ABS(E8-E9)</f>
        <v>2.34375E-2</v>
      </c>
      <c r="H9" s="32"/>
      <c r="I9" s="34"/>
      <c r="J9" s="1">
        <f>J8</f>
        <v>1</v>
      </c>
      <c r="K9" s="1">
        <f>P8</f>
        <v>1.8073755131312879</v>
      </c>
      <c r="L9" s="1">
        <f>COS(J9) + (1+((J9)^2))^(-1)</f>
        <v>1.0403023058681398</v>
      </c>
      <c r="M9" s="1">
        <f>COS(K9) + (1+((K9)^2))^(-1)</f>
        <v>-1.5681592221983287E-7</v>
      </c>
      <c r="N9" s="1">
        <f>((M9) - (L9))/((K9)-(J9))</f>
        <v>-1.2884989026350342</v>
      </c>
      <c r="O9" s="1">
        <f>(L9)-(N9)*(J9)</f>
        <v>2.3288012085031742</v>
      </c>
      <c r="P9" s="1">
        <f>-(O9)/(N9)</f>
        <v>1.8073753914269373</v>
      </c>
      <c r="Q9" s="6">
        <f>(ABS((P9)-(P8)))</f>
        <v>1.2170435059744023E-7</v>
      </c>
    </row>
    <row r="10" spans="1:17" x14ac:dyDescent="0.25">
      <c r="A10" s="1">
        <f>IF(C9*F9&gt;=0,E9,A9)</f>
        <v>1.7890625</v>
      </c>
      <c r="B10" s="1">
        <f>IF(D9*F9&gt;=0,E9,B9)</f>
        <v>1.8125</v>
      </c>
      <c r="C10" s="1">
        <f>COS(A10) + (1+((A10)^2))^(-1)</f>
        <v>2.1515774288939138E-2</v>
      </c>
      <c r="D10" s="1">
        <f>COS(B10) + (1+((B10)^2))^(-1)</f>
        <v>-5.9934039070463074E-3</v>
      </c>
      <c r="E10" s="1">
        <f>(A10+B10)/2</f>
        <v>1.80078125</v>
      </c>
      <c r="F10" s="1">
        <f>COS(E10) + (1+((E10)^2))^(-1)</f>
        <v>7.7298379755957602E-3</v>
      </c>
      <c r="G10" s="26">
        <f>ABS(E9-E10)</f>
        <v>1.171875E-2</v>
      </c>
      <c r="H10" s="32"/>
      <c r="I10" s="34"/>
      <c r="J10" s="1">
        <f>J9</f>
        <v>1</v>
      </c>
      <c r="K10" s="1">
        <f>P9</f>
        <v>1.8073753914269373</v>
      </c>
      <c r="L10" s="1">
        <f>COS(J10) + (1+((J10)^2))^(-1)</f>
        <v>1.0403023058681398</v>
      </c>
      <c r="M10" s="1">
        <f>COS(K10) + (1+((K10)^2))^(-1)</f>
        <v>-1.4334779002700415E-8</v>
      </c>
      <c r="N10" s="1">
        <f>((M10) - (L10))/((K10)-(J10))</f>
        <v>-1.2884989203898221</v>
      </c>
      <c r="O10" s="1">
        <f>(L10)-(N10)*(J10)</f>
        <v>2.328801226257962</v>
      </c>
      <c r="P10" s="1">
        <f>-(O10)/(N10)</f>
        <v>1.8073753803017603</v>
      </c>
      <c r="Q10" s="6">
        <f>(ABS((P10)-(P9)))</f>
        <v>1.1125177001858333E-8</v>
      </c>
    </row>
    <row r="11" spans="1:17" x14ac:dyDescent="0.25">
      <c r="A11" s="1">
        <f>IF(C10*F10&gt;=0,E10,A10)</f>
        <v>1.80078125</v>
      </c>
      <c r="B11" s="1">
        <f>IF(D10*F10&gt;=0,E10,B10)</f>
        <v>1.8125</v>
      </c>
      <c r="C11" s="1">
        <f>COS(A11) + (1+((A11)^2))^(-1)</f>
        <v>7.7298379755957602E-3</v>
      </c>
      <c r="D11" s="1">
        <f>COS(B11) + (1+((B11)^2))^(-1)</f>
        <v>-5.9934039070463074E-3</v>
      </c>
      <c r="E11" s="1">
        <f>(A11+B11)/2</f>
        <v>1.806640625</v>
      </c>
      <c r="F11" s="1">
        <f>COS(E11) + (1+((E11)^2))^(-1)</f>
        <v>8.6031236275968537E-4</v>
      </c>
      <c r="G11" s="26">
        <f>ABS(E10-E11)</f>
        <v>5.859375E-3</v>
      </c>
      <c r="H11" s="32"/>
      <c r="I11" s="34"/>
      <c r="J11" s="1">
        <f>J10</f>
        <v>1</v>
      </c>
      <c r="K11" s="1">
        <f>P10</f>
        <v>1.8073753803017603</v>
      </c>
      <c r="L11" s="1">
        <f>COS(J11) + (1+((J11)^2))^(-1)</f>
        <v>1.0403023058681398</v>
      </c>
      <c r="M11" s="1">
        <f>COS(K11) + (1+((K11)^2))^(-1)</f>
        <v>-1.3103639007194801E-9</v>
      </c>
      <c r="N11" s="1">
        <f>((M11) - (L11))/((K11)-(J11))</f>
        <v>-1.2884989220128136</v>
      </c>
      <c r="O11" s="1">
        <f>(L11)-(N11)*(J11)</f>
        <v>2.3288012278809536</v>
      </c>
      <c r="P11" s="1">
        <f>-(O11)/(N11)</f>
        <v>1.8073753792847913</v>
      </c>
      <c r="Q11" s="6">
        <f>(ABS((P11)-(P10)))</f>
        <v>1.0169689534933468E-9</v>
      </c>
    </row>
    <row r="12" spans="1:17" x14ac:dyDescent="0.25">
      <c r="A12" s="1">
        <f>IF(C11*F11&gt;=0,E11,A11)</f>
        <v>1.806640625</v>
      </c>
      <c r="B12" s="1">
        <f>IF(D11*F11&gt;=0,E11,B11)</f>
        <v>1.8125</v>
      </c>
      <c r="C12" s="1">
        <f>COS(A12) + (1+((A12)^2))^(-1)</f>
        <v>8.6031236275968537E-4</v>
      </c>
      <c r="D12" s="1">
        <f>COS(B12) + (1+((B12)^2))^(-1)</f>
        <v>-5.9934039070463074E-3</v>
      </c>
      <c r="E12" s="1">
        <f>(A12+B12)/2</f>
        <v>1.8095703125</v>
      </c>
      <c r="F12" s="1">
        <f>COS(E12) + (1+((E12)^2))^(-1)</f>
        <v>-2.5685304323720404E-3</v>
      </c>
      <c r="G12" s="26">
        <f>ABS(E11-E12)</f>
        <v>2.9296875E-3</v>
      </c>
      <c r="H12" s="32"/>
      <c r="I12" s="34"/>
      <c r="J12" s="1">
        <f>J11</f>
        <v>1</v>
      </c>
      <c r="K12" s="1">
        <f>P11</f>
        <v>1.8073753792847913</v>
      </c>
      <c r="L12" s="1">
        <f>COS(J12) + (1+((J12)^2))^(-1)</f>
        <v>1.0403023058681398</v>
      </c>
      <c r="M12" s="1">
        <f>COS(K12) + (1+((K12)^2))^(-1)</f>
        <v>-1.1978282254965222E-10</v>
      </c>
      <c r="N12" s="1">
        <f>((M12) - (L12))/((K12)-(J12))</f>
        <v>-1.288498922161174</v>
      </c>
      <c r="O12" s="1">
        <f>(L12)-(N12)*(J12)</f>
        <v>2.328801228029314</v>
      </c>
      <c r="P12" s="1">
        <f>-(O12)/(N12)</f>
        <v>1.8073753791918283</v>
      </c>
      <c r="Q12" s="6">
        <f>(ABS((P12)-(P11)))</f>
        <v>9.2962970654753008E-11</v>
      </c>
    </row>
    <row r="13" spans="1:17" x14ac:dyDescent="0.25">
      <c r="A13" s="1">
        <f>IF(C12*F12&gt;=0,E12,A12)</f>
        <v>1.806640625</v>
      </c>
      <c r="B13" s="1">
        <f>IF(D12*F12&gt;=0,E12,B12)</f>
        <v>1.8095703125</v>
      </c>
      <c r="C13" s="1">
        <f>COS(A13) + (1+((A13)^2))^(-1)</f>
        <v>8.6031236275968537E-4</v>
      </c>
      <c r="D13" s="1">
        <f>COS(B13) + (1+((B13)^2))^(-1)</f>
        <v>-2.5685304323720404E-3</v>
      </c>
      <c r="E13" s="1">
        <f>(A13+B13)/2</f>
        <v>1.80810546875</v>
      </c>
      <c r="F13" s="1">
        <f>COS(E13) + (1+((E13)^2))^(-1)</f>
        <v>-8.5460413793519985E-4</v>
      </c>
      <c r="G13" s="26">
        <f>ABS(E12-E13)</f>
        <v>1.46484375E-3</v>
      </c>
      <c r="H13" s="32"/>
      <c r="I13" s="34"/>
      <c r="J13" s="1">
        <f>J12</f>
        <v>1</v>
      </c>
      <c r="K13" s="1">
        <f>P12</f>
        <v>1.8073753791918283</v>
      </c>
      <c r="L13" s="1">
        <f>COS(J13) + (1+((J13)^2))^(-1)</f>
        <v>1.0403023058681398</v>
      </c>
      <c r="M13" s="1">
        <f>COS(K13) + (1+((K13)^2))^(-1)</f>
        <v>-1.0949602335941222E-11</v>
      </c>
      <c r="N13" s="1">
        <f>((M13) - (L13))/((K13)-(J13))</f>
        <v>-1.2884989221747358</v>
      </c>
      <c r="O13" s="1">
        <f>(L13)-(N13)*(J13)</f>
        <v>2.3288012280428756</v>
      </c>
      <c r="P13" s="1">
        <f>-(O13)/(N13)</f>
        <v>1.8073753791833302</v>
      </c>
      <c r="Q13" s="6">
        <f>(ABS((P13)-(P12)))</f>
        <v>8.4980911196907982E-12</v>
      </c>
    </row>
    <row r="14" spans="1:17" x14ac:dyDescent="0.25">
      <c r="A14" s="1">
        <f>IF(C13*F13&gt;=0,E13,A13)</f>
        <v>1.806640625</v>
      </c>
      <c r="B14" s="1">
        <f>IF(D13*F13&gt;=0,E13,B13)</f>
        <v>1.80810546875</v>
      </c>
      <c r="C14" s="1">
        <f>COS(A14) + (1+((A14)^2))^(-1)</f>
        <v>8.6031236275968537E-4</v>
      </c>
      <c r="D14" s="1">
        <f>COS(B14) + (1+((B14)^2))^(-1)</f>
        <v>-8.5460413793519985E-4</v>
      </c>
      <c r="E14" s="1">
        <f>(A14+B14)/2</f>
        <v>1.807373046875</v>
      </c>
      <c r="F14" s="1">
        <f>COS(E14) + (1+((E14)^2))^(-1)</f>
        <v>2.7304693377694367E-6</v>
      </c>
      <c r="G14" s="26">
        <f>ABS(E13-E14)</f>
        <v>7.32421875E-4</v>
      </c>
      <c r="H14" s="32"/>
      <c r="I14" s="34"/>
      <c r="J14" s="25">
        <f>J13</f>
        <v>1</v>
      </c>
      <c r="K14" s="25">
        <f>P13</f>
        <v>1.8073753791833302</v>
      </c>
      <c r="L14" s="25">
        <f>COS(J14) + (1+((J14)^2))^(-1)</f>
        <v>1.0403023058681398</v>
      </c>
      <c r="M14" s="25">
        <f>COS(K14) + (1+((K14)^2))^(-1)</f>
        <v>-1.0007827899727317E-12</v>
      </c>
      <c r="N14" s="25">
        <f>((M14) - (L14))/((K14)-(J14))</f>
        <v>-1.2884989221759755</v>
      </c>
      <c r="O14" s="25">
        <f>(L14)-(N14)*(J14)</f>
        <v>2.3288012280441155</v>
      </c>
      <c r="P14" s="25">
        <f>-(O14)/(N14)</f>
        <v>1.8073753791825538</v>
      </c>
      <c r="Q14" s="27">
        <f>(ABS((P14)-(P13)))</f>
        <v>7.7648998342283448E-13</v>
      </c>
    </row>
    <row r="15" spans="1:17" x14ac:dyDescent="0.25">
      <c r="A15" s="1">
        <f>IF(C14*F14&gt;=0,E14,A14)</f>
        <v>1.807373046875</v>
      </c>
      <c r="B15" s="1">
        <f>IF(D14*F14&gt;=0,E14,B14)</f>
        <v>1.80810546875</v>
      </c>
      <c r="C15" s="1">
        <f>COS(A15) + (1+((A15)^2))^(-1)</f>
        <v>2.7304693377694367E-6</v>
      </c>
      <c r="D15" s="1">
        <f>COS(B15) + (1+((B15)^2))^(-1)</f>
        <v>-8.5460413793519985E-4</v>
      </c>
      <c r="E15" s="1">
        <f>(A15+B15)/2</f>
        <v>1.8077392578125</v>
      </c>
      <c r="F15" s="1">
        <f>COS(E15) + (1+((E15)^2))^(-1)</f>
        <v>-4.2596776165429451E-4</v>
      </c>
      <c r="G15" s="26">
        <f>ABS(E14-E15)</f>
        <v>3.662109375E-4</v>
      </c>
    </row>
    <row r="16" spans="1:17" x14ac:dyDescent="0.25">
      <c r="A16" s="1">
        <f>IF(C15*F15&gt;=0,E15,A15)</f>
        <v>1.807373046875</v>
      </c>
      <c r="B16" s="1">
        <f>IF(D15*F15&gt;=0,E15,B15)</f>
        <v>1.8077392578125</v>
      </c>
      <c r="C16" s="1">
        <f>COS(A16) + (1+((A16)^2))^(-1)</f>
        <v>2.7304693377694367E-6</v>
      </c>
      <c r="D16" s="1">
        <f>COS(B16) + (1+((B16)^2))^(-1)</f>
        <v>-4.2596776165429451E-4</v>
      </c>
      <c r="E16" s="1">
        <f>(A16+B16)/2</f>
        <v>1.80755615234375</v>
      </c>
      <c r="F16" s="1">
        <f>COS(E16) + (1+((E16)^2))^(-1)</f>
        <v>-2.1162637592370137E-4</v>
      </c>
      <c r="G16" s="26">
        <f>ABS(E15-E16)</f>
        <v>1.8310546875E-4</v>
      </c>
    </row>
    <row r="17" spans="1:17" x14ac:dyDescent="0.25">
      <c r="A17" s="1">
        <f>IF(C16*F16&gt;=0,E16,A16)</f>
        <v>1.807373046875</v>
      </c>
      <c r="B17" s="1">
        <f>IF(D16*F16&gt;=0,E16,B16)</f>
        <v>1.80755615234375</v>
      </c>
      <c r="C17" s="1">
        <f>COS(A17) + (1+((A17)^2))^(-1)</f>
        <v>2.7304693377694367E-6</v>
      </c>
      <c r="D17" s="1">
        <f>COS(B17) + (1+((B17)^2))^(-1)</f>
        <v>-2.1162637592370137E-4</v>
      </c>
      <c r="E17" s="1">
        <f>(A17+B17)/2</f>
        <v>1.807464599609375</v>
      </c>
      <c r="F17" s="1">
        <f>COS(E17) + (1+((E17)^2))^(-1)</f>
        <v>-1.0444988547514411E-4</v>
      </c>
      <c r="G17" s="26">
        <f>ABS(E16-E17)</f>
        <v>9.1552734375E-5</v>
      </c>
    </row>
    <row r="18" spans="1:17" x14ac:dyDescent="0.25">
      <c r="A18" s="1">
        <f>IF(C17*F17&gt;=0,E17,A17)</f>
        <v>1.807373046875</v>
      </c>
      <c r="B18" s="1">
        <f>IF(D17*F17&gt;=0,E17,B17)</f>
        <v>1.807464599609375</v>
      </c>
      <c r="C18" s="1">
        <f>COS(A18) + (1+((A18)^2))^(-1)</f>
        <v>2.7304693377694367E-6</v>
      </c>
      <c r="D18" s="1">
        <f>COS(B18) + (1+((B18)^2))^(-1)</f>
        <v>-1.0444988547514411E-4</v>
      </c>
      <c r="E18" s="1">
        <f>(A18+B18)/2</f>
        <v>1.8074188232421875</v>
      </c>
      <c r="F18" s="1">
        <f>COS(E18) + (1+((E18)^2))^(-1)</f>
        <v>-5.0860191081858463E-5</v>
      </c>
      <c r="G18" s="26">
        <f>ABS(E17-E18)</f>
        <v>4.57763671875E-5</v>
      </c>
      <c r="H18" s="32"/>
      <c r="I18" s="33"/>
    </row>
    <row r="19" spans="1:17" ht="15.75" thickBot="1" x14ac:dyDescent="0.3">
      <c r="A19" s="1">
        <f>IF(C18*F18&gt;=0,E18,A18)</f>
        <v>1.807373046875</v>
      </c>
      <c r="B19" s="1">
        <f>IF(D18*F18&gt;=0,E18,B18)</f>
        <v>1.8074188232421875</v>
      </c>
      <c r="C19" s="1">
        <f>COS(A19) + (1+((A19)^2))^(-1)</f>
        <v>2.7304693377694367E-6</v>
      </c>
      <c r="D19" s="1">
        <f>COS(B19) + (1+((B19)^2))^(-1)</f>
        <v>-5.0860191081858463E-5</v>
      </c>
      <c r="E19" s="1">
        <f>(A19+B19)/2</f>
        <v>1.8073959350585937</v>
      </c>
      <c r="F19" s="1">
        <f>COS(E19) + (1+((E19)^2))^(-1)</f>
        <v>-2.4064981621274573E-5</v>
      </c>
      <c r="G19" s="26">
        <f>ABS(E18-E19)</f>
        <v>2.288818359375E-5</v>
      </c>
      <c r="H19" s="32"/>
      <c r="I19" s="31"/>
    </row>
    <row r="20" spans="1:17" ht="15.75" thickBot="1" x14ac:dyDescent="0.3">
      <c r="A20" s="1">
        <f>IF(C19*F19&gt;=0,E19,A19)</f>
        <v>1.807373046875</v>
      </c>
      <c r="B20" s="1">
        <f>IF(D19*F19&gt;=0,E19,B19)</f>
        <v>1.8073959350585937</v>
      </c>
      <c r="C20" s="1">
        <f>COS(A20) + (1+((A20)^2))^(-1)</f>
        <v>2.7304693377694367E-6</v>
      </c>
      <c r="D20" s="1">
        <f>COS(B20) + (1+((B20)^2))^(-1)</f>
        <v>-2.4064981621274573E-5</v>
      </c>
      <c r="E20" s="1">
        <f>(A20+B20)/2</f>
        <v>1.8073844909667969</v>
      </c>
      <c r="F20" s="1">
        <f>COS(E20) + (1+((E20)^2))^(-1)</f>
        <v>-1.0667286328536196E-5</v>
      </c>
      <c r="G20" s="26">
        <f>ABS(E19-E20)</f>
        <v>1.1444091796875E-5</v>
      </c>
      <c r="J20" s="23" t="s">
        <v>18</v>
      </c>
      <c r="K20" s="22"/>
      <c r="L20" s="22"/>
      <c r="M20" s="22"/>
      <c r="N20" s="22"/>
      <c r="O20" s="22"/>
      <c r="P20" s="22"/>
      <c r="Q20" s="21"/>
    </row>
    <row r="21" spans="1:17" x14ac:dyDescent="0.25">
      <c r="A21" s="1">
        <f>IF(C20*F20&gt;=0,E20,A20)</f>
        <v>1.807373046875</v>
      </c>
      <c r="B21" s="1">
        <f>IF(D20*F20&gt;=0,E20,B20)</f>
        <v>1.8073844909667969</v>
      </c>
      <c r="C21" s="1">
        <f>COS(A21) + (1+((A21)^2))^(-1)</f>
        <v>2.7304693377694367E-6</v>
      </c>
      <c r="D21" s="1">
        <f>COS(B21) + (1+((B21)^2))^(-1)</f>
        <v>-1.0667286328536196E-5</v>
      </c>
      <c r="E21" s="1">
        <f>(A21+B21)/2</f>
        <v>1.8073787689208984</v>
      </c>
      <c r="F21" s="1">
        <f>COS(E21) + (1+((E21)^2))^(-1)</f>
        <v>-3.9684160420272452E-6</v>
      </c>
      <c r="G21" s="26">
        <f>ABS(E20-E21)</f>
        <v>5.7220458984375E-6</v>
      </c>
      <c r="J21" s="30" t="s">
        <v>0</v>
      </c>
      <c r="K21" s="29" t="s">
        <v>1</v>
      </c>
      <c r="L21" s="29" t="s">
        <v>2</v>
      </c>
      <c r="M21" s="29" t="s">
        <v>3</v>
      </c>
      <c r="N21" s="29" t="s">
        <v>6</v>
      </c>
      <c r="O21" s="29" t="s">
        <v>7</v>
      </c>
      <c r="P21" s="29" t="s">
        <v>4</v>
      </c>
      <c r="Q21" s="28" t="s">
        <v>10</v>
      </c>
    </row>
    <row r="22" spans="1:17" x14ac:dyDescent="0.25">
      <c r="A22" s="1">
        <f>IF(C21*F21&gt;=0,E21,A21)</f>
        <v>1.807373046875</v>
      </c>
      <c r="B22" s="1">
        <f>IF(D21*F21&gt;=0,E21,B21)</f>
        <v>1.8073787689208984</v>
      </c>
      <c r="C22" s="1">
        <f>COS(A22) + (1+((A22)^2))^(-1)</f>
        <v>2.7304693377694367E-6</v>
      </c>
      <c r="D22" s="1">
        <f>COS(B22) + (1+((B22)^2))^(-1)</f>
        <v>-3.9684160420272452E-6</v>
      </c>
      <c r="E22" s="1">
        <f>(A22+B22)/2</f>
        <v>1.8073759078979492</v>
      </c>
      <c r="F22" s="1">
        <f>COS(E22) + (1+((E22)^2))^(-1)</f>
        <v>-6.1897523878640115E-7</v>
      </c>
      <c r="G22" s="26">
        <f>ABS(E21-E22)</f>
        <v>2.86102294921875E-6</v>
      </c>
      <c r="J22" s="1">
        <v>-1</v>
      </c>
      <c r="K22" s="1">
        <v>-2</v>
      </c>
      <c r="L22" s="1">
        <f>COS(J22) + (1+((J22)^2))^(-1)</f>
        <v>1.0403023058681398</v>
      </c>
      <c r="M22" s="1">
        <f>COS(K22) + (1+((K22)^2))^(-1)</f>
        <v>-0.2161468365471424</v>
      </c>
      <c r="N22" s="1">
        <f>((M22) - (L22))/((K22)-(J22))</f>
        <v>1.2564491424152822</v>
      </c>
      <c r="O22" s="1">
        <f>(L22)-(N22)*(J22)</f>
        <v>2.2967514482834219</v>
      </c>
      <c r="P22" s="1">
        <f>-(O22)/(N22)</f>
        <v>-1.8279700870887288</v>
      </c>
      <c r="Q22" s="1"/>
    </row>
    <row r="23" spans="1:17" x14ac:dyDescent="0.25">
      <c r="A23" s="1">
        <f>IF(C22*F22&gt;=0,E22,A22)</f>
        <v>1.807373046875</v>
      </c>
      <c r="B23" s="1">
        <f>IF(D22*F22&gt;=0,E22,B22)</f>
        <v>1.8073759078979492</v>
      </c>
      <c r="C23" s="1">
        <f>COS(A23) + (1+((A23)^2))^(-1)</f>
        <v>2.7304693377694367E-6</v>
      </c>
      <c r="D23" s="1">
        <f>COS(B23) + (1+((B23)^2))^(-1)</f>
        <v>-6.1897523878640115E-7</v>
      </c>
      <c r="E23" s="1">
        <f>(A23+B23)/2</f>
        <v>1.8073744773864746</v>
      </c>
      <c r="F23" s="1">
        <f>COS(E23) + (1+((E23)^2))^(-1)</f>
        <v>1.0557465778548991E-6</v>
      </c>
      <c r="G23" s="26">
        <f>ABS(E22-E23)</f>
        <v>1.430511474609375E-6</v>
      </c>
      <c r="J23" s="1">
        <f>J22</f>
        <v>-1</v>
      </c>
      <c r="K23" s="1">
        <f>P22</f>
        <v>-1.8279700870887288</v>
      </c>
      <c r="L23" s="1">
        <f>COS(J23) + (1+((J23)^2))^(-1)</f>
        <v>1.0403023058681398</v>
      </c>
      <c r="M23" s="1">
        <f>COS(K23) + (1+((K23)^2))^(-1)</f>
        <v>-2.4011795941608849E-2</v>
      </c>
      <c r="N23" s="1">
        <f>((M23) - (L23))/((K23)-(J23))</f>
        <v>1.2854499436713251</v>
      </c>
      <c r="O23" s="1">
        <f>(L23)-(N23)*(J23)</f>
        <v>2.3257522495394651</v>
      </c>
      <c r="P23" s="1">
        <f>-(O23)/(N23)</f>
        <v>-1.809290405270058</v>
      </c>
      <c r="Q23" s="6">
        <f>(ABS((P23)-(P22)))</f>
        <v>1.8679681818670746E-2</v>
      </c>
    </row>
    <row r="24" spans="1:17" x14ac:dyDescent="0.25">
      <c r="A24" s="1">
        <f>IF(C23*F23&gt;=0,E23,A23)</f>
        <v>1.8073744773864746</v>
      </c>
      <c r="B24" s="1">
        <f>IF(D23*F23&gt;=0,E23,B23)</f>
        <v>1.8073759078979492</v>
      </c>
      <c r="C24" s="1">
        <f>COS(A24) + (1+((A24)^2))^(-1)</f>
        <v>1.0557465778548991E-6</v>
      </c>
      <c r="D24" s="1">
        <f>COS(B24) + (1+((B24)^2))^(-1)</f>
        <v>-6.1897523878640115E-7</v>
      </c>
      <c r="E24" s="1">
        <f>(A24+B24)/2</f>
        <v>1.8073751926422119</v>
      </c>
      <c r="F24" s="1">
        <f>COS(E24) + (1+((E24)^2))^(-1)</f>
        <v>2.1838555161468598E-7</v>
      </c>
      <c r="G24" s="26">
        <f>ABS(E23-E24)</f>
        <v>7.152557373046875E-7</v>
      </c>
      <c r="J24" s="1">
        <f>J23</f>
        <v>-1</v>
      </c>
      <c r="K24" s="1">
        <f>P23</f>
        <v>-1.809290405270058</v>
      </c>
      <c r="L24" s="1">
        <f>COS(J24) + (1+((J24)^2))^(-1)</f>
        <v>1.0403023058681398</v>
      </c>
      <c r="M24" s="1">
        <f>COS(K24) + (1+((K24)^2))^(-1)</f>
        <v>-2.2411043062827984E-3</v>
      </c>
      <c r="N24" s="1">
        <f>((M24) - (L24))/((K24)-(J24))</f>
        <v>1.2882191650678581</v>
      </c>
      <c r="O24" s="1">
        <f>(L24)-(N24)*(J24)</f>
        <v>2.328521470935998</v>
      </c>
      <c r="P24" s="1">
        <f>-(O24)/(N24)</f>
        <v>-1.8075507134792093</v>
      </c>
      <c r="Q24" s="6">
        <f>(ABS((P24)-(P23)))</f>
        <v>1.739691790848763E-3</v>
      </c>
    </row>
    <row r="25" spans="1:17" x14ac:dyDescent="0.25">
      <c r="A25" s="1">
        <f>IF(C24*F24&gt;=0,E24,A24)</f>
        <v>1.8073751926422119</v>
      </c>
      <c r="B25" s="1">
        <f>IF(D24*F24&gt;=0,E24,B24)</f>
        <v>1.8073759078979492</v>
      </c>
      <c r="C25" s="1">
        <f>COS(A25) + (1+((A25)^2))^(-1)</f>
        <v>2.1838555161468598E-7</v>
      </c>
      <c r="D25" s="1">
        <f>COS(B25) + (1+((B25)^2))^(-1)</f>
        <v>-6.1897523878640115E-7</v>
      </c>
      <c r="E25" s="1">
        <f>(A25+B25)/2</f>
        <v>1.8073755502700806</v>
      </c>
      <c r="F25" s="1">
        <f>COS(E25) + (1+((E25)^2))^(-1)</f>
        <v>-2.002948730484011E-7</v>
      </c>
      <c r="G25" s="26">
        <f>ABS(E24-E25)</f>
        <v>3.5762786865234375E-7</v>
      </c>
      <c r="J25" s="1">
        <f>J24</f>
        <v>-1</v>
      </c>
      <c r="K25" s="1">
        <f>P24</f>
        <v>-1.8075507134792093</v>
      </c>
      <c r="L25" s="1">
        <f>COS(J25) + (1+((J25)^2))^(-1)</f>
        <v>1.0403023058681398</v>
      </c>
      <c r="M25" s="1">
        <f>COS(K25) + (1+((K25)^2))^(-1)</f>
        <v>-2.0525946037450171E-4</v>
      </c>
      <c r="N25" s="1">
        <f>((M25) - (L25))/((K25)-(J25))</f>
        <v>1.288473340387065</v>
      </c>
      <c r="O25" s="1">
        <f>(L25)-(N25)*(J25)</f>
        <v>2.3287756462552047</v>
      </c>
      <c r="P25" s="1">
        <f>-(O25)/(N25)</f>
        <v>-1.8073914090885472</v>
      </c>
      <c r="Q25" s="6">
        <f>(ABS((P25)-(P24)))</f>
        <v>1.593043906620295E-4</v>
      </c>
    </row>
    <row r="26" spans="1:17" x14ac:dyDescent="0.25">
      <c r="A26" s="1">
        <f>IF(C25*F25&gt;=0,E25,A25)</f>
        <v>1.8073751926422119</v>
      </c>
      <c r="B26" s="1">
        <f>IF(D25*F25&gt;=0,E25,B25)</f>
        <v>1.8073755502700806</v>
      </c>
      <c r="C26" s="1">
        <f>COS(A26) + (1+((A26)^2))^(-1)</f>
        <v>2.1838555161468598E-7</v>
      </c>
      <c r="D26" s="1">
        <f>COS(B26) + (1+((B26)^2))^(-1)</f>
        <v>-2.002948730484011E-7</v>
      </c>
      <c r="E26" s="1">
        <f>(A26+B26)/2</f>
        <v>1.8073753714561462</v>
      </c>
      <c r="F26" s="1">
        <f>COS(E26) + (1+((E26)^2))^(-1)</f>
        <v>9.0453319001593258E-9</v>
      </c>
      <c r="G26" s="26">
        <f>ABS(E25-E26)</f>
        <v>1.7881393432617188E-7</v>
      </c>
      <c r="J26" s="1">
        <f>J25</f>
        <v>-1</v>
      </c>
      <c r="K26" s="1">
        <f>P25</f>
        <v>-1.8073914090885472</v>
      </c>
      <c r="L26" s="1">
        <f>COS(J26) + (1+((J26)^2))^(-1)</f>
        <v>1.0403023058681398</v>
      </c>
      <c r="M26" s="1">
        <f>COS(K26) + (1+((K26)^2))^(-1)</f>
        <v>-1.8766397332420359E-5</v>
      </c>
      <c r="N26" s="1">
        <f>((M26) - (L26))/((K26)-(J26))</f>
        <v>1.2884965836333035</v>
      </c>
      <c r="O26" s="1">
        <f>(L26)-(N26)*(J26)</f>
        <v>2.3287988895014431</v>
      </c>
      <c r="P26" s="1">
        <f>-(O26)/(N26)</f>
        <v>-1.8073768445195986</v>
      </c>
      <c r="Q26" s="6">
        <f>(ABS((P26)-(P25)))</f>
        <v>1.456456894866065E-5</v>
      </c>
    </row>
    <row r="27" spans="1:17" x14ac:dyDescent="0.25">
      <c r="A27" s="1">
        <f>IF(C26*F26&gt;=0,E26,A26)</f>
        <v>1.8073753714561462</v>
      </c>
      <c r="B27" s="1">
        <f>IF(D26*F26&gt;=0,E26,B26)</f>
        <v>1.8073755502700806</v>
      </c>
      <c r="C27" s="1">
        <f>COS(A27) + (1+((A27)^2))^(-1)</f>
        <v>9.0453319001593258E-9</v>
      </c>
      <c r="D27" s="1">
        <f>COS(B27) + (1+((B27)^2))^(-1)</f>
        <v>-2.002948730484011E-7</v>
      </c>
      <c r="E27" s="1">
        <f>(A27+B27)/2</f>
        <v>1.8073754608631134</v>
      </c>
      <c r="F27" s="1">
        <f>COS(E27) + (1+((E27)^2))^(-1)</f>
        <v>-9.5624772433744454E-8</v>
      </c>
      <c r="G27" s="26">
        <f>ABS(E26-E27)</f>
        <v>8.9406967163085938E-8</v>
      </c>
      <c r="J27" s="1">
        <f>J26</f>
        <v>-1</v>
      </c>
      <c r="K27" s="1">
        <f>P26</f>
        <v>-1.8073768445195986</v>
      </c>
      <c r="L27" s="1">
        <f>COS(J27) + (1+((J27)^2))^(-1)</f>
        <v>1.0403023058681398</v>
      </c>
      <c r="M27" s="1">
        <f>COS(K27) + (1+((K27)^2))^(-1)</f>
        <v>-1.7154921188589078E-6</v>
      </c>
      <c r="N27" s="1">
        <f>((M27) - (L27))/((K27)-(J27))</f>
        <v>1.2884987084058066</v>
      </c>
      <c r="O27" s="1">
        <f>(L27)-(N27)*(J27)</f>
        <v>2.3288010142739464</v>
      </c>
      <c r="P27" s="1">
        <f>-(O27)/(N27)</f>
        <v>-1.8073755131312879</v>
      </c>
      <c r="Q27" s="6">
        <f>(ABS((P27)-(P26)))</f>
        <v>1.3313883107102242E-6</v>
      </c>
    </row>
    <row r="28" spans="1:17" x14ac:dyDescent="0.25">
      <c r="A28" s="1">
        <f>IF(C27*F27&gt;=0,E27,A27)</f>
        <v>1.8073753714561462</v>
      </c>
      <c r="B28" s="1">
        <f>IF(D27*F27&gt;=0,E27,B27)</f>
        <v>1.8073754608631134</v>
      </c>
      <c r="C28" s="1">
        <f>COS(A28) + (1+((A28)^2))^(-1)</f>
        <v>9.0453319001593258E-9</v>
      </c>
      <c r="D28" s="1">
        <f>COS(B28) + (1+((B28)^2))^(-1)</f>
        <v>-9.5624772433744454E-8</v>
      </c>
      <c r="E28" s="1">
        <f>(A28+B28)/2</f>
        <v>1.8073754161596298</v>
      </c>
      <c r="F28" s="1">
        <f>COS(E28) + (1+((E28)^2))^(-1)</f>
        <v>-4.3289720724759562E-8</v>
      </c>
      <c r="G28" s="26">
        <f>ABS(E27-E28)</f>
        <v>4.4703483581542969E-8</v>
      </c>
      <c r="J28" s="1">
        <f>J27</f>
        <v>-1</v>
      </c>
      <c r="K28" s="1">
        <f>P27</f>
        <v>-1.8073755131312879</v>
      </c>
      <c r="L28" s="1">
        <f>COS(J28) + (1+((J28)^2))^(-1)</f>
        <v>1.0403023058681398</v>
      </c>
      <c r="M28" s="1">
        <f>COS(K28) + (1+((K28)^2))^(-1)</f>
        <v>-1.5681592221983287E-7</v>
      </c>
      <c r="N28" s="1">
        <f>((M28) - (L28))/((K28)-(J28))</f>
        <v>1.2884989026350342</v>
      </c>
      <c r="O28" s="1">
        <f>(L28)-(N28)*(J28)</f>
        <v>2.3288012085031742</v>
      </c>
      <c r="P28" s="1">
        <f>-(O28)/(N28)</f>
        <v>-1.8073753914269373</v>
      </c>
      <c r="Q28" s="6">
        <f>(ABS((P28)-(P27)))</f>
        <v>1.2170435059744023E-7</v>
      </c>
    </row>
    <row r="29" spans="1:17" x14ac:dyDescent="0.25">
      <c r="A29" s="1">
        <f>IF(C28*F28&gt;=0,E28,A28)</f>
        <v>1.8073753714561462</v>
      </c>
      <c r="B29" s="1">
        <f>IF(D28*F28&gt;=0,E28,B28)</f>
        <v>1.8073754161596298</v>
      </c>
      <c r="C29" s="1">
        <f>COS(A29) + (1+((A29)^2))^(-1)</f>
        <v>9.0453319001593258E-9</v>
      </c>
      <c r="D29" s="1">
        <f>COS(B29) + (1+((B29)^2))^(-1)</f>
        <v>-4.3289720724759562E-8</v>
      </c>
      <c r="E29" s="1">
        <f>(A29+B29)/2</f>
        <v>1.807375393807888</v>
      </c>
      <c r="F29" s="1">
        <f>COS(E29) + (1+((E29)^2))^(-1)</f>
        <v>-1.7122194551077996E-8</v>
      </c>
      <c r="G29" s="26">
        <f>ABS(E28-E29)</f>
        <v>2.2351741790771484E-8</v>
      </c>
      <c r="J29" s="1">
        <f>J28</f>
        <v>-1</v>
      </c>
      <c r="K29" s="1">
        <f>P28</f>
        <v>-1.8073753914269373</v>
      </c>
      <c r="L29" s="1">
        <f>COS(J29) + (1+((J29)^2))^(-1)</f>
        <v>1.0403023058681398</v>
      </c>
      <c r="M29" s="1">
        <f>COS(K29) + (1+((K29)^2))^(-1)</f>
        <v>-1.4334779002700415E-8</v>
      </c>
      <c r="N29" s="1">
        <f>((M29) - (L29))/((K29)-(J29))</f>
        <v>1.2884989203898221</v>
      </c>
      <c r="O29" s="1">
        <f>(L29)-(N29)*(J29)</f>
        <v>2.328801226257962</v>
      </c>
      <c r="P29" s="1">
        <f>-(O29)/(N29)</f>
        <v>-1.8073753803017603</v>
      </c>
      <c r="Q29" s="6">
        <f>(ABS((P29)-(P28)))</f>
        <v>1.1125177001858333E-8</v>
      </c>
    </row>
    <row r="30" spans="1:17" x14ac:dyDescent="0.25">
      <c r="A30" s="1">
        <f>IF(C29*F29&gt;=0,E29,A29)</f>
        <v>1.8073753714561462</v>
      </c>
      <c r="B30" s="1">
        <f>IF(D29*F29&gt;=0,E29,B29)</f>
        <v>1.807375393807888</v>
      </c>
      <c r="C30" s="1">
        <f>COS(A30) + (1+((A30)^2))^(-1)</f>
        <v>9.0453319001593258E-9</v>
      </c>
      <c r="D30" s="1">
        <f>COS(B30) + (1+((B30)^2))^(-1)</f>
        <v>-1.7122194551077996E-8</v>
      </c>
      <c r="E30" s="1">
        <f>(A30+B30)/2</f>
        <v>1.8073753826320171</v>
      </c>
      <c r="F30" s="1">
        <f>COS(E30) + (1+((E30)^2))^(-1)</f>
        <v>-4.0384313115815473E-9</v>
      </c>
      <c r="G30" s="26">
        <f>ABS(E29-E30)</f>
        <v>1.1175870895385742E-8</v>
      </c>
      <c r="J30" s="1">
        <f>J29</f>
        <v>-1</v>
      </c>
      <c r="K30" s="1">
        <f>P29</f>
        <v>-1.8073753803017603</v>
      </c>
      <c r="L30" s="1">
        <f>COS(J30) + (1+((J30)^2))^(-1)</f>
        <v>1.0403023058681398</v>
      </c>
      <c r="M30" s="1">
        <f>COS(K30) + (1+((K30)^2))^(-1)</f>
        <v>-1.3103639007194801E-9</v>
      </c>
      <c r="N30" s="1">
        <f>((M30) - (L30))/((K30)-(J30))</f>
        <v>1.2884989220128136</v>
      </c>
      <c r="O30" s="1">
        <f>(L30)-(N30)*(J30)</f>
        <v>2.3288012278809536</v>
      </c>
      <c r="P30" s="1">
        <f>-(O30)/(N30)</f>
        <v>-1.8073753792847913</v>
      </c>
      <c r="Q30" s="6">
        <f>(ABS((P30)-(P29)))</f>
        <v>1.0169689534933468E-9</v>
      </c>
    </row>
    <row r="31" spans="1:17" x14ac:dyDescent="0.25">
      <c r="A31" s="1">
        <f>IF(C30*F30&gt;=0,E30,A30)</f>
        <v>1.8073753714561462</v>
      </c>
      <c r="B31" s="1">
        <f>IF(D30*F30&gt;=0,E30,B30)</f>
        <v>1.8073753826320171</v>
      </c>
      <c r="C31" s="1">
        <f>COS(A31) + (1+((A31)^2))^(-1)</f>
        <v>9.0453319001593258E-9</v>
      </c>
      <c r="D31" s="1">
        <f>COS(B31) + (1+((B31)^2))^(-1)</f>
        <v>-4.0384313115815473E-9</v>
      </c>
      <c r="E31" s="1">
        <f>(A31+B31)/2</f>
        <v>1.8073753770440817</v>
      </c>
      <c r="F31" s="1">
        <f>COS(E31) + (1+((E31)^2))^(-1)</f>
        <v>2.5034502248999502E-9</v>
      </c>
      <c r="G31" s="26">
        <f>ABS(E30-E31)</f>
        <v>5.5879354476928711E-9</v>
      </c>
      <c r="J31" s="25">
        <f>J30</f>
        <v>-1</v>
      </c>
      <c r="K31" s="25">
        <f>P30</f>
        <v>-1.8073753792847913</v>
      </c>
      <c r="L31" s="25">
        <f>COS(J31) + (1+((J31)^2))^(-1)</f>
        <v>1.0403023058681398</v>
      </c>
      <c r="M31" s="25">
        <f>COS(K31) + (1+((K31)^2))^(-1)</f>
        <v>-1.1978282254965222E-10</v>
      </c>
      <c r="N31" s="25">
        <f>((M31) - (L31))/((K31)-(J31))</f>
        <v>1.288498922161174</v>
      </c>
      <c r="O31" s="25">
        <f>(L31)-(N31)*(J31)</f>
        <v>2.328801228029314</v>
      </c>
      <c r="P31" s="25">
        <f>-(O31)/(N31)</f>
        <v>-1.8073753791918283</v>
      </c>
      <c r="Q31" s="27">
        <f>(ABS((P31)-(P30)))</f>
        <v>9.2962970654753008E-11</v>
      </c>
    </row>
    <row r="32" spans="1:17" x14ac:dyDescent="0.25">
      <c r="A32" s="1">
        <f>IF(C31*F31&gt;=0,E31,A31)</f>
        <v>1.8073753770440817</v>
      </c>
      <c r="B32" s="1">
        <f>IF(D31*F31&gt;=0,E31,B31)</f>
        <v>1.8073753826320171</v>
      </c>
      <c r="C32" s="1">
        <f>COS(A32) + (1+((A32)^2))^(-1)</f>
        <v>2.5034502248999502E-9</v>
      </c>
      <c r="D32" s="1">
        <f>COS(B32) + (1+((B32)^2))^(-1)</f>
        <v>-4.0384313115815473E-9</v>
      </c>
      <c r="E32" s="1">
        <f>(A32+B32)/2</f>
        <v>1.8073753798380494</v>
      </c>
      <c r="F32" s="1">
        <f>COS(E32) + (1+((E32)^2))^(-1)</f>
        <v>-7.6749054334079858E-10</v>
      </c>
      <c r="G32" s="26">
        <f>ABS(E31-E32)</f>
        <v>2.7939677238464355E-9</v>
      </c>
    </row>
    <row r="33" spans="1:7" x14ac:dyDescent="0.25">
      <c r="A33" s="1">
        <f>IF(C32*F32&gt;=0,E32,A32)</f>
        <v>1.8073753770440817</v>
      </c>
      <c r="B33" s="1">
        <f>IF(D32*F32&gt;=0,E32,B32)</f>
        <v>1.8073753798380494</v>
      </c>
      <c r="C33" s="1">
        <f>COS(A33) + (1+((A33)^2))^(-1)</f>
        <v>2.5034502248999502E-9</v>
      </c>
      <c r="D33" s="1">
        <f>COS(B33) + (1+((B33)^2))^(-1)</f>
        <v>-7.6749054334079858E-10</v>
      </c>
      <c r="E33" s="1">
        <f>(A33+B33)/2</f>
        <v>1.8073753784410655</v>
      </c>
      <c r="F33" s="1">
        <f>COS(E33) + (1+((E33)^2))^(-1)</f>
        <v>8.6797988241293922E-10</v>
      </c>
      <c r="G33" s="26">
        <f>ABS(E32-E33)</f>
        <v>1.3969838619232178E-9</v>
      </c>
    </row>
    <row r="34" spans="1:7" x14ac:dyDescent="0.25">
      <c r="A34" s="1">
        <f>IF(C33*F33&gt;=0,E33,A33)</f>
        <v>1.8073753784410655</v>
      </c>
      <c r="B34" s="1">
        <f>IF(D33*F33&gt;=0,E33,B33)</f>
        <v>1.8073753798380494</v>
      </c>
      <c r="C34" s="1">
        <f>COS(A34) + (1+((A34)^2))^(-1)</f>
        <v>8.6797988241293922E-10</v>
      </c>
      <c r="D34" s="1">
        <f>COS(B34) + (1+((B34)^2))^(-1)</f>
        <v>-7.6749054334079858E-10</v>
      </c>
      <c r="E34" s="1">
        <f>(A34+B34)/2</f>
        <v>1.8073753791395575</v>
      </c>
      <c r="F34" s="1">
        <f>COS(E34) + (1+((E34)^2))^(-1)</f>
        <v>5.0244697291645934E-11</v>
      </c>
      <c r="G34" s="26">
        <f>ABS(E33-E34)</f>
        <v>6.9849193096160889E-10</v>
      </c>
    </row>
    <row r="35" spans="1:7" x14ac:dyDescent="0.25">
      <c r="A35" s="1">
        <f>IF(C34*F34&gt;=0,E34,A34)</f>
        <v>1.8073753791395575</v>
      </c>
      <c r="B35" s="1">
        <f>IF(D34*F34&gt;=0,E34,B34)</f>
        <v>1.8073753798380494</v>
      </c>
      <c r="C35" s="1">
        <f>COS(A35) + (1+((A35)^2))^(-1)</f>
        <v>5.0244697291645934E-11</v>
      </c>
      <c r="D35" s="1">
        <f>COS(B35) + (1+((B35)^2))^(-1)</f>
        <v>-7.6749054334079858E-10</v>
      </c>
      <c r="E35" s="1">
        <f>(A35+B35)/2</f>
        <v>1.8073753794888034</v>
      </c>
      <c r="F35" s="1">
        <f>COS(E35) + (1+((E35)^2))^(-1)</f>
        <v>-3.5862293690236413E-10</v>
      </c>
      <c r="G35" s="26">
        <f>ABS(E34-E35)</f>
        <v>3.4924596548080444E-10</v>
      </c>
    </row>
    <row r="36" spans="1:7" x14ac:dyDescent="0.25">
      <c r="A36" s="1">
        <f>IF(C35*F35&gt;=0,E35,A35)</f>
        <v>1.8073753791395575</v>
      </c>
      <c r="B36" s="1">
        <f>IF(D35*F35&gt;=0,E35,B35)</f>
        <v>1.8073753794888034</v>
      </c>
      <c r="C36" s="1">
        <f>COS(A36) + (1+((A36)^2))^(-1)</f>
        <v>5.0244697291645934E-11</v>
      </c>
      <c r="D36" s="1">
        <f>COS(B36) + (1+((B36)^2))^(-1)</f>
        <v>-3.5862293690236413E-10</v>
      </c>
      <c r="E36" s="1">
        <f>(A36+B36)/2</f>
        <v>1.8073753793141805</v>
      </c>
      <c r="F36" s="1">
        <f>COS(E36) + (1+((E36)^2))^(-1)</f>
        <v>-1.5418913368314691E-10</v>
      </c>
      <c r="G36" s="26">
        <f>ABS(E35-E36)</f>
        <v>1.7462298274040222E-10</v>
      </c>
    </row>
    <row r="37" spans="1:7" x14ac:dyDescent="0.25">
      <c r="A37" s="25">
        <f>IF(C36*F36&gt;=0,E36,A36)</f>
        <v>1.8073753791395575</v>
      </c>
      <c r="B37" s="25">
        <f>IF(D36*F36&gt;=0,E36,B36)</f>
        <v>1.8073753793141805</v>
      </c>
      <c r="C37" s="25">
        <f>COS(A37) + (1+((A37)^2))^(-1)</f>
        <v>5.0244697291645934E-11</v>
      </c>
      <c r="D37" s="25">
        <f>COS(B37) + (1+((B37)^2))^(-1)</f>
        <v>-1.5418913368314691E-10</v>
      </c>
      <c r="E37" s="25">
        <f>(A37+B37)/2</f>
        <v>1.807375379226869</v>
      </c>
      <c r="F37" s="25">
        <f>COS(E37) + (1+((E37)^2))^(-1)</f>
        <v>-5.1972176562387062E-11</v>
      </c>
      <c r="G37" s="24">
        <f>ABS(E36-E37)</f>
        <v>8.7311491370201111E-11</v>
      </c>
    </row>
    <row r="38" spans="1:7" ht="15.75" thickBot="1" x14ac:dyDescent="0.3">
      <c r="G38" s="17"/>
    </row>
    <row r="39" spans="1:7" ht="15.75" thickBot="1" x14ac:dyDescent="0.3">
      <c r="A39" s="23" t="s">
        <v>17</v>
      </c>
      <c r="B39" s="22"/>
      <c r="C39" s="22"/>
      <c r="D39" s="22"/>
      <c r="E39" s="22"/>
      <c r="F39" s="22"/>
      <c r="G39" s="21"/>
    </row>
    <row r="40" spans="1:7" ht="15.75" thickBot="1" x14ac:dyDescent="0.3">
      <c r="A40" s="4" t="s">
        <v>0</v>
      </c>
      <c r="B40" s="5" t="s">
        <v>1</v>
      </c>
      <c r="C40" s="5" t="s">
        <v>2</v>
      </c>
      <c r="D40" s="5" t="s">
        <v>3</v>
      </c>
      <c r="E40" s="5" t="s">
        <v>4</v>
      </c>
      <c r="F40" s="5" t="s">
        <v>5</v>
      </c>
      <c r="G40" s="5" t="s">
        <v>8</v>
      </c>
    </row>
    <row r="41" spans="1:7" x14ac:dyDescent="0.25">
      <c r="A41">
        <v>1</v>
      </c>
      <c r="B41">
        <v>-2</v>
      </c>
      <c r="C41">
        <f>COS(A41) + (1+((A41)^2))^(-1)</f>
        <v>1.0403023058681398</v>
      </c>
      <c r="D41">
        <f>COS(B41) + (1+((B41)^2))^(-1)</f>
        <v>-0.2161468365471424</v>
      </c>
      <c r="E41">
        <f>(A41+B41)/2</f>
        <v>-0.5</v>
      </c>
      <c r="F41">
        <f>COS(E41) + (1+((E41)^2))^(-1)</f>
        <v>1.6775825618903728</v>
      </c>
    </row>
    <row r="42" spans="1:7" x14ac:dyDescent="0.25">
      <c r="A42">
        <f>IF(C41*F41&gt;=0,E41,A41)</f>
        <v>-0.5</v>
      </c>
      <c r="B42">
        <f>IF(D41*F41&gt;=0,E41,B41)</f>
        <v>-2</v>
      </c>
      <c r="C42">
        <f>COS(A42) + (1+((A42)^2))^(-1)</f>
        <v>1.6775825618903728</v>
      </c>
      <c r="D42">
        <f>COS(B42) + (1+((B42)^2))^(-1)</f>
        <v>-0.2161468365471424</v>
      </c>
      <c r="E42">
        <f>(A42+B42)/2</f>
        <v>-1.25</v>
      </c>
      <c r="F42">
        <f>COS(E42) + (1+((E42)^2))^(-1)</f>
        <v>0.70556626483429308</v>
      </c>
      <c r="G42" s="17">
        <f>ABS(E41-E42)</f>
        <v>0.75</v>
      </c>
    </row>
    <row r="43" spans="1:7" x14ac:dyDescent="0.25">
      <c r="A43">
        <f>IF(C42*F42&gt;=0,E42,A42)</f>
        <v>-1.25</v>
      </c>
      <c r="B43">
        <f>IF(D42*F42&gt;=0,E42,B42)</f>
        <v>-2</v>
      </c>
      <c r="C43">
        <f>COS(A43) + (1+((A43)^2))^(-1)</f>
        <v>0.70556626483429308</v>
      </c>
      <c r="D43">
        <f>COS(B43) + (1+((B43)^2))^(-1)</f>
        <v>-0.2161468365471424</v>
      </c>
      <c r="E43">
        <f>(A43+B43)/2</f>
        <v>-1.625</v>
      </c>
      <c r="F43">
        <f>COS(E43) + (1+((E43)^2))^(-1)</f>
        <v>0.2205009765610465</v>
      </c>
      <c r="G43" s="17">
        <f>ABS(E42-E43)</f>
        <v>0.375</v>
      </c>
    </row>
    <row r="44" spans="1:7" x14ac:dyDescent="0.25">
      <c r="A44">
        <f>IF(C43*F43&gt;=0,E43,A43)</f>
        <v>-1.625</v>
      </c>
      <c r="B44">
        <f>IF(D43*F43&gt;=0,E43,B43)</f>
        <v>-2</v>
      </c>
      <c r="C44">
        <f>COS(A44) + (1+((A44)^2))^(-1)</f>
        <v>0.2205009765610465</v>
      </c>
      <c r="D44">
        <f>COS(B44) + (1+((B44)^2))^(-1)</f>
        <v>-0.2161468365471424</v>
      </c>
      <c r="E44">
        <f>(A44+B44)/2</f>
        <v>-1.8125</v>
      </c>
      <c r="F44">
        <f>COS(E44) + (1+((E44)^2))^(-1)</f>
        <v>-5.9934039070463074E-3</v>
      </c>
      <c r="G44" s="17">
        <f>ABS(E43-E44)</f>
        <v>0.1875</v>
      </c>
    </row>
    <row r="45" spans="1:7" x14ac:dyDescent="0.25">
      <c r="A45">
        <f>IF(C44*F44&gt;=0,E44,A44)</f>
        <v>-1.625</v>
      </c>
      <c r="B45">
        <f>IF(D44*F44&gt;=0,E44,B44)</f>
        <v>-1.8125</v>
      </c>
      <c r="C45">
        <f>COS(A45) + (1+((A45)^2))^(-1)</f>
        <v>0.2205009765610465</v>
      </c>
      <c r="D45">
        <f>COS(B45) + (1+((B45)^2))^(-1)</f>
        <v>-5.9934039070463074E-3</v>
      </c>
      <c r="E45">
        <f>(A45+B45)/2</f>
        <v>-1.71875</v>
      </c>
      <c r="F45">
        <f>COS(E45) + (1+((E45)^2))^(-1)</f>
        <v>0.10548747884661927</v>
      </c>
      <c r="G45" s="17">
        <f>ABS(E44-E45)</f>
        <v>9.375E-2</v>
      </c>
    </row>
    <row r="46" spans="1:7" x14ac:dyDescent="0.25">
      <c r="A46">
        <f>IF(C45*F45&gt;=0,E45,A45)</f>
        <v>-1.71875</v>
      </c>
      <c r="B46">
        <f>IF(D45*F45&gt;=0,E45,B45)</f>
        <v>-1.8125</v>
      </c>
      <c r="C46">
        <f>COS(A46) + (1+((A46)^2))^(-1)</f>
        <v>0.10548747884661927</v>
      </c>
      <c r="D46">
        <f>COS(B46) + (1+((B46)^2))^(-1)</f>
        <v>-5.9934039070463074E-3</v>
      </c>
      <c r="E46">
        <f>(A46+B46)/2</f>
        <v>-1.765625</v>
      </c>
      <c r="F46">
        <f>COS(E46) + (1+((E46)^2))^(-1)</f>
        <v>4.9271396432711001E-2</v>
      </c>
      <c r="G46" s="17">
        <f>ABS(E45-E46)</f>
        <v>4.6875E-2</v>
      </c>
    </row>
    <row r="47" spans="1:7" x14ac:dyDescent="0.25">
      <c r="A47">
        <f>IF(C46*F46&gt;=0,E46,A46)</f>
        <v>-1.765625</v>
      </c>
      <c r="B47">
        <f>IF(D46*F46&gt;=0,E46,B46)</f>
        <v>-1.8125</v>
      </c>
      <c r="C47">
        <f>COS(A47) + (1+((A47)^2))^(-1)</f>
        <v>4.9271396432711001E-2</v>
      </c>
      <c r="D47">
        <f>COS(B47) + (1+((B47)^2))^(-1)</f>
        <v>-5.9934039070463074E-3</v>
      </c>
      <c r="E47">
        <f>(A47+B47)/2</f>
        <v>-1.7890625</v>
      </c>
      <c r="F47">
        <f>COS(E47) + (1+((E47)^2))^(-1)</f>
        <v>2.1515774288939138E-2</v>
      </c>
      <c r="G47" s="17">
        <f>ABS(E46-E47)</f>
        <v>2.34375E-2</v>
      </c>
    </row>
    <row r="48" spans="1:7" x14ac:dyDescent="0.25">
      <c r="A48">
        <f>IF(C47*F47&gt;=0,E47,A47)</f>
        <v>-1.7890625</v>
      </c>
      <c r="B48">
        <f>IF(D47*F47&gt;=0,E47,B47)</f>
        <v>-1.8125</v>
      </c>
      <c r="C48">
        <f>COS(A48) + (1+((A48)^2))^(-1)</f>
        <v>2.1515774288939138E-2</v>
      </c>
      <c r="D48">
        <f>COS(B48) + (1+((B48)^2))^(-1)</f>
        <v>-5.9934039070463074E-3</v>
      </c>
      <c r="E48">
        <f>(A48+B48)/2</f>
        <v>-1.80078125</v>
      </c>
      <c r="F48">
        <f>COS(E48) + (1+((E48)^2))^(-1)</f>
        <v>7.7298379755957602E-3</v>
      </c>
      <c r="G48" s="17">
        <f>ABS(E47-E48)</f>
        <v>1.171875E-2</v>
      </c>
    </row>
    <row r="49" spans="1:7" x14ac:dyDescent="0.25">
      <c r="A49">
        <f>IF(C48*F48&gt;=0,E48,A48)</f>
        <v>-1.80078125</v>
      </c>
      <c r="B49">
        <f>IF(D48*F48&gt;=0,E48,B48)</f>
        <v>-1.8125</v>
      </c>
      <c r="C49">
        <f>COS(A49) + (1+((A49)^2))^(-1)</f>
        <v>7.7298379755957602E-3</v>
      </c>
      <c r="D49">
        <f>COS(B49) + (1+((B49)^2))^(-1)</f>
        <v>-5.9934039070463074E-3</v>
      </c>
      <c r="E49">
        <f>(A49+B49)/2</f>
        <v>-1.806640625</v>
      </c>
      <c r="F49">
        <f>COS(E49) + (1+((E49)^2))^(-1)</f>
        <v>8.6031236275968537E-4</v>
      </c>
      <c r="G49" s="17">
        <f>ABS(E48-E49)</f>
        <v>5.859375E-3</v>
      </c>
    </row>
    <row r="50" spans="1:7" x14ac:dyDescent="0.25">
      <c r="A50">
        <f>IF(C49*F49&gt;=0,E49,A49)</f>
        <v>-1.806640625</v>
      </c>
      <c r="B50">
        <f>IF(D49*F49&gt;=0,E49,B49)</f>
        <v>-1.8125</v>
      </c>
      <c r="C50">
        <f>COS(A50) + (1+((A50)^2))^(-1)</f>
        <v>8.6031236275968537E-4</v>
      </c>
      <c r="D50">
        <f>COS(B50) + (1+((B50)^2))^(-1)</f>
        <v>-5.9934039070463074E-3</v>
      </c>
      <c r="E50">
        <f>(A50+B50)/2</f>
        <v>-1.8095703125</v>
      </c>
      <c r="F50">
        <f>COS(E50) + (1+((E50)^2))^(-1)</f>
        <v>-2.5685304323720404E-3</v>
      </c>
      <c r="G50" s="17">
        <f>ABS(E49-E50)</f>
        <v>2.9296875E-3</v>
      </c>
    </row>
    <row r="51" spans="1:7" x14ac:dyDescent="0.25">
      <c r="A51">
        <f>IF(C50*F50&gt;=0,E50,A50)</f>
        <v>-1.806640625</v>
      </c>
      <c r="B51">
        <f>IF(D50*F50&gt;=0,E50,B50)</f>
        <v>-1.8095703125</v>
      </c>
      <c r="C51">
        <f>COS(A51) + (1+((A51)^2))^(-1)</f>
        <v>8.6031236275968537E-4</v>
      </c>
      <c r="D51">
        <f>COS(B51) + (1+((B51)^2))^(-1)</f>
        <v>-2.5685304323720404E-3</v>
      </c>
      <c r="E51">
        <f>(A51+B51)/2</f>
        <v>-1.80810546875</v>
      </c>
      <c r="F51">
        <f>COS(E51) + (1+((E51)^2))^(-1)</f>
        <v>-8.5460413793519985E-4</v>
      </c>
      <c r="G51" s="17">
        <f>ABS(E50-E51)</f>
        <v>1.46484375E-3</v>
      </c>
    </row>
    <row r="52" spans="1:7" x14ac:dyDescent="0.25">
      <c r="A52">
        <f>IF(C51*F51&gt;=0,E51,A51)</f>
        <v>-1.806640625</v>
      </c>
      <c r="B52">
        <f>IF(D51*F51&gt;=0,E51,B51)</f>
        <v>-1.80810546875</v>
      </c>
      <c r="C52">
        <f>COS(A52) + (1+((A52)^2))^(-1)</f>
        <v>8.6031236275968537E-4</v>
      </c>
      <c r="D52">
        <f>COS(B52) + (1+((B52)^2))^(-1)</f>
        <v>-8.5460413793519985E-4</v>
      </c>
      <c r="E52">
        <f>(A52+B52)/2</f>
        <v>-1.807373046875</v>
      </c>
      <c r="F52">
        <f>COS(E52) + (1+((E52)^2))^(-1)</f>
        <v>2.7304693377694367E-6</v>
      </c>
      <c r="G52" s="17">
        <f>ABS(E51-E52)</f>
        <v>7.32421875E-4</v>
      </c>
    </row>
    <row r="53" spans="1:7" x14ac:dyDescent="0.25">
      <c r="A53">
        <f>IF(C52*F52&gt;=0,E52,A52)</f>
        <v>-1.807373046875</v>
      </c>
      <c r="B53">
        <f>IF(D52*F52&gt;=0,E52,B52)</f>
        <v>-1.80810546875</v>
      </c>
      <c r="C53">
        <f>COS(A53) + (1+((A53)^2))^(-1)</f>
        <v>2.7304693377694367E-6</v>
      </c>
      <c r="D53">
        <f>COS(B53) + (1+((B53)^2))^(-1)</f>
        <v>-8.5460413793519985E-4</v>
      </c>
      <c r="E53">
        <f>(A53+B53)/2</f>
        <v>-1.8077392578125</v>
      </c>
      <c r="F53">
        <f>COS(E53) + (1+((E53)^2))^(-1)</f>
        <v>-4.2596776165429451E-4</v>
      </c>
      <c r="G53" s="17">
        <f>ABS(E52-E53)</f>
        <v>3.662109375E-4</v>
      </c>
    </row>
    <row r="54" spans="1:7" x14ac:dyDescent="0.25">
      <c r="A54">
        <f>IF(C53*F53&gt;=0,E53,A53)</f>
        <v>-1.807373046875</v>
      </c>
      <c r="B54">
        <f>IF(D53*F53&gt;=0,E53,B53)</f>
        <v>-1.8077392578125</v>
      </c>
      <c r="C54">
        <f>COS(A54) + (1+((A54)^2))^(-1)</f>
        <v>2.7304693377694367E-6</v>
      </c>
      <c r="D54">
        <f>COS(B54) + (1+((B54)^2))^(-1)</f>
        <v>-4.2596776165429451E-4</v>
      </c>
      <c r="E54">
        <f>(A54+B54)/2</f>
        <v>-1.80755615234375</v>
      </c>
      <c r="F54">
        <f>COS(E54) + (1+((E54)^2))^(-1)</f>
        <v>-2.1162637592370137E-4</v>
      </c>
      <c r="G54" s="17">
        <f>ABS(E53-E54)</f>
        <v>1.8310546875E-4</v>
      </c>
    </row>
    <row r="55" spans="1:7" x14ac:dyDescent="0.25">
      <c r="A55">
        <f>IF(C54*F54&gt;=0,E54,A54)</f>
        <v>-1.807373046875</v>
      </c>
      <c r="B55">
        <f>IF(D54*F54&gt;=0,E54,B54)</f>
        <v>-1.80755615234375</v>
      </c>
      <c r="C55">
        <f>COS(A55) + (1+((A55)^2))^(-1)</f>
        <v>2.7304693377694367E-6</v>
      </c>
      <c r="D55">
        <f>COS(B55) + (1+((B55)^2))^(-1)</f>
        <v>-2.1162637592370137E-4</v>
      </c>
      <c r="E55">
        <f>(A55+B55)/2</f>
        <v>-1.807464599609375</v>
      </c>
      <c r="F55">
        <f>COS(E55) + (1+((E55)^2))^(-1)</f>
        <v>-1.0444988547514411E-4</v>
      </c>
      <c r="G55" s="17">
        <f>ABS(E54-E55)</f>
        <v>9.1552734375E-5</v>
      </c>
    </row>
    <row r="56" spans="1:7" x14ac:dyDescent="0.25">
      <c r="A56">
        <f>IF(C55*F55&gt;=0,E55,A55)</f>
        <v>-1.807373046875</v>
      </c>
      <c r="B56">
        <f>IF(D55*F55&gt;=0,E55,B55)</f>
        <v>-1.807464599609375</v>
      </c>
      <c r="C56">
        <f>COS(A56) + (1+((A56)^2))^(-1)</f>
        <v>2.7304693377694367E-6</v>
      </c>
      <c r="D56">
        <f>COS(B56) + (1+((B56)^2))^(-1)</f>
        <v>-1.0444988547514411E-4</v>
      </c>
      <c r="E56">
        <f>(A56+B56)/2</f>
        <v>-1.8074188232421875</v>
      </c>
      <c r="F56">
        <f>COS(E56) + (1+((E56)^2))^(-1)</f>
        <v>-5.0860191081858463E-5</v>
      </c>
      <c r="G56" s="17">
        <f>ABS(E55-E56)</f>
        <v>4.57763671875E-5</v>
      </c>
    </row>
    <row r="57" spans="1:7" x14ac:dyDescent="0.25">
      <c r="A57">
        <f>IF(C56*F56&gt;=0,E56,A56)</f>
        <v>-1.807373046875</v>
      </c>
      <c r="B57">
        <f>IF(D56*F56&gt;=0,E56,B56)</f>
        <v>-1.8074188232421875</v>
      </c>
      <c r="C57">
        <f>COS(A57) + (1+((A57)^2))^(-1)</f>
        <v>2.7304693377694367E-6</v>
      </c>
      <c r="D57">
        <f>COS(B57) + (1+((B57)^2))^(-1)</f>
        <v>-5.0860191081858463E-5</v>
      </c>
      <c r="E57">
        <f>(A57+B57)/2</f>
        <v>-1.8073959350585937</v>
      </c>
      <c r="F57">
        <f>COS(E57) + (1+((E57)^2))^(-1)</f>
        <v>-2.4064981621274573E-5</v>
      </c>
      <c r="G57" s="17">
        <f>ABS(E56-E57)</f>
        <v>2.288818359375E-5</v>
      </c>
    </row>
    <row r="58" spans="1:7" x14ac:dyDescent="0.25">
      <c r="A58">
        <f>IF(C57*F57&gt;=0,E57,A57)</f>
        <v>-1.807373046875</v>
      </c>
      <c r="B58">
        <f>IF(D57*F57&gt;=0,E57,B57)</f>
        <v>-1.8073959350585937</v>
      </c>
      <c r="C58">
        <f>COS(A58) + (1+((A58)^2))^(-1)</f>
        <v>2.7304693377694367E-6</v>
      </c>
      <c r="D58">
        <f>COS(B58) + (1+((B58)^2))^(-1)</f>
        <v>-2.4064981621274573E-5</v>
      </c>
      <c r="E58">
        <f>(A58+B58)/2</f>
        <v>-1.8073844909667969</v>
      </c>
      <c r="F58">
        <f>COS(E58) + (1+((E58)^2))^(-1)</f>
        <v>-1.0667286328536196E-5</v>
      </c>
      <c r="G58" s="17">
        <f>ABS(E57-E58)</f>
        <v>1.1444091796875E-5</v>
      </c>
    </row>
    <row r="59" spans="1:7" x14ac:dyDescent="0.25">
      <c r="A59">
        <f>IF(C58*F58&gt;=0,E58,A58)</f>
        <v>-1.807373046875</v>
      </c>
      <c r="B59">
        <f>IF(D58*F58&gt;=0,E58,B58)</f>
        <v>-1.8073844909667969</v>
      </c>
      <c r="C59">
        <f>COS(A59) + (1+((A59)^2))^(-1)</f>
        <v>2.7304693377694367E-6</v>
      </c>
      <c r="D59">
        <f>COS(B59) + (1+((B59)^2))^(-1)</f>
        <v>-1.0667286328536196E-5</v>
      </c>
      <c r="E59">
        <f>(A59+B59)/2</f>
        <v>-1.8073787689208984</v>
      </c>
      <c r="F59">
        <f>COS(E59) + (1+((E59)^2))^(-1)</f>
        <v>-3.9684160420272452E-6</v>
      </c>
      <c r="G59" s="17">
        <f>ABS(E58-E59)</f>
        <v>5.7220458984375E-6</v>
      </c>
    </row>
    <row r="60" spans="1:7" x14ac:dyDescent="0.25">
      <c r="A60">
        <f>IF(C59*F59&gt;=0,E59,A59)</f>
        <v>-1.807373046875</v>
      </c>
      <c r="B60">
        <f>IF(D59*F59&gt;=0,E59,B59)</f>
        <v>-1.8073787689208984</v>
      </c>
      <c r="C60">
        <f>COS(A60) + (1+((A60)^2))^(-1)</f>
        <v>2.7304693377694367E-6</v>
      </c>
      <c r="D60">
        <f>COS(B60) + (1+((B60)^2))^(-1)</f>
        <v>-3.9684160420272452E-6</v>
      </c>
      <c r="E60">
        <f>(A60+B60)/2</f>
        <v>-1.8073759078979492</v>
      </c>
      <c r="F60">
        <f>COS(E60) + (1+((E60)^2))^(-1)</f>
        <v>-6.1897523878640115E-7</v>
      </c>
      <c r="G60" s="17">
        <f>ABS(E59-E60)</f>
        <v>2.86102294921875E-6</v>
      </c>
    </row>
    <row r="61" spans="1:7" x14ac:dyDescent="0.25">
      <c r="A61">
        <f>IF(C60*F60&gt;=0,E60,A60)</f>
        <v>-1.807373046875</v>
      </c>
      <c r="B61">
        <f>IF(D60*F60&gt;=0,E60,B60)</f>
        <v>-1.8073759078979492</v>
      </c>
      <c r="C61">
        <f>COS(A61) + (1+((A61)^2))^(-1)</f>
        <v>2.7304693377694367E-6</v>
      </c>
      <c r="D61">
        <f>COS(B61) + (1+((B61)^2))^(-1)</f>
        <v>-6.1897523878640115E-7</v>
      </c>
      <c r="E61">
        <f>(A61+B61)/2</f>
        <v>-1.8073744773864746</v>
      </c>
      <c r="F61">
        <f>COS(E61) + (1+((E61)^2))^(-1)</f>
        <v>1.0557465778548991E-6</v>
      </c>
      <c r="G61" s="17">
        <f>ABS(E60-E61)</f>
        <v>1.430511474609375E-6</v>
      </c>
    </row>
    <row r="62" spans="1:7" x14ac:dyDescent="0.25">
      <c r="A62">
        <f>IF(C61*F61&gt;=0,E61,A61)</f>
        <v>-1.8073744773864746</v>
      </c>
      <c r="B62">
        <f>IF(D61*F61&gt;=0,E61,B61)</f>
        <v>-1.8073759078979492</v>
      </c>
      <c r="C62">
        <f>COS(A62) + (1+((A62)^2))^(-1)</f>
        <v>1.0557465778548991E-6</v>
      </c>
      <c r="D62">
        <f>COS(B62) + (1+((B62)^2))^(-1)</f>
        <v>-6.1897523878640115E-7</v>
      </c>
      <c r="E62">
        <f>(A62+B62)/2</f>
        <v>-1.8073751926422119</v>
      </c>
      <c r="F62">
        <f>COS(E62) + (1+((E62)^2))^(-1)</f>
        <v>2.1838555161468598E-7</v>
      </c>
      <c r="G62" s="17">
        <f>ABS(E61-E62)</f>
        <v>7.152557373046875E-7</v>
      </c>
    </row>
    <row r="63" spans="1:7" x14ac:dyDescent="0.25">
      <c r="A63">
        <f>IF(C62*F62&gt;=0,E62,A62)</f>
        <v>-1.8073751926422119</v>
      </c>
      <c r="B63">
        <f>IF(D62*F62&gt;=0,E62,B62)</f>
        <v>-1.8073759078979492</v>
      </c>
      <c r="C63">
        <f>COS(A63) + (1+((A63)^2))^(-1)</f>
        <v>2.1838555161468598E-7</v>
      </c>
      <c r="D63">
        <f>COS(B63) + (1+((B63)^2))^(-1)</f>
        <v>-6.1897523878640115E-7</v>
      </c>
      <c r="E63">
        <f>(A63+B63)/2</f>
        <v>-1.8073755502700806</v>
      </c>
      <c r="F63">
        <f>COS(E63) + (1+((E63)^2))^(-1)</f>
        <v>-2.002948730484011E-7</v>
      </c>
      <c r="G63" s="17">
        <f>ABS(E62-E63)</f>
        <v>3.5762786865234375E-7</v>
      </c>
    </row>
    <row r="64" spans="1:7" x14ac:dyDescent="0.25">
      <c r="A64">
        <f>IF(C63*F63&gt;=0,E63,A63)</f>
        <v>-1.8073751926422119</v>
      </c>
      <c r="B64">
        <f>IF(D63*F63&gt;=0,E63,B63)</f>
        <v>-1.8073755502700806</v>
      </c>
      <c r="C64">
        <f>COS(A64) + (1+((A64)^2))^(-1)</f>
        <v>2.1838555161468598E-7</v>
      </c>
      <c r="D64">
        <f>COS(B64) + (1+((B64)^2))^(-1)</f>
        <v>-2.002948730484011E-7</v>
      </c>
      <c r="E64">
        <f>(A64+B64)/2</f>
        <v>-1.8073753714561462</v>
      </c>
      <c r="F64">
        <f>COS(E64) + (1+((E64)^2))^(-1)</f>
        <v>9.0453319001593258E-9</v>
      </c>
      <c r="G64" s="17">
        <f>ABS(E63-E64)</f>
        <v>1.7881393432617188E-7</v>
      </c>
    </row>
    <row r="65" spans="1:10" x14ac:dyDescent="0.25">
      <c r="A65">
        <f>IF(C64*F64&gt;=0,E64,A64)</f>
        <v>-1.8073753714561462</v>
      </c>
      <c r="B65">
        <f>IF(D64*F64&gt;=0,E64,B64)</f>
        <v>-1.8073755502700806</v>
      </c>
      <c r="C65">
        <f>COS(A65) + (1+((A65)^2))^(-1)</f>
        <v>9.0453319001593258E-9</v>
      </c>
      <c r="D65">
        <f>COS(B65) + (1+((B65)^2))^(-1)</f>
        <v>-2.002948730484011E-7</v>
      </c>
      <c r="E65">
        <f>(A65+B65)/2</f>
        <v>-1.8073754608631134</v>
      </c>
      <c r="F65">
        <f>COS(E65) + (1+((E65)^2))^(-1)</f>
        <v>-9.5624772433744454E-8</v>
      </c>
      <c r="G65" s="17">
        <f>ABS(E64-E65)</f>
        <v>8.9406967163085938E-8</v>
      </c>
    </row>
    <row r="66" spans="1:10" x14ac:dyDescent="0.25">
      <c r="A66">
        <f>IF(C65*F65&gt;=0,E65,A65)</f>
        <v>-1.8073753714561462</v>
      </c>
      <c r="B66">
        <f>IF(D65*F65&gt;=0,E65,B65)</f>
        <v>-1.8073754608631134</v>
      </c>
      <c r="C66">
        <f>COS(A66) + (1+((A66)^2))^(-1)</f>
        <v>9.0453319001593258E-9</v>
      </c>
      <c r="D66">
        <f>COS(B66) + (1+((B66)^2))^(-1)</f>
        <v>-9.5624772433744454E-8</v>
      </c>
      <c r="E66">
        <f>(A66+B66)/2</f>
        <v>-1.8073754161596298</v>
      </c>
      <c r="F66">
        <f>COS(E66) + (1+((E66)^2))^(-1)</f>
        <v>-4.3289720724759562E-8</v>
      </c>
      <c r="G66" s="17">
        <f>ABS(E65-E66)</f>
        <v>4.4703483581542969E-8</v>
      </c>
    </row>
    <row r="67" spans="1:10" x14ac:dyDescent="0.25">
      <c r="A67">
        <f>IF(C66*F66&gt;=0,E66,A66)</f>
        <v>-1.8073753714561462</v>
      </c>
      <c r="B67">
        <f>IF(D66*F66&gt;=0,E66,B66)</f>
        <v>-1.8073754161596298</v>
      </c>
      <c r="C67">
        <f>COS(A67) + (1+((A67)^2))^(-1)</f>
        <v>9.0453319001593258E-9</v>
      </c>
      <c r="D67">
        <f>COS(B67) + (1+((B67)^2))^(-1)</f>
        <v>-4.3289720724759562E-8</v>
      </c>
      <c r="E67">
        <f>(A67+B67)/2</f>
        <v>-1.807375393807888</v>
      </c>
      <c r="F67">
        <f>COS(E67) + (1+((E67)^2))^(-1)</f>
        <v>-1.7122194551077996E-8</v>
      </c>
      <c r="G67" s="17">
        <f>ABS(E66-E67)</f>
        <v>2.2351741790771484E-8</v>
      </c>
    </row>
    <row r="68" spans="1:10" x14ac:dyDescent="0.25">
      <c r="A68">
        <f>IF(C67*F67&gt;=0,E67,A67)</f>
        <v>-1.8073753714561462</v>
      </c>
      <c r="B68">
        <f>IF(D67*F67&gt;=0,E67,B67)</f>
        <v>-1.807375393807888</v>
      </c>
      <c r="C68">
        <f>COS(A68) + (1+((A68)^2))^(-1)</f>
        <v>9.0453319001593258E-9</v>
      </c>
      <c r="D68">
        <f>COS(B68) + (1+((B68)^2))^(-1)</f>
        <v>-1.7122194551077996E-8</v>
      </c>
      <c r="E68">
        <f>(A68+B68)/2</f>
        <v>-1.8073753826320171</v>
      </c>
      <c r="F68">
        <f>COS(E68) + (1+((E68)^2))^(-1)</f>
        <v>-4.0384313115815473E-9</v>
      </c>
      <c r="G68" s="17">
        <f>ABS(E67-E68)</f>
        <v>1.1175870895385742E-8</v>
      </c>
    </row>
    <row r="69" spans="1:10" x14ac:dyDescent="0.25">
      <c r="A69">
        <f>IF(C68*F68&gt;=0,E68,A68)</f>
        <v>-1.8073753714561462</v>
      </c>
      <c r="B69">
        <f>IF(D68*F68&gt;=0,E68,B68)</f>
        <v>-1.8073753826320171</v>
      </c>
      <c r="C69">
        <f>COS(A69) + (1+((A69)^2))^(-1)</f>
        <v>9.0453319001593258E-9</v>
      </c>
      <c r="D69">
        <f>COS(B69) + (1+((B69)^2))^(-1)</f>
        <v>-4.0384313115815473E-9</v>
      </c>
      <c r="E69">
        <f>(A69+B69)/2</f>
        <v>-1.8073753770440817</v>
      </c>
      <c r="F69">
        <f>COS(E69) + (1+((E69)^2))^(-1)</f>
        <v>2.5034502248999502E-9</v>
      </c>
      <c r="G69" s="17">
        <f>ABS(E68-E69)</f>
        <v>5.5879354476928711E-9</v>
      </c>
      <c r="J69" s="18"/>
    </row>
    <row r="70" spans="1:10" x14ac:dyDescent="0.25">
      <c r="A70">
        <f>IF(C69*F69&gt;=0,E69,A69)</f>
        <v>-1.8073753770440817</v>
      </c>
      <c r="B70">
        <f>IF(D69*F69&gt;=0,E69,B69)</f>
        <v>-1.8073753826320171</v>
      </c>
      <c r="C70">
        <f>COS(A70) + (1+((A70)^2))^(-1)</f>
        <v>2.5034502248999502E-9</v>
      </c>
      <c r="D70">
        <f>COS(B70) + (1+((B70)^2))^(-1)</f>
        <v>-4.0384313115815473E-9</v>
      </c>
      <c r="E70">
        <f>(A70+B70)/2</f>
        <v>-1.8073753798380494</v>
      </c>
      <c r="F70">
        <f>COS(E70) + (1+((E70)^2))^(-1)</f>
        <v>-7.6749054334079858E-10</v>
      </c>
      <c r="G70" s="17">
        <f>ABS(E69-E70)</f>
        <v>2.7939677238464355E-9</v>
      </c>
    </row>
    <row r="71" spans="1:10" x14ac:dyDescent="0.25">
      <c r="A71">
        <f>IF(C70*F70&gt;=0,E70,A70)</f>
        <v>-1.8073753770440817</v>
      </c>
      <c r="B71">
        <f>IF(D70*F70&gt;=0,E70,B70)</f>
        <v>-1.8073753798380494</v>
      </c>
      <c r="C71">
        <f>COS(A71) + (1+((A71)^2))^(-1)</f>
        <v>2.5034502248999502E-9</v>
      </c>
      <c r="D71">
        <f>COS(B71) + (1+((B71)^2))^(-1)</f>
        <v>-7.6749054334079858E-10</v>
      </c>
      <c r="E71">
        <f>(A71+B71)/2</f>
        <v>-1.8073753784410655</v>
      </c>
      <c r="F71">
        <f>COS(E71) + (1+((E71)^2))^(-1)</f>
        <v>8.6797988241293922E-10</v>
      </c>
      <c r="G71" s="17">
        <f>ABS(E70-E71)</f>
        <v>1.3969838619232178E-9</v>
      </c>
    </row>
    <row r="72" spans="1:10" x14ac:dyDescent="0.25">
      <c r="A72">
        <f>IF(C71*F71&gt;=0,E71,A71)</f>
        <v>-1.8073753784410655</v>
      </c>
      <c r="B72">
        <f>IF(D71*F71&gt;=0,E71,B71)</f>
        <v>-1.8073753798380494</v>
      </c>
      <c r="C72">
        <f>COS(A72) + (1+((A72)^2))^(-1)</f>
        <v>8.6797988241293922E-10</v>
      </c>
      <c r="D72">
        <f>COS(B72) + (1+((B72)^2))^(-1)</f>
        <v>-7.6749054334079858E-10</v>
      </c>
      <c r="E72">
        <f>(A72+B72)/2</f>
        <v>-1.8073753791395575</v>
      </c>
      <c r="F72">
        <f>COS(E72) + (1+((E72)^2))^(-1)</f>
        <v>5.0244697291645934E-11</v>
      </c>
      <c r="G72" s="17">
        <f>ABS(E71-E72)</f>
        <v>6.9849193096160889E-10</v>
      </c>
    </row>
    <row r="73" spans="1:10" x14ac:dyDescent="0.25">
      <c r="A73">
        <f>IF(C72*F72&gt;=0,E72,A72)</f>
        <v>-1.8073753791395575</v>
      </c>
      <c r="B73">
        <f>IF(D72*F72&gt;=0,E72,B72)</f>
        <v>-1.8073753798380494</v>
      </c>
      <c r="C73">
        <f>COS(A73) + (1+((A73)^2))^(-1)</f>
        <v>5.0244697291645934E-11</v>
      </c>
      <c r="D73">
        <f>COS(B73) + (1+((B73)^2))^(-1)</f>
        <v>-7.6749054334079858E-10</v>
      </c>
      <c r="E73">
        <f>(A73+B73)/2</f>
        <v>-1.8073753794888034</v>
      </c>
      <c r="F73">
        <f>COS(E73) + (1+((E73)^2))^(-1)</f>
        <v>-3.5862293690236413E-10</v>
      </c>
      <c r="G73" s="17">
        <f>ABS(E72-E73)</f>
        <v>3.4924596548080444E-10</v>
      </c>
    </row>
    <row r="74" spans="1:10" x14ac:dyDescent="0.25">
      <c r="A74">
        <f>IF(C73*F73&gt;=0,E73,A73)</f>
        <v>-1.8073753791395575</v>
      </c>
      <c r="B74">
        <f>IF(D73*F73&gt;=0,E73,B73)</f>
        <v>-1.8073753794888034</v>
      </c>
      <c r="C74">
        <f>COS(A74) + (1+((A74)^2))^(-1)</f>
        <v>5.0244697291645934E-11</v>
      </c>
      <c r="D74">
        <f>COS(B74) + (1+((B74)^2))^(-1)</f>
        <v>-3.5862293690236413E-10</v>
      </c>
      <c r="E74">
        <f>(A74+B74)/2</f>
        <v>-1.8073753793141805</v>
      </c>
      <c r="F74">
        <f>COS(E74) + (1+((E74)^2))^(-1)</f>
        <v>-1.5418913368314691E-10</v>
      </c>
      <c r="G74" s="17">
        <f>ABS(E73-E74)</f>
        <v>1.7462298274040222E-10</v>
      </c>
    </row>
    <row r="75" spans="1:10" s="18" customFormat="1" x14ac:dyDescent="0.25">
      <c r="A75" s="20">
        <f>IF(C74*F74&gt;=0,E74,A74)</f>
        <v>-1.8073753791395575</v>
      </c>
      <c r="B75" s="20">
        <f>IF(D74*F74&gt;=0,E74,B74)</f>
        <v>-1.8073753793141805</v>
      </c>
      <c r="C75" s="20">
        <f>COS(A75) + (1+((A75)^2))^(-1)</f>
        <v>5.0244697291645934E-11</v>
      </c>
      <c r="D75" s="20">
        <f>COS(B75) + (1+((B75)^2))^(-1)</f>
        <v>-1.5418913368314691E-10</v>
      </c>
      <c r="E75" s="20">
        <f>(A75+B75)/2</f>
        <v>-1.807375379226869</v>
      </c>
      <c r="F75" s="20">
        <f>COS(E75) + (1+((E75)^2))^(-1)</f>
        <v>-5.1972176562387062E-11</v>
      </c>
      <c r="G75" s="19">
        <f>ABS(E74-E75)</f>
        <v>8.7311491370201111E-11</v>
      </c>
      <c r="J75"/>
    </row>
    <row r="76" spans="1:10" x14ac:dyDescent="0.25">
      <c r="G76" s="17"/>
    </row>
    <row r="77" spans="1:10" x14ac:dyDescent="0.25">
      <c r="G77" s="17"/>
    </row>
    <row r="78" spans="1:10" x14ac:dyDescent="0.25">
      <c r="G78" s="17"/>
    </row>
    <row r="79" spans="1:10" x14ac:dyDescent="0.25">
      <c r="G79" s="17"/>
    </row>
    <row r="80" spans="1:10" x14ac:dyDescent="0.25">
      <c r="G80" s="17"/>
    </row>
    <row r="81" spans="7:7" x14ac:dyDescent="0.25">
      <c r="G81" s="17"/>
    </row>
    <row r="82" spans="7:7" x14ac:dyDescent="0.25">
      <c r="G82" s="17"/>
    </row>
    <row r="83" spans="7:7" x14ac:dyDescent="0.25">
      <c r="G83" s="17"/>
    </row>
    <row r="84" spans="7:7" x14ac:dyDescent="0.25">
      <c r="G84" s="17"/>
    </row>
    <row r="85" spans="7:7" x14ac:dyDescent="0.25">
      <c r="G85" s="17"/>
    </row>
    <row r="86" spans="7:7" x14ac:dyDescent="0.25">
      <c r="G86" s="17"/>
    </row>
    <row r="87" spans="7:7" x14ac:dyDescent="0.25">
      <c r="G87" s="17"/>
    </row>
    <row r="88" spans="7:7" x14ac:dyDescent="0.25">
      <c r="G88" s="17"/>
    </row>
  </sheetData>
  <mergeCells count="20">
    <mergeCell ref="J20:Q20"/>
    <mergeCell ref="H18:I18"/>
    <mergeCell ref="H19:I19"/>
    <mergeCell ref="J1:Q1"/>
    <mergeCell ref="H9:I9"/>
    <mergeCell ref="H10:I10"/>
    <mergeCell ref="H11:I11"/>
    <mergeCell ref="H12:I12"/>
    <mergeCell ref="H13:I13"/>
    <mergeCell ref="H14:I14"/>
    <mergeCell ref="A1:G1"/>
    <mergeCell ref="A39:G39"/>
    <mergeCell ref="H1:I1"/>
    <mergeCell ref="H2:I2"/>
    <mergeCell ref="H3:I3"/>
    <mergeCell ref="H4:I4"/>
    <mergeCell ref="H5:I5"/>
    <mergeCell ref="H6:I6"/>
    <mergeCell ref="H7:I7"/>
    <mergeCell ref="H8:I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H1" sqref="H1:I1"/>
    </sheetView>
  </sheetViews>
  <sheetFormatPr baseColWidth="10" defaultRowHeight="15" x14ac:dyDescent="0.25"/>
  <cols>
    <col min="3" max="3" width="11.85546875" bestFit="1" customWidth="1"/>
    <col min="7" max="7" width="16.28515625" customWidth="1"/>
    <col min="8" max="8" width="47.42578125" customWidth="1"/>
    <col min="17" max="17" width="9.5703125" bestFit="1" customWidth="1"/>
  </cols>
  <sheetData>
    <row r="1" spans="1:17" ht="15.75" thickBot="1" x14ac:dyDescent="0.3">
      <c r="A1" s="39" t="s">
        <v>21</v>
      </c>
      <c r="B1" s="39"/>
      <c r="C1" s="39"/>
      <c r="D1" s="39"/>
      <c r="E1" s="39"/>
      <c r="F1" s="39"/>
      <c r="G1" s="38"/>
      <c r="H1" s="14" t="s">
        <v>9</v>
      </c>
      <c r="I1" s="13"/>
      <c r="J1" s="23" t="s">
        <v>24</v>
      </c>
      <c r="K1" s="22"/>
      <c r="L1" s="22"/>
      <c r="M1" s="22"/>
      <c r="N1" s="22"/>
      <c r="O1" s="22"/>
      <c r="P1" s="22"/>
      <c r="Q1" s="21"/>
    </row>
    <row r="2" spans="1:17" x14ac:dyDescent="0.25">
      <c r="A2" s="37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8</v>
      </c>
      <c r="H2" s="32" t="s">
        <v>23</v>
      </c>
      <c r="I2" s="35"/>
      <c r="J2" s="30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8" t="s">
        <v>10</v>
      </c>
    </row>
    <row r="3" spans="1:17" x14ac:dyDescent="0.25">
      <c r="A3" s="1">
        <v>1</v>
      </c>
      <c r="B3" s="1">
        <v>2</v>
      </c>
      <c r="C3" s="1">
        <f>((A3-2)^2) - (LN(A3))</f>
        <v>1</v>
      </c>
      <c r="D3" s="1">
        <f>((B3-2)^2) - (LN(B3))</f>
        <v>-0.69314718055994529</v>
      </c>
      <c r="E3" s="1">
        <f>(A3+B3)/2</f>
        <v>1.5</v>
      </c>
      <c r="F3" s="1">
        <f>((E3-2)^2) - (LN(E3))</f>
        <v>-0.15546510810816438</v>
      </c>
      <c r="G3" s="1"/>
      <c r="H3" s="32"/>
      <c r="I3" s="34"/>
      <c r="J3" s="1">
        <v>1</v>
      </c>
      <c r="K3" s="1">
        <v>2</v>
      </c>
      <c r="L3" s="1">
        <f>((J3-2)^2) - (LN(J3))</f>
        <v>1</v>
      </c>
      <c r="M3" s="1">
        <f>((K3-2)^2) - (LN(K3))</f>
        <v>-0.69314718055994529</v>
      </c>
      <c r="N3" s="1">
        <f>((M3) - (L3))/((K3)-(J3))</f>
        <v>-1.6931471805599454</v>
      </c>
      <c r="O3" s="1">
        <f>(L3)-(N3)*(J3)</f>
        <v>2.6931471805599454</v>
      </c>
      <c r="P3" s="1">
        <f>-(O3)/(N3)</f>
        <v>1.5906161091496411</v>
      </c>
      <c r="Q3" s="1"/>
    </row>
    <row r="4" spans="1:17" x14ac:dyDescent="0.25">
      <c r="A4" s="1">
        <f>IF(C3*F3&gt;=0,E3,A3)</f>
        <v>1</v>
      </c>
      <c r="B4" s="1">
        <f>IF(D3*F3&gt;=0,E3,B3)</f>
        <v>1.5</v>
      </c>
      <c r="C4" s="1">
        <f>((A4-2)^2) - (LN(A4))</f>
        <v>1</v>
      </c>
      <c r="D4" s="1">
        <f>((B4-2)^2) - (LN(B4))</f>
        <v>-0.15546510810816438</v>
      </c>
      <c r="E4" s="1">
        <f>(A4+B4)/2</f>
        <v>1.25</v>
      </c>
      <c r="F4" s="1">
        <f>((E4-2)^2) - (LN(E4))</f>
        <v>0.33935644868579024</v>
      </c>
      <c r="G4" s="26">
        <f>ABS(E3-E4)</f>
        <v>0.25</v>
      </c>
      <c r="H4" s="32"/>
      <c r="I4" s="34"/>
      <c r="J4" s="1">
        <f>J3</f>
        <v>1</v>
      </c>
      <c r="K4" s="1">
        <f>P3</f>
        <v>1.5906161091496411</v>
      </c>
      <c r="L4" s="1">
        <f>((J4-2)^2) - (LN(J4))</f>
        <v>1</v>
      </c>
      <c r="M4" s="1">
        <f>((K4-2)^2) - (LN(K4))</f>
        <v>-0.29652626112070835</v>
      </c>
      <c r="N4" s="1">
        <f>((M4) - (L4))/((K4)-(J4))</f>
        <v>-2.1952097835384552</v>
      </c>
      <c r="O4" s="1">
        <f>(L4)-(N4)*(J4)</f>
        <v>3.1952097835384552</v>
      </c>
      <c r="P4" s="1">
        <f>-(O4)/(N4)</f>
        <v>1.4555373283678161</v>
      </c>
      <c r="Q4" s="6">
        <f>(ABS((P4)-(P3)))</f>
        <v>0.135078780781825</v>
      </c>
    </row>
    <row r="5" spans="1:17" x14ac:dyDescent="0.25">
      <c r="A5" s="1">
        <f>IF(C4*F4&gt;=0,E4,A4)</f>
        <v>1.25</v>
      </c>
      <c r="B5" s="1">
        <f>IF(D4*F4&gt;=0,E4,B4)</f>
        <v>1.5</v>
      </c>
      <c r="C5" s="1">
        <f>((A5-2)^2) - (LN(A5))</f>
        <v>0.33935644868579024</v>
      </c>
      <c r="D5" s="1">
        <f>((B5-2)^2) - (LN(B5))</f>
        <v>-0.15546510810816438</v>
      </c>
      <c r="E5" s="1">
        <f>(A5+B5)/2</f>
        <v>1.375</v>
      </c>
      <c r="F5" s="1">
        <f>((E5-2)^2) - (LN(E5))</f>
        <v>7.2171268881465411E-2</v>
      </c>
      <c r="G5" s="26">
        <f>ABS(E4-E5)</f>
        <v>0.125</v>
      </c>
      <c r="H5" s="32"/>
      <c r="I5" s="34"/>
      <c r="J5" s="1">
        <f>J4</f>
        <v>1</v>
      </c>
      <c r="K5" s="1">
        <f>P4</f>
        <v>1.4555373283678161</v>
      </c>
      <c r="L5" s="1">
        <f>((J5-2)^2) - (LN(J5))</f>
        <v>1</v>
      </c>
      <c r="M5" s="1">
        <f>((K5-2)^2) - (LN(K5))</f>
        <v>-7.8935529496230561E-2</v>
      </c>
      <c r="N5" s="1">
        <f>((M5) - (L5))/((K5)-(J5))</f>
        <v>-2.3684898301573694</v>
      </c>
      <c r="O5" s="1">
        <f>(L5)-(N5)*(J5)</f>
        <v>3.3684898301573694</v>
      </c>
      <c r="P5" s="1">
        <f>-(O5)/(N5)</f>
        <v>1.4222099614983599</v>
      </c>
      <c r="Q5" s="6">
        <f>(ABS((P5)-(P4)))</f>
        <v>3.3327366869456254E-2</v>
      </c>
    </row>
    <row r="6" spans="1:17" x14ac:dyDescent="0.25">
      <c r="A6" s="1">
        <f>IF(C5*F5&gt;=0,E5,A5)</f>
        <v>1.375</v>
      </c>
      <c r="B6" s="1">
        <f>IF(D5*F5&gt;=0,E5,B5)</f>
        <v>1.5</v>
      </c>
      <c r="C6" s="1">
        <f>((A6-2)^2) - (LN(A6))</f>
        <v>7.2171268881465411E-2</v>
      </c>
      <c r="D6" s="1">
        <f>((B6-2)^2) - (LN(B6))</f>
        <v>-0.15546510810816438</v>
      </c>
      <c r="E6" s="1">
        <f>(A6+B6)/2</f>
        <v>1.4375</v>
      </c>
      <c r="F6" s="1">
        <f>((E6-2)^2) - (LN(E6))</f>
        <v>-4.6499243689368475E-2</v>
      </c>
      <c r="G6" s="26">
        <f>ABS(E5-E6)</f>
        <v>6.25E-2</v>
      </c>
      <c r="H6" s="32"/>
      <c r="I6" s="34"/>
      <c r="J6" s="1">
        <f>J5</f>
        <v>1</v>
      </c>
      <c r="K6" s="1">
        <f>P5</f>
        <v>1.4222099614983599</v>
      </c>
      <c r="L6" s="1">
        <f>((J6-2)^2) - (LN(J6))</f>
        <v>1</v>
      </c>
      <c r="M6" s="1">
        <f>((K6-2)^2) - (LN(K6))</f>
        <v>-1.8370644139000136E-2</v>
      </c>
      <c r="N6" s="1">
        <f>((M6) - (L6))/((K6)-(J6))</f>
        <v>-2.4120005139740317</v>
      </c>
      <c r="O6" s="1">
        <f>(L6)-(N6)*(J6)</f>
        <v>3.4120005139740317</v>
      </c>
      <c r="P6" s="1">
        <f>-(O6)/(N6)</f>
        <v>1.4145936098298719</v>
      </c>
      <c r="Q6" s="6">
        <f>(ABS((P6)-(P5)))</f>
        <v>7.6163516684879529E-3</v>
      </c>
    </row>
    <row r="7" spans="1:17" x14ac:dyDescent="0.25">
      <c r="A7" s="1">
        <f>IF(C6*F6&gt;=0,E6,A6)</f>
        <v>1.375</v>
      </c>
      <c r="B7" s="1">
        <f>IF(D6*F6&gt;=0,E6,B6)</f>
        <v>1.4375</v>
      </c>
      <c r="C7" s="1">
        <f>((A7-2)^2) - (LN(A7))</f>
        <v>7.2171268881465411E-2</v>
      </c>
      <c r="D7" s="1">
        <f>((B7-2)^2) - (LN(B7))</f>
        <v>-4.6499243689368475E-2</v>
      </c>
      <c r="E7" s="1">
        <f>(A7+B7)/2</f>
        <v>1.40625</v>
      </c>
      <c r="F7" s="1">
        <f>((E7-2)^2) - (LN(E7))</f>
        <v>1.1612475529406807E-2</v>
      </c>
      <c r="G7" s="26">
        <f>ABS(E6-E7)</f>
        <v>3.125E-2</v>
      </c>
      <c r="H7" s="32"/>
      <c r="I7" s="34"/>
      <c r="J7" s="1">
        <f>J6</f>
        <v>1</v>
      </c>
      <c r="K7" s="1">
        <f>P6</f>
        <v>1.4145936098298719</v>
      </c>
      <c r="L7" s="1">
        <f>((J7-2)^2) - (LN(J7))</f>
        <v>1</v>
      </c>
      <c r="M7" s="1">
        <f>((K7-2)^2) - (LN(K7))</f>
        <v>-4.1416466592625323E-3</v>
      </c>
      <c r="N7" s="1">
        <f>((M7) - (L7))/((K7)-(J7))</f>
        <v>-2.421990167844871</v>
      </c>
      <c r="O7" s="1">
        <f>(L7)-(N7)*(J7)</f>
        <v>3.421990167844871</v>
      </c>
      <c r="P7" s="1">
        <f>-(O7)/(N7)</f>
        <v>1.4128835918808942</v>
      </c>
      <c r="Q7" s="6">
        <f>(ABS((P7)-(P6)))</f>
        <v>1.7100179489777378E-3</v>
      </c>
    </row>
    <row r="8" spans="1:17" x14ac:dyDescent="0.25">
      <c r="A8" s="1">
        <f>IF(C7*F7&gt;=0,E7,A7)</f>
        <v>1.40625</v>
      </c>
      <c r="B8" s="1">
        <f>IF(D7*F7&gt;=0,E7,B7)</f>
        <v>1.4375</v>
      </c>
      <c r="C8" s="1">
        <f>((A8-2)^2) - (LN(A8))</f>
        <v>1.1612475529406807E-2</v>
      </c>
      <c r="D8" s="1">
        <f>((B8-2)^2) - (LN(B8))</f>
        <v>-4.6499243689368475E-2</v>
      </c>
      <c r="E8" s="1">
        <f>(A8+B8)/2</f>
        <v>1.421875</v>
      </c>
      <c r="F8" s="1">
        <f>((E8-2)^2) - (LN(E8))</f>
        <v>-1.7747907532178198E-2</v>
      </c>
      <c r="G8" s="26">
        <f>ABS(E7-E8)</f>
        <v>1.5625E-2</v>
      </c>
      <c r="H8" s="32"/>
      <c r="I8" s="34"/>
      <c r="J8" s="1">
        <f>J7</f>
        <v>1</v>
      </c>
      <c r="K8" s="1">
        <f>P7</f>
        <v>1.4128835918808942</v>
      </c>
      <c r="L8" s="1">
        <f>((J8-2)^2) - (LN(J8))</f>
        <v>1</v>
      </c>
      <c r="M8" s="1">
        <f>((K8-2)^2) - (LN(K8))</f>
        <v>-9.2703996066328953E-4</v>
      </c>
      <c r="N8" s="1">
        <f>((M8) - (L8))/((K8)-(J8))</f>
        <v>-2.4242354495147964</v>
      </c>
      <c r="O8" s="1">
        <f>(L8)-(N8)*(J8)</f>
        <v>3.4242354495147964</v>
      </c>
      <c r="P8" s="1">
        <f>-(O8)/(N8)</f>
        <v>1.4125011867969124</v>
      </c>
      <c r="Q8" s="6">
        <f>(ABS((P8)-(P7)))</f>
        <v>3.8240508398179607E-4</v>
      </c>
    </row>
    <row r="9" spans="1:17" x14ac:dyDescent="0.25">
      <c r="A9" s="1">
        <f>IF(C8*F8&gt;=0,E8,A8)</f>
        <v>1.40625</v>
      </c>
      <c r="B9" s="1">
        <f>IF(D8*F8&gt;=0,E8,B8)</f>
        <v>1.421875</v>
      </c>
      <c r="C9" s="1">
        <f>((A9-2)^2) - (LN(A9))</f>
        <v>1.1612475529406807E-2</v>
      </c>
      <c r="D9" s="1">
        <f>((B9-2)^2) - (LN(B9))</f>
        <v>-1.7747907532178198E-2</v>
      </c>
      <c r="E9" s="1">
        <f>(A9+B9)/2</f>
        <v>1.4140625</v>
      </c>
      <c r="F9" s="1">
        <f>((E9-2)^2) - (LN(E9))</f>
        <v>-3.1440134399585706E-3</v>
      </c>
      <c r="G9" s="26">
        <f>ABS(E8-E9)</f>
        <v>7.8125E-3</v>
      </c>
      <c r="H9" s="32"/>
      <c r="I9" s="34"/>
      <c r="J9" s="1">
        <f>J8</f>
        <v>1</v>
      </c>
      <c r="K9" s="1">
        <f>P8</f>
        <v>1.4125011867969124</v>
      </c>
      <c r="L9" s="1">
        <f>((J9-2)^2) - (LN(J9))</f>
        <v>1</v>
      </c>
      <c r="M9" s="1">
        <f>((K9-2)^2) - (LN(K9))</f>
        <v>-2.0716873327297769E-4</v>
      </c>
      <c r="N9" s="1">
        <f>((M9) - (L9))/((K9)-(J9))</f>
        <v>-2.424737675302028</v>
      </c>
      <c r="O9" s="1">
        <f>(L9)-(N9)*(J9)</f>
        <v>3.424737675302028</v>
      </c>
      <c r="P9" s="1">
        <f>-(O9)/(N9)</f>
        <v>1.4124157471489938</v>
      </c>
      <c r="Q9" s="6">
        <f>(ABS((P9)-(P8)))</f>
        <v>8.5439647918628125E-5</v>
      </c>
    </row>
    <row r="10" spans="1:17" x14ac:dyDescent="0.25">
      <c r="A10" s="1">
        <f>IF(C9*F9&gt;=0,E9,A9)</f>
        <v>1.40625</v>
      </c>
      <c r="B10" s="1">
        <f>IF(D9*F9&gt;=0,E9,B9)</f>
        <v>1.4140625</v>
      </c>
      <c r="C10" s="1">
        <f>((A10-2)^2) - (LN(A10))</f>
        <v>1.1612475529406807E-2</v>
      </c>
      <c r="D10" s="1">
        <f>((B10-2)^2) - (LN(B10))</f>
        <v>-3.1440134399585706E-3</v>
      </c>
      <c r="E10" s="1">
        <f>(A10+B10)/2</f>
        <v>1.41015625</v>
      </c>
      <c r="F10" s="1">
        <f>((E10-2)^2) - (LN(E10))</f>
        <v>4.2151355607440433E-3</v>
      </c>
      <c r="G10" s="26">
        <f>ABS(E9-E10)</f>
        <v>3.90625E-3</v>
      </c>
      <c r="H10" s="32"/>
      <c r="I10" s="34"/>
      <c r="J10" s="1">
        <f>J9</f>
        <v>1</v>
      </c>
      <c r="K10" s="1">
        <f>P9</f>
        <v>1.4124157471489938</v>
      </c>
      <c r="L10" s="1">
        <f>((J10-2)^2) - (LN(J10))</f>
        <v>1</v>
      </c>
      <c r="M10" s="1">
        <f>((K10-2)^2) - (LN(K10))</f>
        <v>-4.6280024858236235E-5</v>
      </c>
      <c r="N10" s="1">
        <f>((M10) - (L10))/((K10)-(J10))</f>
        <v>-2.424849892221915</v>
      </c>
      <c r="O10" s="1">
        <f>(L10)-(N10)*(J10)</f>
        <v>3.424849892221915</v>
      </c>
      <c r="P10" s="1">
        <f>-(O10)/(N10)</f>
        <v>1.4123966614212518</v>
      </c>
      <c r="Q10" s="6">
        <f>(ABS((P10)-(P9)))</f>
        <v>1.9085727742007563E-5</v>
      </c>
    </row>
    <row r="11" spans="1:17" x14ac:dyDescent="0.25">
      <c r="A11" s="1">
        <f>IF(C10*F10&gt;=0,E10,A10)</f>
        <v>1.41015625</v>
      </c>
      <c r="B11" s="1">
        <f>IF(D10*F10&gt;=0,E10,B10)</f>
        <v>1.4140625</v>
      </c>
      <c r="C11" s="1">
        <f>((A11-2)^2) - (LN(A11))</f>
        <v>4.2151355607440433E-3</v>
      </c>
      <c r="D11" s="1">
        <f>((B11-2)^2) - (LN(B11))</f>
        <v>-3.1440134399585706E-3</v>
      </c>
      <c r="E11" s="1">
        <f>(A11+B11)/2</f>
        <v>1.412109375</v>
      </c>
      <c r="F11" s="1">
        <f>((E11-2)^2) - (LN(E11))</f>
        <v>5.3078984363374992E-4</v>
      </c>
      <c r="G11" s="26">
        <f>ABS(E10-E11)</f>
        <v>1.953125E-3</v>
      </c>
      <c r="H11" s="32"/>
      <c r="I11" s="34"/>
      <c r="J11" s="1">
        <f>J10</f>
        <v>1</v>
      </c>
      <c r="K11" s="1">
        <f>P10</f>
        <v>1.4123966614212518</v>
      </c>
      <c r="L11" s="1">
        <f>((J11-2)^2) - (LN(J11))</f>
        <v>1</v>
      </c>
      <c r="M11" s="1">
        <f>((K11-2)^2) - (LN(K11))</f>
        <v>-1.0337797489545775E-5</v>
      </c>
      <c r="N11" s="1">
        <f>((M11) - (L11))/((K11)-(J11))</f>
        <v>-2.4248749598290438</v>
      </c>
      <c r="O11" s="1">
        <f>(L11)-(N11)*(J11)</f>
        <v>3.4248749598290438</v>
      </c>
      <c r="P11" s="1">
        <f>-(O11)/(N11)</f>
        <v>1.4123923981921529</v>
      </c>
      <c r="Q11" s="6">
        <f>(ABS((P11)-(P10)))</f>
        <v>4.2632290988553478E-6</v>
      </c>
    </row>
    <row r="12" spans="1:17" x14ac:dyDescent="0.25">
      <c r="A12" s="1">
        <f>IF(C11*F11&gt;=0,E11,A11)</f>
        <v>1.412109375</v>
      </c>
      <c r="B12" s="1">
        <f>IF(D11*F11&gt;=0,E11,B11)</f>
        <v>1.4140625</v>
      </c>
      <c r="C12" s="1">
        <f>((A12-2)^2) - (LN(A12))</f>
        <v>5.3078984363374992E-4</v>
      </c>
      <c r="D12" s="1">
        <f>((B12-2)^2) - (LN(B12))</f>
        <v>-3.1440134399585706E-3</v>
      </c>
      <c r="E12" s="1">
        <f>(A12+B12)/2</f>
        <v>1.4130859375</v>
      </c>
      <c r="F12" s="1">
        <f>((E12-2)^2) - (LN(E12))</f>
        <v>-1.3078042717768468E-3</v>
      </c>
      <c r="G12" s="26">
        <f>ABS(E11-E12)</f>
        <v>9.765625E-4</v>
      </c>
      <c r="H12" s="32"/>
      <c r="I12" s="34"/>
      <c r="J12" s="1">
        <f>J11</f>
        <v>1</v>
      </c>
      <c r="K12" s="1">
        <f>P11</f>
        <v>1.4123923981921529</v>
      </c>
      <c r="L12" s="1">
        <f>((J12-2)^2) - (LN(J12))</f>
        <v>1</v>
      </c>
      <c r="M12" s="1">
        <f>((K12-2)^2) - (LN(K12))</f>
        <v>-2.3091633354899166E-6</v>
      </c>
      <c r="N12" s="1">
        <f>((M12) - (L12))/((K12)-(J12))</f>
        <v>-2.4248805592613945</v>
      </c>
      <c r="O12" s="1">
        <f>(L12)-(N12)*(J12)</f>
        <v>3.4248805592613945</v>
      </c>
      <c r="P12" s="1">
        <f>-(O12)/(N12)</f>
        <v>1.4123914459129461</v>
      </c>
      <c r="Q12" s="6">
        <f>(ABS((P12)-(P11)))</f>
        <v>9.5227920682283695E-7</v>
      </c>
    </row>
    <row r="13" spans="1:17" x14ac:dyDescent="0.25">
      <c r="A13" s="1">
        <f>IF(C12*F12&gt;=0,E12,A12)</f>
        <v>1.412109375</v>
      </c>
      <c r="B13" s="1">
        <f>IF(D12*F12&gt;=0,E12,B12)</f>
        <v>1.4130859375</v>
      </c>
      <c r="C13" s="1">
        <f>((A13-2)^2) - (LN(A13))</f>
        <v>5.3078984363374992E-4</v>
      </c>
      <c r="D13" s="1">
        <f>((B13-2)^2) - (LN(B13))</f>
        <v>-1.3078042717768468E-3</v>
      </c>
      <c r="E13" s="1">
        <f>(A13+B13)/2</f>
        <v>1.41259765625</v>
      </c>
      <c r="F13" s="1">
        <f>((E13-2)^2) - (LN(E13))</f>
        <v>-3.8880537374352819E-4</v>
      </c>
      <c r="G13" s="26">
        <f>ABS(E12-E13)</f>
        <v>4.8828125E-4</v>
      </c>
      <c r="H13" s="32"/>
      <c r="I13" s="34"/>
      <c r="J13" s="1">
        <f>J12</f>
        <v>1</v>
      </c>
      <c r="K13" s="1">
        <f>P12</f>
        <v>1.4123914459129461</v>
      </c>
      <c r="L13" s="1">
        <f>((J13-2)^2) - (LN(J13))</f>
        <v>1</v>
      </c>
      <c r="M13" s="1">
        <f>((K13-2)^2) - (LN(K13))</f>
        <v>-5.1579786819466733E-7</v>
      </c>
      <c r="N13" s="1">
        <f>((M13) - (L13))/((K13)-(J13))</f>
        <v>-2.4248818100096181</v>
      </c>
      <c r="O13" s="1">
        <f>(L13)-(N13)*(J13)</f>
        <v>3.4248818100096181</v>
      </c>
      <c r="P13" s="1">
        <f>-(O13)/(N13)</f>
        <v>1.4123912332024271</v>
      </c>
      <c r="Q13" s="6">
        <f>(ABS((P13)-(P12)))</f>
        <v>2.1271051897642224E-7</v>
      </c>
    </row>
    <row r="14" spans="1:17" x14ac:dyDescent="0.25">
      <c r="A14" s="1">
        <f>IF(C13*F13&gt;=0,E13,A13)</f>
        <v>1.412109375</v>
      </c>
      <c r="B14" s="1">
        <f>IF(D13*F13&gt;=0,E13,B13)</f>
        <v>1.41259765625</v>
      </c>
      <c r="C14" s="1">
        <f>((A14-2)^2) - (LN(A14))</f>
        <v>5.3078984363374992E-4</v>
      </c>
      <c r="D14" s="1">
        <f>((B14-2)^2) - (LN(B14))</f>
        <v>-3.8880537374352819E-4</v>
      </c>
      <c r="E14" s="1">
        <f>(A14+B14)/2</f>
        <v>1.412353515625</v>
      </c>
      <c r="F14" s="1">
        <f>((E14-2)^2) - (LN(E14))</f>
        <v>7.0917689863891908E-5</v>
      </c>
      <c r="G14" s="26">
        <f>ABS(E13-E14)</f>
        <v>2.44140625E-4</v>
      </c>
      <c r="H14" s="32"/>
      <c r="I14" s="34"/>
      <c r="J14" s="1">
        <f>J13</f>
        <v>1</v>
      </c>
      <c r="K14" s="1">
        <f>P13</f>
        <v>1.4123912332024271</v>
      </c>
      <c r="L14" s="1">
        <f>((J14-2)^2) - (LN(J14))</f>
        <v>1</v>
      </c>
      <c r="M14" s="1">
        <f>((K14-2)^2) - (LN(K14))</f>
        <v>-1.1521367859756992E-7</v>
      </c>
      <c r="N14" s="1">
        <f>((M14) - (L14))/((K14)-(J14))</f>
        <v>-2.4248820893891718</v>
      </c>
      <c r="O14" s="1">
        <f>(L14)-(N14)*(J14)</f>
        <v>3.4248820893891718</v>
      </c>
      <c r="P14" s="1">
        <f>-(O14)/(N14)</f>
        <v>1.4123911856893216</v>
      </c>
      <c r="Q14" s="6">
        <f>(ABS((P14)-(P13)))</f>
        <v>4.7513105450036619E-8</v>
      </c>
    </row>
    <row r="15" spans="1:17" x14ac:dyDescent="0.25">
      <c r="A15" s="1">
        <f>IF(C14*F14&gt;=0,E14,A14)</f>
        <v>1.412353515625</v>
      </c>
      <c r="B15" s="1">
        <f>IF(D14*F14&gt;=0,E14,B14)</f>
        <v>1.41259765625</v>
      </c>
      <c r="C15" s="1">
        <f>((A15-2)^2) - (LN(A15))</f>
        <v>7.0917689863891908E-5</v>
      </c>
      <c r="D15" s="1">
        <f>((B15-2)^2) - (LN(B15))</f>
        <v>-3.8880537374352819E-4</v>
      </c>
      <c r="E15" s="1">
        <f>(A15+B15)/2</f>
        <v>1.4124755859375</v>
      </c>
      <c r="F15" s="1">
        <f>((E15-2)^2) - (LN(E15))</f>
        <v>-1.5896247756452819E-4</v>
      </c>
      <c r="G15" s="26">
        <f>ABS(E14-E15)</f>
        <v>1.220703125E-4</v>
      </c>
      <c r="J15" s="1">
        <f>J14</f>
        <v>1</v>
      </c>
      <c r="K15" s="1">
        <f>P14</f>
        <v>1.4123911856893216</v>
      </c>
      <c r="L15" s="1">
        <f>((J15-2)^2) - (LN(J15))</f>
        <v>1</v>
      </c>
      <c r="M15" s="1">
        <f>((K15-2)^2) - (LN(K15))</f>
        <v>-2.5735253983416584E-8</v>
      </c>
      <c r="N15" s="1">
        <f>((M15) - (L15))/((K15)-(J15))</f>
        <v>-2.4248821517941277</v>
      </c>
      <c r="O15" s="1">
        <f>(L15)-(N15)*(J15)</f>
        <v>3.4248821517941277</v>
      </c>
      <c r="P15" s="1">
        <f>-(O15)/(N15)</f>
        <v>1.4123911750763301</v>
      </c>
      <c r="Q15" s="6">
        <f>(ABS((P15)-(P14)))</f>
        <v>1.0612991596659072E-8</v>
      </c>
    </row>
    <row r="16" spans="1:17" x14ac:dyDescent="0.25">
      <c r="A16" s="1">
        <f>IF(C15*F15&gt;=0,E15,A15)</f>
        <v>1.412353515625</v>
      </c>
      <c r="B16" s="1">
        <f>IF(D15*F15&gt;=0,E15,B15)</f>
        <v>1.4124755859375</v>
      </c>
      <c r="C16" s="1">
        <f>((A16-2)^2) - (LN(A16))</f>
        <v>7.0917689863891908E-5</v>
      </c>
      <c r="D16" s="1">
        <f>((B16-2)^2) - (LN(B16))</f>
        <v>-1.5896247756452819E-4</v>
      </c>
      <c r="E16" s="1">
        <f>(A16+B16)/2</f>
        <v>1.41241455078125</v>
      </c>
      <c r="F16" s="1">
        <f>((E16-2)^2) - (LN(E16))</f>
        <v>-4.4027052837181113E-5</v>
      </c>
      <c r="G16" s="26">
        <f>ABS(E15-E16)</f>
        <v>6.103515625E-5</v>
      </c>
      <c r="J16" s="1">
        <f>J15</f>
        <v>1</v>
      </c>
      <c r="K16" s="1">
        <f>P15</f>
        <v>1.4123911750763301</v>
      </c>
      <c r="L16" s="1">
        <f>((J16-2)^2) - (LN(J16))</f>
        <v>1</v>
      </c>
      <c r="M16" s="1">
        <f>((K16-2)^2) - (LN(K16))</f>
        <v>-5.7484778048788598E-9</v>
      </c>
      <c r="N16" s="1">
        <f>((M16) - (L16))/((K16)-(J16))</f>
        <v>-2.4248821657335085</v>
      </c>
      <c r="O16" s="1">
        <f>(L16)-(N16)*(J16)</f>
        <v>3.4248821657335085</v>
      </c>
      <c r="P16" s="1">
        <f>-(O16)/(N16)</f>
        <v>1.4123911727057086</v>
      </c>
      <c r="Q16" s="6">
        <f>(ABS((P16)-(P15)))</f>
        <v>2.3706214768992595E-9</v>
      </c>
    </row>
    <row r="17" spans="1:17" x14ac:dyDescent="0.25">
      <c r="A17" s="1">
        <f>IF(C16*F16&gt;=0,E16,A16)</f>
        <v>1.412353515625</v>
      </c>
      <c r="B17" s="1">
        <f>IF(D16*F16&gt;=0,E16,B16)</f>
        <v>1.41241455078125</v>
      </c>
      <c r="C17" s="1">
        <f>((A17-2)^2) - (LN(A17))</f>
        <v>7.0917689863891908E-5</v>
      </c>
      <c r="D17" s="1">
        <f>((B17-2)^2) - (LN(B17))</f>
        <v>-4.4027052837181113E-5</v>
      </c>
      <c r="E17" s="1">
        <f>(A17+B17)/2</f>
        <v>1.412384033203125</v>
      </c>
      <c r="F17" s="1">
        <f>((E17-2)^2) - (LN(E17))</f>
        <v>1.3444153756536625E-5</v>
      </c>
      <c r="G17" s="26">
        <f>ABS(E16-E17)</f>
        <v>3.0517578125E-5</v>
      </c>
      <c r="J17" s="1">
        <f>J16</f>
        <v>1</v>
      </c>
      <c r="K17" s="1">
        <f>P16</f>
        <v>1.4123911727057086</v>
      </c>
      <c r="L17" s="1">
        <f>((J17-2)^2) - (LN(J17))</f>
        <v>1</v>
      </c>
      <c r="M17" s="1">
        <f>((K17-2)^2) - (LN(K17))</f>
        <v>-1.2840361551802459E-9</v>
      </c>
      <c r="N17" s="1">
        <f>((M17) - (L17))/((K17)-(J17))</f>
        <v>-2.4248821688471449</v>
      </c>
      <c r="O17" s="1">
        <f>(L17)-(N17)*(J17)</f>
        <v>3.4248821688471449</v>
      </c>
      <c r="P17" s="1">
        <f>-(O17)/(N17)</f>
        <v>1.4123911721761835</v>
      </c>
      <c r="Q17" s="6">
        <f>(ABS((P17)-(P16)))</f>
        <v>5.2952509044246199E-10</v>
      </c>
    </row>
    <row r="18" spans="1:17" x14ac:dyDescent="0.25">
      <c r="A18" s="1">
        <f>IF(C17*F17&gt;=0,E17,A17)</f>
        <v>1.412384033203125</v>
      </c>
      <c r="B18" s="1">
        <f>IF(D17*F17&gt;=0,E17,B17)</f>
        <v>1.41241455078125</v>
      </c>
      <c r="C18" s="1">
        <f>((A18-2)^2) - (LN(A18))</f>
        <v>1.3444153756536625E-5</v>
      </c>
      <c r="D18" s="1">
        <f>((B18-2)^2) - (LN(B18))</f>
        <v>-4.4027052837181113E-5</v>
      </c>
      <c r="E18" s="1">
        <f>(A18+B18)/2</f>
        <v>1.4123992919921875</v>
      </c>
      <c r="F18" s="1">
        <f>((E18-2)^2) - (LN(E18))</f>
        <v>-1.5291740728229364E-5</v>
      </c>
      <c r="G18" s="26">
        <f>ABS(E17-E18)</f>
        <v>1.52587890625E-5</v>
      </c>
      <c r="H18" s="32"/>
      <c r="I18" s="33"/>
      <c r="J18" s="1">
        <f>J17</f>
        <v>1</v>
      </c>
      <c r="K18" s="1">
        <f>P17</f>
        <v>1.4123911721761835</v>
      </c>
      <c r="L18" s="1">
        <f>((J18-2)^2) - (LN(J18))</f>
        <v>1</v>
      </c>
      <c r="M18" s="1">
        <f>((K18-2)^2) - (LN(K18))</f>
        <v>-2.8681501618166294E-10</v>
      </c>
      <c r="N18" s="1">
        <f>((M18) - (L18))/((K18)-(J18))</f>
        <v>-2.424882169542637</v>
      </c>
      <c r="O18" s="1">
        <f>(L18)-(N18)*(J18)</f>
        <v>3.424882169542637</v>
      </c>
      <c r="P18" s="1">
        <f>-(O18)/(N18)</f>
        <v>1.4123911720579034</v>
      </c>
      <c r="Q18" s="6">
        <f>(ABS((P18)-(P17)))</f>
        <v>1.1828005241909523E-10</v>
      </c>
    </row>
    <row r="19" spans="1:17" x14ac:dyDescent="0.25">
      <c r="A19" s="1">
        <f>IF(C18*F18&gt;=0,E18,A18)</f>
        <v>1.412384033203125</v>
      </c>
      <c r="B19" s="1">
        <f>IF(D18*F18&gt;=0,E18,B18)</f>
        <v>1.4123992919921875</v>
      </c>
      <c r="C19" s="1">
        <f>((A19-2)^2) - (LN(A19))</f>
        <v>1.3444153756536625E-5</v>
      </c>
      <c r="D19" s="1">
        <f>((B19-2)^2) - (LN(B19))</f>
        <v>-1.5291740728229364E-5</v>
      </c>
      <c r="E19" s="1">
        <f>(A19+B19)/2</f>
        <v>1.4123916625976563</v>
      </c>
      <c r="F19" s="1">
        <f>((E19-2)^2) - (LN(E19))</f>
        <v>-9.2386628297580486E-7</v>
      </c>
      <c r="G19" s="26">
        <f>ABS(E18-E19)</f>
        <v>7.62939453125E-6</v>
      </c>
      <c r="H19" s="32"/>
      <c r="I19" s="31"/>
      <c r="J19" s="25">
        <f>J18</f>
        <v>1</v>
      </c>
      <c r="K19" s="25">
        <f>P18</f>
        <v>1.4123911720579034</v>
      </c>
      <c r="L19" s="25">
        <f>((J19-2)^2) - (LN(J19))</f>
        <v>1</v>
      </c>
      <c r="M19" s="25">
        <f>((K19-2)^2) - (LN(K19))</f>
        <v>-6.4065641680599583E-11</v>
      </c>
      <c r="N19" s="25">
        <f>((M19) - (L19))/((K19)-(J19))</f>
        <v>-2.4248821696979892</v>
      </c>
      <c r="O19" s="25">
        <f>(L19)-(N19)*(J19)</f>
        <v>3.4248821696979892</v>
      </c>
      <c r="P19" s="25">
        <f>-(O19)/(N19)</f>
        <v>1.4123911720314832</v>
      </c>
      <c r="Q19" s="27">
        <f>(ABS((P19)-(P18)))</f>
        <v>2.6420199361609775E-11</v>
      </c>
    </row>
    <row r="20" spans="1:17" x14ac:dyDescent="0.25">
      <c r="A20" s="1">
        <f>IF(C19*F19&gt;=0,E19,A19)</f>
        <v>1.412384033203125</v>
      </c>
      <c r="B20" s="1">
        <f>IF(D19*F19&gt;=0,E19,B19)</f>
        <v>1.4123916625976563</v>
      </c>
      <c r="C20" s="1">
        <f>((A20-2)^2) - (LN(A20))</f>
        <v>1.3444153756536625E-5</v>
      </c>
      <c r="D20" s="1">
        <f>((B20-2)^2) - (LN(B20))</f>
        <v>-9.2386628297580486E-7</v>
      </c>
      <c r="E20" s="1">
        <f>(A20+B20)/2</f>
        <v>1.4123878479003906</v>
      </c>
      <c r="F20" s="1">
        <f>((E20-2)^2) - (LN(E20))</f>
        <v>6.2601255374494791E-6</v>
      </c>
      <c r="G20" s="26">
        <f>ABS(E19-E20)</f>
        <v>3.814697265625E-6</v>
      </c>
    </row>
    <row r="21" spans="1:17" x14ac:dyDescent="0.25">
      <c r="A21" s="1">
        <f>IF(C20*F20&gt;=0,E20,A20)</f>
        <v>1.4123878479003906</v>
      </c>
      <c r="B21" s="1">
        <f>IF(D20*F20&gt;=0,E20,B20)</f>
        <v>1.4123916625976563</v>
      </c>
      <c r="C21" s="1">
        <f>((A21-2)^2) - (LN(A21))</f>
        <v>6.2601255374494791E-6</v>
      </c>
      <c r="D21" s="1">
        <f>((B21-2)^2) - (LN(B21))</f>
        <v>-9.2386628297580486E-7</v>
      </c>
      <c r="E21" s="1">
        <f>(A21+B21)/2</f>
        <v>1.4123897552490234</v>
      </c>
      <c r="F21" s="1">
        <f>((E21-2)^2) - (LN(E21))</f>
        <v>2.6681250774318599E-6</v>
      </c>
      <c r="G21" s="26">
        <f>ABS(E20-E21)</f>
        <v>1.9073486328125E-6</v>
      </c>
    </row>
    <row r="22" spans="1:17" x14ac:dyDescent="0.25">
      <c r="A22" s="1">
        <f>IF(C21*F21&gt;=0,E21,A21)</f>
        <v>1.4123897552490234</v>
      </c>
      <c r="B22" s="1">
        <f>IF(D21*F21&gt;=0,E21,B21)</f>
        <v>1.4123916625976563</v>
      </c>
      <c r="C22" s="1">
        <f>((A22-2)^2) - (LN(A22))</f>
        <v>2.6681250774318599E-6</v>
      </c>
      <c r="D22" s="1">
        <f>((B22-2)^2) - (LN(B22))</f>
        <v>-9.2386628297580486E-7</v>
      </c>
      <c r="E22" s="1">
        <f>(A22+B22)/2</f>
        <v>1.4123907089233398</v>
      </c>
      <c r="F22" s="1">
        <f>((E22-2)^2) - (LN(E22))</f>
        <v>8.7212825977678321E-7</v>
      </c>
      <c r="G22" s="26">
        <f>ABS(E21-E22)</f>
        <v>9.5367431640625E-7</v>
      </c>
    </row>
    <row r="23" spans="1:17" x14ac:dyDescent="0.25">
      <c r="A23" s="1">
        <f>IF(C22*F22&gt;=0,E22,A22)</f>
        <v>1.4123907089233398</v>
      </c>
      <c r="B23" s="1">
        <f>IF(D22*F22&gt;=0,E22,B22)</f>
        <v>1.4123916625976563</v>
      </c>
      <c r="C23" s="1">
        <f>((A23-2)^2) - (LN(A23))</f>
        <v>8.7212825977678321E-7</v>
      </c>
      <c r="D23" s="1">
        <f>((B23-2)^2) - (LN(B23))</f>
        <v>-9.2386628297580486E-7</v>
      </c>
      <c r="E23" s="1">
        <f>(A23+B23)/2</f>
        <v>1.412391185760498</v>
      </c>
      <c r="F23" s="1">
        <f>((E23-2)^2) - (LN(E23))</f>
        <v>-2.5869295983138585E-8</v>
      </c>
      <c r="G23" s="26">
        <f>ABS(E22-E23)</f>
        <v>4.76837158203125E-7</v>
      </c>
    </row>
    <row r="24" spans="1:17" x14ac:dyDescent="0.25">
      <c r="A24" s="1">
        <f>IF(C23*F23&gt;=0,E23,A23)</f>
        <v>1.4123907089233398</v>
      </c>
      <c r="B24" s="1">
        <f>IF(D23*F23&gt;=0,E23,B23)</f>
        <v>1.412391185760498</v>
      </c>
      <c r="C24" s="1">
        <f>((A24-2)^2) - (LN(A24))</f>
        <v>8.7212825977678321E-7</v>
      </c>
      <c r="D24" s="1">
        <f>((B24-2)^2) - (LN(B24))</f>
        <v>-2.5869295983138585E-8</v>
      </c>
      <c r="E24" s="1">
        <f>(A24+B24)/2</f>
        <v>1.4123909473419189</v>
      </c>
      <c r="F24" s="1">
        <f>((E24-2)^2) - (LN(E24))</f>
        <v>4.2312941078703759E-7</v>
      </c>
      <c r="G24" s="26">
        <f>ABS(E23-E24)</f>
        <v>2.384185791015625E-7</v>
      </c>
    </row>
    <row r="25" spans="1:17" x14ac:dyDescent="0.25">
      <c r="A25" s="1">
        <f>IF(C24*F24&gt;=0,E24,A24)</f>
        <v>1.4123909473419189</v>
      </c>
      <c r="B25" s="1">
        <f>IF(D24*F24&gt;=0,E24,B24)</f>
        <v>1.412391185760498</v>
      </c>
      <c r="C25" s="1">
        <f>((A25-2)^2) - (LN(A25))</f>
        <v>4.2312941078703759E-7</v>
      </c>
      <c r="D25" s="1">
        <f>((B25-2)^2) - (LN(B25))</f>
        <v>-2.5869295983138585E-8</v>
      </c>
      <c r="E25" s="1">
        <f>(A25+B25)/2</f>
        <v>1.4123910665512085</v>
      </c>
      <c r="F25" s="1">
        <f>((E25-2)^2) - (LN(E25))</f>
        <v>1.9863003963838111E-7</v>
      </c>
      <c r="G25" s="26">
        <f>ABS(E24-E25)</f>
        <v>1.1920928955078125E-7</v>
      </c>
    </row>
    <row r="26" spans="1:17" x14ac:dyDescent="0.25">
      <c r="A26" s="1">
        <f>IF(C25*F25&gt;=0,E25,A25)</f>
        <v>1.4123910665512085</v>
      </c>
      <c r="B26" s="1">
        <f>IF(D25*F25&gt;=0,E25,B25)</f>
        <v>1.412391185760498</v>
      </c>
      <c r="C26" s="1">
        <f>((A26-2)^2) - (LN(A26))</f>
        <v>1.9863003963838111E-7</v>
      </c>
      <c r="D26" s="1">
        <f>((B26-2)^2) - (LN(B26))</f>
        <v>-2.5869295983138585E-8</v>
      </c>
      <c r="E26" s="1">
        <f>(A26+B26)/2</f>
        <v>1.4123911261558533</v>
      </c>
      <c r="F26" s="1">
        <f>((E26-2)^2) - (LN(E26))</f>
        <v>8.6380367358973587E-8</v>
      </c>
      <c r="G26" s="26">
        <f>ABS(E25-E26)</f>
        <v>5.9604644775390625E-8</v>
      </c>
    </row>
    <row r="27" spans="1:17" x14ac:dyDescent="0.25">
      <c r="A27" s="1">
        <f>IF(C26*F26&gt;=0,E26,A26)</f>
        <v>1.4123911261558533</v>
      </c>
      <c r="B27" s="1">
        <f>IF(D26*F26&gt;=0,E26,B26)</f>
        <v>1.412391185760498</v>
      </c>
      <c r="C27" s="1">
        <f>((A27-2)^2) - (LN(A27))</f>
        <v>8.6380367358973587E-8</v>
      </c>
      <c r="D27" s="1">
        <f>((B27-2)^2) - (LN(B27))</f>
        <v>-2.5869295983138585E-8</v>
      </c>
      <c r="E27" s="1">
        <f>(A27+B27)/2</f>
        <v>1.4123911559581757</v>
      </c>
      <c r="F27" s="1">
        <f>((E27-2)^2) - (LN(E27))</f>
        <v>3.0255534577694476E-8</v>
      </c>
      <c r="G27" s="26">
        <f>ABS(E26-E27)</f>
        <v>2.9802322387695313E-8</v>
      </c>
    </row>
    <row r="28" spans="1:17" x14ac:dyDescent="0.25">
      <c r="A28" s="1">
        <f>IF(C27*F27&gt;=0,E27,A27)</f>
        <v>1.4123911559581757</v>
      </c>
      <c r="B28" s="1">
        <f>IF(D27*F27&gt;=0,E27,B27)</f>
        <v>1.412391185760498</v>
      </c>
      <c r="C28" s="1">
        <f>((A28-2)^2) - (LN(A28))</f>
        <v>3.0255534577694476E-8</v>
      </c>
      <c r="D28" s="1">
        <f>((B28-2)^2) - (LN(B28))</f>
        <v>-2.5869295983138585E-8</v>
      </c>
      <c r="E28" s="1">
        <f>(A28+B28)/2</f>
        <v>1.4123911708593369</v>
      </c>
      <c r="F28" s="1">
        <f>((E28-2)^2) - (LN(E28))</f>
        <v>2.1931190197221895E-9</v>
      </c>
      <c r="G28" s="26">
        <f>ABS(E27-E28)</f>
        <v>1.4901161193847656E-8</v>
      </c>
    </row>
    <row r="29" spans="1:17" x14ac:dyDescent="0.25">
      <c r="A29" s="1">
        <f>IF(C28*F28&gt;=0,E28,A28)</f>
        <v>1.4123911708593369</v>
      </c>
      <c r="B29" s="1">
        <f>IF(D28*F28&gt;=0,E28,B28)</f>
        <v>1.412391185760498</v>
      </c>
      <c r="C29" s="1">
        <f>((A29-2)^2) - (LN(A29))</f>
        <v>2.1931190197221895E-9</v>
      </c>
      <c r="D29" s="1">
        <f>((B29-2)^2) - (LN(B29))</f>
        <v>-2.5869295983138585E-8</v>
      </c>
      <c r="E29" s="1">
        <f>(A29+B29)/2</f>
        <v>1.4123911783099174</v>
      </c>
      <c r="F29" s="1">
        <f>((E29-2)^2) - (LN(E29))</f>
        <v>-1.1838088564974925E-8</v>
      </c>
      <c r="G29" s="26">
        <f>ABS(E28-E29)</f>
        <v>7.4505805969238281E-9</v>
      </c>
    </row>
    <row r="30" spans="1:17" x14ac:dyDescent="0.25">
      <c r="A30" s="1">
        <f>IF(C29*F29&gt;=0,E29,A29)</f>
        <v>1.4123911708593369</v>
      </c>
      <c r="B30" s="1">
        <f>IF(D29*F29&gt;=0,E29,B29)</f>
        <v>1.4123911783099174</v>
      </c>
      <c r="C30" s="1">
        <f>((A30-2)^2) - (LN(A30))</f>
        <v>2.1931190197221895E-9</v>
      </c>
      <c r="D30" s="1">
        <f>((B30-2)^2) - (LN(B30))</f>
        <v>-1.1838088564974925E-8</v>
      </c>
      <c r="E30" s="1">
        <f>(A30+B30)/2</f>
        <v>1.4123911745846272</v>
      </c>
      <c r="F30" s="1">
        <f>((E30-2)^2) - (LN(E30))</f>
        <v>-4.8224848003819432E-9</v>
      </c>
      <c r="G30" s="26">
        <f>ABS(E29-E30)</f>
        <v>3.7252902984619141E-9</v>
      </c>
    </row>
    <row r="31" spans="1:17" x14ac:dyDescent="0.25">
      <c r="A31" s="1">
        <f>IF(C30*F30&gt;=0,E30,A30)</f>
        <v>1.4123911708593369</v>
      </c>
      <c r="B31" s="1">
        <f>IF(D30*F30&gt;=0,E30,B30)</f>
        <v>1.4123911745846272</v>
      </c>
      <c r="C31" s="1">
        <f>((A31-2)^2) - (LN(A31))</f>
        <v>2.1931190197221895E-9</v>
      </c>
      <c r="D31" s="1">
        <f>((B31-2)^2) - (LN(B31))</f>
        <v>-4.8224848003819432E-9</v>
      </c>
      <c r="E31" s="1">
        <f>(A31+B31)/2</f>
        <v>1.412391172721982</v>
      </c>
      <c r="F31" s="1">
        <f>((E31-2)^2) - (LN(E31))</f>
        <v>-1.3146828625743012E-9</v>
      </c>
      <c r="G31" s="26">
        <f>ABS(E30-E31)</f>
        <v>1.862645149230957E-9</v>
      </c>
    </row>
    <row r="32" spans="1:17" x14ac:dyDescent="0.25">
      <c r="A32" s="1">
        <f>IF(C31*F31&gt;=0,E31,A31)</f>
        <v>1.4123911708593369</v>
      </c>
      <c r="B32" s="1">
        <f>IF(D31*F31&gt;=0,E31,B31)</f>
        <v>1.412391172721982</v>
      </c>
      <c r="C32" s="1">
        <f>((A32-2)^2) - (LN(A32))</f>
        <v>2.1931190197221895E-9</v>
      </c>
      <c r="D32" s="1">
        <f>((B32-2)^2) - (LN(B32))</f>
        <v>-1.3146828625743012E-9</v>
      </c>
      <c r="E32" s="1">
        <f>(A32+B32)/2</f>
        <v>1.4123911717906594</v>
      </c>
      <c r="F32" s="1">
        <f>((E32-2)^2) - (LN(E32))</f>
        <v>4.3921810632951974E-10</v>
      </c>
      <c r="G32" s="26">
        <f>ABS(E31-E32)</f>
        <v>9.3132257461547852E-10</v>
      </c>
    </row>
    <row r="33" spans="1:8" x14ac:dyDescent="0.25">
      <c r="A33" s="1">
        <f>IF(C32*F32&gt;=0,E32,A32)</f>
        <v>1.4123911717906594</v>
      </c>
      <c r="B33" s="1">
        <f>IF(D32*F32&gt;=0,E32,B32)</f>
        <v>1.412391172721982</v>
      </c>
      <c r="C33" s="1">
        <f>((A33-2)^2) - (LN(A33))</f>
        <v>4.3921810632951974E-10</v>
      </c>
      <c r="D33" s="1">
        <f>((B33-2)^2) - (LN(B33))</f>
        <v>-1.3146828625743012E-9</v>
      </c>
      <c r="E33" s="1">
        <f>(A33+B33)/2</f>
        <v>1.4123911722563207</v>
      </c>
      <c r="F33" s="1">
        <f>((E33-2)^2) - (LN(E33))</f>
        <v>-4.3773240587796636E-10</v>
      </c>
      <c r="G33" s="26">
        <f>ABS(E32-E33)</f>
        <v>4.6566128730773926E-10</v>
      </c>
    </row>
    <row r="34" spans="1:8" x14ac:dyDescent="0.25">
      <c r="A34" s="1">
        <f>IF(C33*F33&gt;=0,E33,A33)</f>
        <v>1.4123911717906594</v>
      </c>
      <c r="B34" s="1">
        <f>IF(D33*F33&gt;=0,E33,B33)</f>
        <v>1.4123911722563207</v>
      </c>
      <c r="C34" s="1">
        <f>((A34-2)^2) - (LN(A34))</f>
        <v>4.3921810632951974E-10</v>
      </c>
      <c r="D34" s="1">
        <f>((B34-2)^2) - (LN(B34))</f>
        <v>-4.3773240587796636E-10</v>
      </c>
      <c r="E34" s="1">
        <f>(A34+B34)/2</f>
        <v>1.4123911720234901</v>
      </c>
      <c r="F34" s="1">
        <f>((E34-2)^2) - (LN(E34))</f>
        <v>7.4279471462546098E-13</v>
      </c>
      <c r="G34" s="26">
        <f>ABS(E33-E34)</f>
        <v>2.3283064365386963E-10</v>
      </c>
    </row>
    <row r="35" spans="1:8" x14ac:dyDescent="0.25">
      <c r="A35" s="1">
        <f>IF(C34*F34&gt;=0,E34,A34)</f>
        <v>1.4123911720234901</v>
      </c>
      <c r="B35" s="1">
        <f>IF(D34*F34&gt;=0,E34,B34)</f>
        <v>1.4123911722563207</v>
      </c>
      <c r="C35" s="1">
        <f>((A35-2)^2) - (LN(A35))</f>
        <v>7.4279471462546098E-13</v>
      </c>
      <c r="D35" s="1">
        <f>((B35-2)^2) - (LN(B35))</f>
        <v>-4.3773240587796636E-10</v>
      </c>
      <c r="E35" s="1">
        <f>(A35+B35)/2</f>
        <v>1.4123911721399054</v>
      </c>
      <c r="F35" s="1">
        <f>((E35-2)^2) - (LN(E35))</f>
        <v>-2.1849477782609483E-10</v>
      </c>
      <c r="G35" s="26">
        <f>ABS(E34-E35)</f>
        <v>1.1641532182693481E-10</v>
      </c>
    </row>
    <row r="36" spans="1:8" x14ac:dyDescent="0.25">
      <c r="A36" s="25">
        <f>IF(C35*F35&gt;=0,E35,A35)</f>
        <v>1.4123911720234901</v>
      </c>
      <c r="B36" s="25">
        <f>IF(D35*F35&gt;=0,E35,B35)</f>
        <v>1.4123911721399054</v>
      </c>
      <c r="C36" s="25">
        <f>((A36-2)^2) - (LN(A36))</f>
        <v>7.4279471462546098E-13</v>
      </c>
      <c r="D36" s="25">
        <f>((B36-2)^2) - (LN(B36))</f>
        <v>-2.1849477782609483E-10</v>
      </c>
      <c r="E36" s="25">
        <f>(A36+B36)/2</f>
        <v>1.4123911720816977</v>
      </c>
      <c r="F36" s="25">
        <f>((E36-2)^2) - (LN(E36))</f>
        <v>-1.088760193113103E-10</v>
      </c>
      <c r="G36" s="24">
        <f>ABS(E35-E36)</f>
        <v>5.8207660913467407E-11</v>
      </c>
      <c r="H36" t="s">
        <v>22</v>
      </c>
    </row>
    <row r="38" spans="1:8" x14ac:dyDescent="0.25">
      <c r="G38" s="17"/>
    </row>
    <row r="40" spans="1:8" x14ac:dyDescent="0.25">
      <c r="G40" s="17"/>
    </row>
    <row r="41" spans="1:8" x14ac:dyDescent="0.25">
      <c r="G41" s="17"/>
    </row>
    <row r="42" spans="1:8" x14ac:dyDescent="0.25">
      <c r="G42" s="17"/>
    </row>
    <row r="43" spans="1:8" x14ac:dyDescent="0.25">
      <c r="G43" s="17"/>
    </row>
    <row r="44" spans="1:8" x14ac:dyDescent="0.25">
      <c r="G44" s="17"/>
    </row>
    <row r="45" spans="1:8" x14ac:dyDescent="0.25">
      <c r="G45" s="17"/>
    </row>
    <row r="46" spans="1:8" x14ac:dyDescent="0.25">
      <c r="G46" s="17"/>
    </row>
    <row r="47" spans="1:8" x14ac:dyDescent="0.25">
      <c r="G47" s="17"/>
    </row>
    <row r="48" spans="1:8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  <row r="65" spans="7:10" x14ac:dyDescent="0.25">
      <c r="G65" s="17"/>
    </row>
    <row r="66" spans="7:10" x14ac:dyDescent="0.25">
      <c r="G66" s="17"/>
    </row>
    <row r="67" spans="7:10" x14ac:dyDescent="0.25">
      <c r="G67" s="17"/>
      <c r="J67" s="18"/>
    </row>
    <row r="68" spans="7:10" x14ac:dyDescent="0.25">
      <c r="G68" s="17"/>
    </row>
    <row r="69" spans="7:10" x14ac:dyDescent="0.25">
      <c r="G69" s="17"/>
    </row>
    <row r="70" spans="7:10" x14ac:dyDescent="0.25">
      <c r="G70" s="17"/>
    </row>
    <row r="71" spans="7:10" x14ac:dyDescent="0.25">
      <c r="G71" s="17"/>
    </row>
    <row r="72" spans="7:10" x14ac:dyDescent="0.25">
      <c r="G72" s="17"/>
    </row>
    <row r="73" spans="7:10" x14ac:dyDescent="0.25">
      <c r="G73" s="17"/>
    </row>
    <row r="74" spans="7:10" x14ac:dyDescent="0.25">
      <c r="G74" s="17"/>
    </row>
    <row r="75" spans="7:10" x14ac:dyDescent="0.25">
      <c r="G75" s="17"/>
    </row>
    <row r="76" spans="7:10" x14ac:dyDescent="0.25">
      <c r="G76" s="17"/>
    </row>
    <row r="77" spans="7:10" x14ac:dyDescent="0.25">
      <c r="G77" s="17"/>
    </row>
    <row r="78" spans="7:10" x14ac:dyDescent="0.25">
      <c r="G78" s="17"/>
    </row>
    <row r="79" spans="7:10" x14ac:dyDescent="0.25">
      <c r="G79" s="17"/>
    </row>
    <row r="80" spans="7:10" x14ac:dyDescent="0.25">
      <c r="G80" s="17"/>
    </row>
    <row r="81" spans="7:7" x14ac:dyDescent="0.25">
      <c r="G81" s="17"/>
    </row>
    <row r="82" spans="7:7" x14ac:dyDescent="0.25">
      <c r="G82" s="17"/>
    </row>
    <row r="83" spans="7:7" x14ac:dyDescent="0.25">
      <c r="G83" s="17"/>
    </row>
    <row r="84" spans="7:7" x14ac:dyDescent="0.25">
      <c r="G84" s="17"/>
    </row>
    <row r="85" spans="7:7" x14ac:dyDescent="0.25">
      <c r="G85" s="17"/>
    </row>
  </sheetData>
  <mergeCells count="18">
    <mergeCell ref="H18:I18"/>
    <mergeCell ref="H19:I19"/>
    <mergeCell ref="H8:I8"/>
    <mergeCell ref="H9:I9"/>
    <mergeCell ref="H11:I11"/>
    <mergeCell ref="H12:I12"/>
    <mergeCell ref="H13:I13"/>
    <mergeCell ref="H14:I14"/>
    <mergeCell ref="H10:I10"/>
    <mergeCell ref="A1:G1"/>
    <mergeCell ref="H1:I1"/>
    <mergeCell ref="J1:Q1"/>
    <mergeCell ref="H2:I2"/>
    <mergeCell ref="H3:I3"/>
    <mergeCell ref="H4:I4"/>
    <mergeCell ref="H5:I5"/>
    <mergeCell ref="H6:I6"/>
    <mergeCell ref="H7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F(x) = x^2 - e^x</vt:lpstr>
      <vt:lpstr>2. F(x) = x - Cos(x)</vt:lpstr>
      <vt:lpstr>3. F(x) = Sen(x) - 2 Cos(x)</vt:lpstr>
      <vt:lpstr>4.F(x)=Cos(x)+(1+(x^2))^(-1)</vt:lpstr>
      <vt:lpstr>5.F(X)=(X-2)^2 - LN(X)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Montoya</dc:creator>
  <cp:lastModifiedBy>Felipe's</cp:lastModifiedBy>
  <dcterms:created xsi:type="dcterms:W3CDTF">2017-08-05T14:35:59Z</dcterms:created>
  <dcterms:modified xsi:type="dcterms:W3CDTF">2017-08-11T04:56:15Z</dcterms:modified>
</cp:coreProperties>
</file>