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's\Documents\GitHub\MetodosNumericos\PARCIAL II\"/>
    </mc:Choice>
  </mc:AlternateContent>
  <bookViews>
    <workbookView xWindow="0" yWindow="0" windowWidth="20490" windowHeight="7755" activeTab="2"/>
  </bookViews>
  <sheets>
    <sheet name="Hoja1" sheetId="1" r:id="rId1"/>
    <sheet name="Hoja1 (2)" sheetId="2" r:id="rId2"/>
    <sheet name="EJEMPLO QUE ENCONTRE" sheetId="5" r:id="rId3"/>
    <sheet name="PUNTO 1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6" l="1"/>
  <c r="L17" i="6"/>
  <c r="L18" i="6"/>
  <c r="L19" i="6" l="1"/>
  <c r="B12" i="6"/>
  <c r="L19" i="5"/>
  <c r="L17" i="5"/>
  <c r="L18" i="5"/>
  <c r="L16" i="5"/>
  <c r="B12" i="5"/>
  <c r="F17" i="6"/>
  <c r="F18" i="6"/>
  <c r="E17" i="6"/>
  <c r="E18" i="6"/>
  <c r="D17" i="6"/>
  <c r="D18" i="6"/>
  <c r="F16" i="6"/>
  <c r="E16" i="6"/>
  <c r="D16" i="6"/>
  <c r="A16" i="6"/>
  <c r="B11" i="6"/>
  <c r="C18" i="5"/>
  <c r="B18" i="5"/>
  <c r="B17" i="5"/>
  <c r="A17" i="5"/>
  <c r="B16" i="5"/>
  <c r="A16" i="5"/>
  <c r="D16" i="5" s="1"/>
  <c r="B11" i="5"/>
  <c r="A16" i="2"/>
  <c r="C16" i="2" s="1"/>
  <c r="B11" i="2"/>
  <c r="B16" i="6" l="1"/>
  <c r="B16" i="2"/>
  <c r="A17" i="2" s="1"/>
  <c r="A13" i="1"/>
  <c r="C13" i="1" s="1"/>
  <c r="B9" i="1"/>
  <c r="B13" i="1" s="1"/>
  <c r="A17" i="6" l="1"/>
  <c r="C16" i="6"/>
  <c r="E16" i="5"/>
  <c r="J16" i="5" s="1"/>
  <c r="C16" i="5"/>
  <c r="F16" i="5" s="1"/>
  <c r="D16" i="2"/>
  <c r="G16" i="2" s="1"/>
  <c r="E16" i="2"/>
  <c r="B17" i="2"/>
  <c r="C17" i="2"/>
  <c r="F16" i="2"/>
  <c r="A14" i="1"/>
  <c r="D13" i="1"/>
  <c r="G13" i="1" s="1"/>
  <c r="I16" i="6" l="1"/>
  <c r="H16" i="6"/>
  <c r="B17" i="6"/>
  <c r="D17" i="5"/>
  <c r="I16" i="5"/>
  <c r="H16" i="5"/>
  <c r="A18" i="2"/>
  <c r="D17" i="2"/>
  <c r="G17" i="2" s="1"/>
  <c r="E13" i="1"/>
  <c r="F13" i="1"/>
  <c r="B14" i="1"/>
  <c r="C14" i="1"/>
  <c r="J16" i="6" l="1"/>
  <c r="A18" i="6"/>
  <c r="C17" i="6"/>
  <c r="C17" i="5"/>
  <c r="F17" i="5" s="1"/>
  <c r="E17" i="5"/>
  <c r="I17" i="5" s="1"/>
  <c r="A18" i="5"/>
  <c r="E17" i="2"/>
  <c r="F17" i="2"/>
  <c r="C18" i="2"/>
  <c r="B18" i="2"/>
  <c r="A15" i="1"/>
  <c r="D14" i="1"/>
  <c r="F14" i="1"/>
  <c r="G14" i="1"/>
  <c r="E14" i="1"/>
  <c r="I17" i="6" l="1"/>
  <c r="H17" i="6"/>
  <c r="B18" i="6"/>
  <c r="J17" i="5"/>
  <c r="D18" i="5"/>
  <c r="H17" i="5"/>
  <c r="A19" i="2"/>
  <c r="D18" i="2"/>
  <c r="G18" i="2" s="1"/>
  <c r="C15" i="1"/>
  <c r="B15" i="1"/>
  <c r="J17" i="6" l="1"/>
  <c r="C18" i="6"/>
  <c r="E18" i="5"/>
  <c r="F18" i="5"/>
  <c r="F18" i="2"/>
  <c r="B19" i="2"/>
  <c r="C19" i="2"/>
  <c r="E18" i="2"/>
  <c r="A16" i="1"/>
  <c r="D15" i="1"/>
  <c r="G15" i="1" s="1"/>
  <c r="E15" i="1"/>
  <c r="J18" i="6" l="1"/>
  <c r="I18" i="6"/>
  <c r="H18" i="6"/>
  <c r="J18" i="5"/>
  <c r="H18" i="5"/>
  <c r="I18" i="5"/>
  <c r="A20" i="2"/>
  <c r="D19" i="2"/>
  <c r="F19" i="2" s="1"/>
  <c r="F15" i="1"/>
  <c r="B16" i="1"/>
  <c r="C16" i="1"/>
  <c r="G19" i="2" l="1"/>
  <c r="E19" i="2"/>
  <c r="C20" i="2"/>
  <c r="B20" i="2"/>
  <c r="A17" i="1"/>
  <c r="D16" i="1"/>
  <c r="G16" i="1" s="1"/>
  <c r="A21" i="2" l="1"/>
  <c r="D20" i="2"/>
  <c r="G20" i="2" s="1"/>
  <c r="E16" i="1"/>
  <c r="F16" i="1"/>
  <c r="C17" i="1"/>
  <c r="B17" i="1"/>
  <c r="E20" i="2" l="1"/>
  <c r="F20" i="2"/>
  <c r="B21" i="2"/>
  <c r="C21" i="2"/>
  <c r="A18" i="1"/>
  <c r="D17" i="1"/>
  <c r="G17" i="1"/>
  <c r="E17" i="1"/>
  <c r="F17" i="1"/>
  <c r="A22" i="2" l="1"/>
  <c r="D21" i="2"/>
  <c r="F21" i="2" s="1"/>
  <c r="B18" i="1"/>
  <c r="C18" i="1"/>
  <c r="E21" i="2" l="1"/>
  <c r="C22" i="2"/>
  <c r="B22" i="2"/>
  <c r="G21" i="2"/>
  <c r="A19" i="1"/>
  <c r="D18" i="1"/>
  <c r="F18" i="1" s="1"/>
  <c r="A23" i="2" l="1"/>
  <c r="D22" i="2"/>
  <c r="G22" i="2" s="1"/>
  <c r="E18" i="1"/>
  <c r="C19" i="1"/>
  <c r="B19" i="1"/>
  <c r="G18" i="1"/>
  <c r="F22" i="2" l="1"/>
  <c r="B23" i="2"/>
  <c r="C23" i="2"/>
  <c r="E22" i="2"/>
  <c r="A20" i="1"/>
  <c r="D19" i="1"/>
  <c r="G19" i="1" s="1"/>
  <c r="A24" i="2" l="1"/>
  <c r="D23" i="2"/>
  <c r="F23" i="2" s="1"/>
  <c r="F19" i="1"/>
  <c r="B20" i="1"/>
  <c r="C20" i="1"/>
  <c r="E19" i="1"/>
  <c r="G23" i="2" l="1"/>
  <c r="E23" i="2"/>
  <c r="C24" i="2"/>
  <c r="B24" i="2"/>
  <c r="A21" i="1"/>
  <c r="D20" i="1"/>
  <c r="F20" i="1" s="1"/>
  <c r="A25" i="2" l="1"/>
  <c r="D24" i="2"/>
  <c r="G24" i="2" s="1"/>
  <c r="E20" i="1"/>
  <c r="C21" i="1"/>
  <c r="B21" i="1"/>
  <c r="G20" i="1"/>
  <c r="E24" i="2" l="1"/>
  <c r="F24" i="2"/>
  <c r="B25" i="2"/>
  <c r="D25" i="2" s="1"/>
  <c r="C25" i="2"/>
  <c r="A22" i="1"/>
  <c r="D21" i="1"/>
  <c r="G21" i="1" s="1"/>
  <c r="F25" i="2" l="1"/>
  <c r="F26" i="2" s="1"/>
  <c r="G25" i="2"/>
  <c r="G26" i="2" s="1"/>
  <c r="E25" i="2"/>
  <c r="E26" i="2" s="1"/>
  <c r="F21" i="1"/>
  <c r="B22" i="1"/>
  <c r="D22" i="1" s="1"/>
  <c r="C22" i="1"/>
  <c r="E21" i="1"/>
  <c r="F22" i="1" l="1"/>
  <c r="F23" i="1" s="1"/>
  <c r="G22" i="1"/>
  <c r="G23" i="1" s="1"/>
  <c r="E22" i="1"/>
  <c r="E23" i="1" s="1"/>
</calcChain>
</file>

<file path=xl/sharedStrings.xml><?xml version="1.0" encoding="utf-8"?>
<sst xmlns="http://schemas.openxmlformats.org/spreadsheetml/2006/main" count="68" uniqueCount="25">
  <si>
    <t>f(x)=</t>
  </si>
  <si>
    <t>(2x-cos(x^2))</t>
  </si>
  <si>
    <t>a=</t>
  </si>
  <si>
    <t>b=</t>
  </si>
  <si>
    <t>N=</t>
  </si>
  <si>
    <t>Delta de x=</t>
  </si>
  <si>
    <t>x0</t>
  </si>
  <si>
    <t>x1</t>
  </si>
  <si>
    <t>f(x0)</t>
  </si>
  <si>
    <t>f(x1)</t>
  </si>
  <si>
    <t>DEFECTO</t>
  </si>
  <si>
    <t>EXCESO</t>
  </si>
  <si>
    <t>TRAPECIO</t>
  </si>
  <si>
    <t>f(x,y)=</t>
  </si>
  <si>
    <t>(x^2+y^2+3)</t>
  </si>
  <si>
    <t>c=</t>
  </si>
  <si>
    <t>d=</t>
  </si>
  <si>
    <t>Delta de y=</t>
  </si>
  <si>
    <t>sen (x+y)</t>
  </si>
  <si>
    <t>TRAPECIO DOBLE</t>
  </si>
  <si>
    <t>x2</t>
  </si>
  <si>
    <t>f(x2)</t>
  </si>
  <si>
    <t>X^2+Y^2+3</t>
  </si>
  <si>
    <t>17 tercios</t>
  </si>
  <si>
    <t>17 cuartos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</si>
</sst>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2" fillId="0" borderId="0" xfId="0" applyFont="1" applyFill="1"/>
    <xf numFmtId="16" fontId="0" fillId="0" borderId="0" xfId="0" applyNumberFormat="1"/>
    <xf numFmtId="16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66675</xdr:rowOff>
    </xdr:from>
    <xdr:to>
      <xdr:col>2</xdr:col>
      <xdr:colOff>399885</xdr:colOff>
      <xdr:row>2</xdr:row>
      <xdr:rowOff>19008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6675"/>
          <a:ext cx="1323810" cy="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19050</xdr:rowOff>
    </xdr:from>
    <xdr:to>
      <xdr:col>1</xdr:col>
      <xdr:colOff>581025</xdr:colOff>
      <xdr:row>3</xdr:row>
      <xdr:rowOff>154781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"/>
          <a:ext cx="1152525" cy="7072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599806</xdr:colOff>
      <xdr:row>2</xdr:row>
      <xdr:rowOff>95192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2152381" cy="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0</xdr:row>
      <xdr:rowOff>85725</xdr:rowOff>
    </xdr:from>
    <xdr:to>
      <xdr:col>5</xdr:col>
      <xdr:colOff>56952</xdr:colOff>
      <xdr:row>2</xdr:row>
      <xdr:rowOff>57106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6025" y="85725"/>
          <a:ext cx="1580952" cy="3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85725</xdr:rowOff>
    </xdr:from>
    <xdr:to>
      <xdr:col>5</xdr:col>
      <xdr:colOff>56952</xdr:colOff>
      <xdr:row>2</xdr:row>
      <xdr:rowOff>57106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" y="85725"/>
          <a:ext cx="1580952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1</xdr:col>
      <xdr:colOff>561975</xdr:colOff>
      <xdr:row>3</xdr:row>
      <xdr:rowOff>135731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0"/>
          <a:ext cx="1152525" cy="707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C13" sqref="C13"/>
    </sheetView>
  </sheetViews>
  <sheetFormatPr baseColWidth="10" defaultRowHeight="15" x14ac:dyDescent="0.25"/>
  <cols>
    <col min="3" max="3" width="11.85546875" bestFit="1" customWidth="1"/>
    <col min="4" max="4" width="14" customWidth="1"/>
  </cols>
  <sheetData>
    <row r="1" spans="1:7" x14ac:dyDescent="0.25">
      <c r="A1" s="10"/>
      <c r="B1" s="1"/>
      <c r="C1" s="1"/>
      <c r="D1" s="1"/>
      <c r="E1" s="1"/>
      <c r="F1" s="1"/>
      <c r="G1" s="1"/>
    </row>
    <row r="2" spans="1:7" x14ac:dyDescent="0.25">
      <c r="A2" s="10"/>
      <c r="B2" s="1"/>
      <c r="C2" s="1"/>
      <c r="D2" s="1"/>
      <c r="E2" s="1"/>
      <c r="F2" s="1"/>
      <c r="G2" s="1"/>
    </row>
    <row r="5" spans="1:7" x14ac:dyDescent="0.25">
      <c r="A5" t="s">
        <v>0</v>
      </c>
      <c r="B5" s="1" t="s">
        <v>1</v>
      </c>
    </row>
    <row r="6" spans="1:7" x14ac:dyDescent="0.25">
      <c r="A6" t="s">
        <v>2</v>
      </c>
      <c r="B6">
        <v>-1</v>
      </c>
    </row>
    <row r="7" spans="1:7" x14ac:dyDescent="0.25">
      <c r="A7" t="s">
        <v>3</v>
      </c>
      <c r="B7">
        <v>0</v>
      </c>
    </row>
    <row r="8" spans="1:7" x14ac:dyDescent="0.25">
      <c r="A8" t="s">
        <v>4</v>
      </c>
      <c r="B8">
        <v>10</v>
      </c>
    </row>
    <row r="9" spans="1:7" x14ac:dyDescent="0.25">
      <c r="A9" t="s">
        <v>5</v>
      </c>
      <c r="B9">
        <f>(B7-B6)/B8</f>
        <v>0.1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</row>
    <row r="13" spans="1:7" x14ac:dyDescent="0.25">
      <c r="A13">
        <f>B6</f>
        <v>-1</v>
      </c>
      <c r="B13">
        <f>A13+$B$9</f>
        <v>-0.9</v>
      </c>
      <c r="C13">
        <f>((2*A13)-(COS((A13)^2)))</f>
        <v>-2.5403023058681398</v>
      </c>
      <c r="D13" s="3">
        <f>(2*B13)-(COS(B13^2))</f>
        <v>-2.4894984329517471</v>
      </c>
      <c r="E13">
        <f>IF((ABS(C13))&lt;=(ABS(D13)),(C13*$B$9),(D13*$B$9))</f>
        <v>-0.24894984329517472</v>
      </c>
      <c r="F13">
        <f>IF((ABS(C13))&lt;=(ABS(D13)),(D13*$B$9),(C13*$B$9))</f>
        <v>-0.25403023058681401</v>
      </c>
      <c r="G13">
        <f>((C13+D13)*$B$9)/2</f>
        <v>-0.25149003694099437</v>
      </c>
    </row>
    <row r="14" spans="1:7" x14ac:dyDescent="0.25">
      <c r="A14">
        <f>B13</f>
        <v>-0.9</v>
      </c>
      <c r="B14">
        <f>A14+$B$9</f>
        <v>-0.8</v>
      </c>
      <c r="C14">
        <f>((2*A14)-(COS((A14)^2)))</f>
        <v>-2.4894984329517471</v>
      </c>
      <c r="D14" s="3">
        <f>(2*B14)-(COS(B14^2))</f>
        <v>-2.4020957578842927</v>
      </c>
      <c r="E14">
        <f>IF((ABS(C14))&lt;=(ABS(D14)),(C14*$B$9),(D14*$B$9))</f>
        <v>-0.24020957578842927</v>
      </c>
      <c r="F14">
        <f>IF((ABS(C14))&lt;=(ABS(D14)),(D14*$B$9),(C14*$B$9))</f>
        <v>-0.24894984329517472</v>
      </c>
      <c r="G14">
        <f>((C14+D14)*$B$9)/2</f>
        <v>-0.244579709541802</v>
      </c>
    </row>
    <row r="15" spans="1:7" x14ac:dyDescent="0.25">
      <c r="A15">
        <f t="shared" ref="A15:A22" si="0">B14</f>
        <v>-0.8</v>
      </c>
      <c r="B15">
        <f t="shared" ref="B15:B22" si="1">A15+$B$9</f>
        <v>-0.70000000000000007</v>
      </c>
      <c r="C15">
        <f t="shared" ref="C15:C22" si="2">((2*A15)-(COS((A15)^2)))</f>
        <v>-2.4020957578842927</v>
      </c>
      <c r="D15" s="3">
        <f t="shared" ref="D15:D22" si="3">(2*B15)-(COS(B15^2))</f>
        <v>-2.2823328586101215</v>
      </c>
      <c r="E15">
        <f t="shared" ref="E15:E22" si="4">IF((ABS(C15))&lt;=(ABS(D15)),(C15*$B$9),(D15*$B$9))</f>
        <v>-0.22823328586101216</v>
      </c>
      <c r="F15">
        <f t="shared" ref="F15:F22" si="5">IF((ABS(C15))&lt;=(ABS(D15)),(D15*$B$9),(C15*$B$9))</f>
        <v>-0.24020957578842927</v>
      </c>
      <c r="G15">
        <f t="shared" ref="G15:G22" si="6">((C15+D15)*$B$9)/2</f>
        <v>-0.23422143082472072</v>
      </c>
    </row>
    <row r="16" spans="1:7" x14ac:dyDescent="0.25">
      <c r="A16">
        <f t="shared" si="0"/>
        <v>-0.70000000000000007</v>
      </c>
      <c r="B16">
        <f t="shared" si="1"/>
        <v>-0.60000000000000009</v>
      </c>
      <c r="C16">
        <f t="shared" si="2"/>
        <v>-2.2823328586101215</v>
      </c>
      <c r="D16" s="3">
        <f t="shared" si="3"/>
        <v>-2.135896823677935</v>
      </c>
      <c r="E16">
        <f t="shared" si="4"/>
        <v>-0.21358968236779352</v>
      </c>
      <c r="F16">
        <f t="shared" si="5"/>
        <v>-0.22823328586101216</v>
      </c>
      <c r="G16">
        <f t="shared" si="6"/>
        <v>-0.22091148411440284</v>
      </c>
    </row>
    <row r="17" spans="1:7" x14ac:dyDescent="0.25">
      <c r="A17">
        <f t="shared" si="0"/>
        <v>-0.60000000000000009</v>
      </c>
      <c r="B17">
        <f t="shared" si="1"/>
        <v>-0.50000000000000011</v>
      </c>
      <c r="C17">
        <f t="shared" si="2"/>
        <v>-2.135896823677935</v>
      </c>
      <c r="D17" s="3">
        <f t="shared" si="3"/>
        <v>-1.9689124217106451</v>
      </c>
      <c r="E17">
        <f t="shared" si="4"/>
        <v>-0.19689124217106452</v>
      </c>
      <c r="F17">
        <f t="shared" si="5"/>
        <v>-0.21358968236779352</v>
      </c>
      <c r="G17">
        <f t="shared" si="6"/>
        <v>-0.20524046226942902</v>
      </c>
    </row>
    <row r="18" spans="1:7" x14ac:dyDescent="0.25">
      <c r="A18">
        <f t="shared" si="0"/>
        <v>-0.50000000000000011</v>
      </c>
      <c r="B18">
        <f t="shared" si="1"/>
        <v>-0.40000000000000013</v>
      </c>
      <c r="C18">
        <f t="shared" si="2"/>
        <v>-1.9689124217106451</v>
      </c>
      <c r="D18" s="3">
        <f t="shared" si="3"/>
        <v>-1.7872272833756271</v>
      </c>
      <c r="E18">
        <f t="shared" si="4"/>
        <v>-0.17872272833756273</v>
      </c>
      <c r="F18">
        <f t="shared" si="5"/>
        <v>-0.19689124217106452</v>
      </c>
      <c r="G18">
        <f t="shared" si="6"/>
        <v>-0.18780698525431361</v>
      </c>
    </row>
    <row r="19" spans="1:7" x14ac:dyDescent="0.25">
      <c r="A19">
        <f t="shared" si="0"/>
        <v>-0.40000000000000013</v>
      </c>
      <c r="B19">
        <f t="shared" si="1"/>
        <v>-0.30000000000000016</v>
      </c>
      <c r="C19">
        <f t="shared" si="2"/>
        <v>-1.7872272833756271</v>
      </c>
      <c r="D19" s="3">
        <f t="shared" si="3"/>
        <v>-1.5959527330119947</v>
      </c>
      <c r="E19">
        <f t="shared" si="4"/>
        <v>-0.15959527330119949</v>
      </c>
      <c r="F19">
        <f t="shared" si="5"/>
        <v>-0.17872272833756273</v>
      </c>
      <c r="G19">
        <f t="shared" si="6"/>
        <v>-0.16915900081938109</v>
      </c>
    </row>
    <row r="20" spans="1:7" x14ac:dyDescent="0.25">
      <c r="A20">
        <f t="shared" si="0"/>
        <v>-0.30000000000000016</v>
      </c>
      <c r="B20">
        <f t="shared" si="1"/>
        <v>-0.20000000000000015</v>
      </c>
      <c r="C20">
        <f t="shared" si="2"/>
        <v>-1.5959527330119947</v>
      </c>
      <c r="D20" s="3">
        <f t="shared" si="3"/>
        <v>-1.3992001066609783</v>
      </c>
      <c r="E20">
        <f t="shared" si="4"/>
        <v>-0.13992001066609783</v>
      </c>
      <c r="F20">
        <f t="shared" si="5"/>
        <v>-0.15959527330119949</v>
      </c>
      <c r="G20">
        <f t="shared" si="6"/>
        <v>-0.14975764198364866</v>
      </c>
    </row>
    <row r="21" spans="1:7" x14ac:dyDescent="0.25">
      <c r="A21">
        <f t="shared" si="0"/>
        <v>-0.20000000000000015</v>
      </c>
      <c r="B21">
        <f t="shared" si="1"/>
        <v>-0.10000000000000014</v>
      </c>
      <c r="C21">
        <f t="shared" si="2"/>
        <v>-1.3992001066609783</v>
      </c>
      <c r="D21" s="3">
        <f t="shared" si="3"/>
        <v>-1.1999500004166657</v>
      </c>
      <c r="E21">
        <f t="shared" si="4"/>
        <v>-0.11999500004166658</v>
      </c>
      <c r="F21">
        <f t="shared" si="5"/>
        <v>-0.13992001066609783</v>
      </c>
      <c r="G21">
        <f t="shared" si="6"/>
        <v>-0.1299575053538822</v>
      </c>
    </row>
    <row r="22" spans="1:7" x14ac:dyDescent="0.25">
      <c r="A22">
        <f t="shared" si="0"/>
        <v>-0.10000000000000014</v>
      </c>
      <c r="B22">
        <f t="shared" si="1"/>
        <v>-1.3877787807814457E-16</v>
      </c>
      <c r="C22">
        <f t="shared" si="2"/>
        <v>-1.1999500004166657</v>
      </c>
      <c r="D22" s="3">
        <f t="shared" si="3"/>
        <v>-1.0000000000000002</v>
      </c>
      <c r="E22">
        <f t="shared" si="4"/>
        <v>-0.10000000000000003</v>
      </c>
      <c r="F22">
        <f t="shared" si="5"/>
        <v>-0.11999500004166658</v>
      </c>
      <c r="G22">
        <f t="shared" si="6"/>
        <v>-0.10999750002083331</v>
      </c>
    </row>
    <row r="23" spans="1:7" x14ac:dyDescent="0.25">
      <c r="E23">
        <f>SUM(E13:E22)</f>
        <v>-1.8261066418300009</v>
      </c>
      <c r="F23">
        <f t="shared" ref="F23:G23" si="7">SUM(F13:F22)</f>
        <v>-1.9801368724168147</v>
      </c>
      <c r="G23">
        <f t="shared" si="7"/>
        <v>-1.9031217571234076</v>
      </c>
    </row>
  </sheetData>
  <mergeCells count="2">
    <mergeCell ref="A1:A2"/>
    <mergeCell ref="A11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1" sqref="D11"/>
    </sheetView>
  </sheetViews>
  <sheetFormatPr baseColWidth="10" defaultRowHeight="15" x14ac:dyDescent="0.25"/>
  <cols>
    <col min="3" max="3" width="11.85546875" bestFit="1" customWidth="1"/>
    <col min="4" max="4" width="14" customWidth="1"/>
  </cols>
  <sheetData>
    <row r="1" spans="1:7" x14ac:dyDescent="0.25">
      <c r="A1" s="10"/>
      <c r="B1" s="1"/>
      <c r="C1" s="1"/>
      <c r="D1" s="1"/>
      <c r="E1" s="1"/>
      <c r="F1" s="1"/>
      <c r="G1" s="1"/>
    </row>
    <row r="2" spans="1:7" x14ac:dyDescent="0.25">
      <c r="A2" s="10"/>
      <c r="B2" s="1"/>
      <c r="C2" s="1"/>
      <c r="D2" s="1"/>
      <c r="E2" s="1"/>
      <c r="F2" s="1"/>
      <c r="G2" s="1"/>
    </row>
    <row r="5" spans="1:7" x14ac:dyDescent="0.25">
      <c r="A5" t="s">
        <v>13</v>
      </c>
      <c r="B5" s="1" t="s">
        <v>14</v>
      </c>
    </row>
    <row r="6" spans="1:7" x14ac:dyDescent="0.25">
      <c r="A6" t="s">
        <v>2</v>
      </c>
      <c r="B6">
        <v>1</v>
      </c>
    </row>
    <row r="7" spans="1:7" x14ac:dyDescent="0.25">
      <c r="A7" t="s">
        <v>3</v>
      </c>
      <c r="B7">
        <v>2</v>
      </c>
    </row>
    <row r="8" spans="1:7" x14ac:dyDescent="0.25">
      <c r="A8" t="s">
        <v>15</v>
      </c>
      <c r="B8">
        <v>0</v>
      </c>
    </row>
    <row r="9" spans="1:7" x14ac:dyDescent="0.25">
      <c r="A9" t="s">
        <v>16</v>
      </c>
      <c r="B9">
        <v>1</v>
      </c>
    </row>
    <row r="10" spans="1:7" x14ac:dyDescent="0.25">
      <c r="A10" t="s">
        <v>4</v>
      </c>
      <c r="B10">
        <v>10</v>
      </c>
    </row>
    <row r="11" spans="1:7" x14ac:dyDescent="0.25">
      <c r="A11" t="s">
        <v>5</v>
      </c>
      <c r="B11">
        <f>(B7-B6)/B10</f>
        <v>0.1</v>
      </c>
      <c r="C11" s="1"/>
      <c r="D11" s="1"/>
      <c r="E11" s="1"/>
      <c r="F11" s="1"/>
      <c r="G11" s="1"/>
    </row>
    <row r="15" spans="1:7" x14ac:dyDescent="0.25">
      <c r="A15" s="2" t="s">
        <v>6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</row>
    <row r="16" spans="1:7" x14ac:dyDescent="0.25">
      <c r="A16">
        <f>B6</f>
        <v>1</v>
      </c>
      <c r="B16">
        <f t="shared" ref="B16:B25" si="0">A16+$B$11</f>
        <v>1.1000000000000001</v>
      </c>
      <c r="C16">
        <f>((2*A16)-(COS((A16)^2)))</f>
        <v>1.4596976941318602</v>
      </c>
      <c r="D16" s="3">
        <f>(2*B16)-(COS(B16^2))</f>
        <v>1.84698059878067</v>
      </c>
      <c r="E16">
        <f t="shared" ref="E16:E25" si="1">IF((ABS(C16))&lt;=(ABS(D16)),(C16*$B$11),(D16*$B$11))</f>
        <v>0.14596976941318604</v>
      </c>
      <c r="F16">
        <f t="shared" ref="F16:F25" si="2">IF((ABS(C16))&lt;=(ABS(D16)),(D16*$B$11),(C16*$B$11))</f>
        <v>0.18469805987806701</v>
      </c>
      <c r="G16">
        <f t="shared" ref="G16:G25" si="3">((C16+D16)*$B$11)/2</f>
        <v>0.16533391464562652</v>
      </c>
    </row>
    <row r="17" spans="1:7" x14ac:dyDescent="0.25">
      <c r="A17">
        <f>B16</f>
        <v>1.1000000000000001</v>
      </c>
      <c r="B17">
        <f t="shared" si="0"/>
        <v>1.2000000000000002</v>
      </c>
      <c r="C17">
        <f>((2*A17)-(COS((A17)^2)))</f>
        <v>1.84698059878067</v>
      </c>
      <c r="D17" s="3">
        <f>(2*B17)-(COS(B17^2))</f>
        <v>2.2695762912618553</v>
      </c>
      <c r="E17">
        <f t="shared" si="1"/>
        <v>0.18469805987806701</v>
      </c>
      <c r="F17">
        <f t="shared" si="2"/>
        <v>0.22695762912618556</v>
      </c>
      <c r="G17">
        <f t="shared" si="3"/>
        <v>0.20582784450212627</v>
      </c>
    </row>
    <row r="18" spans="1:7" x14ac:dyDescent="0.25">
      <c r="A18">
        <f t="shared" ref="A18:A25" si="4">B17</f>
        <v>1.2000000000000002</v>
      </c>
      <c r="B18">
        <f t="shared" si="0"/>
        <v>1.3000000000000003</v>
      </c>
      <c r="C18">
        <f t="shared" ref="C18:C25" si="5">((2*A18)-(COS((A18)^2)))</f>
        <v>2.2695762912618553</v>
      </c>
      <c r="D18" s="3">
        <f t="shared" ref="D18:D25" si="6">(2*B18)-(COS(B18^2))</f>
        <v>2.7189215692966133</v>
      </c>
      <c r="E18">
        <f t="shared" si="1"/>
        <v>0.22695762912618556</v>
      </c>
      <c r="F18">
        <f t="shared" si="2"/>
        <v>0.27189215692966134</v>
      </c>
      <c r="G18">
        <f t="shared" si="3"/>
        <v>0.24942489302792345</v>
      </c>
    </row>
    <row r="19" spans="1:7" x14ac:dyDescent="0.25">
      <c r="A19">
        <f t="shared" si="4"/>
        <v>1.3000000000000003</v>
      </c>
      <c r="B19">
        <f t="shared" si="0"/>
        <v>1.4000000000000004</v>
      </c>
      <c r="C19">
        <f t="shared" si="5"/>
        <v>2.7189215692966133</v>
      </c>
      <c r="D19" s="3">
        <f t="shared" si="6"/>
        <v>3.1794517647881562</v>
      </c>
      <c r="E19">
        <f t="shared" si="1"/>
        <v>0.27189215692966134</v>
      </c>
      <c r="F19">
        <f t="shared" si="2"/>
        <v>0.31794517647881565</v>
      </c>
      <c r="G19">
        <f t="shared" si="3"/>
        <v>0.2949186667042385</v>
      </c>
    </row>
    <row r="20" spans="1:7" x14ac:dyDescent="0.25">
      <c r="A20">
        <f t="shared" si="4"/>
        <v>1.4000000000000004</v>
      </c>
      <c r="B20">
        <f t="shared" si="0"/>
        <v>1.5000000000000004</v>
      </c>
      <c r="C20">
        <f t="shared" si="5"/>
        <v>3.1794517647881562</v>
      </c>
      <c r="D20" s="3">
        <f t="shared" si="6"/>
        <v>3.6281736227227412</v>
      </c>
      <c r="E20">
        <f t="shared" si="1"/>
        <v>0.31794517647881565</v>
      </c>
      <c r="F20">
        <f t="shared" si="2"/>
        <v>0.36281736227227412</v>
      </c>
      <c r="G20">
        <f t="shared" si="3"/>
        <v>0.34038126937554491</v>
      </c>
    </row>
    <row r="21" spans="1:7" x14ac:dyDescent="0.25">
      <c r="A21">
        <f t="shared" si="4"/>
        <v>1.5000000000000004</v>
      </c>
      <c r="B21">
        <f t="shared" si="0"/>
        <v>1.6000000000000005</v>
      </c>
      <c r="C21">
        <f t="shared" si="5"/>
        <v>3.6281736227227412</v>
      </c>
      <c r="D21" s="3">
        <f t="shared" si="6"/>
        <v>4.0355887771314096</v>
      </c>
      <c r="E21">
        <f t="shared" si="1"/>
        <v>0.36281736227227412</v>
      </c>
      <c r="F21">
        <f t="shared" si="2"/>
        <v>0.40355887771314097</v>
      </c>
      <c r="G21">
        <f t="shared" si="3"/>
        <v>0.38318811999270758</v>
      </c>
    </row>
    <row r="22" spans="1:7" x14ac:dyDescent="0.25">
      <c r="A22">
        <f t="shared" si="4"/>
        <v>1.6000000000000005</v>
      </c>
      <c r="B22">
        <f t="shared" si="0"/>
        <v>1.7000000000000006</v>
      </c>
      <c r="C22">
        <f t="shared" si="5"/>
        <v>4.0355887771314096</v>
      </c>
      <c r="D22" s="3">
        <f t="shared" si="6"/>
        <v>4.3685171642284484</v>
      </c>
      <c r="E22">
        <f t="shared" si="1"/>
        <v>0.40355887771314097</v>
      </c>
      <c r="F22">
        <f t="shared" si="2"/>
        <v>0.43685171642284487</v>
      </c>
      <c r="G22">
        <f t="shared" si="3"/>
        <v>0.42020529706799298</v>
      </c>
    </row>
    <row r="23" spans="1:7" x14ac:dyDescent="0.25">
      <c r="A23">
        <f t="shared" si="4"/>
        <v>1.7000000000000006</v>
      </c>
      <c r="B23">
        <f t="shared" si="0"/>
        <v>1.8000000000000007</v>
      </c>
      <c r="C23">
        <f t="shared" si="5"/>
        <v>4.3685171642284484</v>
      </c>
      <c r="D23" s="3">
        <f t="shared" si="6"/>
        <v>4.5951619033238318</v>
      </c>
      <c r="E23">
        <f t="shared" si="1"/>
        <v>0.43685171642284487</v>
      </c>
      <c r="F23">
        <f t="shared" si="2"/>
        <v>0.45951619033238322</v>
      </c>
      <c r="G23">
        <f t="shared" si="3"/>
        <v>0.44818395337761407</v>
      </c>
    </row>
    <row r="24" spans="1:7" x14ac:dyDescent="0.25">
      <c r="A24">
        <f t="shared" si="4"/>
        <v>1.8000000000000007</v>
      </c>
      <c r="B24">
        <f t="shared" si="0"/>
        <v>1.9000000000000008</v>
      </c>
      <c r="C24">
        <f t="shared" si="5"/>
        <v>4.5951619033238318</v>
      </c>
      <c r="D24" s="3">
        <f t="shared" si="6"/>
        <v>4.6922884481070684</v>
      </c>
      <c r="E24">
        <f t="shared" si="1"/>
        <v>0.45951619033238322</v>
      </c>
      <c r="F24">
        <f t="shared" si="2"/>
        <v>0.46922884481070687</v>
      </c>
      <c r="G24">
        <f t="shared" si="3"/>
        <v>0.46437251757154502</v>
      </c>
    </row>
    <row r="25" spans="1:7" x14ac:dyDescent="0.25">
      <c r="A25">
        <f t="shared" si="4"/>
        <v>1.9000000000000008</v>
      </c>
      <c r="B25">
        <f t="shared" si="0"/>
        <v>2.0000000000000009</v>
      </c>
      <c r="C25">
        <f t="shared" si="5"/>
        <v>4.6922884481070684</v>
      </c>
      <c r="D25" s="3">
        <f t="shared" si="6"/>
        <v>4.6536436208636109</v>
      </c>
      <c r="E25">
        <f t="shared" si="1"/>
        <v>0.46536436208636112</v>
      </c>
      <c r="F25">
        <f t="shared" si="2"/>
        <v>0.46922884481070687</v>
      </c>
      <c r="G25">
        <f t="shared" si="3"/>
        <v>0.46729660344853396</v>
      </c>
    </row>
    <row r="26" spans="1:7" x14ac:dyDescent="0.25">
      <c r="E26">
        <f>SUM(E16:E25)</f>
        <v>3.2755713006529197</v>
      </c>
      <c r="F26">
        <f t="shared" ref="F26:G26" si="7">SUM(F16:F25)</f>
        <v>3.6026948587747869</v>
      </c>
      <c r="G26">
        <f t="shared" si="7"/>
        <v>3.4391330797138533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A12" sqref="A12:B12"/>
    </sheetView>
  </sheetViews>
  <sheetFormatPr baseColWidth="10" defaultRowHeight="15" x14ac:dyDescent="0.25"/>
  <cols>
    <col min="2" max="3" width="11.85546875" bestFit="1" customWidth="1"/>
    <col min="4" max="4" width="14" customWidth="1"/>
    <col min="8" max="8" width="12" customWidth="1"/>
    <col min="12" max="12" width="15.85546875" customWidth="1"/>
    <col min="20" max="20" width="18" customWidth="1"/>
  </cols>
  <sheetData>
    <row r="1" spans="1:12" x14ac:dyDescent="0.25">
      <c r="A1" s="10"/>
      <c r="B1" s="1"/>
      <c r="C1" s="1"/>
      <c r="D1" s="1"/>
      <c r="E1" s="1"/>
      <c r="F1" s="1"/>
      <c r="G1" s="1"/>
    </row>
    <row r="2" spans="1:12" x14ac:dyDescent="0.25">
      <c r="A2" s="10"/>
      <c r="B2" s="1"/>
      <c r="C2" s="1"/>
      <c r="D2" s="1"/>
      <c r="E2" s="1"/>
      <c r="F2" s="1"/>
      <c r="G2" s="1"/>
    </row>
    <row r="5" spans="1:12" x14ac:dyDescent="0.25">
      <c r="A5" t="s">
        <v>13</v>
      </c>
      <c r="B5" s="1" t="s">
        <v>18</v>
      </c>
    </row>
    <row r="6" spans="1:12" x14ac:dyDescent="0.25">
      <c r="A6" t="s">
        <v>2</v>
      </c>
      <c r="B6">
        <v>1</v>
      </c>
    </row>
    <row r="7" spans="1:12" x14ac:dyDescent="0.25">
      <c r="A7" t="s">
        <v>3</v>
      </c>
      <c r="B7">
        <v>2</v>
      </c>
    </row>
    <row r="8" spans="1:12" x14ac:dyDescent="0.25">
      <c r="A8" t="s">
        <v>15</v>
      </c>
      <c r="B8">
        <v>0</v>
      </c>
    </row>
    <row r="9" spans="1:12" x14ac:dyDescent="0.25">
      <c r="A9" t="s">
        <v>16</v>
      </c>
      <c r="B9">
        <v>1</v>
      </c>
    </row>
    <row r="10" spans="1:12" x14ac:dyDescent="0.25">
      <c r="A10" t="s">
        <v>4</v>
      </c>
      <c r="B10">
        <v>2</v>
      </c>
    </row>
    <row r="11" spans="1:12" x14ac:dyDescent="0.25">
      <c r="A11" t="s">
        <v>5</v>
      </c>
      <c r="B11">
        <f>(B7-B6)/B10</f>
        <v>0.5</v>
      </c>
      <c r="C11" s="1"/>
      <c r="D11" s="1"/>
      <c r="E11" s="1"/>
      <c r="F11" s="1"/>
      <c r="G11" s="1"/>
    </row>
    <row r="12" spans="1:12" x14ac:dyDescent="0.25">
      <c r="A12" t="s">
        <v>17</v>
      </c>
      <c r="B12">
        <f>(B9-B8)/B10</f>
        <v>0.5</v>
      </c>
    </row>
    <row r="15" spans="1:12" x14ac:dyDescent="0.25">
      <c r="A15" s="2" t="s">
        <v>6</v>
      </c>
      <c r="B15" s="2" t="s">
        <v>7</v>
      </c>
      <c r="C15" s="2" t="s">
        <v>20</v>
      </c>
      <c r="D15" s="2" t="s">
        <v>8</v>
      </c>
      <c r="E15" s="2" t="s">
        <v>9</v>
      </c>
      <c r="F15" s="2" t="s">
        <v>21</v>
      </c>
      <c r="G15" s="2"/>
      <c r="H15" s="6" t="s">
        <v>10</v>
      </c>
      <c r="I15" s="6" t="s">
        <v>11</v>
      </c>
      <c r="J15" s="4" t="s">
        <v>12</v>
      </c>
      <c r="L15" s="2" t="s">
        <v>19</v>
      </c>
    </row>
    <row r="16" spans="1:12" x14ac:dyDescent="0.25">
      <c r="A16">
        <f>B8</f>
        <v>0</v>
      </c>
      <c r="B16">
        <f>A16+$B$11</f>
        <v>0.5</v>
      </c>
      <c r="C16">
        <f>B16+$B$11</f>
        <v>1</v>
      </c>
      <c r="D16">
        <f t="shared" ref="D16:F18" si="0">SIN(A16)</f>
        <v>0</v>
      </c>
      <c r="E16" s="3">
        <f t="shared" si="0"/>
        <v>0.47942553860420301</v>
      </c>
      <c r="F16" s="3">
        <f t="shared" si="0"/>
        <v>0.8414709848078965</v>
      </c>
      <c r="G16" s="3"/>
      <c r="H16" s="7">
        <f>IF((ABS(D16))&lt;=(ABS(E16)),(D16*$B$11),(E16*$B$11))</f>
        <v>0</v>
      </c>
      <c r="I16" s="7">
        <f>IF((ABS(D16))&lt;=(ABS(E16)),(E16*$B$11),(D16*$B$11))</f>
        <v>0.2397127693021015</v>
      </c>
      <c r="J16" s="5">
        <f>((D16+2*E16+F16)*$B$11)/2</f>
        <v>0.45008051550407563</v>
      </c>
      <c r="L16">
        <f>((D16+2*E16+F16)*$B$12)/2</f>
        <v>0.45008051550407563</v>
      </c>
    </row>
    <row r="17" spans="1:18" x14ac:dyDescent="0.25">
      <c r="A17">
        <f>B16</f>
        <v>0.5</v>
      </c>
      <c r="B17">
        <f>C16</f>
        <v>1</v>
      </c>
      <c r="C17">
        <f>B17+$B$11</f>
        <v>1.5</v>
      </c>
      <c r="D17">
        <f t="shared" si="0"/>
        <v>0.47942553860420301</v>
      </c>
      <c r="E17" s="3">
        <f t="shared" si="0"/>
        <v>0.8414709848078965</v>
      </c>
      <c r="F17" s="3">
        <f t="shared" si="0"/>
        <v>0.99749498660405445</v>
      </c>
      <c r="G17" s="3"/>
      <c r="H17" s="7">
        <f>IF((ABS(D17))&lt;=(ABS(E17)),(D17*$B$11),(E17*$B$11))</f>
        <v>0.2397127693021015</v>
      </c>
      <c r="I17" s="7">
        <f>IF((ABS(D17))&lt;=(ABS(E17)),(E17*$B$11),(D17*$B$11))</f>
        <v>0.42073549240394825</v>
      </c>
      <c r="J17" s="5">
        <f t="shared" ref="J17:J18" si="1">((D17+2*E17+F17)*$B$11)/2</f>
        <v>0.78996562370601264</v>
      </c>
      <c r="L17">
        <f t="shared" ref="L17:L18" si="2">((D17+2*E17+F17)*$B$12)/2</f>
        <v>0.78996562370601264</v>
      </c>
    </row>
    <row r="18" spans="1:18" x14ac:dyDescent="0.25">
      <c r="A18">
        <f>B17</f>
        <v>1</v>
      </c>
      <c r="B18">
        <f>C17</f>
        <v>1.5</v>
      </c>
      <c r="C18">
        <f>B18+$B$11</f>
        <v>2</v>
      </c>
      <c r="D18">
        <f t="shared" si="0"/>
        <v>0.8414709848078965</v>
      </c>
      <c r="E18" s="3">
        <f t="shared" si="0"/>
        <v>0.99749498660405445</v>
      </c>
      <c r="F18" s="3">
        <f t="shared" si="0"/>
        <v>0.90929742682568171</v>
      </c>
      <c r="G18" s="3"/>
      <c r="H18" s="7">
        <f>IF((ABS(D18))&lt;=(ABS(E18)),(D18*$B$11),(E18*$B$11))</f>
        <v>0.42073549240394825</v>
      </c>
      <c r="I18" s="7">
        <f>IF((ABS(D18))&lt;=(ABS(E18)),(E18*$B$11),(D18*$B$11))</f>
        <v>0.49874749330202722</v>
      </c>
      <c r="J18" s="5">
        <f t="shared" si="1"/>
        <v>0.93643959621042172</v>
      </c>
      <c r="L18">
        <f t="shared" si="2"/>
        <v>0.93643959621042172</v>
      </c>
    </row>
    <row r="19" spans="1:18" x14ac:dyDescent="0.25">
      <c r="E19" s="3"/>
      <c r="F19" s="3"/>
      <c r="G19" s="3"/>
      <c r="L19" s="5">
        <f>((L16+2*L17+L18)*$B$12)/2</f>
        <v>0.74161283978163062</v>
      </c>
    </row>
    <row r="20" spans="1:18" x14ac:dyDescent="0.25">
      <c r="D20" s="3"/>
      <c r="M20" s="3"/>
      <c r="N20" s="3"/>
      <c r="O20" s="3"/>
      <c r="P20" s="5"/>
      <c r="Q20" s="5"/>
      <c r="R20" s="5"/>
    </row>
    <row r="21" spans="1:18" x14ac:dyDescent="0.25">
      <c r="D21" s="3"/>
      <c r="M21" s="3"/>
      <c r="N21" s="3"/>
      <c r="O21" s="3"/>
    </row>
    <row r="22" spans="1:18" x14ac:dyDescent="0.25">
      <c r="D22" s="3"/>
      <c r="M22" s="3"/>
      <c r="N22" s="3"/>
      <c r="O22" s="3"/>
    </row>
    <row r="23" spans="1:18" x14ac:dyDescent="0.25">
      <c r="D23" s="3"/>
      <c r="M23" s="3"/>
      <c r="N23" s="3"/>
      <c r="O23" s="3"/>
    </row>
    <row r="24" spans="1:18" x14ac:dyDescent="0.25">
      <c r="D24" s="3"/>
      <c r="M24" s="3"/>
      <c r="N24" s="3"/>
      <c r="O24" s="3"/>
    </row>
    <row r="25" spans="1:18" x14ac:dyDescent="0.25">
      <c r="D25" s="3"/>
      <c r="M25" s="3"/>
      <c r="N25" s="3"/>
      <c r="O25" s="3"/>
    </row>
    <row r="26" spans="1:18" x14ac:dyDescent="0.25">
      <c r="M26" s="3"/>
      <c r="N26" s="3"/>
      <c r="O26" s="3"/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D20" sqref="D20"/>
    </sheetView>
  </sheetViews>
  <sheetFormatPr baseColWidth="10" defaultRowHeight="15" x14ac:dyDescent="0.25"/>
  <cols>
    <col min="3" max="3" width="11.85546875" bestFit="1" customWidth="1"/>
    <col min="4" max="4" width="14" customWidth="1"/>
    <col min="8" max="8" width="12" customWidth="1"/>
    <col min="12" max="12" width="15.85546875" customWidth="1"/>
    <col min="20" max="20" width="18" customWidth="1"/>
  </cols>
  <sheetData>
    <row r="1" spans="1:12" x14ac:dyDescent="0.25">
      <c r="A1" s="10"/>
      <c r="B1" s="1"/>
      <c r="C1" s="1"/>
      <c r="D1" s="1"/>
      <c r="E1" s="1"/>
      <c r="F1" s="1"/>
      <c r="G1" s="1"/>
    </row>
    <row r="2" spans="1:12" x14ac:dyDescent="0.25">
      <c r="A2" s="10"/>
      <c r="B2" s="1"/>
      <c r="C2" s="9" t="s">
        <v>23</v>
      </c>
      <c r="D2" s="1"/>
      <c r="E2" s="1"/>
      <c r="F2" s="1"/>
      <c r="G2" s="1"/>
    </row>
    <row r="5" spans="1:12" x14ac:dyDescent="0.25">
      <c r="A5" t="s">
        <v>13</v>
      </c>
      <c r="B5" s="1" t="s">
        <v>22</v>
      </c>
    </row>
    <row r="6" spans="1:12" x14ac:dyDescent="0.25">
      <c r="A6" t="s">
        <v>2</v>
      </c>
      <c r="B6">
        <v>1</v>
      </c>
    </row>
    <row r="7" spans="1:12" x14ac:dyDescent="0.25">
      <c r="A7" t="s">
        <v>3</v>
      </c>
      <c r="B7">
        <v>2</v>
      </c>
    </row>
    <row r="8" spans="1:12" x14ac:dyDescent="0.25">
      <c r="A8" t="s">
        <v>15</v>
      </c>
      <c r="B8">
        <v>0</v>
      </c>
    </row>
    <row r="9" spans="1:12" x14ac:dyDescent="0.25">
      <c r="A9" t="s">
        <v>16</v>
      </c>
      <c r="B9">
        <v>1</v>
      </c>
    </row>
    <row r="10" spans="1:12" x14ac:dyDescent="0.25">
      <c r="A10" t="s">
        <v>4</v>
      </c>
      <c r="B10">
        <v>2</v>
      </c>
    </row>
    <row r="11" spans="1:12" x14ac:dyDescent="0.25">
      <c r="A11" t="s">
        <v>5</v>
      </c>
      <c r="B11">
        <f>(B7-B6)/B10</f>
        <v>0.5</v>
      </c>
      <c r="C11" s="1"/>
      <c r="D11" s="1"/>
      <c r="E11" s="1"/>
      <c r="F11" s="1"/>
      <c r="G11" s="1"/>
    </row>
    <row r="12" spans="1:12" x14ac:dyDescent="0.25">
      <c r="A12" t="s">
        <v>17</v>
      </c>
      <c r="B12">
        <f>(B9-B8)/B10</f>
        <v>0.5</v>
      </c>
    </row>
    <row r="15" spans="1:12" x14ac:dyDescent="0.25">
      <c r="A15" s="2" t="s">
        <v>6</v>
      </c>
      <c r="B15" s="2" t="s">
        <v>7</v>
      </c>
      <c r="C15" s="2" t="s">
        <v>20</v>
      </c>
      <c r="D15" s="2" t="s">
        <v>8</v>
      </c>
      <c r="E15" s="2" t="s">
        <v>9</v>
      </c>
      <c r="F15" s="2" t="s">
        <v>21</v>
      </c>
      <c r="G15" s="2"/>
      <c r="H15" s="6" t="s">
        <v>10</v>
      </c>
      <c r="I15" s="6" t="s">
        <v>11</v>
      </c>
      <c r="J15" s="4" t="s">
        <v>12</v>
      </c>
      <c r="L15" s="2" t="s">
        <v>19</v>
      </c>
    </row>
    <row r="16" spans="1:12" x14ac:dyDescent="0.25">
      <c r="A16">
        <f>B8</f>
        <v>0</v>
      </c>
      <c r="B16">
        <f>A16+$B$11</f>
        <v>0.5</v>
      </c>
      <c r="C16">
        <f>B16+$B$11</f>
        <v>1</v>
      </c>
      <c r="D16">
        <f>(A16^2)+3</f>
        <v>3</v>
      </c>
      <c r="E16">
        <f>(B16^2)+3</f>
        <v>3.25</v>
      </c>
      <c r="F16">
        <f>(C16^2)+3</f>
        <v>4</v>
      </c>
      <c r="G16" s="3"/>
      <c r="H16" s="7">
        <f>IF((ABS(D16))&lt;=(ABS(E16)),(D16*$B$11),(E16*$B$11))</f>
        <v>1.5</v>
      </c>
      <c r="I16" s="7">
        <f>IF((ABS(D16))&lt;=(ABS(E16)),(E16*$B$11),(D16*$B$11))</f>
        <v>1.625</v>
      </c>
      <c r="J16" s="5">
        <f>((D16+2*E16+F16)*$B$11)/2</f>
        <v>3.375</v>
      </c>
      <c r="L16">
        <f>((D16+2*E16+F16)*$B$12)/2</f>
        <v>3.375</v>
      </c>
    </row>
    <row r="17" spans="1:18" x14ac:dyDescent="0.25">
      <c r="A17">
        <f>B16</f>
        <v>0.5</v>
      </c>
      <c r="B17">
        <f>C16</f>
        <v>1</v>
      </c>
      <c r="C17">
        <f>B17+$B$11</f>
        <v>1.5</v>
      </c>
      <c r="D17">
        <f t="shared" ref="D17:D18" si="0">(A17^2)+3</f>
        <v>3.25</v>
      </c>
      <c r="E17">
        <f t="shared" ref="E17:E18" si="1">(B17^2)+3</f>
        <v>4</v>
      </c>
      <c r="F17">
        <f t="shared" ref="F17:F18" si="2">(C17^2)+3</f>
        <v>5.25</v>
      </c>
      <c r="G17" s="3"/>
      <c r="H17" s="7">
        <f>IF((ABS(D17))&lt;=(ABS(E17)),(D17*$B$11),(E17*$B$11))</f>
        <v>1.625</v>
      </c>
      <c r="I17" s="7">
        <f>IF((ABS(D17))&lt;=(ABS(E17)),(E17*$B$11),(D17*$B$11))</f>
        <v>2</v>
      </c>
      <c r="J17" s="5">
        <f t="shared" ref="J17:J18" si="3">((D17+2*E17+F17)*$B$11)/2</f>
        <v>4.125</v>
      </c>
      <c r="L17">
        <f t="shared" ref="L17:L18" si="4">((D17+2*E17+F17)*$B$12)/2</f>
        <v>4.125</v>
      </c>
    </row>
    <row r="18" spans="1:18" x14ac:dyDescent="0.25">
      <c r="A18">
        <f>B17</f>
        <v>1</v>
      </c>
      <c r="B18">
        <f>C17</f>
        <v>1.5</v>
      </c>
      <c r="C18">
        <f>B18+$B$11</f>
        <v>2</v>
      </c>
      <c r="D18">
        <f t="shared" si="0"/>
        <v>4</v>
      </c>
      <c r="E18">
        <f t="shared" si="1"/>
        <v>5.25</v>
      </c>
      <c r="F18">
        <f t="shared" si="2"/>
        <v>7</v>
      </c>
      <c r="G18" s="3"/>
      <c r="H18" s="7">
        <f>IF((ABS(D18))&lt;=(ABS(E18)),(D18*$B$11),(E18*$B$11))</f>
        <v>2</v>
      </c>
      <c r="I18" s="7">
        <f>IF((ABS(D18))&lt;=(ABS(E18)),(E18*$B$11),(D18*$B$11))</f>
        <v>2.625</v>
      </c>
      <c r="J18" s="5">
        <f t="shared" si="3"/>
        <v>5.375</v>
      </c>
      <c r="L18">
        <f t="shared" si="4"/>
        <v>5.375</v>
      </c>
    </row>
    <row r="19" spans="1:18" x14ac:dyDescent="0.25">
      <c r="E19" s="3"/>
      <c r="F19" s="3"/>
      <c r="G19" s="3"/>
      <c r="L19" s="5">
        <f>((L16+2*L17+L18)*$B$12)/2</f>
        <v>4.25</v>
      </c>
      <c r="M19" s="8" t="s">
        <v>24</v>
      </c>
    </row>
    <row r="20" spans="1:18" x14ac:dyDescent="0.25">
      <c r="D20" s="3"/>
      <c r="M20" s="3"/>
      <c r="N20" s="3"/>
      <c r="O20" s="3"/>
      <c r="P20" s="5"/>
      <c r="Q20" s="5"/>
      <c r="R20" s="5"/>
    </row>
    <row r="21" spans="1:18" x14ac:dyDescent="0.25">
      <c r="D21" s="3"/>
      <c r="M21" s="3"/>
      <c r="N21" s="3"/>
      <c r="O21" s="3"/>
    </row>
    <row r="22" spans="1:18" x14ac:dyDescent="0.25">
      <c r="D22" s="3"/>
      <c r="M22" s="3"/>
      <c r="N22" s="3"/>
      <c r="O22" s="3"/>
    </row>
    <row r="23" spans="1:18" x14ac:dyDescent="0.25">
      <c r="D23" s="3"/>
      <c r="M23" s="3"/>
      <c r="N23" s="3"/>
      <c r="O23" s="3"/>
    </row>
    <row r="24" spans="1:18" x14ac:dyDescent="0.25">
      <c r="D24" s="3"/>
      <c r="M24" s="3"/>
      <c r="N24" s="3"/>
      <c r="O24" s="3"/>
    </row>
    <row r="25" spans="1:18" x14ac:dyDescent="0.25">
      <c r="D25" s="3"/>
      <c r="M25" s="3"/>
      <c r="N25" s="3"/>
      <c r="O25" s="3"/>
    </row>
    <row r="26" spans="1:18" x14ac:dyDescent="0.25">
      <c r="M26" s="3"/>
      <c r="N26" s="3"/>
      <c r="O26" s="3"/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EJEMPLO QUE ENCONTRE</vt:lpstr>
      <vt:lpstr>PUNTO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Felipe's</dc:creator>
  <cp:lastModifiedBy>Felipe's</cp:lastModifiedBy>
  <dcterms:created xsi:type="dcterms:W3CDTF">2017-10-06T16:19:01Z</dcterms:created>
  <dcterms:modified xsi:type="dcterms:W3CDTF">2017-10-11T19:40:10Z</dcterms:modified>
</cp:coreProperties>
</file>