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pe's\Documents\GitHub\MetodosNumericos\Excels\PARCIAL II\"/>
    </mc:Choice>
  </mc:AlternateContent>
  <bookViews>
    <workbookView xWindow="0" yWindow="0" windowWidth="20490" windowHeight="7755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3" i="1" l="1"/>
  <c r="C13" i="1" s="1"/>
  <c r="B9" i="1"/>
  <c r="B13" i="1" s="1"/>
  <c r="A14" i="1" l="1"/>
  <c r="D13" i="1"/>
  <c r="G13" i="1" s="1"/>
  <c r="E13" i="1" l="1"/>
  <c r="F13" i="1"/>
  <c r="B14" i="1"/>
  <c r="C14" i="1"/>
  <c r="A15" i="1" l="1"/>
  <c r="D14" i="1"/>
  <c r="F14" i="1"/>
  <c r="G14" i="1"/>
  <c r="E14" i="1"/>
  <c r="C15" i="1" l="1"/>
  <c r="B15" i="1"/>
  <c r="A16" i="1" l="1"/>
  <c r="D15" i="1"/>
  <c r="G15" i="1" s="1"/>
  <c r="E15" i="1"/>
  <c r="F15" i="1" l="1"/>
  <c r="B16" i="1"/>
  <c r="C16" i="1"/>
  <c r="A17" i="1" l="1"/>
  <c r="D16" i="1"/>
  <c r="G16" i="1" s="1"/>
  <c r="E16" i="1" l="1"/>
  <c r="F16" i="1"/>
  <c r="C17" i="1"/>
  <c r="B17" i="1"/>
  <c r="A18" i="1" l="1"/>
  <c r="D17" i="1"/>
  <c r="G17" i="1"/>
  <c r="E17" i="1"/>
  <c r="F17" i="1"/>
  <c r="B18" i="1" l="1"/>
  <c r="C18" i="1"/>
  <c r="A19" i="1" l="1"/>
  <c r="D18" i="1"/>
  <c r="F18" i="1" s="1"/>
  <c r="E18" i="1" l="1"/>
  <c r="C19" i="1"/>
  <c r="B19" i="1"/>
  <c r="G18" i="1"/>
  <c r="A20" i="1" l="1"/>
  <c r="D19" i="1"/>
  <c r="G19" i="1" s="1"/>
  <c r="F19" i="1" l="1"/>
  <c r="B20" i="1"/>
  <c r="C20" i="1"/>
  <c r="E19" i="1"/>
  <c r="A21" i="1" l="1"/>
  <c r="D20" i="1"/>
  <c r="F20" i="1" s="1"/>
  <c r="E20" i="1" l="1"/>
  <c r="C21" i="1"/>
  <c r="B21" i="1"/>
  <c r="G20" i="1"/>
  <c r="A22" i="1" l="1"/>
  <c r="D21" i="1"/>
  <c r="G21" i="1" s="1"/>
  <c r="F21" i="1" l="1"/>
  <c r="B22" i="1"/>
  <c r="D22" i="1" s="1"/>
  <c r="C22" i="1"/>
  <c r="E21" i="1"/>
  <c r="F22" i="1" l="1"/>
  <c r="F23" i="1" s="1"/>
  <c r="G22" i="1"/>
  <c r="G23" i="1" s="1"/>
  <c r="E22" i="1"/>
  <c r="E23" i="1" s="1"/>
</calcChain>
</file>

<file path=xl/sharedStrings.xml><?xml version="1.0" encoding="utf-8"?>
<sst xmlns="http://schemas.openxmlformats.org/spreadsheetml/2006/main" count="13" uniqueCount="13">
  <si>
    <t>f(x)=</t>
  </si>
  <si>
    <t>(2x-cos(x^2))</t>
  </si>
  <si>
    <t>a=</t>
  </si>
  <si>
    <t>b=</t>
  </si>
  <si>
    <t>N=</t>
  </si>
  <si>
    <t>Delta de x=</t>
  </si>
  <si>
    <t>x0</t>
  </si>
  <si>
    <t>x1</t>
  </si>
  <si>
    <t>f(x0)</t>
  </si>
  <si>
    <t>f(x1)</t>
  </si>
  <si>
    <t>DEFECTO</t>
  </si>
  <si>
    <t>EXCESO</t>
  </si>
  <si>
    <t>TRAPECIO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</si>
</sst>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1" fillId="0" borderId="0" xfId="0" applyFont="1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600075</xdr:colOff>
      <xdr:row>0</xdr:row>
      <xdr:rowOff>66675</xdr:rowOff>
    </xdr:from>
    <xdr:to>
      <xdr:col>2</xdr:col>
      <xdr:colOff>399885</xdr:colOff>
      <xdr:row>2</xdr:row>
      <xdr:rowOff>19008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0075" y="66675"/>
          <a:ext cx="1323810" cy="33333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workbookViewId="0">
      <selection activeCell="G7" sqref="G7"/>
    </sheetView>
  </sheetViews>
  <sheetFormatPr baseColWidth="10" defaultRowHeight="15" x14ac:dyDescent="0.25"/>
  <cols>
    <col min="3" max="3" width="11.85546875" bestFit="1" customWidth="1"/>
    <col min="4" max="4" width="14" customWidth="1"/>
  </cols>
  <sheetData>
    <row r="1" spans="1:7" x14ac:dyDescent="0.25">
      <c r="A1" s="1"/>
      <c r="B1" s="2"/>
      <c r="C1" s="2"/>
      <c r="D1" s="2"/>
      <c r="E1" s="2"/>
      <c r="F1" s="2"/>
      <c r="G1" s="2"/>
    </row>
    <row r="2" spans="1:7" x14ac:dyDescent="0.25">
      <c r="A2" s="1"/>
      <c r="B2" s="2"/>
      <c r="C2" s="2"/>
      <c r="D2" s="2"/>
      <c r="E2" s="2"/>
      <c r="F2" s="2"/>
      <c r="G2" s="2"/>
    </row>
    <row r="5" spans="1:7" x14ac:dyDescent="0.25">
      <c r="A5" t="s">
        <v>0</v>
      </c>
      <c r="B5" s="2" t="s">
        <v>1</v>
      </c>
    </row>
    <row r="6" spans="1:7" x14ac:dyDescent="0.25">
      <c r="A6" t="s">
        <v>2</v>
      </c>
      <c r="B6">
        <v>-1</v>
      </c>
    </row>
    <row r="7" spans="1:7" x14ac:dyDescent="0.25">
      <c r="A7" t="s">
        <v>3</v>
      </c>
      <c r="B7">
        <v>0</v>
      </c>
    </row>
    <row r="8" spans="1:7" x14ac:dyDescent="0.25">
      <c r="A8" t="s">
        <v>4</v>
      </c>
      <c r="B8">
        <v>10</v>
      </c>
    </row>
    <row r="9" spans="1:7" x14ac:dyDescent="0.25">
      <c r="A9" t="s">
        <v>5</v>
      </c>
      <c r="B9">
        <f>(B7-B6)/B8</f>
        <v>0.1</v>
      </c>
    </row>
    <row r="11" spans="1:7" x14ac:dyDescent="0.25">
      <c r="A11" s="1"/>
      <c r="B11" s="1"/>
      <c r="C11" s="1"/>
      <c r="D11" s="1"/>
      <c r="E11" s="1"/>
      <c r="F11" s="1"/>
      <c r="G11" s="1"/>
    </row>
    <row r="12" spans="1:7" x14ac:dyDescent="0.25">
      <c r="A12" s="3" t="s">
        <v>6</v>
      </c>
      <c r="B12" s="3" t="s">
        <v>7</v>
      </c>
      <c r="C12" s="3" t="s">
        <v>8</v>
      </c>
      <c r="D12" s="3" t="s">
        <v>9</v>
      </c>
      <c r="E12" s="3" t="s">
        <v>10</v>
      </c>
      <c r="F12" s="3" t="s">
        <v>11</v>
      </c>
      <c r="G12" s="3" t="s">
        <v>12</v>
      </c>
    </row>
    <row r="13" spans="1:7" x14ac:dyDescent="0.25">
      <c r="A13">
        <f>B6</f>
        <v>-1</v>
      </c>
      <c r="B13">
        <f>A13+$B$9</f>
        <v>-0.9</v>
      </c>
      <c r="C13">
        <f>((2*A13)-(COS((A13)^2)))</f>
        <v>-2.5403023058681398</v>
      </c>
      <c r="D13" s="4">
        <f>(2*B13)-(COS(B13^2))</f>
        <v>-2.4894984329517471</v>
      </c>
      <c r="E13">
        <f>IF((ABS(C13))&lt;=(ABS(D13)),(C13*$B$9),(D13*$B$9))</f>
        <v>-0.24894984329517472</v>
      </c>
      <c r="F13">
        <f>IF((ABS(C13))&lt;=(ABS(D13)),(D13*$B$9),(C13*$B$9))</f>
        <v>-0.25403023058681401</v>
      </c>
      <c r="G13">
        <f>((C13+D13)*$B$9)/2</f>
        <v>-0.25149003694099437</v>
      </c>
    </row>
    <row r="14" spans="1:7" x14ac:dyDescent="0.25">
      <c r="A14">
        <f>B13</f>
        <v>-0.9</v>
      </c>
      <c r="B14">
        <f>A14+$B$9</f>
        <v>-0.8</v>
      </c>
      <c r="C14">
        <f>((2*A14)-(COS((A14)^2)))</f>
        <v>-2.4894984329517471</v>
      </c>
      <c r="D14" s="4">
        <f>(2*B14)-(COS(B14^2))</f>
        <v>-2.4020957578842927</v>
      </c>
      <c r="E14">
        <f>IF((ABS(C14))&lt;=(ABS(D14)),(C14*$B$9),(D14*$B$9))</f>
        <v>-0.24020957578842927</v>
      </c>
      <c r="F14">
        <f>IF((ABS(C14))&lt;=(ABS(D14)),(D14*$B$9),(C14*$B$9))</f>
        <v>-0.24894984329517472</v>
      </c>
      <c r="G14">
        <f>((C14+D14)*$B$9)/2</f>
        <v>-0.244579709541802</v>
      </c>
    </row>
    <row r="15" spans="1:7" x14ac:dyDescent="0.25">
      <c r="A15">
        <f t="shared" ref="A15:A22" si="0">B14</f>
        <v>-0.8</v>
      </c>
      <c r="B15">
        <f t="shared" ref="B15:B22" si="1">A15+$B$9</f>
        <v>-0.70000000000000007</v>
      </c>
      <c r="C15">
        <f t="shared" ref="C15:C22" si="2">((2*A15)-(COS((A15)^2)))</f>
        <v>-2.4020957578842927</v>
      </c>
      <c r="D15" s="4">
        <f t="shared" ref="D15:D22" si="3">(2*B15)-(COS(B15^2))</f>
        <v>-2.2823328586101215</v>
      </c>
      <c r="E15">
        <f t="shared" ref="E15:E22" si="4">IF((ABS(C15))&lt;=(ABS(D15)),(C15*$B$9),(D15*$B$9))</f>
        <v>-0.22823328586101216</v>
      </c>
      <c r="F15">
        <f t="shared" ref="F15:F22" si="5">IF((ABS(C15))&lt;=(ABS(D15)),(D15*$B$9),(C15*$B$9))</f>
        <v>-0.24020957578842927</v>
      </c>
      <c r="G15">
        <f t="shared" ref="G15:G22" si="6">((C15+D15)*$B$9)/2</f>
        <v>-0.23422143082472072</v>
      </c>
    </row>
    <row r="16" spans="1:7" x14ac:dyDescent="0.25">
      <c r="A16">
        <f t="shared" si="0"/>
        <v>-0.70000000000000007</v>
      </c>
      <c r="B16">
        <f t="shared" si="1"/>
        <v>-0.60000000000000009</v>
      </c>
      <c r="C16">
        <f t="shared" si="2"/>
        <v>-2.2823328586101215</v>
      </c>
      <c r="D16" s="4">
        <f t="shared" si="3"/>
        <v>-2.135896823677935</v>
      </c>
      <c r="E16">
        <f t="shared" si="4"/>
        <v>-0.21358968236779352</v>
      </c>
      <c r="F16">
        <f t="shared" si="5"/>
        <v>-0.22823328586101216</v>
      </c>
      <c r="G16">
        <f t="shared" si="6"/>
        <v>-0.22091148411440284</v>
      </c>
    </row>
    <row r="17" spans="1:7" x14ac:dyDescent="0.25">
      <c r="A17">
        <f t="shared" si="0"/>
        <v>-0.60000000000000009</v>
      </c>
      <c r="B17">
        <f t="shared" si="1"/>
        <v>-0.50000000000000011</v>
      </c>
      <c r="C17">
        <f t="shared" si="2"/>
        <v>-2.135896823677935</v>
      </c>
      <c r="D17" s="4">
        <f t="shared" si="3"/>
        <v>-1.9689124217106451</v>
      </c>
      <c r="E17">
        <f t="shared" si="4"/>
        <v>-0.19689124217106452</v>
      </c>
      <c r="F17">
        <f t="shared" si="5"/>
        <v>-0.21358968236779352</v>
      </c>
      <c r="G17">
        <f t="shared" si="6"/>
        <v>-0.20524046226942902</v>
      </c>
    </row>
    <row r="18" spans="1:7" x14ac:dyDescent="0.25">
      <c r="A18">
        <f t="shared" si="0"/>
        <v>-0.50000000000000011</v>
      </c>
      <c r="B18">
        <f t="shared" si="1"/>
        <v>-0.40000000000000013</v>
      </c>
      <c r="C18">
        <f t="shared" si="2"/>
        <v>-1.9689124217106451</v>
      </c>
      <c r="D18" s="4">
        <f t="shared" si="3"/>
        <v>-1.7872272833756271</v>
      </c>
      <c r="E18">
        <f t="shared" si="4"/>
        <v>-0.17872272833756273</v>
      </c>
      <c r="F18">
        <f t="shared" si="5"/>
        <v>-0.19689124217106452</v>
      </c>
      <c r="G18">
        <f t="shared" si="6"/>
        <v>-0.18780698525431361</v>
      </c>
    </row>
    <row r="19" spans="1:7" x14ac:dyDescent="0.25">
      <c r="A19">
        <f t="shared" si="0"/>
        <v>-0.40000000000000013</v>
      </c>
      <c r="B19">
        <f t="shared" si="1"/>
        <v>-0.30000000000000016</v>
      </c>
      <c r="C19">
        <f t="shared" si="2"/>
        <v>-1.7872272833756271</v>
      </c>
      <c r="D19" s="4">
        <f t="shared" si="3"/>
        <v>-1.5959527330119947</v>
      </c>
      <c r="E19">
        <f t="shared" si="4"/>
        <v>-0.15959527330119949</v>
      </c>
      <c r="F19">
        <f t="shared" si="5"/>
        <v>-0.17872272833756273</v>
      </c>
      <c r="G19">
        <f t="shared" si="6"/>
        <v>-0.16915900081938109</v>
      </c>
    </row>
    <row r="20" spans="1:7" x14ac:dyDescent="0.25">
      <c r="A20">
        <f t="shared" si="0"/>
        <v>-0.30000000000000016</v>
      </c>
      <c r="B20">
        <f t="shared" si="1"/>
        <v>-0.20000000000000015</v>
      </c>
      <c r="C20">
        <f t="shared" si="2"/>
        <v>-1.5959527330119947</v>
      </c>
      <c r="D20" s="4">
        <f t="shared" si="3"/>
        <v>-1.3992001066609783</v>
      </c>
      <c r="E20">
        <f t="shared" si="4"/>
        <v>-0.13992001066609783</v>
      </c>
      <c r="F20">
        <f t="shared" si="5"/>
        <v>-0.15959527330119949</v>
      </c>
      <c r="G20">
        <f t="shared" si="6"/>
        <v>-0.14975764198364866</v>
      </c>
    </row>
    <row r="21" spans="1:7" x14ac:dyDescent="0.25">
      <c r="A21">
        <f t="shared" si="0"/>
        <v>-0.20000000000000015</v>
      </c>
      <c r="B21">
        <f t="shared" si="1"/>
        <v>-0.10000000000000014</v>
      </c>
      <c r="C21">
        <f t="shared" si="2"/>
        <v>-1.3992001066609783</v>
      </c>
      <c r="D21" s="4">
        <f t="shared" si="3"/>
        <v>-1.1999500004166657</v>
      </c>
      <c r="E21">
        <f t="shared" si="4"/>
        <v>-0.11999500004166658</v>
      </c>
      <c r="F21">
        <f t="shared" si="5"/>
        <v>-0.13992001066609783</v>
      </c>
      <c r="G21">
        <f t="shared" si="6"/>
        <v>-0.1299575053538822</v>
      </c>
    </row>
    <row r="22" spans="1:7" x14ac:dyDescent="0.25">
      <c r="A22">
        <f t="shared" si="0"/>
        <v>-0.10000000000000014</v>
      </c>
      <c r="B22">
        <f t="shared" si="1"/>
        <v>-1.3877787807814457E-16</v>
      </c>
      <c r="C22">
        <f t="shared" si="2"/>
        <v>-1.1999500004166657</v>
      </c>
      <c r="D22" s="4">
        <f t="shared" si="3"/>
        <v>-1.0000000000000002</v>
      </c>
      <c r="E22">
        <f t="shared" si="4"/>
        <v>-0.10000000000000003</v>
      </c>
      <c r="F22">
        <f t="shared" si="5"/>
        <v>-0.11999500004166658</v>
      </c>
      <c r="G22">
        <f t="shared" si="6"/>
        <v>-0.10999750002083331</v>
      </c>
    </row>
    <row r="23" spans="1:7" x14ac:dyDescent="0.25">
      <c r="E23">
        <f>SUM(E13:E22)</f>
        <v>-1.8261066418300009</v>
      </c>
      <c r="F23">
        <f t="shared" ref="F23:G23" si="7">SUM(F13:F22)</f>
        <v>-1.9801368724168147</v>
      </c>
      <c r="G23">
        <f t="shared" si="7"/>
        <v>-1.9031217571234076</v>
      </c>
    </row>
  </sheetData>
  <mergeCells count="2">
    <mergeCell ref="A1:A2"/>
    <mergeCell ref="A11:G1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Felipe's</dc:creator>
  <cp:lastModifiedBy>Felipe's</cp:lastModifiedBy>
  <dcterms:created xsi:type="dcterms:W3CDTF">2017-10-06T16:19:01Z</dcterms:created>
  <dcterms:modified xsi:type="dcterms:W3CDTF">2017-10-06T16:20:10Z</dcterms:modified>
</cp:coreProperties>
</file>