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\Desktop\"/>
    </mc:Choice>
  </mc:AlternateContent>
  <bookViews>
    <workbookView xWindow="0" yWindow="0" windowWidth="20490" windowHeight="8355" firstSheet="2" activeTab="4"/>
  </bookViews>
  <sheets>
    <sheet name="Ejercicio 1 -Bisección" sheetId="1" r:id="rId1"/>
    <sheet name="Ejercicio 2 - Secante" sheetId="2" r:id="rId2"/>
    <sheet name="1. F(x) = x^2 - e^x" sheetId="5" r:id="rId3"/>
    <sheet name="2. F(x) = x - Cos(x)" sheetId="6" r:id="rId4"/>
    <sheet name="3. F(x) = Sen(x) - 2 Cos(x)" sheetId="7" r:id="rId5"/>
    <sheet name="5. F(x) = (x-2)^2 - Ln(x)" sheetId="8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7" l="1"/>
  <c r="L3" i="7"/>
  <c r="A21" i="7"/>
  <c r="C21" i="7" s="1"/>
  <c r="A22" i="7" s="1"/>
  <c r="B21" i="7"/>
  <c r="D21" i="7" s="1"/>
  <c r="B22" i="7" s="1"/>
  <c r="D22" i="7" s="1"/>
  <c r="E21" i="7"/>
  <c r="F21" i="7" s="1"/>
  <c r="A5" i="7"/>
  <c r="C5" i="7" s="1"/>
  <c r="A6" i="7" s="1"/>
  <c r="B5" i="7"/>
  <c r="D5" i="7" s="1"/>
  <c r="B6" i="7" s="1"/>
  <c r="D6" i="7" s="1"/>
  <c r="E5" i="7"/>
  <c r="F5" i="7" s="1"/>
  <c r="F4" i="7"/>
  <c r="F3" i="7"/>
  <c r="D3" i="7"/>
  <c r="C3" i="7"/>
  <c r="J4" i="8"/>
  <c r="L4" i="8" s="1"/>
  <c r="M3" i="8"/>
  <c r="N3" i="8" s="1"/>
  <c r="L3" i="8"/>
  <c r="O3" i="8" s="1"/>
  <c r="P3" i="8" s="1"/>
  <c r="K4" i="8" s="1"/>
  <c r="M4" i="8" s="1"/>
  <c r="N4" i="8" s="1"/>
  <c r="E3" i="8"/>
  <c r="D3" i="8"/>
  <c r="C3" i="8"/>
  <c r="J4" i="7"/>
  <c r="J5" i="7" s="1"/>
  <c r="E3" i="7"/>
  <c r="L5" i="7" l="1"/>
  <c r="J6" i="7"/>
  <c r="L4" i="7"/>
  <c r="N3" i="7"/>
  <c r="O3" i="7" s="1"/>
  <c r="P3" i="7" s="1"/>
  <c r="K4" i="7" s="1"/>
  <c r="C22" i="7"/>
  <c r="E22" i="7"/>
  <c r="G21" i="7"/>
  <c r="G22" i="7"/>
  <c r="C6" i="7"/>
  <c r="E6" i="7"/>
  <c r="G5" i="7"/>
  <c r="G6" i="7"/>
  <c r="B4" i="8"/>
  <c r="D4" i="8" s="1"/>
  <c r="O4" i="8"/>
  <c r="P4" i="8" s="1"/>
  <c r="Q4" i="8" s="1"/>
  <c r="F3" i="8"/>
  <c r="A4" i="8" s="1"/>
  <c r="A4" i="7"/>
  <c r="C4" i="7" s="1"/>
  <c r="M3" i="6"/>
  <c r="L3" i="6"/>
  <c r="A5" i="6"/>
  <c r="B5" i="6"/>
  <c r="C5" i="6"/>
  <c r="D5" i="6"/>
  <c r="B6" i="6" s="1"/>
  <c r="D6" i="6" s="1"/>
  <c r="E5" i="6"/>
  <c r="F5" i="6" s="1"/>
  <c r="A6" i="6" s="1"/>
  <c r="G5" i="6"/>
  <c r="F4" i="6"/>
  <c r="D4" i="6"/>
  <c r="C4" i="6"/>
  <c r="J26" i="5"/>
  <c r="K26" i="5"/>
  <c r="M26" i="5" s="1"/>
  <c r="N26" i="5" s="1"/>
  <c r="L26" i="5"/>
  <c r="J27" i="5"/>
  <c r="L27" i="5"/>
  <c r="J5" i="5"/>
  <c r="L5" i="5" s="1"/>
  <c r="K5" i="5"/>
  <c r="M5" i="5" s="1"/>
  <c r="J6" i="5"/>
  <c r="L6" i="5" s="1"/>
  <c r="J7" i="5"/>
  <c r="L7" i="5" s="1"/>
  <c r="J8" i="5"/>
  <c r="J9" i="5" s="1"/>
  <c r="M4" i="5"/>
  <c r="L4" i="5"/>
  <c r="A5" i="5"/>
  <c r="C5" i="5" s="1"/>
  <c r="A6" i="5" s="1"/>
  <c r="B5" i="5"/>
  <c r="D5" i="5" s="1"/>
  <c r="B6" i="5" s="1"/>
  <c r="D6" i="5" s="1"/>
  <c r="E5" i="5"/>
  <c r="F5" i="5" s="1"/>
  <c r="D4" i="5"/>
  <c r="C4" i="5"/>
  <c r="F4" i="5"/>
  <c r="D3" i="6"/>
  <c r="C3" i="6"/>
  <c r="J4" i="6"/>
  <c r="J5" i="6" s="1"/>
  <c r="J6" i="6" s="1"/>
  <c r="J7" i="6" s="1"/>
  <c r="J8" i="6" s="1"/>
  <c r="J9" i="6" s="1"/>
  <c r="J10" i="6" s="1"/>
  <c r="J11" i="6" s="1"/>
  <c r="J12" i="6" s="1"/>
  <c r="J13" i="6" s="1"/>
  <c r="E3" i="6"/>
  <c r="J4" i="5"/>
  <c r="K4" i="5"/>
  <c r="G2" i="2"/>
  <c r="P3" i="5"/>
  <c r="F2" i="2"/>
  <c r="O3" i="5"/>
  <c r="N3" i="5"/>
  <c r="E2" i="2"/>
  <c r="M3" i="5"/>
  <c r="L3" i="5"/>
  <c r="B4" i="5"/>
  <c r="A4" i="5"/>
  <c r="F3" i="5"/>
  <c r="E3" i="5"/>
  <c r="D3" i="5"/>
  <c r="C3" i="5"/>
  <c r="L6" i="7" l="1"/>
  <c r="J7" i="7"/>
  <c r="M4" i="7"/>
  <c r="N4" i="7" s="1"/>
  <c r="O4" i="7" s="1"/>
  <c r="P4" i="7" s="1"/>
  <c r="F22" i="7"/>
  <c r="B23" i="7" s="1"/>
  <c r="D23" i="7" s="1"/>
  <c r="F6" i="7"/>
  <c r="B7" i="7" s="1"/>
  <c r="D7" i="7" s="1"/>
  <c r="C4" i="8"/>
  <c r="E4" i="8"/>
  <c r="B4" i="7"/>
  <c r="D4" i="7" s="1"/>
  <c r="L10" i="6"/>
  <c r="L6" i="6"/>
  <c r="L9" i="6"/>
  <c r="L5" i="6"/>
  <c r="L13" i="6"/>
  <c r="J14" i="6"/>
  <c r="L12" i="6"/>
  <c r="L8" i="6"/>
  <c r="L4" i="6"/>
  <c r="L11" i="6"/>
  <c r="L7" i="6"/>
  <c r="N3" i="6"/>
  <c r="O3" i="6" s="1"/>
  <c r="P3" i="6" s="1"/>
  <c r="K4" i="6" s="1"/>
  <c r="C6" i="6"/>
  <c r="E6" i="6"/>
  <c r="O26" i="5"/>
  <c r="P26" i="5" s="1"/>
  <c r="L9" i="5"/>
  <c r="J10" i="5"/>
  <c r="N5" i="5"/>
  <c r="O5" i="5" s="1"/>
  <c r="P5" i="5" s="1"/>
  <c r="L8" i="5"/>
  <c r="C6" i="5"/>
  <c r="E6" i="5"/>
  <c r="G5" i="5"/>
  <c r="G6" i="5"/>
  <c r="A4" i="6"/>
  <c r="F3" i="6"/>
  <c r="B4" i="6" s="1"/>
  <c r="N4" i="5"/>
  <c r="O4" i="5" s="1"/>
  <c r="P4" i="5" s="1"/>
  <c r="E4" i="5"/>
  <c r="L7" i="7" l="1"/>
  <c r="Q4" i="7"/>
  <c r="K5" i="7"/>
  <c r="M5" i="7" s="1"/>
  <c r="N5" i="7" s="1"/>
  <c r="O5" i="7" s="1"/>
  <c r="P5" i="7" s="1"/>
  <c r="A23" i="7"/>
  <c r="A7" i="7"/>
  <c r="F4" i="8"/>
  <c r="G4" i="8"/>
  <c r="E4" i="7"/>
  <c r="L14" i="6"/>
  <c r="J15" i="6"/>
  <c r="M4" i="6"/>
  <c r="N4" i="6" s="1"/>
  <c r="O4" i="6" s="1"/>
  <c r="P4" i="6" s="1"/>
  <c r="F6" i="6"/>
  <c r="B7" i="6" s="1"/>
  <c r="D7" i="6" s="1"/>
  <c r="G6" i="6"/>
  <c r="A7" i="6"/>
  <c r="K27" i="5"/>
  <c r="M27" i="5" s="1"/>
  <c r="N27" i="5" s="1"/>
  <c r="O27" i="5" s="1"/>
  <c r="P27" i="5" s="1"/>
  <c r="Q27" i="5" s="1"/>
  <c r="Q26" i="5"/>
  <c r="K6" i="5"/>
  <c r="M6" i="5" s="1"/>
  <c r="N6" i="5" s="1"/>
  <c r="O6" i="5" s="1"/>
  <c r="P6" i="5" s="1"/>
  <c r="Q5" i="5"/>
  <c r="L10" i="5"/>
  <c r="J11" i="5"/>
  <c r="Q4" i="5"/>
  <c r="F6" i="5"/>
  <c r="B7" i="5" s="1"/>
  <c r="D7" i="5" s="1"/>
  <c r="E4" i="6"/>
  <c r="G4" i="5"/>
  <c r="K6" i="7" l="1"/>
  <c r="M6" i="7" s="1"/>
  <c r="N6" i="7" s="1"/>
  <c r="O6" i="7" s="1"/>
  <c r="P6" i="7" s="1"/>
  <c r="Q5" i="7"/>
  <c r="C23" i="7"/>
  <c r="E23" i="7"/>
  <c r="C7" i="7"/>
  <c r="E7" i="7"/>
  <c r="G4" i="7"/>
  <c r="L15" i="6"/>
  <c r="J16" i="6"/>
  <c r="Q4" i="6"/>
  <c r="K5" i="6"/>
  <c r="M5" i="6" s="1"/>
  <c r="N5" i="6" s="1"/>
  <c r="O5" i="6" s="1"/>
  <c r="P5" i="6" s="1"/>
  <c r="K6" i="6" s="1"/>
  <c r="M6" i="6" s="1"/>
  <c r="N6" i="6" s="1"/>
  <c r="O6" i="6" s="1"/>
  <c r="P6" i="6" s="1"/>
  <c r="K7" i="6" s="1"/>
  <c r="M7" i="6" s="1"/>
  <c r="N7" i="6" s="1"/>
  <c r="O7" i="6" s="1"/>
  <c r="P7" i="6" s="1"/>
  <c r="C7" i="6"/>
  <c r="E7" i="6"/>
  <c r="J12" i="5"/>
  <c r="L11" i="5"/>
  <c r="K7" i="5"/>
  <c r="M7" i="5" s="1"/>
  <c r="N7" i="5" s="1"/>
  <c r="O7" i="5" s="1"/>
  <c r="P7" i="5" s="1"/>
  <c r="Q6" i="5"/>
  <c r="A7" i="5"/>
  <c r="G4" i="6"/>
  <c r="Q6" i="7" l="1"/>
  <c r="K7" i="7"/>
  <c r="M7" i="7" s="1"/>
  <c r="N7" i="7" s="1"/>
  <c r="O7" i="7" s="1"/>
  <c r="P7" i="7" s="1"/>
  <c r="F23" i="7"/>
  <c r="B24" i="7" s="1"/>
  <c r="D24" i="7" s="1"/>
  <c r="G23" i="7"/>
  <c r="F7" i="7"/>
  <c r="B8" i="7" s="1"/>
  <c r="D8" i="7" s="1"/>
  <c r="G7" i="7"/>
  <c r="A8" i="7"/>
  <c r="L16" i="6"/>
  <c r="J17" i="6"/>
  <c r="Q6" i="6"/>
  <c r="Q5" i="6"/>
  <c r="K8" i="6"/>
  <c r="M8" i="6" s="1"/>
  <c r="N8" i="6" s="1"/>
  <c r="O8" i="6" s="1"/>
  <c r="P8" i="6" s="1"/>
  <c r="Q7" i="6"/>
  <c r="F7" i="6"/>
  <c r="B8" i="6" s="1"/>
  <c r="D8" i="6" s="1"/>
  <c r="G7" i="6"/>
  <c r="J13" i="5"/>
  <c r="L12" i="5"/>
  <c r="K8" i="5"/>
  <c r="M8" i="5" s="1"/>
  <c r="N8" i="5" s="1"/>
  <c r="O8" i="5" s="1"/>
  <c r="P8" i="5" s="1"/>
  <c r="Q7" i="5"/>
  <c r="C7" i="5"/>
  <c r="E7" i="5"/>
  <c r="Q7" i="7" l="1"/>
  <c r="A24" i="7"/>
  <c r="E8" i="7"/>
  <c r="C8" i="7"/>
  <c r="L17" i="6"/>
  <c r="J18" i="6"/>
  <c r="K9" i="6"/>
  <c r="M9" i="6" s="1"/>
  <c r="N9" i="6" s="1"/>
  <c r="O9" i="6" s="1"/>
  <c r="P9" i="6" s="1"/>
  <c r="Q8" i="6"/>
  <c r="A8" i="6"/>
  <c r="L13" i="5"/>
  <c r="J14" i="5"/>
  <c r="K9" i="5"/>
  <c r="M9" i="5" s="1"/>
  <c r="N9" i="5" s="1"/>
  <c r="O9" i="5" s="1"/>
  <c r="P9" i="5" s="1"/>
  <c r="Q8" i="5"/>
  <c r="F7" i="5"/>
  <c r="B8" i="5" s="1"/>
  <c r="D8" i="5" s="1"/>
  <c r="G7" i="5"/>
  <c r="E24" i="7" l="1"/>
  <c r="C24" i="7"/>
  <c r="F8" i="7"/>
  <c r="B9" i="7" s="1"/>
  <c r="D9" i="7" s="1"/>
  <c r="G8" i="7"/>
  <c r="L18" i="6"/>
  <c r="J19" i="6"/>
  <c r="K10" i="6"/>
  <c r="M10" i="6" s="1"/>
  <c r="N10" i="6" s="1"/>
  <c r="O10" i="6" s="1"/>
  <c r="P10" i="6" s="1"/>
  <c r="Q9" i="6"/>
  <c r="E8" i="6"/>
  <c r="C8" i="6"/>
  <c r="K10" i="5"/>
  <c r="M10" i="5" s="1"/>
  <c r="N10" i="5" s="1"/>
  <c r="O10" i="5" s="1"/>
  <c r="P10" i="5" s="1"/>
  <c r="Q9" i="5"/>
  <c r="J15" i="5"/>
  <c r="L14" i="5"/>
  <c r="A8" i="5"/>
  <c r="F24" i="7" l="1"/>
  <c r="B25" i="7" s="1"/>
  <c r="D25" i="7" s="1"/>
  <c r="G24" i="7"/>
  <c r="A9" i="7"/>
  <c r="L19" i="6"/>
  <c r="J20" i="6"/>
  <c r="K11" i="6"/>
  <c r="M11" i="6" s="1"/>
  <c r="N11" i="6" s="1"/>
  <c r="O11" i="6" s="1"/>
  <c r="P11" i="6" s="1"/>
  <c r="Q10" i="6"/>
  <c r="F8" i="6"/>
  <c r="B9" i="6" s="1"/>
  <c r="D9" i="6" s="1"/>
  <c r="G8" i="6"/>
  <c r="L15" i="5"/>
  <c r="J16" i="5"/>
  <c r="K11" i="5"/>
  <c r="M11" i="5" s="1"/>
  <c r="N11" i="5" s="1"/>
  <c r="O11" i="5" s="1"/>
  <c r="P11" i="5" s="1"/>
  <c r="Q10" i="5"/>
  <c r="E8" i="5"/>
  <c r="C8" i="5"/>
  <c r="A25" i="7" l="1"/>
  <c r="E9" i="7"/>
  <c r="C9" i="7"/>
  <c r="L20" i="6"/>
  <c r="J21" i="6"/>
  <c r="K12" i="6"/>
  <c r="M12" i="6" s="1"/>
  <c r="N12" i="6" s="1"/>
  <c r="O12" i="6" s="1"/>
  <c r="P12" i="6" s="1"/>
  <c r="K13" i="6" s="1"/>
  <c r="M13" i="6" s="1"/>
  <c r="N13" i="6" s="1"/>
  <c r="O13" i="6" s="1"/>
  <c r="P13" i="6" s="1"/>
  <c r="Q11" i="6"/>
  <c r="A9" i="6"/>
  <c r="K12" i="5"/>
  <c r="M12" i="5" s="1"/>
  <c r="N12" i="5" s="1"/>
  <c r="O12" i="5" s="1"/>
  <c r="P12" i="5" s="1"/>
  <c r="Q11" i="5"/>
  <c r="L16" i="5"/>
  <c r="J17" i="5"/>
  <c r="F8" i="5"/>
  <c r="B9" i="5" s="1"/>
  <c r="D9" i="5" s="1"/>
  <c r="G8" i="5"/>
  <c r="E25" i="7" l="1"/>
  <c r="C25" i="7"/>
  <c r="F9" i="7"/>
  <c r="B10" i="7" s="1"/>
  <c r="D10" i="7" s="1"/>
  <c r="G9" i="7"/>
  <c r="L21" i="6"/>
  <c r="J22" i="6"/>
  <c r="K14" i="6"/>
  <c r="M14" i="6" s="1"/>
  <c r="N14" i="6" s="1"/>
  <c r="O14" i="6" s="1"/>
  <c r="P14" i="6" s="1"/>
  <c r="Q13" i="6"/>
  <c r="Q12" i="6"/>
  <c r="E9" i="6"/>
  <c r="C9" i="6"/>
  <c r="L17" i="5"/>
  <c r="J18" i="5"/>
  <c r="K13" i="5"/>
  <c r="M13" i="5" s="1"/>
  <c r="N13" i="5" s="1"/>
  <c r="O13" i="5" s="1"/>
  <c r="P13" i="5" s="1"/>
  <c r="Q12" i="5"/>
  <c r="A9" i="5"/>
  <c r="F25" i="7" l="1"/>
  <c r="B26" i="7" s="1"/>
  <c r="D26" i="7" s="1"/>
  <c r="G25" i="7"/>
  <c r="A10" i="7"/>
  <c r="L22" i="6"/>
  <c r="J23" i="6"/>
  <c r="Q14" i="6"/>
  <c r="K15" i="6"/>
  <c r="M15" i="6" s="1"/>
  <c r="N15" i="6" s="1"/>
  <c r="O15" i="6" s="1"/>
  <c r="P15" i="6" s="1"/>
  <c r="F9" i="6"/>
  <c r="B10" i="6" s="1"/>
  <c r="D10" i="6" s="1"/>
  <c r="G9" i="6"/>
  <c r="K14" i="5"/>
  <c r="M14" i="5" s="1"/>
  <c r="N14" i="5" s="1"/>
  <c r="O14" i="5" s="1"/>
  <c r="P14" i="5" s="1"/>
  <c r="Q13" i="5"/>
  <c r="L18" i="5"/>
  <c r="J19" i="5"/>
  <c r="E9" i="5"/>
  <c r="C9" i="5"/>
  <c r="A26" i="7" l="1"/>
  <c r="C10" i="7"/>
  <c r="E10" i="7"/>
  <c r="L23" i="6"/>
  <c r="J24" i="6"/>
  <c r="K16" i="6"/>
  <c r="M16" i="6" s="1"/>
  <c r="N16" i="6" s="1"/>
  <c r="O16" i="6" s="1"/>
  <c r="P16" i="6" s="1"/>
  <c r="Q15" i="6"/>
  <c r="A10" i="6"/>
  <c r="J20" i="5"/>
  <c r="L19" i="5"/>
  <c r="K15" i="5"/>
  <c r="M15" i="5" s="1"/>
  <c r="N15" i="5" s="1"/>
  <c r="O15" i="5" s="1"/>
  <c r="P15" i="5" s="1"/>
  <c r="Q14" i="5"/>
  <c r="F9" i="5"/>
  <c r="B10" i="5" s="1"/>
  <c r="D10" i="5" s="1"/>
  <c r="G9" i="5"/>
  <c r="C26" i="7" l="1"/>
  <c r="E26" i="7"/>
  <c r="F10" i="7"/>
  <c r="B11" i="7" s="1"/>
  <c r="D11" i="7" s="1"/>
  <c r="G10" i="7"/>
  <c r="L24" i="6"/>
  <c r="J25" i="6"/>
  <c r="Q16" i="6"/>
  <c r="K17" i="6"/>
  <c r="M17" i="6" s="1"/>
  <c r="N17" i="6" s="1"/>
  <c r="O17" i="6" s="1"/>
  <c r="P17" i="6" s="1"/>
  <c r="C10" i="6"/>
  <c r="E10" i="6"/>
  <c r="K16" i="5"/>
  <c r="M16" i="5" s="1"/>
  <c r="N16" i="5" s="1"/>
  <c r="O16" i="5" s="1"/>
  <c r="P16" i="5" s="1"/>
  <c r="Q15" i="5"/>
  <c r="L20" i="5"/>
  <c r="J21" i="5"/>
  <c r="A10" i="5"/>
  <c r="F26" i="7" l="1"/>
  <c r="B27" i="7" s="1"/>
  <c r="D27" i="7" s="1"/>
  <c r="G26" i="7"/>
  <c r="A11" i="7"/>
  <c r="L25" i="6"/>
  <c r="J26" i="6"/>
  <c r="Q17" i="6"/>
  <c r="K18" i="6"/>
  <c r="M18" i="6" s="1"/>
  <c r="N18" i="6" s="1"/>
  <c r="O18" i="6" s="1"/>
  <c r="P18" i="6" s="1"/>
  <c r="F10" i="6"/>
  <c r="B11" i="6" s="1"/>
  <c r="D11" i="6" s="1"/>
  <c r="G10" i="6"/>
  <c r="A11" i="6"/>
  <c r="L21" i="5"/>
  <c r="J22" i="5"/>
  <c r="K17" i="5"/>
  <c r="M17" i="5" s="1"/>
  <c r="N17" i="5" s="1"/>
  <c r="O17" i="5" s="1"/>
  <c r="P17" i="5" s="1"/>
  <c r="Q16" i="5"/>
  <c r="C10" i="5"/>
  <c r="E10" i="5"/>
  <c r="A27" i="7" l="1"/>
  <c r="C11" i="7"/>
  <c r="E11" i="7"/>
  <c r="L26" i="6"/>
  <c r="J27" i="6"/>
  <c r="Q18" i="6"/>
  <c r="K19" i="6"/>
  <c r="M19" i="6" s="1"/>
  <c r="N19" i="6" s="1"/>
  <c r="O19" i="6" s="1"/>
  <c r="P19" i="6" s="1"/>
  <c r="C11" i="6"/>
  <c r="E11" i="6"/>
  <c r="J23" i="5"/>
  <c r="L22" i="5"/>
  <c r="K18" i="5"/>
  <c r="M18" i="5" s="1"/>
  <c r="N18" i="5" s="1"/>
  <c r="O18" i="5" s="1"/>
  <c r="P18" i="5" s="1"/>
  <c r="Q17" i="5"/>
  <c r="F10" i="5"/>
  <c r="B11" i="5" s="1"/>
  <c r="D11" i="5" s="1"/>
  <c r="G10" i="5"/>
  <c r="C27" i="7" l="1"/>
  <c r="E27" i="7"/>
  <c r="F11" i="7"/>
  <c r="B12" i="7" s="1"/>
  <c r="D12" i="7" s="1"/>
  <c r="G11" i="7"/>
  <c r="L27" i="6"/>
  <c r="J28" i="6"/>
  <c r="Q19" i="6"/>
  <c r="K20" i="6"/>
  <c r="M20" i="6" s="1"/>
  <c r="N20" i="6" s="1"/>
  <c r="O20" i="6" s="1"/>
  <c r="P20" i="6" s="1"/>
  <c r="F11" i="6"/>
  <c r="B12" i="6" s="1"/>
  <c r="D12" i="6" s="1"/>
  <c r="G11" i="6"/>
  <c r="A12" i="6"/>
  <c r="K19" i="5"/>
  <c r="M19" i="5" s="1"/>
  <c r="N19" i="5" s="1"/>
  <c r="O19" i="5" s="1"/>
  <c r="P19" i="5" s="1"/>
  <c r="Q18" i="5"/>
  <c r="L23" i="5"/>
  <c r="J24" i="5"/>
  <c r="A11" i="5"/>
  <c r="F27" i="7" l="1"/>
  <c r="B28" i="7" s="1"/>
  <c r="D28" i="7" s="1"/>
  <c r="G27" i="7"/>
  <c r="A12" i="7"/>
  <c r="L28" i="6"/>
  <c r="J29" i="6"/>
  <c r="K21" i="6"/>
  <c r="M21" i="6" s="1"/>
  <c r="N21" i="6" s="1"/>
  <c r="O21" i="6" s="1"/>
  <c r="P21" i="6" s="1"/>
  <c r="Q20" i="6"/>
  <c r="E12" i="6"/>
  <c r="C12" i="6"/>
  <c r="K20" i="5"/>
  <c r="M20" i="5" s="1"/>
  <c r="N20" i="5" s="1"/>
  <c r="O20" i="5" s="1"/>
  <c r="P20" i="5" s="1"/>
  <c r="Q19" i="5"/>
  <c r="L24" i="5"/>
  <c r="J25" i="5"/>
  <c r="L25" i="5" s="1"/>
  <c r="C11" i="5"/>
  <c r="E11" i="5"/>
  <c r="A28" i="7" l="1"/>
  <c r="E12" i="7"/>
  <c r="C12" i="7"/>
  <c r="L29" i="6"/>
  <c r="J30" i="6"/>
  <c r="Q21" i="6"/>
  <c r="K22" i="6"/>
  <c r="M22" i="6" s="1"/>
  <c r="N22" i="6" s="1"/>
  <c r="O22" i="6" s="1"/>
  <c r="P22" i="6" s="1"/>
  <c r="F12" i="6"/>
  <c r="B13" i="6" s="1"/>
  <c r="D13" i="6" s="1"/>
  <c r="G12" i="6"/>
  <c r="K21" i="5"/>
  <c r="M21" i="5" s="1"/>
  <c r="N21" i="5" s="1"/>
  <c r="O21" i="5" s="1"/>
  <c r="P21" i="5" s="1"/>
  <c r="Q20" i="5"/>
  <c r="A12" i="5"/>
  <c r="F11" i="5"/>
  <c r="B12" i="5" s="1"/>
  <c r="D12" i="5" s="1"/>
  <c r="G11" i="5"/>
  <c r="E28" i="7" l="1"/>
  <c r="C28" i="7"/>
  <c r="F12" i="7"/>
  <c r="B13" i="7" s="1"/>
  <c r="D13" i="7" s="1"/>
  <c r="G12" i="7"/>
  <c r="L30" i="6"/>
  <c r="J31" i="6"/>
  <c r="Q22" i="6"/>
  <c r="K23" i="6"/>
  <c r="M23" i="6" s="1"/>
  <c r="N23" i="6" s="1"/>
  <c r="O23" i="6" s="1"/>
  <c r="P23" i="6" s="1"/>
  <c r="A13" i="6"/>
  <c r="K22" i="5"/>
  <c r="M22" i="5" s="1"/>
  <c r="N22" i="5" s="1"/>
  <c r="O22" i="5" s="1"/>
  <c r="P22" i="5" s="1"/>
  <c r="Q21" i="5"/>
  <c r="E12" i="5"/>
  <c r="C12" i="5"/>
  <c r="F28" i="7" l="1"/>
  <c r="B29" i="7" s="1"/>
  <c r="D29" i="7" s="1"/>
  <c r="G28" i="7"/>
  <c r="A13" i="7"/>
  <c r="L31" i="6"/>
  <c r="J32" i="6"/>
  <c r="Q23" i="6"/>
  <c r="K24" i="6"/>
  <c r="M24" i="6" s="1"/>
  <c r="N24" i="6" s="1"/>
  <c r="O24" i="6" s="1"/>
  <c r="P24" i="6" s="1"/>
  <c r="E13" i="6"/>
  <c r="C13" i="6"/>
  <c r="K23" i="5"/>
  <c r="M23" i="5" s="1"/>
  <c r="N23" i="5" s="1"/>
  <c r="O23" i="5" s="1"/>
  <c r="P23" i="5" s="1"/>
  <c r="Q22" i="5"/>
  <c r="A13" i="5"/>
  <c r="F12" i="5"/>
  <c r="B13" i="5" s="1"/>
  <c r="D13" i="5" s="1"/>
  <c r="G12" i="5"/>
  <c r="A29" i="7" l="1"/>
  <c r="C13" i="7"/>
  <c r="E13" i="7"/>
  <c r="L32" i="6"/>
  <c r="J33" i="6"/>
  <c r="Q24" i="6"/>
  <c r="K25" i="6"/>
  <c r="M25" i="6" s="1"/>
  <c r="N25" i="6" s="1"/>
  <c r="O25" i="6" s="1"/>
  <c r="P25" i="6" s="1"/>
  <c r="F13" i="6"/>
  <c r="B14" i="6" s="1"/>
  <c r="D14" i="6" s="1"/>
  <c r="G13" i="6"/>
  <c r="K24" i="5"/>
  <c r="M24" i="5" s="1"/>
  <c r="N24" i="5" s="1"/>
  <c r="O24" i="5" s="1"/>
  <c r="P24" i="5" s="1"/>
  <c r="Q23" i="5"/>
  <c r="E13" i="5"/>
  <c r="C13" i="5"/>
  <c r="E29" i="7" l="1"/>
  <c r="C29" i="7"/>
  <c r="F13" i="7"/>
  <c r="B14" i="7" s="1"/>
  <c r="D14" i="7" s="1"/>
  <c r="G13" i="7"/>
  <c r="L33" i="6"/>
  <c r="J34" i="6"/>
  <c r="K26" i="6"/>
  <c r="M26" i="6" s="1"/>
  <c r="N26" i="6" s="1"/>
  <c r="O26" i="6" s="1"/>
  <c r="P26" i="6" s="1"/>
  <c r="Q25" i="6"/>
  <c r="A14" i="6"/>
  <c r="K25" i="5"/>
  <c r="M25" i="5" s="1"/>
  <c r="N25" i="5" s="1"/>
  <c r="O25" i="5" s="1"/>
  <c r="P25" i="5" s="1"/>
  <c r="Q25" i="5" s="1"/>
  <c r="Q24" i="5"/>
  <c r="F13" i="5"/>
  <c r="B14" i="5" s="1"/>
  <c r="D14" i="5" s="1"/>
  <c r="G13" i="5"/>
  <c r="F29" i="7" l="1"/>
  <c r="B30" i="7" s="1"/>
  <c r="D30" i="7" s="1"/>
  <c r="G29" i="7"/>
  <c r="A14" i="7"/>
  <c r="L34" i="6"/>
  <c r="J35" i="6"/>
  <c r="Q26" i="6"/>
  <c r="K27" i="6"/>
  <c r="M27" i="6" s="1"/>
  <c r="N27" i="6" s="1"/>
  <c r="O27" i="6" s="1"/>
  <c r="P27" i="6" s="1"/>
  <c r="C14" i="6"/>
  <c r="E14" i="6"/>
  <c r="A14" i="5"/>
  <c r="A30" i="7" l="1"/>
  <c r="C14" i="7"/>
  <c r="E14" i="7"/>
  <c r="L35" i="6"/>
  <c r="J36" i="6"/>
  <c r="K28" i="6"/>
  <c r="M28" i="6" s="1"/>
  <c r="N28" i="6" s="1"/>
  <c r="O28" i="6" s="1"/>
  <c r="P28" i="6" s="1"/>
  <c r="Q27" i="6"/>
  <c r="F14" i="6"/>
  <c r="B15" i="6" s="1"/>
  <c r="D15" i="6" s="1"/>
  <c r="G14" i="6"/>
  <c r="C14" i="5"/>
  <c r="E14" i="5"/>
  <c r="C30" i="7" l="1"/>
  <c r="E30" i="7"/>
  <c r="F14" i="7"/>
  <c r="B15" i="7" s="1"/>
  <c r="D15" i="7" s="1"/>
  <c r="G14" i="7"/>
  <c r="L36" i="6"/>
  <c r="J37" i="6"/>
  <c r="Q28" i="6"/>
  <c r="K29" i="6"/>
  <c r="M29" i="6" s="1"/>
  <c r="N29" i="6" s="1"/>
  <c r="O29" i="6" s="1"/>
  <c r="P29" i="6" s="1"/>
  <c r="A15" i="6"/>
  <c r="F14" i="5"/>
  <c r="B15" i="5" s="1"/>
  <c r="D15" i="5" s="1"/>
  <c r="G14" i="5"/>
  <c r="A15" i="5"/>
  <c r="F30" i="7" l="1"/>
  <c r="B31" i="7" s="1"/>
  <c r="D31" i="7" s="1"/>
  <c r="G30" i="7"/>
  <c r="A15" i="7"/>
  <c r="L37" i="6"/>
  <c r="J38" i="6"/>
  <c r="Q29" i="6"/>
  <c r="K30" i="6"/>
  <c r="M30" i="6" s="1"/>
  <c r="N30" i="6" s="1"/>
  <c r="O30" i="6" s="1"/>
  <c r="P30" i="6" s="1"/>
  <c r="C15" i="6"/>
  <c r="E15" i="6"/>
  <c r="C15" i="5"/>
  <c r="E15" i="5"/>
  <c r="A31" i="7" l="1"/>
  <c r="C15" i="7"/>
  <c r="E15" i="7"/>
  <c r="L38" i="6"/>
  <c r="J39" i="6"/>
  <c r="Q30" i="6"/>
  <c r="K31" i="6"/>
  <c r="M31" i="6" s="1"/>
  <c r="N31" i="6" s="1"/>
  <c r="O31" i="6" s="1"/>
  <c r="P31" i="6" s="1"/>
  <c r="F15" i="6"/>
  <c r="B16" i="6" s="1"/>
  <c r="D16" i="6" s="1"/>
  <c r="G15" i="6"/>
  <c r="F15" i="5"/>
  <c r="B16" i="5" s="1"/>
  <c r="D16" i="5" s="1"/>
  <c r="G15" i="5"/>
  <c r="A16" i="5"/>
  <c r="C31" i="7" l="1"/>
  <c r="E31" i="7"/>
  <c r="F15" i="7"/>
  <c r="B16" i="7" s="1"/>
  <c r="D16" i="7" s="1"/>
  <c r="G15" i="7"/>
  <c r="L39" i="6"/>
  <c r="J40" i="6"/>
  <c r="K32" i="6"/>
  <c r="M32" i="6" s="1"/>
  <c r="N32" i="6" s="1"/>
  <c r="O32" i="6" s="1"/>
  <c r="P32" i="6" s="1"/>
  <c r="Q31" i="6"/>
  <c r="A16" i="6"/>
  <c r="E16" i="5"/>
  <c r="C16" i="5"/>
  <c r="F31" i="7" l="1"/>
  <c r="B32" i="7" s="1"/>
  <c r="D32" i="7" s="1"/>
  <c r="G31" i="7"/>
  <c r="A16" i="7"/>
  <c r="L40" i="6"/>
  <c r="J41" i="6"/>
  <c r="K33" i="6"/>
  <c r="M33" i="6" s="1"/>
  <c r="N33" i="6" s="1"/>
  <c r="O33" i="6" s="1"/>
  <c r="P33" i="6" s="1"/>
  <c r="Q32" i="6"/>
  <c r="E16" i="6"/>
  <c r="C16" i="6"/>
  <c r="F16" i="5"/>
  <c r="B17" i="5" s="1"/>
  <c r="D17" i="5" s="1"/>
  <c r="G16" i="5"/>
  <c r="A32" i="7" l="1"/>
  <c r="E16" i="7"/>
  <c r="C16" i="7"/>
  <c r="L41" i="6"/>
  <c r="J42" i="6"/>
  <c r="Q33" i="6"/>
  <c r="K34" i="6"/>
  <c r="M34" i="6" s="1"/>
  <c r="N34" i="6" s="1"/>
  <c r="O34" i="6" s="1"/>
  <c r="P34" i="6" s="1"/>
  <c r="A17" i="6"/>
  <c r="F16" i="6"/>
  <c r="B17" i="6" s="1"/>
  <c r="D17" i="6" s="1"/>
  <c r="G16" i="6"/>
  <c r="A17" i="5"/>
  <c r="E32" i="7" l="1"/>
  <c r="C32" i="7"/>
  <c r="F16" i="7"/>
  <c r="B17" i="7" s="1"/>
  <c r="D17" i="7" s="1"/>
  <c r="G16" i="7"/>
  <c r="L42" i="6"/>
  <c r="J43" i="6"/>
  <c r="K35" i="6"/>
  <c r="M35" i="6" s="1"/>
  <c r="N35" i="6" s="1"/>
  <c r="O35" i="6" s="1"/>
  <c r="P35" i="6" s="1"/>
  <c r="Q34" i="6"/>
  <c r="E17" i="6"/>
  <c r="C17" i="6"/>
  <c r="E17" i="5"/>
  <c r="C17" i="5"/>
  <c r="F32" i="7" l="1"/>
  <c r="B33" i="7" s="1"/>
  <c r="D33" i="7" s="1"/>
  <c r="G32" i="7"/>
  <c r="A17" i="7"/>
  <c r="L43" i="6"/>
  <c r="J44" i="6"/>
  <c r="Q35" i="6"/>
  <c r="K36" i="6"/>
  <c r="M36" i="6" s="1"/>
  <c r="N36" i="6" s="1"/>
  <c r="O36" i="6" s="1"/>
  <c r="P36" i="6" s="1"/>
  <c r="F17" i="6"/>
  <c r="B18" i="6" s="1"/>
  <c r="D18" i="6" s="1"/>
  <c r="G17" i="6"/>
  <c r="F17" i="5"/>
  <c r="B18" i="5" s="1"/>
  <c r="D18" i="5" s="1"/>
  <c r="G17" i="5"/>
  <c r="A33" i="7" l="1"/>
  <c r="C17" i="7"/>
  <c r="E17" i="7"/>
  <c r="L44" i="6"/>
  <c r="J45" i="6"/>
  <c r="Q36" i="6"/>
  <c r="K37" i="6"/>
  <c r="M37" i="6" s="1"/>
  <c r="N37" i="6" s="1"/>
  <c r="O37" i="6" s="1"/>
  <c r="P37" i="6" s="1"/>
  <c r="A18" i="6"/>
  <c r="A18" i="5"/>
  <c r="E33" i="7" l="1"/>
  <c r="C33" i="7"/>
  <c r="F17" i="7"/>
  <c r="B18" i="7" s="1"/>
  <c r="D18" i="7" s="1"/>
  <c r="G17" i="7"/>
  <c r="L45" i="6"/>
  <c r="J46" i="6"/>
  <c r="Q37" i="6"/>
  <c r="K38" i="6"/>
  <c r="M38" i="6" s="1"/>
  <c r="N38" i="6" s="1"/>
  <c r="O38" i="6" s="1"/>
  <c r="P38" i="6" s="1"/>
  <c r="C18" i="6"/>
  <c r="E18" i="6"/>
  <c r="C18" i="5"/>
  <c r="E18" i="5"/>
  <c r="F33" i="7" l="1"/>
  <c r="B34" i="7" s="1"/>
  <c r="D34" i="7" s="1"/>
  <c r="G33" i="7"/>
  <c r="A34" i="7"/>
  <c r="A18" i="7"/>
  <c r="L46" i="6"/>
  <c r="J47" i="6"/>
  <c r="K39" i="6"/>
  <c r="M39" i="6" s="1"/>
  <c r="N39" i="6" s="1"/>
  <c r="O39" i="6" s="1"/>
  <c r="P39" i="6" s="1"/>
  <c r="Q38" i="6"/>
  <c r="F18" i="6"/>
  <c r="B19" i="6" s="1"/>
  <c r="D19" i="6" s="1"/>
  <c r="G18" i="6"/>
  <c r="A19" i="6"/>
  <c r="F18" i="5"/>
  <c r="B19" i="5" s="1"/>
  <c r="D19" i="5" s="1"/>
  <c r="G18" i="5"/>
  <c r="A19" i="5"/>
  <c r="C34" i="7" l="1"/>
  <c r="E34" i="7"/>
  <c r="C18" i="7"/>
  <c r="E18" i="7"/>
  <c r="L47" i="6"/>
  <c r="J48" i="6"/>
  <c r="Q39" i="6"/>
  <c r="K40" i="6"/>
  <c r="M40" i="6" s="1"/>
  <c r="N40" i="6" s="1"/>
  <c r="O40" i="6" s="1"/>
  <c r="P40" i="6" s="1"/>
  <c r="C19" i="6"/>
  <c r="E19" i="6"/>
  <c r="C19" i="5"/>
  <c r="E19" i="5"/>
  <c r="F34" i="7" l="1"/>
  <c r="B35" i="7" s="1"/>
  <c r="D35" i="7" s="1"/>
  <c r="G34" i="7"/>
  <c r="F18" i="7"/>
  <c r="B19" i="7" s="1"/>
  <c r="D19" i="7" s="1"/>
  <c r="G18" i="7"/>
  <c r="L48" i="6"/>
  <c r="J49" i="6"/>
  <c r="K41" i="6"/>
  <c r="M41" i="6" s="1"/>
  <c r="N41" i="6" s="1"/>
  <c r="O41" i="6" s="1"/>
  <c r="P41" i="6" s="1"/>
  <c r="Q40" i="6"/>
  <c r="F19" i="6"/>
  <c r="B20" i="6" s="1"/>
  <c r="D20" i="6" s="1"/>
  <c r="G19" i="6"/>
  <c r="A20" i="6"/>
  <c r="F19" i="5"/>
  <c r="B20" i="5" s="1"/>
  <c r="D20" i="5" s="1"/>
  <c r="G19" i="5"/>
  <c r="A35" i="7" l="1"/>
  <c r="A19" i="7"/>
  <c r="L49" i="6"/>
  <c r="J50" i="6"/>
  <c r="K42" i="6"/>
  <c r="M42" i="6" s="1"/>
  <c r="N42" i="6" s="1"/>
  <c r="O42" i="6" s="1"/>
  <c r="P42" i="6" s="1"/>
  <c r="Q41" i="6"/>
  <c r="E20" i="6"/>
  <c r="C20" i="6"/>
  <c r="A20" i="5"/>
  <c r="C35" i="7" l="1"/>
  <c r="E35" i="7"/>
  <c r="E19" i="7"/>
  <c r="C19" i="7"/>
  <c r="L50" i="6"/>
  <c r="J51" i="6"/>
  <c r="Q42" i="6"/>
  <c r="K43" i="6"/>
  <c r="M43" i="6" s="1"/>
  <c r="N43" i="6" s="1"/>
  <c r="O43" i="6" s="1"/>
  <c r="P43" i="6" s="1"/>
  <c r="F20" i="6"/>
  <c r="B21" i="6" s="1"/>
  <c r="D21" i="6" s="1"/>
  <c r="G20" i="6"/>
  <c r="E20" i="5"/>
  <c r="C20" i="5"/>
  <c r="F35" i="7" l="1"/>
  <c r="B36" i="7" s="1"/>
  <c r="D36" i="7" s="1"/>
  <c r="G35" i="7"/>
  <c r="F19" i="7"/>
  <c r="B20" i="7" s="1"/>
  <c r="D20" i="7" s="1"/>
  <c r="G19" i="7"/>
  <c r="L51" i="6"/>
  <c r="J52" i="6"/>
  <c r="Q43" i="6"/>
  <c r="K44" i="6"/>
  <c r="M44" i="6" s="1"/>
  <c r="N44" i="6" s="1"/>
  <c r="O44" i="6" s="1"/>
  <c r="P44" i="6" s="1"/>
  <c r="A21" i="6"/>
  <c r="F20" i="5"/>
  <c r="B21" i="5" s="1"/>
  <c r="D21" i="5" s="1"/>
  <c r="G20" i="5"/>
  <c r="A21" i="5"/>
  <c r="A36" i="7" l="1"/>
  <c r="A20" i="7"/>
  <c r="L52" i="6"/>
  <c r="J53" i="6"/>
  <c r="Q44" i="6"/>
  <c r="K45" i="6"/>
  <c r="M45" i="6" s="1"/>
  <c r="N45" i="6" s="1"/>
  <c r="O45" i="6" s="1"/>
  <c r="P45" i="6" s="1"/>
  <c r="E21" i="6"/>
  <c r="C21" i="6"/>
  <c r="E21" i="5"/>
  <c r="C21" i="5"/>
  <c r="E36" i="7" l="1"/>
  <c r="C36" i="7"/>
  <c r="E20" i="7"/>
  <c r="C20" i="7"/>
  <c r="L53" i="6"/>
  <c r="J54" i="6"/>
  <c r="K46" i="6"/>
  <c r="M46" i="6" s="1"/>
  <c r="N46" i="6" s="1"/>
  <c r="O46" i="6" s="1"/>
  <c r="P46" i="6" s="1"/>
  <c r="Q45" i="6"/>
  <c r="F21" i="6"/>
  <c r="B22" i="6" s="1"/>
  <c r="D22" i="6" s="1"/>
  <c r="G21" i="6"/>
  <c r="F21" i="5"/>
  <c r="B22" i="5" s="1"/>
  <c r="D22" i="5" s="1"/>
  <c r="G21" i="5"/>
  <c r="F36" i="7" l="1"/>
  <c r="B37" i="7" s="1"/>
  <c r="D37" i="7" s="1"/>
  <c r="G36" i="7"/>
  <c r="F20" i="7"/>
  <c r="G20" i="7"/>
  <c r="L54" i="6"/>
  <c r="J55" i="6"/>
  <c r="Q46" i="6"/>
  <c r="K47" i="6"/>
  <c r="M47" i="6" s="1"/>
  <c r="N47" i="6" s="1"/>
  <c r="O47" i="6" s="1"/>
  <c r="P47" i="6" s="1"/>
  <c r="A22" i="6"/>
  <c r="A22" i="5"/>
  <c r="A37" i="7" l="1"/>
  <c r="L55" i="6"/>
  <c r="J56" i="6"/>
  <c r="K48" i="6"/>
  <c r="M48" i="6" s="1"/>
  <c r="N48" i="6" s="1"/>
  <c r="O48" i="6" s="1"/>
  <c r="P48" i="6" s="1"/>
  <c r="Q47" i="6"/>
  <c r="C22" i="6"/>
  <c r="E22" i="6"/>
  <c r="C22" i="5"/>
  <c r="E22" i="5"/>
  <c r="E37" i="7" l="1"/>
  <c r="C37" i="7"/>
  <c r="L56" i="6"/>
  <c r="J57" i="6"/>
  <c r="K49" i="6"/>
  <c r="M49" i="6" s="1"/>
  <c r="N49" i="6" s="1"/>
  <c r="O49" i="6" s="1"/>
  <c r="P49" i="6" s="1"/>
  <c r="Q48" i="6"/>
  <c r="F22" i="6"/>
  <c r="B23" i="6" s="1"/>
  <c r="D23" i="6" s="1"/>
  <c r="G22" i="6"/>
  <c r="A23" i="6"/>
  <c r="F22" i="5"/>
  <c r="B23" i="5" s="1"/>
  <c r="D23" i="5" s="1"/>
  <c r="G22" i="5"/>
  <c r="F37" i="7" l="1"/>
  <c r="B38" i="7" s="1"/>
  <c r="D38" i="7" s="1"/>
  <c r="G37" i="7"/>
  <c r="A38" i="7"/>
  <c r="L57" i="6"/>
  <c r="J58" i="6"/>
  <c r="Q49" i="6"/>
  <c r="K50" i="6"/>
  <c r="M50" i="6" s="1"/>
  <c r="N50" i="6" s="1"/>
  <c r="O50" i="6" s="1"/>
  <c r="P50" i="6" s="1"/>
  <c r="C23" i="6"/>
  <c r="E23" i="6"/>
  <c r="A23" i="5"/>
  <c r="C38" i="7" l="1"/>
  <c r="E38" i="7"/>
  <c r="L58" i="6"/>
  <c r="J59" i="6"/>
  <c r="Q50" i="6"/>
  <c r="K51" i="6"/>
  <c r="M51" i="6" s="1"/>
  <c r="N51" i="6" s="1"/>
  <c r="O51" i="6" s="1"/>
  <c r="P51" i="6" s="1"/>
  <c r="F23" i="6"/>
  <c r="B24" i="6" s="1"/>
  <c r="D24" i="6" s="1"/>
  <c r="G23" i="6"/>
  <c r="C23" i="5"/>
  <c r="E23" i="5"/>
  <c r="F38" i="7" l="1"/>
  <c r="G38" i="7"/>
  <c r="L59" i="6"/>
  <c r="J60" i="6"/>
  <c r="Q51" i="6"/>
  <c r="K52" i="6"/>
  <c r="M52" i="6" s="1"/>
  <c r="N52" i="6" s="1"/>
  <c r="O52" i="6" s="1"/>
  <c r="P52" i="6" s="1"/>
  <c r="A24" i="6"/>
  <c r="F23" i="5"/>
  <c r="B24" i="5" s="1"/>
  <c r="D24" i="5" s="1"/>
  <c r="G23" i="5"/>
  <c r="L60" i="6" l="1"/>
  <c r="J61" i="6"/>
  <c r="K53" i="6"/>
  <c r="M53" i="6" s="1"/>
  <c r="N53" i="6" s="1"/>
  <c r="O53" i="6" s="1"/>
  <c r="P53" i="6" s="1"/>
  <c r="Q52" i="6"/>
  <c r="E24" i="6"/>
  <c r="C24" i="6"/>
  <c r="A24" i="5"/>
  <c r="L61" i="6" l="1"/>
  <c r="J62" i="6"/>
  <c r="K54" i="6"/>
  <c r="M54" i="6" s="1"/>
  <c r="N54" i="6" s="1"/>
  <c r="O54" i="6" s="1"/>
  <c r="P54" i="6" s="1"/>
  <c r="Q53" i="6"/>
  <c r="F24" i="6"/>
  <c r="B25" i="6" s="1"/>
  <c r="D25" i="6" s="1"/>
  <c r="G24" i="6"/>
  <c r="A25" i="6"/>
  <c r="E24" i="5"/>
  <c r="C24" i="5"/>
  <c r="L62" i="6" l="1"/>
  <c r="J63" i="6"/>
  <c r="K55" i="6"/>
  <c r="M55" i="6" s="1"/>
  <c r="N55" i="6" s="1"/>
  <c r="O55" i="6" s="1"/>
  <c r="P55" i="6" s="1"/>
  <c r="Q54" i="6"/>
  <c r="E25" i="6"/>
  <c r="C25" i="6"/>
  <c r="F24" i="5"/>
  <c r="B25" i="5" s="1"/>
  <c r="D25" i="5" s="1"/>
  <c r="G24" i="5"/>
  <c r="L63" i="6" l="1"/>
  <c r="J64" i="6"/>
  <c r="Q55" i="6"/>
  <c r="K56" i="6"/>
  <c r="M56" i="6" s="1"/>
  <c r="N56" i="6" s="1"/>
  <c r="O56" i="6" s="1"/>
  <c r="P56" i="6" s="1"/>
  <c r="F25" i="6"/>
  <c r="B26" i="6" s="1"/>
  <c r="D26" i="6" s="1"/>
  <c r="G25" i="6"/>
  <c r="A25" i="5"/>
  <c r="L64" i="6" l="1"/>
  <c r="J65" i="6"/>
  <c r="Q56" i="6"/>
  <c r="K57" i="6"/>
  <c r="M57" i="6" s="1"/>
  <c r="N57" i="6" s="1"/>
  <c r="O57" i="6" s="1"/>
  <c r="P57" i="6" s="1"/>
  <c r="A26" i="6"/>
  <c r="E25" i="5"/>
  <c r="C25" i="5"/>
  <c r="L65" i="6" l="1"/>
  <c r="J66" i="6"/>
  <c r="K58" i="6"/>
  <c r="M58" i="6" s="1"/>
  <c r="N58" i="6" s="1"/>
  <c r="O58" i="6" s="1"/>
  <c r="P58" i="6" s="1"/>
  <c r="Q57" i="6"/>
  <c r="C26" i="6"/>
  <c r="E26" i="6"/>
  <c r="F25" i="5"/>
  <c r="B26" i="5" s="1"/>
  <c r="D26" i="5" s="1"/>
  <c r="G25" i="5"/>
  <c r="L66" i="6" l="1"/>
  <c r="J67" i="6"/>
  <c r="K59" i="6"/>
  <c r="M59" i="6" s="1"/>
  <c r="N59" i="6" s="1"/>
  <c r="O59" i="6" s="1"/>
  <c r="P59" i="6" s="1"/>
  <c r="Q58" i="6"/>
  <c r="F26" i="6"/>
  <c r="B27" i="6" s="1"/>
  <c r="D27" i="6" s="1"/>
  <c r="G26" i="6"/>
  <c r="A26" i="5"/>
  <c r="L67" i="6" l="1"/>
  <c r="J68" i="6"/>
  <c r="Q59" i="6"/>
  <c r="K60" i="6"/>
  <c r="M60" i="6" s="1"/>
  <c r="N60" i="6" s="1"/>
  <c r="O60" i="6" s="1"/>
  <c r="P60" i="6" s="1"/>
  <c r="A27" i="6"/>
  <c r="C26" i="5"/>
  <c r="E26" i="5"/>
  <c r="L68" i="6" l="1"/>
  <c r="J69" i="6"/>
  <c r="Q60" i="6"/>
  <c r="K61" i="6"/>
  <c r="M61" i="6" s="1"/>
  <c r="N61" i="6" s="1"/>
  <c r="O61" i="6" s="1"/>
  <c r="P61" i="6" s="1"/>
  <c r="C27" i="6"/>
  <c r="E27" i="6"/>
  <c r="F26" i="5"/>
  <c r="B27" i="5" s="1"/>
  <c r="D27" i="5" s="1"/>
  <c r="G26" i="5"/>
  <c r="L69" i="6" l="1"/>
  <c r="J70" i="6"/>
  <c r="Q61" i="6"/>
  <c r="K62" i="6"/>
  <c r="M62" i="6" s="1"/>
  <c r="N62" i="6" s="1"/>
  <c r="O62" i="6" s="1"/>
  <c r="P62" i="6" s="1"/>
  <c r="F27" i="6"/>
  <c r="B28" i="6" s="1"/>
  <c r="D28" i="6" s="1"/>
  <c r="G27" i="6"/>
  <c r="A28" i="6"/>
  <c r="A27" i="5"/>
  <c r="L70" i="6" l="1"/>
  <c r="J71" i="6"/>
  <c r="K63" i="6"/>
  <c r="M63" i="6" s="1"/>
  <c r="N63" i="6" s="1"/>
  <c r="O63" i="6" s="1"/>
  <c r="P63" i="6" s="1"/>
  <c r="Q62" i="6"/>
  <c r="E28" i="6"/>
  <c r="C28" i="6"/>
  <c r="C27" i="5"/>
  <c r="E27" i="5"/>
  <c r="L71" i="6" l="1"/>
  <c r="J72" i="6"/>
  <c r="K64" i="6"/>
  <c r="M64" i="6" s="1"/>
  <c r="N64" i="6" s="1"/>
  <c r="O64" i="6" s="1"/>
  <c r="P64" i="6" s="1"/>
  <c r="Q63" i="6"/>
  <c r="F28" i="6"/>
  <c r="B29" i="6" s="1"/>
  <c r="D29" i="6" s="1"/>
  <c r="G28" i="6"/>
  <c r="F27" i="5"/>
  <c r="B28" i="5" s="1"/>
  <c r="D28" i="5" s="1"/>
  <c r="G27" i="5"/>
  <c r="L72" i="6" l="1"/>
  <c r="J73" i="6"/>
  <c r="Q64" i="6"/>
  <c r="K65" i="6"/>
  <c r="M65" i="6" s="1"/>
  <c r="N65" i="6" s="1"/>
  <c r="O65" i="6" s="1"/>
  <c r="P65" i="6" s="1"/>
  <c r="A29" i="6"/>
  <c r="A28" i="5"/>
  <c r="L73" i="6" l="1"/>
  <c r="J74" i="6"/>
  <c r="Q65" i="6"/>
  <c r="K66" i="6"/>
  <c r="M66" i="6" s="1"/>
  <c r="N66" i="6" s="1"/>
  <c r="O66" i="6" s="1"/>
  <c r="P66" i="6" s="1"/>
  <c r="E29" i="6"/>
  <c r="C29" i="6"/>
  <c r="E28" i="5"/>
  <c r="C28" i="5"/>
  <c r="L74" i="6" l="1"/>
  <c r="J75" i="6"/>
  <c r="K67" i="6"/>
  <c r="M67" i="6" s="1"/>
  <c r="N67" i="6" s="1"/>
  <c r="O67" i="6" s="1"/>
  <c r="P67" i="6" s="1"/>
  <c r="Q66" i="6"/>
  <c r="F29" i="6"/>
  <c r="B30" i="6" s="1"/>
  <c r="D30" i="6" s="1"/>
  <c r="G29" i="6"/>
  <c r="F28" i="5"/>
  <c r="B29" i="5" s="1"/>
  <c r="D29" i="5" s="1"/>
  <c r="G28" i="5"/>
  <c r="L75" i="6" l="1"/>
  <c r="J76" i="6"/>
  <c r="Q67" i="6"/>
  <c r="K68" i="6"/>
  <c r="M68" i="6" s="1"/>
  <c r="N68" i="6" s="1"/>
  <c r="O68" i="6" s="1"/>
  <c r="P68" i="6" s="1"/>
  <c r="A30" i="6"/>
  <c r="A29" i="5"/>
  <c r="L76" i="6" l="1"/>
  <c r="J77" i="6"/>
  <c r="Q68" i="6"/>
  <c r="K69" i="6"/>
  <c r="M69" i="6" s="1"/>
  <c r="N69" i="6" s="1"/>
  <c r="O69" i="6" s="1"/>
  <c r="P69" i="6" s="1"/>
  <c r="C30" i="6"/>
  <c r="E30" i="6"/>
  <c r="E29" i="5"/>
  <c r="C29" i="5"/>
  <c r="L77" i="6" l="1"/>
  <c r="J78" i="6"/>
  <c r="Q69" i="6"/>
  <c r="K70" i="6"/>
  <c r="M70" i="6" s="1"/>
  <c r="N70" i="6" s="1"/>
  <c r="O70" i="6" s="1"/>
  <c r="P70" i="6" s="1"/>
  <c r="F30" i="6"/>
  <c r="B31" i="6" s="1"/>
  <c r="D31" i="6" s="1"/>
  <c r="G30" i="6"/>
  <c r="A31" i="6"/>
  <c r="F29" i="5"/>
  <c r="B30" i="5" s="1"/>
  <c r="D30" i="5" s="1"/>
  <c r="G29" i="5"/>
  <c r="L78" i="6" l="1"/>
  <c r="J79" i="6"/>
  <c r="Q70" i="6"/>
  <c r="K71" i="6"/>
  <c r="M71" i="6" s="1"/>
  <c r="N71" i="6" s="1"/>
  <c r="O71" i="6" s="1"/>
  <c r="P71" i="6" s="1"/>
  <c r="C31" i="6"/>
  <c r="E31" i="6"/>
  <c r="A30" i="5"/>
  <c r="L79" i="6" l="1"/>
  <c r="J80" i="6"/>
  <c r="K72" i="6"/>
  <c r="M72" i="6" s="1"/>
  <c r="N72" i="6" s="1"/>
  <c r="O72" i="6" s="1"/>
  <c r="P72" i="6" s="1"/>
  <c r="Q71" i="6"/>
  <c r="F31" i="6"/>
  <c r="B32" i="6" s="1"/>
  <c r="D32" i="6" s="1"/>
  <c r="G31" i="6"/>
  <c r="C30" i="5"/>
  <c r="E30" i="5"/>
  <c r="J81" i="6" l="1"/>
  <c r="L80" i="6"/>
  <c r="K73" i="6"/>
  <c r="M73" i="6" s="1"/>
  <c r="N73" i="6" s="1"/>
  <c r="O73" i="6" s="1"/>
  <c r="P73" i="6" s="1"/>
  <c r="Q72" i="6"/>
  <c r="A32" i="6"/>
  <c r="F30" i="5"/>
  <c r="B31" i="5" s="1"/>
  <c r="D31" i="5" s="1"/>
  <c r="G30" i="5"/>
  <c r="J82" i="6" l="1"/>
  <c r="L81" i="6"/>
  <c r="Q73" i="6"/>
  <c r="K74" i="6"/>
  <c r="M74" i="6" s="1"/>
  <c r="N74" i="6" s="1"/>
  <c r="O74" i="6" s="1"/>
  <c r="P74" i="6" s="1"/>
  <c r="E32" i="6"/>
  <c r="C32" i="6"/>
  <c r="A31" i="5"/>
  <c r="J83" i="6" l="1"/>
  <c r="L82" i="6"/>
  <c r="K75" i="6"/>
  <c r="M75" i="6" s="1"/>
  <c r="N75" i="6" s="1"/>
  <c r="O75" i="6" s="1"/>
  <c r="P75" i="6" s="1"/>
  <c r="Q74" i="6"/>
  <c r="F32" i="6"/>
  <c r="B33" i="6" s="1"/>
  <c r="D33" i="6" s="1"/>
  <c r="G32" i="6"/>
  <c r="C31" i="5"/>
  <c r="E31" i="5"/>
  <c r="J84" i="6" l="1"/>
  <c r="L83" i="6"/>
  <c r="K76" i="6"/>
  <c r="M76" i="6" s="1"/>
  <c r="N76" i="6" s="1"/>
  <c r="O76" i="6" s="1"/>
  <c r="P76" i="6" s="1"/>
  <c r="Q75" i="6"/>
  <c r="A33" i="6"/>
  <c r="F31" i="5"/>
  <c r="B32" i="5" s="1"/>
  <c r="D32" i="5" s="1"/>
  <c r="G31" i="5"/>
  <c r="J85" i="6" l="1"/>
  <c r="L84" i="6"/>
  <c r="K77" i="6"/>
  <c r="M77" i="6" s="1"/>
  <c r="N77" i="6" s="1"/>
  <c r="O77" i="6" s="1"/>
  <c r="P77" i="6" s="1"/>
  <c r="Q76" i="6"/>
  <c r="E33" i="6"/>
  <c r="C33" i="6"/>
  <c r="A32" i="5"/>
  <c r="J86" i="6" l="1"/>
  <c r="L85" i="6"/>
  <c r="K78" i="6"/>
  <c r="M78" i="6" s="1"/>
  <c r="N78" i="6" s="1"/>
  <c r="O78" i="6" s="1"/>
  <c r="P78" i="6" s="1"/>
  <c r="Q77" i="6"/>
  <c r="A34" i="6"/>
  <c r="F33" i="6"/>
  <c r="B34" i="6" s="1"/>
  <c r="D34" i="6" s="1"/>
  <c r="G33" i="6"/>
  <c r="E32" i="5"/>
  <c r="C32" i="5"/>
  <c r="J87" i="6" l="1"/>
  <c r="L86" i="6"/>
  <c r="Q78" i="6"/>
  <c r="K79" i="6"/>
  <c r="M79" i="6" s="1"/>
  <c r="N79" i="6" s="1"/>
  <c r="O79" i="6" s="1"/>
  <c r="P79" i="6" s="1"/>
  <c r="C34" i="6"/>
  <c r="E34" i="6"/>
  <c r="F32" i="5"/>
  <c r="B33" i="5" s="1"/>
  <c r="D33" i="5" s="1"/>
  <c r="G32" i="5"/>
  <c r="J88" i="6" l="1"/>
  <c r="L87" i="6"/>
  <c r="Q79" i="6"/>
  <c r="K80" i="6"/>
  <c r="M80" i="6" s="1"/>
  <c r="N80" i="6" s="1"/>
  <c r="O80" i="6" s="1"/>
  <c r="P80" i="6" s="1"/>
  <c r="F34" i="6"/>
  <c r="B35" i="6" s="1"/>
  <c r="D35" i="6" s="1"/>
  <c r="G34" i="6"/>
  <c r="A33" i="5"/>
  <c r="J89" i="6" l="1"/>
  <c r="L88" i="6"/>
  <c r="K81" i="6"/>
  <c r="M81" i="6" s="1"/>
  <c r="N81" i="6" s="1"/>
  <c r="O81" i="6" s="1"/>
  <c r="P81" i="6" s="1"/>
  <c r="Q80" i="6"/>
  <c r="A35" i="6"/>
  <c r="E33" i="5"/>
  <c r="C33" i="5"/>
  <c r="J90" i="6" l="1"/>
  <c r="L89" i="6"/>
  <c r="Q81" i="6"/>
  <c r="K82" i="6"/>
  <c r="M82" i="6" s="1"/>
  <c r="N82" i="6" s="1"/>
  <c r="O82" i="6" s="1"/>
  <c r="P82" i="6" s="1"/>
  <c r="C35" i="6"/>
  <c r="E35" i="6"/>
  <c r="F33" i="5"/>
  <c r="B34" i="5" s="1"/>
  <c r="D34" i="5" s="1"/>
  <c r="G33" i="5"/>
  <c r="A34" i="5"/>
  <c r="J91" i="6" l="1"/>
  <c r="L90" i="6"/>
  <c r="Q82" i="6"/>
  <c r="K83" i="6"/>
  <c r="M83" i="6" s="1"/>
  <c r="N83" i="6" s="1"/>
  <c r="O83" i="6" s="1"/>
  <c r="P83" i="6" s="1"/>
  <c r="F35" i="6"/>
  <c r="B36" i="6" s="1"/>
  <c r="D36" i="6" s="1"/>
  <c r="G35" i="6"/>
  <c r="A36" i="6"/>
  <c r="C34" i="5"/>
  <c r="E34" i="5"/>
  <c r="J92" i="6" l="1"/>
  <c r="L91" i="6"/>
  <c r="Q83" i="6"/>
  <c r="K84" i="6"/>
  <c r="M84" i="6" s="1"/>
  <c r="N84" i="6" s="1"/>
  <c r="O84" i="6" s="1"/>
  <c r="P84" i="6" s="1"/>
  <c r="E36" i="6"/>
  <c r="C36" i="6"/>
  <c r="F34" i="5"/>
  <c r="B35" i="5" s="1"/>
  <c r="D35" i="5" s="1"/>
  <c r="G34" i="5"/>
  <c r="J93" i="6" l="1"/>
  <c r="L92" i="6"/>
  <c r="Q84" i="6"/>
  <c r="K85" i="6"/>
  <c r="M85" i="6" s="1"/>
  <c r="N85" i="6" s="1"/>
  <c r="O85" i="6" s="1"/>
  <c r="P85" i="6" s="1"/>
  <c r="F36" i="6"/>
  <c r="B37" i="6" s="1"/>
  <c r="D37" i="6" s="1"/>
  <c r="G36" i="6"/>
  <c r="A35" i="5"/>
  <c r="J94" i="6" l="1"/>
  <c r="L93" i="6"/>
  <c r="K86" i="6"/>
  <c r="M86" i="6" s="1"/>
  <c r="N86" i="6" s="1"/>
  <c r="O86" i="6" s="1"/>
  <c r="P86" i="6" s="1"/>
  <c r="Q85" i="6"/>
  <c r="A37" i="6"/>
  <c r="E35" i="5"/>
  <c r="C35" i="5"/>
  <c r="J95" i="6" l="1"/>
  <c r="L94" i="6"/>
  <c r="K87" i="6"/>
  <c r="M87" i="6" s="1"/>
  <c r="N87" i="6" s="1"/>
  <c r="O87" i="6" s="1"/>
  <c r="P87" i="6" s="1"/>
  <c r="Q86" i="6"/>
  <c r="E37" i="6"/>
  <c r="C37" i="6"/>
  <c r="F35" i="5"/>
  <c r="B36" i="5" s="1"/>
  <c r="D36" i="5" s="1"/>
  <c r="G35" i="5"/>
  <c r="J96" i="6" l="1"/>
  <c r="L95" i="6"/>
  <c r="Q87" i="6"/>
  <c r="K88" i="6"/>
  <c r="M88" i="6" s="1"/>
  <c r="N88" i="6" s="1"/>
  <c r="O88" i="6" s="1"/>
  <c r="P88" i="6" s="1"/>
  <c r="F37" i="6"/>
  <c r="B38" i="6" s="1"/>
  <c r="D38" i="6" s="1"/>
  <c r="G37" i="6"/>
  <c r="A36" i="5"/>
  <c r="J97" i="6" l="1"/>
  <c r="L96" i="6"/>
  <c r="K89" i="6"/>
  <c r="M89" i="6" s="1"/>
  <c r="N89" i="6" s="1"/>
  <c r="O89" i="6" s="1"/>
  <c r="P89" i="6" s="1"/>
  <c r="Q88" i="6"/>
  <c r="A38" i="6"/>
  <c r="E36" i="5"/>
  <c r="C36" i="5"/>
  <c r="J98" i="6" l="1"/>
  <c r="L97" i="6"/>
  <c r="K90" i="6"/>
  <c r="M90" i="6" s="1"/>
  <c r="N90" i="6" s="1"/>
  <c r="O90" i="6" s="1"/>
  <c r="P90" i="6" s="1"/>
  <c r="Q89" i="6"/>
  <c r="C38" i="6"/>
  <c r="E38" i="6"/>
  <c r="F36" i="5"/>
  <c r="B37" i="5" s="1"/>
  <c r="D37" i="5" s="1"/>
  <c r="G36" i="5"/>
  <c r="J99" i="6" l="1"/>
  <c r="L98" i="6"/>
  <c r="Q90" i="6"/>
  <c r="K91" i="6"/>
  <c r="M91" i="6" s="1"/>
  <c r="N91" i="6" s="1"/>
  <c r="O91" i="6" s="1"/>
  <c r="P91" i="6" s="1"/>
  <c r="F38" i="6"/>
  <c r="G38" i="6"/>
  <c r="A37" i="5"/>
  <c r="J100" i="6" l="1"/>
  <c r="L99" i="6"/>
  <c r="Q91" i="6"/>
  <c r="K92" i="6"/>
  <c r="M92" i="6" s="1"/>
  <c r="N92" i="6" s="1"/>
  <c r="O92" i="6" s="1"/>
  <c r="P92" i="6" s="1"/>
  <c r="C37" i="5"/>
  <c r="E37" i="5"/>
  <c r="J101" i="6" l="1"/>
  <c r="L100" i="6"/>
  <c r="Q92" i="6"/>
  <c r="K93" i="6"/>
  <c r="M93" i="6" s="1"/>
  <c r="N93" i="6" s="1"/>
  <c r="O93" i="6" s="1"/>
  <c r="P93" i="6" s="1"/>
  <c r="F37" i="5"/>
  <c r="B38" i="5" s="1"/>
  <c r="D38" i="5" s="1"/>
  <c r="G37" i="5"/>
  <c r="J102" i="6" l="1"/>
  <c r="L101" i="6"/>
  <c r="Q93" i="6"/>
  <c r="K94" i="6"/>
  <c r="M94" i="6" s="1"/>
  <c r="N94" i="6" s="1"/>
  <c r="O94" i="6" s="1"/>
  <c r="P94" i="6" s="1"/>
  <c r="A38" i="5"/>
  <c r="J103" i="6" l="1"/>
  <c r="L102" i="6"/>
  <c r="K95" i="6"/>
  <c r="M95" i="6" s="1"/>
  <c r="N95" i="6" s="1"/>
  <c r="O95" i="6" s="1"/>
  <c r="P95" i="6" s="1"/>
  <c r="Q94" i="6"/>
  <c r="C38" i="5"/>
  <c r="E38" i="5"/>
  <c r="J104" i="6" l="1"/>
  <c r="L103" i="6"/>
  <c r="Q95" i="6"/>
  <c r="K96" i="6"/>
  <c r="M96" i="6" s="1"/>
  <c r="N96" i="6" s="1"/>
  <c r="O96" i="6" s="1"/>
  <c r="P96" i="6" s="1"/>
  <c r="F38" i="5"/>
  <c r="G38" i="5"/>
  <c r="J105" i="6" l="1"/>
  <c r="L104" i="6"/>
  <c r="K97" i="6"/>
  <c r="M97" i="6" s="1"/>
  <c r="N97" i="6" s="1"/>
  <c r="O97" i="6" s="1"/>
  <c r="P97" i="6" s="1"/>
  <c r="Q96" i="6"/>
  <c r="J106" i="6" l="1"/>
  <c r="L105" i="6"/>
  <c r="Q97" i="6"/>
  <c r="K98" i="6"/>
  <c r="M98" i="6" s="1"/>
  <c r="N98" i="6" s="1"/>
  <c r="O98" i="6" s="1"/>
  <c r="P98" i="6" s="1"/>
  <c r="L106" i="6" l="1"/>
  <c r="J107" i="6"/>
  <c r="Q98" i="6"/>
  <c r="K99" i="6"/>
  <c r="M99" i="6" s="1"/>
  <c r="N99" i="6" s="1"/>
  <c r="O99" i="6" s="1"/>
  <c r="P99" i="6" s="1"/>
  <c r="L107" i="6" l="1"/>
  <c r="J108" i="6"/>
  <c r="K100" i="6"/>
  <c r="M100" i="6" s="1"/>
  <c r="N100" i="6" s="1"/>
  <c r="O100" i="6" s="1"/>
  <c r="P100" i="6" s="1"/>
  <c r="Q99" i="6"/>
  <c r="L108" i="6" l="1"/>
  <c r="J109" i="6"/>
  <c r="K101" i="6"/>
  <c r="M101" i="6" s="1"/>
  <c r="N101" i="6" s="1"/>
  <c r="O101" i="6" s="1"/>
  <c r="P101" i="6" s="1"/>
  <c r="Q100" i="6"/>
  <c r="L109" i="6" l="1"/>
  <c r="J110" i="6"/>
  <c r="Q101" i="6"/>
  <c r="K102" i="6"/>
  <c r="M102" i="6" s="1"/>
  <c r="N102" i="6" s="1"/>
  <c r="O102" i="6" s="1"/>
  <c r="P102" i="6" s="1"/>
  <c r="L110" i="6" l="1"/>
  <c r="J111" i="6"/>
  <c r="K103" i="6"/>
  <c r="M103" i="6" s="1"/>
  <c r="N103" i="6" s="1"/>
  <c r="O103" i="6" s="1"/>
  <c r="P103" i="6" s="1"/>
  <c r="Q102" i="6"/>
  <c r="L111" i="6" l="1"/>
  <c r="J112" i="6"/>
  <c r="Q103" i="6"/>
  <c r="K104" i="6"/>
  <c r="M104" i="6" s="1"/>
  <c r="N104" i="6" s="1"/>
  <c r="O104" i="6" s="1"/>
  <c r="P104" i="6" s="1"/>
  <c r="L112" i="6" l="1"/>
  <c r="J113" i="6"/>
  <c r="Q104" i="6"/>
  <c r="K105" i="6"/>
  <c r="M105" i="6" s="1"/>
  <c r="N105" i="6" s="1"/>
  <c r="O105" i="6" s="1"/>
  <c r="P105" i="6" s="1"/>
  <c r="L113" i="6" l="1"/>
  <c r="J114" i="6"/>
  <c r="K106" i="6"/>
  <c r="M106" i="6" s="1"/>
  <c r="N106" i="6" s="1"/>
  <c r="O106" i="6" s="1"/>
  <c r="P106" i="6" s="1"/>
  <c r="Q105" i="6"/>
  <c r="L114" i="6" l="1"/>
  <c r="J115" i="6"/>
  <c r="Q106" i="6"/>
  <c r="K107" i="6"/>
  <c r="M107" i="6" s="1"/>
  <c r="N107" i="6" s="1"/>
  <c r="O107" i="6" s="1"/>
  <c r="P107" i="6" s="1"/>
  <c r="L115" i="6" l="1"/>
  <c r="J116" i="6"/>
  <c r="Q107" i="6"/>
  <c r="K108" i="6"/>
  <c r="M108" i="6" s="1"/>
  <c r="N108" i="6" s="1"/>
  <c r="O108" i="6" s="1"/>
  <c r="P108" i="6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A21" i="1"/>
  <c r="C21" i="1" s="1"/>
  <c r="B21" i="1"/>
  <c r="D21" i="1"/>
  <c r="E21" i="1"/>
  <c r="F21" i="1" s="1"/>
  <c r="A22" i="1" s="1"/>
  <c r="A13" i="1"/>
  <c r="C13" i="1" s="1"/>
  <c r="A14" i="1" s="1"/>
  <c r="B13" i="1"/>
  <c r="D13" i="1" s="1"/>
  <c r="B14" i="1" s="1"/>
  <c r="D14" i="1" s="1"/>
  <c r="E13" i="1"/>
  <c r="F13" i="1" s="1"/>
  <c r="A4" i="1"/>
  <c r="C4" i="1" s="1"/>
  <c r="A5" i="1" s="1"/>
  <c r="B4" i="1"/>
  <c r="D4" i="1" s="1"/>
  <c r="B5" i="1" s="1"/>
  <c r="D5" i="1" s="1"/>
  <c r="E4" i="1"/>
  <c r="F4" i="1" s="1"/>
  <c r="B3" i="1"/>
  <c r="D3" i="1" s="1"/>
  <c r="A3" i="1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100" i="2"/>
  <c r="C101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D2" i="2"/>
  <c r="C2" i="2"/>
  <c r="C3" i="2"/>
  <c r="B3" i="2"/>
  <c r="F2" i="1"/>
  <c r="E2" i="1"/>
  <c r="D2" i="1"/>
  <c r="C2" i="1"/>
  <c r="L116" i="6" l="1"/>
  <c r="J117" i="6"/>
  <c r="Q108" i="6"/>
  <c r="K109" i="6"/>
  <c r="M109" i="6" s="1"/>
  <c r="N109" i="6" s="1"/>
  <c r="O109" i="6" s="1"/>
  <c r="P109" i="6" s="1"/>
  <c r="D3" i="2"/>
  <c r="E3" i="2" s="1"/>
  <c r="F3" i="2" s="1"/>
  <c r="G3" i="2" s="1"/>
  <c r="C22" i="1"/>
  <c r="E22" i="1"/>
  <c r="B22" i="1"/>
  <c r="D22" i="1" s="1"/>
  <c r="C14" i="1"/>
  <c r="E14" i="1"/>
  <c r="F14" i="1" s="1"/>
  <c r="B15" i="1" s="1"/>
  <c r="D15" i="1" s="1"/>
  <c r="C5" i="1"/>
  <c r="A6" i="1" s="1"/>
  <c r="E5" i="1"/>
  <c r="F5" i="1" s="1"/>
  <c r="B6" i="1" s="1"/>
  <c r="D6" i="1" s="1"/>
  <c r="L117" i="6" l="1"/>
  <c r="J118" i="6"/>
  <c r="K110" i="6"/>
  <c r="M110" i="6" s="1"/>
  <c r="N110" i="6" s="1"/>
  <c r="O110" i="6" s="1"/>
  <c r="P110" i="6" s="1"/>
  <c r="Q109" i="6"/>
  <c r="H3" i="2"/>
  <c r="B4" i="2"/>
  <c r="D4" i="2" s="1"/>
  <c r="E4" i="2" s="1"/>
  <c r="F4" i="2" s="1"/>
  <c r="G4" i="2" s="1"/>
  <c r="H4" i="2" s="1"/>
  <c r="F22" i="1"/>
  <c r="B23" i="1" s="1"/>
  <c r="D23" i="1" s="1"/>
  <c r="A15" i="1"/>
  <c r="E6" i="1"/>
  <c r="F6" i="1" s="1"/>
  <c r="B7" i="1" s="1"/>
  <c r="D7" i="1" s="1"/>
  <c r="C6" i="1"/>
  <c r="L118" i="6" l="1"/>
  <c r="J119" i="6"/>
  <c r="K111" i="6"/>
  <c r="M111" i="6" s="1"/>
  <c r="N111" i="6" s="1"/>
  <c r="O111" i="6" s="1"/>
  <c r="P111" i="6" s="1"/>
  <c r="Q110" i="6"/>
  <c r="B5" i="2"/>
  <c r="D5" i="2" s="1"/>
  <c r="E5" i="2" s="1"/>
  <c r="F5" i="2" s="1"/>
  <c r="G5" i="2" s="1"/>
  <c r="H5" i="2" s="1"/>
  <c r="A23" i="1"/>
  <c r="E15" i="1"/>
  <c r="F15" i="1" s="1"/>
  <c r="B16" i="1" s="1"/>
  <c r="D16" i="1" s="1"/>
  <c r="C15" i="1"/>
  <c r="A16" i="1" s="1"/>
  <c r="A7" i="1"/>
  <c r="L119" i="6" l="1"/>
  <c r="J120" i="6"/>
  <c r="K112" i="6"/>
  <c r="M112" i="6" s="1"/>
  <c r="N112" i="6" s="1"/>
  <c r="O112" i="6" s="1"/>
  <c r="P112" i="6" s="1"/>
  <c r="Q111" i="6"/>
  <c r="B6" i="2"/>
  <c r="D6" i="2" s="1"/>
  <c r="E6" i="2" s="1"/>
  <c r="F6" i="2" s="1"/>
  <c r="G6" i="2" s="1"/>
  <c r="H6" i="2" s="1"/>
  <c r="C23" i="1"/>
  <c r="E23" i="1"/>
  <c r="C16" i="1"/>
  <c r="E16" i="1"/>
  <c r="F16" i="1" s="1"/>
  <c r="B17" i="1" s="1"/>
  <c r="D17" i="1" s="1"/>
  <c r="C7" i="1"/>
  <c r="E7" i="1"/>
  <c r="F7" i="1" s="1"/>
  <c r="B8" i="1" s="1"/>
  <c r="D8" i="1" s="1"/>
  <c r="L120" i="6" l="1"/>
  <c r="J121" i="6"/>
  <c r="Q112" i="6"/>
  <c r="K113" i="6"/>
  <c r="M113" i="6" s="1"/>
  <c r="N113" i="6" s="1"/>
  <c r="O113" i="6" s="1"/>
  <c r="P113" i="6" s="1"/>
  <c r="B7" i="2"/>
  <c r="D7" i="2" s="1"/>
  <c r="E7" i="2" s="1"/>
  <c r="F7" i="2" s="1"/>
  <c r="G7" i="2" s="1"/>
  <c r="B8" i="2" s="1"/>
  <c r="D8" i="2" s="1"/>
  <c r="E8" i="2" s="1"/>
  <c r="F8" i="2" s="1"/>
  <c r="G8" i="2" s="1"/>
  <c r="H8" i="2" s="1"/>
  <c r="F23" i="1"/>
  <c r="B24" i="1" s="1"/>
  <c r="D24" i="1" s="1"/>
  <c r="A24" i="1"/>
  <c r="A17" i="1"/>
  <c r="A8" i="1"/>
  <c r="L121" i="6" l="1"/>
  <c r="J122" i="6"/>
  <c r="K114" i="6"/>
  <c r="M114" i="6" s="1"/>
  <c r="N114" i="6" s="1"/>
  <c r="O114" i="6" s="1"/>
  <c r="P114" i="6" s="1"/>
  <c r="Q113" i="6"/>
  <c r="B9" i="2"/>
  <c r="D9" i="2" s="1"/>
  <c r="E9" i="2" s="1"/>
  <c r="F9" i="2" s="1"/>
  <c r="G9" i="2" s="1"/>
  <c r="H9" i="2" s="1"/>
  <c r="H7" i="2"/>
  <c r="E24" i="1"/>
  <c r="C24" i="1"/>
  <c r="E17" i="1"/>
  <c r="F17" i="1" s="1"/>
  <c r="B18" i="1" s="1"/>
  <c r="D18" i="1" s="1"/>
  <c r="C17" i="1"/>
  <c r="A18" i="1" s="1"/>
  <c r="E8" i="1"/>
  <c r="F8" i="1" s="1"/>
  <c r="B9" i="1" s="1"/>
  <c r="D9" i="1" s="1"/>
  <c r="C8" i="1"/>
  <c r="A9" i="1" s="1"/>
  <c r="L122" i="6" l="1"/>
  <c r="J123" i="6"/>
  <c r="Q114" i="6"/>
  <c r="K115" i="6"/>
  <c r="M115" i="6" s="1"/>
  <c r="N115" i="6" s="1"/>
  <c r="O115" i="6" s="1"/>
  <c r="P115" i="6" s="1"/>
  <c r="B10" i="2"/>
  <c r="D10" i="2" s="1"/>
  <c r="E10" i="2" s="1"/>
  <c r="F10" i="2" s="1"/>
  <c r="G10" i="2" s="1"/>
  <c r="B11" i="2" s="1"/>
  <c r="D11" i="2" s="1"/>
  <c r="E11" i="2" s="1"/>
  <c r="F11" i="2" s="1"/>
  <c r="G11" i="2" s="1"/>
  <c r="F24" i="1"/>
  <c r="B25" i="1" s="1"/>
  <c r="D25" i="1" s="1"/>
  <c r="C18" i="1"/>
  <c r="E18" i="1"/>
  <c r="F18" i="1" s="1"/>
  <c r="B19" i="1" s="1"/>
  <c r="D19" i="1" s="1"/>
  <c r="C9" i="1"/>
  <c r="E9" i="1"/>
  <c r="F9" i="1" s="1"/>
  <c r="B10" i="1" s="1"/>
  <c r="D10" i="1" s="1"/>
  <c r="L123" i="6" l="1"/>
  <c r="J124" i="6"/>
  <c r="K116" i="6"/>
  <c r="M116" i="6" s="1"/>
  <c r="N116" i="6" s="1"/>
  <c r="O116" i="6" s="1"/>
  <c r="P116" i="6" s="1"/>
  <c r="Q115" i="6"/>
  <c r="H10" i="2"/>
  <c r="A25" i="1"/>
  <c r="A19" i="1"/>
  <c r="A10" i="1"/>
  <c r="B12" i="2"/>
  <c r="D12" i="2" s="1"/>
  <c r="E12" i="2" s="1"/>
  <c r="F12" i="2" s="1"/>
  <c r="G12" i="2" s="1"/>
  <c r="H11" i="2"/>
  <c r="L124" i="6" l="1"/>
  <c r="J125" i="6"/>
  <c r="Q116" i="6"/>
  <c r="K117" i="6"/>
  <c r="M117" i="6" s="1"/>
  <c r="N117" i="6" s="1"/>
  <c r="O117" i="6" s="1"/>
  <c r="P117" i="6" s="1"/>
  <c r="E25" i="1"/>
  <c r="C25" i="1"/>
  <c r="E19" i="1"/>
  <c r="F19" i="1" s="1"/>
  <c r="B20" i="1" s="1"/>
  <c r="D20" i="1" s="1"/>
  <c r="C19" i="1"/>
  <c r="A20" i="1" s="1"/>
  <c r="E10" i="1"/>
  <c r="F10" i="1" s="1"/>
  <c r="B11" i="1" s="1"/>
  <c r="D11" i="1" s="1"/>
  <c r="C10" i="1"/>
  <c r="A11" i="1" s="1"/>
  <c r="H12" i="2"/>
  <c r="B13" i="2"/>
  <c r="D13" i="2" s="1"/>
  <c r="E13" i="2" s="1"/>
  <c r="F13" i="2" s="1"/>
  <c r="G13" i="2" s="1"/>
  <c r="L125" i="6" l="1"/>
  <c r="J126" i="6"/>
  <c r="Q117" i="6"/>
  <c r="K118" i="6"/>
  <c r="M118" i="6" s="1"/>
  <c r="N118" i="6" s="1"/>
  <c r="O118" i="6" s="1"/>
  <c r="P118" i="6" s="1"/>
  <c r="F25" i="1"/>
  <c r="B26" i="1" s="1"/>
  <c r="D26" i="1" s="1"/>
  <c r="C20" i="1"/>
  <c r="E20" i="1"/>
  <c r="F20" i="1" s="1"/>
  <c r="C11" i="1"/>
  <c r="E11" i="1"/>
  <c r="F11" i="1" s="1"/>
  <c r="B12" i="1" s="1"/>
  <c r="D12" i="1" s="1"/>
  <c r="H13" i="2"/>
  <c r="B14" i="2"/>
  <c r="D14" i="2" s="1"/>
  <c r="E14" i="2" s="1"/>
  <c r="F14" i="2" s="1"/>
  <c r="G14" i="2" s="1"/>
  <c r="L126" i="6" l="1"/>
  <c r="J127" i="6"/>
  <c r="Q118" i="6"/>
  <c r="K119" i="6"/>
  <c r="M119" i="6" s="1"/>
  <c r="N119" i="6" s="1"/>
  <c r="O119" i="6" s="1"/>
  <c r="P119" i="6" s="1"/>
  <c r="A26" i="1"/>
  <c r="A12" i="1"/>
  <c r="H14" i="2"/>
  <c r="B15" i="2"/>
  <c r="D15" i="2" s="1"/>
  <c r="E15" i="2" s="1"/>
  <c r="F15" i="2" s="1"/>
  <c r="G15" i="2" s="1"/>
  <c r="L127" i="6" l="1"/>
  <c r="J128" i="6"/>
  <c r="Q119" i="6"/>
  <c r="K120" i="6"/>
  <c r="M120" i="6" s="1"/>
  <c r="N120" i="6" s="1"/>
  <c r="O120" i="6" s="1"/>
  <c r="P120" i="6" s="1"/>
  <c r="C26" i="1"/>
  <c r="E26" i="1"/>
  <c r="E12" i="1"/>
  <c r="F12" i="1" s="1"/>
  <c r="C12" i="1"/>
  <c r="B16" i="2"/>
  <c r="D16" i="2" s="1"/>
  <c r="E16" i="2" s="1"/>
  <c r="F16" i="2" s="1"/>
  <c r="G16" i="2" s="1"/>
  <c r="H15" i="2"/>
  <c r="L128" i="6" l="1"/>
  <c r="J129" i="6"/>
  <c r="Q120" i="6"/>
  <c r="K121" i="6"/>
  <c r="M121" i="6" s="1"/>
  <c r="N121" i="6" s="1"/>
  <c r="O121" i="6" s="1"/>
  <c r="P121" i="6" s="1"/>
  <c r="F26" i="1"/>
  <c r="B27" i="1" s="1"/>
  <c r="D27" i="1" s="1"/>
  <c r="A27" i="1"/>
  <c r="H16" i="2"/>
  <c r="B17" i="2"/>
  <c r="D17" i="2" s="1"/>
  <c r="E17" i="2" s="1"/>
  <c r="F17" i="2" s="1"/>
  <c r="G17" i="2" s="1"/>
  <c r="L129" i="6" l="1"/>
  <c r="J130" i="6"/>
  <c r="Q121" i="6"/>
  <c r="K122" i="6"/>
  <c r="M122" i="6" s="1"/>
  <c r="N122" i="6" s="1"/>
  <c r="O122" i="6" s="1"/>
  <c r="P122" i="6" s="1"/>
  <c r="C27" i="1"/>
  <c r="E27" i="1"/>
  <c r="H17" i="2"/>
  <c r="B18" i="2"/>
  <c r="D18" i="2" s="1"/>
  <c r="E18" i="2" s="1"/>
  <c r="F18" i="2" s="1"/>
  <c r="G18" i="2" s="1"/>
  <c r="L130" i="6" l="1"/>
  <c r="J131" i="6"/>
  <c r="Q122" i="6"/>
  <c r="K123" i="6"/>
  <c r="M123" i="6" s="1"/>
  <c r="N123" i="6" s="1"/>
  <c r="O123" i="6" s="1"/>
  <c r="P123" i="6" s="1"/>
  <c r="F27" i="1"/>
  <c r="B28" i="1" s="1"/>
  <c r="D28" i="1" s="1"/>
  <c r="A28" i="1"/>
  <c r="H18" i="2"/>
  <c r="B19" i="2"/>
  <c r="D19" i="2" s="1"/>
  <c r="E19" i="2" s="1"/>
  <c r="F19" i="2" s="1"/>
  <c r="G19" i="2" s="1"/>
  <c r="L131" i="6" l="1"/>
  <c r="J132" i="6"/>
  <c r="Q123" i="6"/>
  <c r="K124" i="6"/>
  <c r="M124" i="6" s="1"/>
  <c r="N124" i="6" s="1"/>
  <c r="O124" i="6" s="1"/>
  <c r="P124" i="6" s="1"/>
  <c r="H19" i="2"/>
  <c r="B20" i="2"/>
  <c r="D20" i="2" s="1"/>
  <c r="E20" i="2" s="1"/>
  <c r="F20" i="2" s="1"/>
  <c r="G20" i="2" s="1"/>
  <c r="C28" i="1"/>
  <c r="E28" i="1"/>
  <c r="L132" i="6" l="1"/>
  <c r="J133" i="6"/>
  <c r="K125" i="6"/>
  <c r="M125" i="6" s="1"/>
  <c r="N125" i="6" s="1"/>
  <c r="O125" i="6" s="1"/>
  <c r="P125" i="6" s="1"/>
  <c r="Q124" i="6"/>
  <c r="H20" i="2"/>
  <c r="B21" i="2"/>
  <c r="D21" i="2" s="1"/>
  <c r="E21" i="2" s="1"/>
  <c r="F21" i="2" s="1"/>
  <c r="G21" i="2" s="1"/>
  <c r="F28" i="1"/>
  <c r="B29" i="1" s="1"/>
  <c r="D29" i="1" s="1"/>
  <c r="A29" i="1"/>
  <c r="L133" i="6" l="1"/>
  <c r="J134" i="6"/>
  <c r="K126" i="6"/>
  <c r="M126" i="6" s="1"/>
  <c r="N126" i="6" s="1"/>
  <c r="O126" i="6" s="1"/>
  <c r="P126" i="6" s="1"/>
  <c r="Q125" i="6"/>
  <c r="B22" i="2"/>
  <c r="D22" i="2" s="1"/>
  <c r="E22" i="2" s="1"/>
  <c r="F22" i="2" s="1"/>
  <c r="G22" i="2" s="1"/>
  <c r="H21" i="2"/>
  <c r="E29" i="1"/>
  <c r="C29" i="1"/>
  <c r="L134" i="6" l="1"/>
  <c r="J135" i="6"/>
  <c r="K127" i="6"/>
  <c r="M127" i="6" s="1"/>
  <c r="N127" i="6" s="1"/>
  <c r="O127" i="6" s="1"/>
  <c r="P127" i="6" s="1"/>
  <c r="Q126" i="6"/>
  <c r="H22" i="2"/>
  <c r="B23" i="2"/>
  <c r="D23" i="2" s="1"/>
  <c r="E23" i="2" s="1"/>
  <c r="F23" i="2" s="1"/>
  <c r="G23" i="2" s="1"/>
  <c r="F29" i="1"/>
  <c r="B30" i="1" s="1"/>
  <c r="D30" i="1" s="1"/>
  <c r="L135" i="6" l="1"/>
  <c r="J136" i="6"/>
  <c r="K128" i="6"/>
  <c r="M128" i="6" s="1"/>
  <c r="N128" i="6" s="1"/>
  <c r="O128" i="6" s="1"/>
  <c r="P128" i="6" s="1"/>
  <c r="Q127" i="6"/>
  <c r="B24" i="2"/>
  <c r="D24" i="2" s="1"/>
  <c r="E24" i="2" s="1"/>
  <c r="F24" i="2" s="1"/>
  <c r="G24" i="2" s="1"/>
  <c r="H23" i="2"/>
  <c r="A30" i="1"/>
  <c r="L136" i="6" l="1"/>
  <c r="J137" i="6"/>
  <c r="K129" i="6"/>
  <c r="M129" i="6" s="1"/>
  <c r="N129" i="6" s="1"/>
  <c r="O129" i="6" s="1"/>
  <c r="P129" i="6" s="1"/>
  <c r="Q128" i="6"/>
  <c r="B25" i="2"/>
  <c r="D25" i="2" s="1"/>
  <c r="E25" i="2" s="1"/>
  <c r="F25" i="2" s="1"/>
  <c r="G25" i="2" s="1"/>
  <c r="H24" i="2"/>
  <c r="C30" i="1"/>
  <c r="E30" i="1"/>
  <c r="L137" i="6" l="1"/>
  <c r="J138" i="6"/>
  <c r="K130" i="6"/>
  <c r="M130" i="6" s="1"/>
  <c r="N130" i="6" s="1"/>
  <c r="O130" i="6" s="1"/>
  <c r="P130" i="6" s="1"/>
  <c r="Q129" i="6"/>
  <c r="H25" i="2"/>
  <c r="B26" i="2"/>
  <c r="D26" i="2" s="1"/>
  <c r="E26" i="2" s="1"/>
  <c r="F26" i="2" s="1"/>
  <c r="G26" i="2" s="1"/>
  <c r="F30" i="1"/>
  <c r="B31" i="1" s="1"/>
  <c r="D31" i="1" s="1"/>
  <c r="A31" i="1"/>
  <c r="L138" i="6" l="1"/>
  <c r="J139" i="6"/>
  <c r="K131" i="6"/>
  <c r="M131" i="6" s="1"/>
  <c r="N131" i="6" s="1"/>
  <c r="O131" i="6" s="1"/>
  <c r="P131" i="6" s="1"/>
  <c r="Q130" i="6"/>
  <c r="H26" i="2"/>
  <c r="B27" i="2"/>
  <c r="D27" i="2" s="1"/>
  <c r="E27" i="2" s="1"/>
  <c r="F27" i="2" s="1"/>
  <c r="G27" i="2" s="1"/>
  <c r="C31" i="1"/>
  <c r="E31" i="1"/>
  <c r="L139" i="6" l="1"/>
  <c r="J140" i="6"/>
  <c r="Q131" i="6"/>
  <c r="K132" i="6"/>
  <c r="M132" i="6" s="1"/>
  <c r="N132" i="6" s="1"/>
  <c r="O132" i="6" s="1"/>
  <c r="P132" i="6" s="1"/>
  <c r="B28" i="2"/>
  <c r="D28" i="2" s="1"/>
  <c r="E28" i="2" s="1"/>
  <c r="F28" i="2" s="1"/>
  <c r="G28" i="2" s="1"/>
  <c r="H27" i="2"/>
  <c r="F31" i="1"/>
  <c r="B32" i="1" s="1"/>
  <c r="D32" i="1" s="1"/>
  <c r="A32" i="1"/>
  <c r="L140" i="6" l="1"/>
  <c r="J141" i="6"/>
  <c r="Q132" i="6"/>
  <c r="K133" i="6"/>
  <c r="M133" i="6" s="1"/>
  <c r="N133" i="6" s="1"/>
  <c r="O133" i="6" s="1"/>
  <c r="P133" i="6" s="1"/>
  <c r="H28" i="2"/>
  <c r="B29" i="2"/>
  <c r="D29" i="2" s="1"/>
  <c r="E29" i="2" s="1"/>
  <c r="F29" i="2" s="1"/>
  <c r="G29" i="2" s="1"/>
  <c r="E32" i="1"/>
  <c r="C32" i="1"/>
  <c r="L141" i="6" l="1"/>
  <c r="J142" i="6"/>
  <c r="Q133" i="6"/>
  <c r="K134" i="6"/>
  <c r="M134" i="6" s="1"/>
  <c r="N134" i="6" s="1"/>
  <c r="O134" i="6" s="1"/>
  <c r="P134" i="6" s="1"/>
  <c r="H29" i="2"/>
  <c r="B30" i="2"/>
  <c r="D30" i="2" s="1"/>
  <c r="E30" i="2" s="1"/>
  <c r="F30" i="2" s="1"/>
  <c r="G30" i="2" s="1"/>
  <c r="F32" i="1"/>
  <c r="B33" i="1" s="1"/>
  <c r="D33" i="1" s="1"/>
  <c r="L142" i="6" l="1"/>
  <c r="J143" i="6"/>
  <c r="Q134" i="6"/>
  <c r="K135" i="6"/>
  <c r="M135" i="6" s="1"/>
  <c r="N135" i="6" s="1"/>
  <c r="O135" i="6" s="1"/>
  <c r="P135" i="6" s="1"/>
  <c r="H30" i="2"/>
  <c r="B31" i="2"/>
  <c r="D31" i="2" s="1"/>
  <c r="E31" i="2" s="1"/>
  <c r="F31" i="2" s="1"/>
  <c r="G31" i="2" s="1"/>
  <c r="A33" i="1"/>
  <c r="L143" i="6" l="1"/>
  <c r="J144" i="6"/>
  <c r="Q135" i="6"/>
  <c r="K136" i="6"/>
  <c r="M136" i="6" s="1"/>
  <c r="N136" i="6" s="1"/>
  <c r="O136" i="6" s="1"/>
  <c r="P136" i="6" s="1"/>
  <c r="B32" i="2"/>
  <c r="D32" i="2" s="1"/>
  <c r="E32" i="2" s="1"/>
  <c r="F32" i="2" s="1"/>
  <c r="G32" i="2" s="1"/>
  <c r="H31" i="2"/>
  <c r="E33" i="1"/>
  <c r="C33" i="1"/>
  <c r="L144" i="6" l="1"/>
  <c r="J145" i="6"/>
  <c r="Q136" i="6"/>
  <c r="K137" i="6"/>
  <c r="M137" i="6" s="1"/>
  <c r="N137" i="6" s="1"/>
  <c r="O137" i="6" s="1"/>
  <c r="P137" i="6" s="1"/>
  <c r="H32" i="2"/>
  <c r="B33" i="2"/>
  <c r="D33" i="2" s="1"/>
  <c r="E33" i="2" s="1"/>
  <c r="F33" i="2" s="1"/>
  <c r="G33" i="2" s="1"/>
  <c r="F33" i="1"/>
  <c r="B34" i="1" s="1"/>
  <c r="D34" i="1" s="1"/>
  <c r="L145" i="6" l="1"/>
  <c r="J146" i="6"/>
  <c r="Q137" i="6"/>
  <c r="K138" i="6"/>
  <c r="M138" i="6" s="1"/>
  <c r="N138" i="6" s="1"/>
  <c r="O138" i="6" s="1"/>
  <c r="P138" i="6" s="1"/>
  <c r="H33" i="2"/>
  <c r="B34" i="2"/>
  <c r="D34" i="2" s="1"/>
  <c r="E34" i="2" s="1"/>
  <c r="F34" i="2" s="1"/>
  <c r="G34" i="2" s="1"/>
  <c r="A34" i="1"/>
  <c r="L146" i="6" l="1"/>
  <c r="J147" i="6"/>
  <c r="K139" i="6"/>
  <c r="M139" i="6" s="1"/>
  <c r="N139" i="6" s="1"/>
  <c r="O139" i="6" s="1"/>
  <c r="P139" i="6" s="1"/>
  <c r="Q138" i="6"/>
  <c r="B35" i="2"/>
  <c r="D35" i="2" s="1"/>
  <c r="E35" i="2" s="1"/>
  <c r="F35" i="2" s="1"/>
  <c r="G35" i="2" s="1"/>
  <c r="H34" i="2"/>
  <c r="C34" i="1"/>
  <c r="E34" i="1"/>
  <c r="L147" i="6" l="1"/>
  <c r="J148" i="6"/>
  <c r="K140" i="6"/>
  <c r="M140" i="6" s="1"/>
  <c r="N140" i="6" s="1"/>
  <c r="O140" i="6" s="1"/>
  <c r="P140" i="6" s="1"/>
  <c r="Q139" i="6"/>
  <c r="B36" i="2"/>
  <c r="D36" i="2" s="1"/>
  <c r="E36" i="2" s="1"/>
  <c r="F36" i="2" s="1"/>
  <c r="G36" i="2" s="1"/>
  <c r="H35" i="2"/>
  <c r="F34" i="1"/>
  <c r="B35" i="1" s="1"/>
  <c r="D35" i="1" s="1"/>
  <c r="A35" i="1"/>
  <c r="L148" i="6" l="1"/>
  <c r="J149" i="6"/>
  <c r="Q140" i="6"/>
  <c r="K141" i="6"/>
  <c r="M141" i="6" s="1"/>
  <c r="N141" i="6" s="1"/>
  <c r="O141" i="6" s="1"/>
  <c r="P141" i="6" s="1"/>
  <c r="B37" i="2"/>
  <c r="D37" i="2" s="1"/>
  <c r="E37" i="2" s="1"/>
  <c r="F37" i="2" s="1"/>
  <c r="G37" i="2" s="1"/>
  <c r="H36" i="2"/>
  <c r="C35" i="1"/>
  <c r="E35" i="1"/>
  <c r="L149" i="6" l="1"/>
  <c r="J150" i="6"/>
  <c r="Q141" i="6"/>
  <c r="K142" i="6"/>
  <c r="M142" i="6" s="1"/>
  <c r="N142" i="6" s="1"/>
  <c r="O142" i="6" s="1"/>
  <c r="P142" i="6" s="1"/>
  <c r="B38" i="2"/>
  <c r="D38" i="2" s="1"/>
  <c r="E38" i="2" s="1"/>
  <c r="F38" i="2" s="1"/>
  <c r="G38" i="2" s="1"/>
  <c r="H37" i="2"/>
  <c r="F35" i="1"/>
  <c r="B36" i="1" s="1"/>
  <c r="D36" i="1" s="1"/>
  <c r="A36" i="1"/>
  <c r="L150" i="6" l="1"/>
  <c r="J151" i="6"/>
  <c r="Q142" i="6"/>
  <c r="K143" i="6"/>
  <c r="M143" i="6" s="1"/>
  <c r="N143" i="6" s="1"/>
  <c r="O143" i="6" s="1"/>
  <c r="P143" i="6" s="1"/>
  <c r="B39" i="2"/>
  <c r="D39" i="2" s="1"/>
  <c r="E39" i="2" s="1"/>
  <c r="F39" i="2" s="1"/>
  <c r="G39" i="2" s="1"/>
  <c r="H38" i="2"/>
  <c r="C36" i="1"/>
  <c r="E36" i="1"/>
  <c r="L151" i="6" l="1"/>
  <c r="J152" i="6"/>
  <c r="K144" i="6"/>
  <c r="M144" i="6" s="1"/>
  <c r="N144" i="6" s="1"/>
  <c r="O144" i="6" s="1"/>
  <c r="P144" i="6" s="1"/>
  <c r="Q143" i="6"/>
  <c r="B40" i="2"/>
  <c r="D40" i="2" s="1"/>
  <c r="E40" i="2" s="1"/>
  <c r="F40" i="2" s="1"/>
  <c r="G40" i="2" s="1"/>
  <c r="H39" i="2"/>
  <c r="F36" i="1"/>
  <c r="B37" i="1" s="1"/>
  <c r="D37" i="1" s="1"/>
  <c r="A37" i="1"/>
  <c r="L152" i="6" l="1"/>
  <c r="J153" i="6"/>
  <c r="K145" i="6"/>
  <c r="M145" i="6" s="1"/>
  <c r="N145" i="6" s="1"/>
  <c r="O145" i="6" s="1"/>
  <c r="P145" i="6" s="1"/>
  <c r="Q144" i="6"/>
  <c r="H40" i="2"/>
  <c r="B41" i="2"/>
  <c r="D41" i="2" s="1"/>
  <c r="E41" i="2" s="1"/>
  <c r="F41" i="2" s="1"/>
  <c r="G41" i="2" s="1"/>
  <c r="E37" i="1"/>
  <c r="C37" i="1"/>
  <c r="L153" i="6" l="1"/>
  <c r="J154" i="6"/>
  <c r="Q145" i="6"/>
  <c r="K146" i="6"/>
  <c r="M146" i="6" s="1"/>
  <c r="N146" i="6" s="1"/>
  <c r="O146" i="6" s="1"/>
  <c r="P146" i="6" s="1"/>
  <c r="B42" i="2"/>
  <c r="D42" i="2" s="1"/>
  <c r="E42" i="2" s="1"/>
  <c r="F42" i="2" s="1"/>
  <c r="G42" i="2" s="1"/>
  <c r="H41" i="2"/>
  <c r="F37" i="1"/>
  <c r="L154" i="6" l="1"/>
  <c r="J155" i="6"/>
  <c r="Q146" i="6"/>
  <c r="K147" i="6"/>
  <c r="M147" i="6" s="1"/>
  <c r="N147" i="6" s="1"/>
  <c r="O147" i="6" s="1"/>
  <c r="P147" i="6" s="1"/>
  <c r="B43" i="2"/>
  <c r="D43" i="2" s="1"/>
  <c r="E43" i="2" s="1"/>
  <c r="F43" i="2" s="1"/>
  <c r="G43" i="2" s="1"/>
  <c r="H42" i="2"/>
  <c r="L155" i="6" l="1"/>
  <c r="J156" i="6"/>
  <c r="Q147" i="6"/>
  <c r="K148" i="6"/>
  <c r="M148" i="6" s="1"/>
  <c r="N148" i="6" s="1"/>
  <c r="O148" i="6" s="1"/>
  <c r="P148" i="6" s="1"/>
  <c r="H43" i="2"/>
  <c r="B44" i="2"/>
  <c r="D44" i="2" s="1"/>
  <c r="E44" i="2" s="1"/>
  <c r="F44" i="2" s="1"/>
  <c r="G44" i="2" s="1"/>
  <c r="L156" i="6" l="1"/>
  <c r="J157" i="6"/>
  <c r="Q148" i="6"/>
  <c r="K149" i="6"/>
  <c r="M149" i="6" s="1"/>
  <c r="N149" i="6" s="1"/>
  <c r="O149" i="6" s="1"/>
  <c r="P149" i="6" s="1"/>
  <c r="B45" i="2"/>
  <c r="D45" i="2" s="1"/>
  <c r="E45" i="2" s="1"/>
  <c r="F45" i="2" s="1"/>
  <c r="G45" i="2" s="1"/>
  <c r="H44" i="2"/>
  <c r="L157" i="6" l="1"/>
  <c r="J158" i="6"/>
  <c r="Q149" i="6"/>
  <c r="K150" i="6"/>
  <c r="M150" i="6" s="1"/>
  <c r="N150" i="6" s="1"/>
  <c r="O150" i="6" s="1"/>
  <c r="P150" i="6" s="1"/>
  <c r="B46" i="2"/>
  <c r="D46" i="2" s="1"/>
  <c r="E46" i="2" s="1"/>
  <c r="F46" i="2" s="1"/>
  <c r="G46" i="2" s="1"/>
  <c r="H45" i="2"/>
  <c r="L158" i="6" l="1"/>
  <c r="J159" i="6"/>
  <c r="Q150" i="6"/>
  <c r="K151" i="6"/>
  <c r="M151" i="6" s="1"/>
  <c r="N151" i="6" s="1"/>
  <c r="O151" i="6" s="1"/>
  <c r="P151" i="6" s="1"/>
  <c r="B47" i="2"/>
  <c r="D47" i="2" s="1"/>
  <c r="E47" i="2" s="1"/>
  <c r="F47" i="2" s="1"/>
  <c r="G47" i="2" s="1"/>
  <c r="H46" i="2"/>
  <c r="L159" i="6" l="1"/>
  <c r="J160" i="6"/>
  <c r="Q151" i="6"/>
  <c r="K152" i="6"/>
  <c r="M152" i="6" s="1"/>
  <c r="N152" i="6" s="1"/>
  <c r="O152" i="6" s="1"/>
  <c r="P152" i="6" s="1"/>
  <c r="H47" i="2"/>
  <c r="B48" i="2"/>
  <c r="D48" i="2" s="1"/>
  <c r="E48" i="2" s="1"/>
  <c r="F48" i="2" s="1"/>
  <c r="G48" i="2" s="1"/>
  <c r="L160" i="6" l="1"/>
  <c r="J161" i="6"/>
  <c r="Q152" i="6"/>
  <c r="K153" i="6"/>
  <c r="M153" i="6" s="1"/>
  <c r="N153" i="6" s="1"/>
  <c r="O153" i="6" s="1"/>
  <c r="P153" i="6" s="1"/>
  <c r="B49" i="2"/>
  <c r="D49" i="2" s="1"/>
  <c r="E49" i="2" s="1"/>
  <c r="F49" i="2" s="1"/>
  <c r="G49" i="2" s="1"/>
  <c r="H48" i="2"/>
  <c r="L161" i="6" l="1"/>
  <c r="J162" i="6"/>
  <c r="K154" i="6"/>
  <c r="M154" i="6" s="1"/>
  <c r="N154" i="6" s="1"/>
  <c r="O154" i="6" s="1"/>
  <c r="P154" i="6" s="1"/>
  <c r="Q153" i="6"/>
  <c r="H49" i="2"/>
  <c r="B50" i="2"/>
  <c r="D50" i="2" s="1"/>
  <c r="E50" i="2" s="1"/>
  <c r="F50" i="2" s="1"/>
  <c r="G50" i="2" s="1"/>
  <c r="L162" i="6" l="1"/>
  <c r="J163" i="6"/>
  <c r="Q154" i="6"/>
  <c r="K155" i="6"/>
  <c r="M155" i="6" s="1"/>
  <c r="N155" i="6" s="1"/>
  <c r="O155" i="6" s="1"/>
  <c r="P155" i="6" s="1"/>
  <c r="B51" i="2"/>
  <c r="D51" i="2" s="1"/>
  <c r="E51" i="2" s="1"/>
  <c r="F51" i="2" s="1"/>
  <c r="G51" i="2" s="1"/>
  <c r="H50" i="2"/>
  <c r="L163" i="6" l="1"/>
  <c r="J164" i="6"/>
  <c r="Q155" i="6"/>
  <c r="K156" i="6"/>
  <c r="M156" i="6" s="1"/>
  <c r="N156" i="6" s="1"/>
  <c r="O156" i="6" s="1"/>
  <c r="P156" i="6" s="1"/>
  <c r="H51" i="2"/>
  <c r="B52" i="2"/>
  <c r="D52" i="2" s="1"/>
  <c r="E52" i="2" s="1"/>
  <c r="F52" i="2" s="1"/>
  <c r="G52" i="2" s="1"/>
  <c r="L164" i="6" l="1"/>
  <c r="J165" i="6"/>
  <c r="Q156" i="6"/>
  <c r="K157" i="6"/>
  <c r="M157" i="6" s="1"/>
  <c r="N157" i="6" s="1"/>
  <c r="O157" i="6" s="1"/>
  <c r="P157" i="6" s="1"/>
  <c r="B53" i="2"/>
  <c r="D53" i="2" s="1"/>
  <c r="E53" i="2" s="1"/>
  <c r="F53" i="2" s="1"/>
  <c r="G53" i="2" s="1"/>
  <c r="H52" i="2"/>
  <c r="L165" i="6" l="1"/>
  <c r="J166" i="6"/>
  <c r="Q157" i="6"/>
  <c r="K158" i="6"/>
  <c r="M158" i="6" s="1"/>
  <c r="N158" i="6" s="1"/>
  <c r="O158" i="6" s="1"/>
  <c r="P158" i="6" s="1"/>
  <c r="B54" i="2"/>
  <c r="D54" i="2" s="1"/>
  <c r="E54" i="2" s="1"/>
  <c r="F54" i="2" s="1"/>
  <c r="G54" i="2" s="1"/>
  <c r="H53" i="2"/>
  <c r="L166" i="6" l="1"/>
  <c r="J167" i="6"/>
  <c r="Q158" i="6"/>
  <c r="K159" i="6"/>
  <c r="M159" i="6" s="1"/>
  <c r="N159" i="6" s="1"/>
  <c r="O159" i="6" s="1"/>
  <c r="P159" i="6" s="1"/>
  <c r="B55" i="2"/>
  <c r="D55" i="2" s="1"/>
  <c r="E55" i="2" s="1"/>
  <c r="F55" i="2" s="1"/>
  <c r="G55" i="2" s="1"/>
  <c r="H54" i="2"/>
  <c r="L167" i="6" l="1"/>
  <c r="J168" i="6"/>
  <c r="Q159" i="6"/>
  <c r="K160" i="6"/>
  <c r="M160" i="6" s="1"/>
  <c r="N160" i="6" s="1"/>
  <c r="O160" i="6" s="1"/>
  <c r="P160" i="6" s="1"/>
  <c r="B56" i="2"/>
  <c r="D56" i="2" s="1"/>
  <c r="E56" i="2" s="1"/>
  <c r="F56" i="2" s="1"/>
  <c r="G56" i="2" s="1"/>
  <c r="H55" i="2"/>
  <c r="L168" i="6" l="1"/>
  <c r="J169" i="6"/>
  <c r="Q160" i="6"/>
  <c r="K161" i="6"/>
  <c r="M161" i="6" s="1"/>
  <c r="N161" i="6" s="1"/>
  <c r="O161" i="6" s="1"/>
  <c r="P161" i="6" s="1"/>
  <c r="H56" i="2"/>
  <c r="B57" i="2"/>
  <c r="D57" i="2" s="1"/>
  <c r="E57" i="2" s="1"/>
  <c r="F57" i="2" s="1"/>
  <c r="G57" i="2" s="1"/>
  <c r="L169" i="6" l="1"/>
  <c r="J170" i="6"/>
  <c r="Q161" i="6"/>
  <c r="K162" i="6"/>
  <c r="M162" i="6" s="1"/>
  <c r="N162" i="6" s="1"/>
  <c r="O162" i="6" s="1"/>
  <c r="P162" i="6" s="1"/>
  <c r="H57" i="2"/>
  <c r="B58" i="2"/>
  <c r="D58" i="2" s="1"/>
  <c r="E58" i="2" s="1"/>
  <c r="F58" i="2" s="1"/>
  <c r="G58" i="2" s="1"/>
  <c r="L170" i="6" l="1"/>
  <c r="J171" i="6"/>
  <c r="Q162" i="6"/>
  <c r="K163" i="6"/>
  <c r="M163" i="6" s="1"/>
  <c r="N163" i="6" s="1"/>
  <c r="O163" i="6" s="1"/>
  <c r="P163" i="6" s="1"/>
  <c r="H58" i="2"/>
  <c r="B59" i="2"/>
  <c r="D59" i="2" s="1"/>
  <c r="E59" i="2" s="1"/>
  <c r="F59" i="2" s="1"/>
  <c r="G59" i="2" s="1"/>
  <c r="L171" i="6" l="1"/>
  <c r="J172" i="6"/>
  <c r="Q163" i="6"/>
  <c r="K164" i="6"/>
  <c r="M164" i="6" s="1"/>
  <c r="N164" i="6" s="1"/>
  <c r="O164" i="6" s="1"/>
  <c r="P164" i="6" s="1"/>
  <c r="B60" i="2"/>
  <c r="D60" i="2" s="1"/>
  <c r="E60" i="2" s="1"/>
  <c r="F60" i="2" s="1"/>
  <c r="G60" i="2" s="1"/>
  <c r="H59" i="2"/>
  <c r="L172" i="6" l="1"/>
  <c r="J173" i="6"/>
  <c r="Q164" i="6"/>
  <c r="K165" i="6"/>
  <c r="M165" i="6" s="1"/>
  <c r="N165" i="6" s="1"/>
  <c r="O165" i="6" s="1"/>
  <c r="P165" i="6" s="1"/>
  <c r="H60" i="2"/>
  <c r="B61" i="2"/>
  <c r="D61" i="2" s="1"/>
  <c r="E61" i="2" s="1"/>
  <c r="F61" i="2" s="1"/>
  <c r="G61" i="2" s="1"/>
  <c r="L173" i="6" l="1"/>
  <c r="J174" i="6"/>
  <c r="Q165" i="6"/>
  <c r="K166" i="6"/>
  <c r="M166" i="6" s="1"/>
  <c r="N166" i="6" s="1"/>
  <c r="O166" i="6" s="1"/>
  <c r="P166" i="6" s="1"/>
  <c r="H61" i="2"/>
  <c r="B62" i="2"/>
  <c r="D62" i="2" s="1"/>
  <c r="E62" i="2" s="1"/>
  <c r="F62" i="2" s="1"/>
  <c r="G62" i="2" s="1"/>
  <c r="L174" i="6" l="1"/>
  <c r="J175" i="6"/>
  <c r="Q166" i="6"/>
  <c r="K167" i="6"/>
  <c r="M167" i="6" s="1"/>
  <c r="N167" i="6" s="1"/>
  <c r="O167" i="6" s="1"/>
  <c r="P167" i="6" s="1"/>
  <c r="H62" i="2"/>
  <c r="B63" i="2"/>
  <c r="D63" i="2" s="1"/>
  <c r="E63" i="2" s="1"/>
  <c r="F63" i="2" s="1"/>
  <c r="G63" i="2" s="1"/>
  <c r="L175" i="6" l="1"/>
  <c r="J176" i="6"/>
  <c r="Q167" i="6"/>
  <c r="K168" i="6"/>
  <c r="M168" i="6" s="1"/>
  <c r="N168" i="6" s="1"/>
  <c r="O168" i="6" s="1"/>
  <c r="P168" i="6" s="1"/>
  <c r="B64" i="2"/>
  <c r="D64" i="2" s="1"/>
  <c r="E64" i="2" s="1"/>
  <c r="F64" i="2" s="1"/>
  <c r="G64" i="2" s="1"/>
  <c r="H63" i="2"/>
  <c r="L176" i="6" l="1"/>
  <c r="J177" i="6"/>
  <c r="Q168" i="6"/>
  <c r="K169" i="6"/>
  <c r="M169" i="6" s="1"/>
  <c r="N169" i="6" s="1"/>
  <c r="O169" i="6" s="1"/>
  <c r="P169" i="6" s="1"/>
  <c r="H64" i="2"/>
  <c r="B65" i="2"/>
  <c r="D65" i="2" s="1"/>
  <c r="E65" i="2" s="1"/>
  <c r="F65" i="2" s="1"/>
  <c r="G65" i="2" s="1"/>
  <c r="L177" i="6" l="1"/>
  <c r="J178" i="6"/>
  <c r="Q169" i="6"/>
  <c r="K170" i="6"/>
  <c r="M170" i="6" s="1"/>
  <c r="N170" i="6" s="1"/>
  <c r="O170" i="6" s="1"/>
  <c r="P170" i="6" s="1"/>
  <c r="H65" i="2"/>
  <c r="B66" i="2"/>
  <c r="D66" i="2" s="1"/>
  <c r="E66" i="2" s="1"/>
  <c r="F66" i="2" s="1"/>
  <c r="G66" i="2" s="1"/>
  <c r="L178" i="6" l="1"/>
  <c r="J179" i="6"/>
  <c r="Q170" i="6"/>
  <c r="K171" i="6"/>
  <c r="M171" i="6" s="1"/>
  <c r="N171" i="6" s="1"/>
  <c r="O171" i="6" s="1"/>
  <c r="P171" i="6" s="1"/>
  <c r="H66" i="2"/>
  <c r="B67" i="2"/>
  <c r="D67" i="2" s="1"/>
  <c r="E67" i="2" s="1"/>
  <c r="F67" i="2" s="1"/>
  <c r="G67" i="2" s="1"/>
  <c r="L179" i="6" l="1"/>
  <c r="J180" i="6"/>
  <c r="Q171" i="6"/>
  <c r="K172" i="6"/>
  <c r="M172" i="6" s="1"/>
  <c r="N172" i="6" s="1"/>
  <c r="O172" i="6" s="1"/>
  <c r="P172" i="6" s="1"/>
  <c r="H67" i="2"/>
  <c r="B68" i="2"/>
  <c r="D68" i="2" s="1"/>
  <c r="E68" i="2" s="1"/>
  <c r="F68" i="2" s="1"/>
  <c r="G68" i="2" s="1"/>
  <c r="L180" i="6" l="1"/>
  <c r="J181" i="6"/>
  <c r="Q172" i="6"/>
  <c r="K173" i="6"/>
  <c r="M173" i="6" s="1"/>
  <c r="N173" i="6" s="1"/>
  <c r="O173" i="6" s="1"/>
  <c r="P173" i="6" s="1"/>
  <c r="B69" i="2"/>
  <c r="D69" i="2" s="1"/>
  <c r="E69" i="2" s="1"/>
  <c r="F69" i="2" s="1"/>
  <c r="G69" i="2" s="1"/>
  <c r="H68" i="2"/>
  <c r="L181" i="6" l="1"/>
  <c r="J182" i="6"/>
  <c r="Q173" i="6"/>
  <c r="K174" i="6"/>
  <c r="M174" i="6" s="1"/>
  <c r="N174" i="6" s="1"/>
  <c r="O174" i="6" s="1"/>
  <c r="P174" i="6" s="1"/>
  <c r="H69" i="2"/>
  <c r="B70" i="2"/>
  <c r="D70" i="2" s="1"/>
  <c r="E70" i="2" s="1"/>
  <c r="F70" i="2" s="1"/>
  <c r="G70" i="2" s="1"/>
  <c r="L182" i="6" l="1"/>
  <c r="J183" i="6"/>
  <c r="Q174" i="6"/>
  <c r="K175" i="6"/>
  <c r="M175" i="6" s="1"/>
  <c r="N175" i="6" s="1"/>
  <c r="O175" i="6" s="1"/>
  <c r="P175" i="6" s="1"/>
  <c r="H70" i="2"/>
  <c r="B71" i="2"/>
  <c r="D71" i="2" s="1"/>
  <c r="E71" i="2" s="1"/>
  <c r="F71" i="2" s="1"/>
  <c r="G71" i="2" s="1"/>
  <c r="L183" i="6" l="1"/>
  <c r="J184" i="6"/>
  <c r="Q175" i="6"/>
  <c r="K176" i="6"/>
  <c r="M176" i="6" s="1"/>
  <c r="N176" i="6" s="1"/>
  <c r="O176" i="6" s="1"/>
  <c r="P176" i="6" s="1"/>
  <c r="B72" i="2"/>
  <c r="D72" i="2" s="1"/>
  <c r="E72" i="2" s="1"/>
  <c r="F72" i="2" s="1"/>
  <c r="G72" i="2" s="1"/>
  <c r="H71" i="2"/>
  <c r="L184" i="6" l="1"/>
  <c r="J185" i="6"/>
  <c r="Q176" i="6"/>
  <c r="K177" i="6"/>
  <c r="M177" i="6" s="1"/>
  <c r="N177" i="6" s="1"/>
  <c r="O177" i="6" s="1"/>
  <c r="P177" i="6" s="1"/>
  <c r="H72" i="2"/>
  <c r="B73" i="2"/>
  <c r="D73" i="2" s="1"/>
  <c r="E73" i="2" s="1"/>
  <c r="F73" i="2" s="1"/>
  <c r="G73" i="2" s="1"/>
  <c r="L185" i="6" l="1"/>
  <c r="J186" i="6"/>
  <c r="Q177" i="6"/>
  <c r="K178" i="6"/>
  <c r="M178" i="6" s="1"/>
  <c r="N178" i="6" s="1"/>
  <c r="O178" i="6" s="1"/>
  <c r="P178" i="6" s="1"/>
  <c r="H73" i="2"/>
  <c r="B74" i="2"/>
  <c r="D74" i="2" s="1"/>
  <c r="E74" i="2" s="1"/>
  <c r="F74" i="2" s="1"/>
  <c r="G74" i="2" s="1"/>
  <c r="L186" i="6" l="1"/>
  <c r="J187" i="6"/>
  <c r="Q178" i="6"/>
  <c r="K179" i="6"/>
  <c r="M179" i="6" s="1"/>
  <c r="N179" i="6" s="1"/>
  <c r="O179" i="6" s="1"/>
  <c r="P179" i="6" s="1"/>
  <c r="B75" i="2"/>
  <c r="D75" i="2" s="1"/>
  <c r="E75" i="2" s="1"/>
  <c r="F75" i="2" s="1"/>
  <c r="G75" i="2" s="1"/>
  <c r="H74" i="2"/>
  <c r="L187" i="6" l="1"/>
  <c r="J188" i="6"/>
  <c r="Q179" i="6"/>
  <c r="K180" i="6"/>
  <c r="M180" i="6" s="1"/>
  <c r="N180" i="6" s="1"/>
  <c r="O180" i="6" s="1"/>
  <c r="P180" i="6" s="1"/>
  <c r="B76" i="2"/>
  <c r="D76" i="2" s="1"/>
  <c r="E76" i="2" s="1"/>
  <c r="F76" i="2" s="1"/>
  <c r="G76" i="2" s="1"/>
  <c r="H75" i="2"/>
  <c r="L188" i="6" l="1"/>
  <c r="J189" i="6"/>
  <c r="Q180" i="6"/>
  <c r="K181" i="6"/>
  <c r="M181" i="6" s="1"/>
  <c r="N181" i="6" s="1"/>
  <c r="O181" i="6" s="1"/>
  <c r="P181" i="6" s="1"/>
  <c r="H76" i="2"/>
  <c r="B77" i="2"/>
  <c r="D77" i="2" s="1"/>
  <c r="E77" i="2" s="1"/>
  <c r="F77" i="2" s="1"/>
  <c r="G77" i="2" s="1"/>
  <c r="L189" i="6" l="1"/>
  <c r="J190" i="6"/>
  <c r="Q181" i="6"/>
  <c r="K182" i="6"/>
  <c r="M182" i="6" s="1"/>
  <c r="N182" i="6" s="1"/>
  <c r="O182" i="6" s="1"/>
  <c r="P182" i="6" s="1"/>
  <c r="H77" i="2"/>
  <c r="B78" i="2"/>
  <c r="D78" i="2" s="1"/>
  <c r="E78" i="2" s="1"/>
  <c r="F78" i="2" s="1"/>
  <c r="G78" i="2" s="1"/>
  <c r="L190" i="6" l="1"/>
  <c r="J191" i="6"/>
  <c r="Q182" i="6"/>
  <c r="K183" i="6"/>
  <c r="M183" i="6" s="1"/>
  <c r="N183" i="6" s="1"/>
  <c r="O183" i="6" s="1"/>
  <c r="P183" i="6" s="1"/>
  <c r="B79" i="2"/>
  <c r="D79" i="2" s="1"/>
  <c r="E79" i="2" s="1"/>
  <c r="F79" i="2" s="1"/>
  <c r="G79" i="2" s="1"/>
  <c r="H78" i="2"/>
  <c r="L191" i="6" l="1"/>
  <c r="J192" i="6"/>
  <c r="Q183" i="6"/>
  <c r="K184" i="6"/>
  <c r="M184" i="6" s="1"/>
  <c r="N184" i="6" s="1"/>
  <c r="O184" i="6" s="1"/>
  <c r="P184" i="6" s="1"/>
  <c r="B80" i="2"/>
  <c r="D80" i="2" s="1"/>
  <c r="E80" i="2" s="1"/>
  <c r="F80" i="2" s="1"/>
  <c r="G80" i="2" s="1"/>
  <c r="H79" i="2"/>
  <c r="L192" i="6" l="1"/>
  <c r="J193" i="6"/>
  <c r="Q184" i="6"/>
  <c r="K185" i="6"/>
  <c r="M185" i="6" s="1"/>
  <c r="N185" i="6" s="1"/>
  <c r="O185" i="6" s="1"/>
  <c r="P185" i="6" s="1"/>
  <c r="B81" i="2"/>
  <c r="D81" i="2" s="1"/>
  <c r="E81" i="2" s="1"/>
  <c r="F81" i="2" s="1"/>
  <c r="G81" i="2" s="1"/>
  <c r="H80" i="2"/>
  <c r="L193" i="6" l="1"/>
  <c r="J194" i="6"/>
  <c r="Q185" i="6"/>
  <c r="K186" i="6"/>
  <c r="M186" i="6" s="1"/>
  <c r="N186" i="6" s="1"/>
  <c r="O186" i="6" s="1"/>
  <c r="P186" i="6" s="1"/>
  <c r="H81" i="2"/>
  <c r="B82" i="2"/>
  <c r="D82" i="2" s="1"/>
  <c r="E82" i="2" s="1"/>
  <c r="F82" i="2" s="1"/>
  <c r="G82" i="2" s="1"/>
  <c r="L194" i="6" l="1"/>
  <c r="J195" i="6"/>
  <c r="K187" i="6"/>
  <c r="M187" i="6" s="1"/>
  <c r="N187" i="6" s="1"/>
  <c r="O187" i="6" s="1"/>
  <c r="P187" i="6" s="1"/>
  <c r="Q186" i="6"/>
  <c r="B83" i="2"/>
  <c r="D83" i="2" s="1"/>
  <c r="E83" i="2" s="1"/>
  <c r="F83" i="2" s="1"/>
  <c r="G83" i="2" s="1"/>
  <c r="H82" i="2"/>
  <c r="L195" i="6" l="1"/>
  <c r="J196" i="6"/>
  <c r="Q187" i="6"/>
  <c r="K188" i="6"/>
  <c r="M188" i="6" s="1"/>
  <c r="N188" i="6" s="1"/>
  <c r="O188" i="6" s="1"/>
  <c r="P188" i="6" s="1"/>
  <c r="H83" i="2"/>
  <c r="B84" i="2"/>
  <c r="D84" i="2" s="1"/>
  <c r="E84" i="2" s="1"/>
  <c r="F84" i="2" s="1"/>
  <c r="G84" i="2" s="1"/>
  <c r="L196" i="6" l="1"/>
  <c r="J197" i="6"/>
  <c r="Q188" i="6"/>
  <c r="K189" i="6"/>
  <c r="M189" i="6" s="1"/>
  <c r="N189" i="6" s="1"/>
  <c r="O189" i="6" s="1"/>
  <c r="P189" i="6" s="1"/>
  <c r="H84" i="2"/>
  <c r="B85" i="2"/>
  <c r="D85" i="2" s="1"/>
  <c r="E85" i="2" s="1"/>
  <c r="F85" i="2" s="1"/>
  <c r="G85" i="2" s="1"/>
  <c r="L197" i="6" l="1"/>
  <c r="J198" i="6"/>
  <c r="Q189" i="6"/>
  <c r="K190" i="6"/>
  <c r="M190" i="6" s="1"/>
  <c r="N190" i="6" s="1"/>
  <c r="O190" i="6" s="1"/>
  <c r="P190" i="6" s="1"/>
  <c r="H85" i="2"/>
  <c r="B86" i="2"/>
  <c r="D86" i="2" s="1"/>
  <c r="E86" i="2" s="1"/>
  <c r="F86" i="2" s="1"/>
  <c r="G86" i="2" s="1"/>
  <c r="L198" i="6" l="1"/>
  <c r="J199" i="6"/>
  <c r="Q190" i="6"/>
  <c r="K191" i="6"/>
  <c r="M191" i="6" s="1"/>
  <c r="N191" i="6" s="1"/>
  <c r="O191" i="6" s="1"/>
  <c r="P191" i="6" s="1"/>
  <c r="B87" i="2"/>
  <c r="D87" i="2" s="1"/>
  <c r="E87" i="2" s="1"/>
  <c r="F87" i="2" s="1"/>
  <c r="G87" i="2" s="1"/>
  <c r="H86" i="2"/>
  <c r="L199" i="6" l="1"/>
  <c r="J200" i="6"/>
  <c r="Q191" i="6"/>
  <c r="K192" i="6"/>
  <c r="M192" i="6" s="1"/>
  <c r="N192" i="6" s="1"/>
  <c r="O192" i="6" s="1"/>
  <c r="P192" i="6" s="1"/>
  <c r="H87" i="2"/>
  <c r="B88" i="2"/>
  <c r="D88" i="2" s="1"/>
  <c r="E88" i="2" s="1"/>
  <c r="F88" i="2" s="1"/>
  <c r="G88" i="2" s="1"/>
  <c r="L200" i="6" l="1"/>
  <c r="Q192" i="6"/>
  <c r="K193" i="6"/>
  <c r="M193" i="6" s="1"/>
  <c r="N193" i="6" s="1"/>
  <c r="O193" i="6" s="1"/>
  <c r="P193" i="6" s="1"/>
  <c r="H88" i="2"/>
  <c r="B89" i="2"/>
  <c r="D89" i="2" s="1"/>
  <c r="E89" i="2" s="1"/>
  <c r="F89" i="2" s="1"/>
  <c r="G89" i="2" s="1"/>
  <c r="Q193" i="6" l="1"/>
  <c r="K194" i="6"/>
  <c r="M194" i="6" s="1"/>
  <c r="N194" i="6" s="1"/>
  <c r="O194" i="6" s="1"/>
  <c r="P194" i="6" s="1"/>
  <c r="H89" i="2"/>
  <c r="B90" i="2"/>
  <c r="D90" i="2" s="1"/>
  <c r="E90" i="2" s="1"/>
  <c r="F90" i="2" s="1"/>
  <c r="G90" i="2" s="1"/>
  <c r="Q194" i="6" l="1"/>
  <c r="K195" i="6"/>
  <c r="M195" i="6" s="1"/>
  <c r="N195" i="6" s="1"/>
  <c r="O195" i="6" s="1"/>
  <c r="P195" i="6" s="1"/>
  <c r="B91" i="2"/>
  <c r="D91" i="2" s="1"/>
  <c r="E91" i="2" s="1"/>
  <c r="F91" i="2" s="1"/>
  <c r="G91" i="2" s="1"/>
  <c r="H90" i="2"/>
  <c r="Q195" i="6" l="1"/>
  <c r="K196" i="6"/>
  <c r="M196" i="6" s="1"/>
  <c r="N196" i="6" s="1"/>
  <c r="O196" i="6" s="1"/>
  <c r="P196" i="6" s="1"/>
  <c r="H91" i="2"/>
  <c r="B92" i="2"/>
  <c r="D92" i="2" s="1"/>
  <c r="E92" i="2" s="1"/>
  <c r="F92" i="2" s="1"/>
  <c r="G92" i="2" s="1"/>
  <c r="Q196" i="6" l="1"/>
  <c r="K197" i="6"/>
  <c r="M197" i="6" s="1"/>
  <c r="N197" i="6" s="1"/>
  <c r="O197" i="6" s="1"/>
  <c r="P197" i="6" s="1"/>
  <c r="H92" i="2"/>
  <c r="B93" i="2"/>
  <c r="D93" i="2" s="1"/>
  <c r="E93" i="2" s="1"/>
  <c r="F93" i="2" s="1"/>
  <c r="G93" i="2" s="1"/>
  <c r="Q197" i="6" l="1"/>
  <c r="K198" i="6"/>
  <c r="M198" i="6" s="1"/>
  <c r="N198" i="6" s="1"/>
  <c r="O198" i="6" s="1"/>
  <c r="P198" i="6" s="1"/>
  <c r="H93" i="2"/>
  <c r="B94" i="2"/>
  <c r="D94" i="2" s="1"/>
  <c r="E94" i="2" s="1"/>
  <c r="F94" i="2" s="1"/>
  <c r="G94" i="2" s="1"/>
  <c r="Q198" i="6" l="1"/>
  <c r="K199" i="6"/>
  <c r="M199" i="6" s="1"/>
  <c r="N199" i="6" s="1"/>
  <c r="O199" i="6" s="1"/>
  <c r="P199" i="6" s="1"/>
  <c r="B95" i="2"/>
  <c r="D95" i="2" s="1"/>
  <c r="E95" i="2" s="1"/>
  <c r="F95" i="2" s="1"/>
  <c r="G95" i="2" s="1"/>
  <c r="H94" i="2"/>
  <c r="Q199" i="6" l="1"/>
  <c r="K200" i="6"/>
  <c r="M200" i="6" s="1"/>
  <c r="N200" i="6" s="1"/>
  <c r="O200" i="6" s="1"/>
  <c r="P200" i="6" s="1"/>
  <c r="H95" i="2"/>
  <c r="B96" i="2"/>
  <c r="D96" i="2" s="1"/>
  <c r="E96" i="2" s="1"/>
  <c r="F96" i="2" s="1"/>
  <c r="G96" i="2" s="1"/>
  <c r="Q200" i="6" l="1"/>
  <c r="H96" i="2"/>
  <c r="B97" i="2"/>
  <c r="D97" i="2" s="1"/>
  <c r="E97" i="2" s="1"/>
  <c r="F97" i="2" s="1"/>
  <c r="G97" i="2" s="1"/>
  <c r="H97" i="2" l="1"/>
  <c r="B98" i="2"/>
  <c r="D98" i="2" s="1"/>
  <c r="E98" i="2" s="1"/>
  <c r="F98" i="2" s="1"/>
  <c r="G98" i="2" s="1"/>
  <c r="B99" i="2" l="1"/>
  <c r="D99" i="2" s="1"/>
  <c r="E99" i="2" s="1"/>
  <c r="F99" i="2" s="1"/>
  <c r="G99" i="2" s="1"/>
  <c r="H98" i="2"/>
  <c r="H99" i="2" l="1"/>
  <c r="B100" i="2"/>
  <c r="D100" i="2" s="1"/>
  <c r="E100" i="2" s="1"/>
  <c r="F100" i="2" s="1"/>
  <c r="G100" i="2" s="1"/>
  <c r="H100" i="2" l="1"/>
  <c r="B101" i="2"/>
  <c r="D101" i="2" s="1"/>
  <c r="E101" i="2" s="1"/>
  <c r="F101" i="2" s="1"/>
  <c r="G101" i="2" s="1"/>
  <c r="H101" i="2" l="1"/>
  <c r="B102" i="2"/>
  <c r="D102" i="2" s="1"/>
  <c r="E102" i="2" s="1"/>
  <c r="F102" i="2" s="1"/>
  <c r="G102" i="2" s="1"/>
  <c r="H102" i="2" l="1"/>
  <c r="B103" i="2"/>
  <c r="D103" i="2" s="1"/>
  <c r="E103" i="2" s="1"/>
  <c r="F103" i="2" s="1"/>
  <c r="G103" i="2" s="1"/>
  <c r="H103" i="2" l="1"/>
  <c r="B104" i="2"/>
  <c r="D104" i="2" s="1"/>
  <c r="E104" i="2" s="1"/>
  <c r="F104" i="2" s="1"/>
  <c r="G104" i="2" s="1"/>
  <c r="E3" i="1"/>
  <c r="F3" i="1" s="1"/>
  <c r="C3" i="1"/>
  <c r="H104" i="2" l="1"/>
  <c r="B105" i="2"/>
  <c r="D105" i="2" s="1"/>
  <c r="E105" i="2" s="1"/>
  <c r="F105" i="2" s="1"/>
  <c r="G105" i="2" s="1"/>
  <c r="H105" i="2" l="1"/>
  <c r="B106" i="2"/>
  <c r="D106" i="2" s="1"/>
  <c r="E106" i="2" s="1"/>
  <c r="F106" i="2" s="1"/>
  <c r="G106" i="2" s="1"/>
  <c r="H106" i="2" l="1"/>
  <c r="B107" i="2"/>
  <c r="D107" i="2" s="1"/>
  <c r="E107" i="2" s="1"/>
  <c r="F107" i="2" s="1"/>
  <c r="G107" i="2" s="1"/>
  <c r="B108" i="2" l="1"/>
  <c r="D108" i="2" s="1"/>
  <c r="E108" i="2" s="1"/>
  <c r="F108" i="2" s="1"/>
  <c r="G108" i="2" s="1"/>
  <c r="H107" i="2"/>
  <c r="H108" i="2" l="1"/>
  <c r="B109" i="2"/>
  <c r="D109" i="2" s="1"/>
  <c r="E109" i="2" s="1"/>
  <c r="F109" i="2" s="1"/>
  <c r="G109" i="2" s="1"/>
  <c r="B110" i="2" l="1"/>
  <c r="D110" i="2" s="1"/>
  <c r="E110" i="2" s="1"/>
  <c r="F110" i="2" s="1"/>
  <c r="G110" i="2" s="1"/>
  <c r="H109" i="2"/>
  <c r="B111" i="2" l="1"/>
  <c r="D111" i="2" s="1"/>
  <c r="E111" i="2" s="1"/>
  <c r="F111" i="2" s="1"/>
  <c r="G111" i="2" s="1"/>
  <c r="H110" i="2"/>
  <c r="H111" i="2" l="1"/>
  <c r="B112" i="2"/>
  <c r="D112" i="2" s="1"/>
  <c r="E112" i="2" s="1"/>
  <c r="F112" i="2" s="1"/>
  <c r="G112" i="2" s="1"/>
  <c r="H112" i="2" l="1"/>
  <c r="B113" i="2"/>
  <c r="D113" i="2" s="1"/>
  <c r="E113" i="2" s="1"/>
  <c r="F113" i="2" s="1"/>
  <c r="G113" i="2" s="1"/>
  <c r="H113" i="2" l="1"/>
  <c r="B114" i="2"/>
  <c r="D114" i="2" s="1"/>
  <c r="E114" i="2" s="1"/>
  <c r="F114" i="2" s="1"/>
  <c r="G114" i="2" s="1"/>
  <c r="H114" i="2" l="1"/>
  <c r="B115" i="2"/>
  <c r="D115" i="2" s="1"/>
  <c r="E115" i="2" s="1"/>
  <c r="F115" i="2" s="1"/>
  <c r="G115" i="2" s="1"/>
  <c r="H115" i="2" l="1"/>
  <c r="B116" i="2"/>
  <c r="D116" i="2" s="1"/>
  <c r="E116" i="2" s="1"/>
  <c r="F116" i="2" s="1"/>
  <c r="G116" i="2" s="1"/>
  <c r="H116" i="2" l="1"/>
  <c r="B117" i="2"/>
  <c r="D117" i="2" s="1"/>
  <c r="E117" i="2" s="1"/>
  <c r="F117" i="2" s="1"/>
  <c r="G117" i="2" s="1"/>
  <c r="B118" i="2" l="1"/>
  <c r="D118" i="2" s="1"/>
  <c r="E118" i="2" s="1"/>
  <c r="F118" i="2" s="1"/>
  <c r="G118" i="2" s="1"/>
  <c r="H117" i="2"/>
  <c r="H118" i="2" l="1"/>
  <c r="B119" i="2"/>
  <c r="D119" i="2" s="1"/>
  <c r="E119" i="2" s="1"/>
  <c r="F119" i="2" s="1"/>
  <c r="G119" i="2" s="1"/>
  <c r="H119" i="2" l="1"/>
  <c r="B120" i="2"/>
  <c r="D120" i="2" s="1"/>
  <c r="E120" i="2" s="1"/>
  <c r="F120" i="2" s="1"/>
  <c r="G120" i="2" s="1"/>
  <c r="B121" i="2" l="1"/>
  <c r="D121" i="2" s="1"/>
  <c r="E121" i="2" s="1"/>
  <c r="F121" i="2" s="1"/>
  <c r="G121" i="2" s="1"/>
  <c r="H120" i="2"/>
  <c r="B122" i="2" l="1"/>
  <c r="D122" i="2" s="1"/>
  <c r="E122" i="2" s="1"/>
  <c r="F122" i="2" s="1"/>
  <c r="G122" i="2" s="1"/>
  <c r="H121" i="2"/>
  <c r="H122" i="2" l="1"/>
  <c r="B123" i="2"/>
  <c r="D123" i="2" s="1"/>
  <c r="E123" i="2" s="1"/>
  <c r="F123" i="2" s="1"/>
  <c r="G123" i="2" s="1"/>
  <c r="H123" i="2" l="1"/>
  <c r="B124" i="2"/>
  <c r="D124" i="2" s="1"/>
  <c r="E124" i="2" s="1"/>
  <c r="F124" i="2" s="1"/>
  <c r="G124" i="2" s="1"/>
  <c r="B125" i="2" l="1"/>
  <c r="D125" i="2" s="1"/>
  <c r="E125" i="2" s="1"/>
  <c r="F125" i="2" s="1"/>
  <c r="G125" i="2" s="1"/>
  <c r="H124" i="2"/>
  <c r="B126" i="2" l="1"/>
  <c r="D126" i="2" s="1"/>
  <c r="E126" i="2" s="1"/>
  <c r="F126" i="2" s="1"/>
  <c r="G126" i="2" s="1"/>
  <c r="H125" i="2"/>
  <c r="H126" i="2" l="1"/>
  <c r="B127" i="2"/>
  <c r="D127" i="2" s="1"/>
  <c r="E127" i="2" s="1"/>
  <c r="F127" i="2" s="1"/>
  <c r="G127" i="2" s="1"/>
  <c r="H127" i="2" l="1"/>
  <c r="B128" i="2"/>
  <c r="D128" i="2" s="1"/>
  <c r="E128" i="2" s="1"/>
  <c r="F128" i="2" s="1"/>
  <c r="G128" i="2" s="1"/>
  <c r="H128" i="2" l="1"/>
  <c r="B129" i="2"/>
  <c r="D129" i="2" s="1"/>
  <c r="E129" i="2" s="1"/>
  <c r="F129" i="2" s="1"/>
  <c r="G129" i="2" s="1"/>
  <c r="H129" i="2" l="1"/>
  <c r="B130" i="2"/>
  <c r="D130" i="2" s="1"/>
  <c r="E130" i="2" s="1"/>
  <c r="F130" i="2" s="1"/>
  <c r="G130" i="2" s="1"/>
  <c r="B131" i="2" l="1"/>
  <c r="D131" i="2" s="1"/>
  <c r="E131" i="2" s="1"/>
  <c r="F131" i="2" s="1"/>
  <c r="G131" i="2" s="1"/>
  <c r="H130" i="2"/>
  <c r="H131" i="2" l="1"/>
  <c r="B132" i="2"/>
  <c r="D132" i="2" s="1"/>
  <c r="E132" i="2" s="1"/>
  <c r="F132" i="2" s="1"/>
  <c r="G132" i="2" s="1"/>
  <c r="H132" i="2" l="1"/>
  <c r="B133" i="2"/>
  <c r="D133" i="2" s="1"/>
  <c r="E133" i="2" s="1"/>
  <c r="F133" i="2" s="1"/>
  <c r="G133" i="2" s="1"/>
  <c r="B134" i="2" l="1"/>
  <c r="D134" i="2" s="1"/>
  <c r="E134" i="2" s="1"/>
  <c r="F134" i="2" s="1"/>
  <c r="G134" i="2" s="1"/>
  <c r="H133" i="2"/>
  <c r="B135" i="2" l="1"/>
  <c r="D135" i="2" s="1"/>
  <c r="E135" i="2" s="1"/>
  <c r="F135" i="2" s="1"/>
  <c r="G135" i="2" s="1"/>
  <c r="H134" i="2"/>
  <c r="B136" i="2" l="1"/>
  <c r="D136" i="2" s="1"/>
  <c r="E136" i="2" s="1"/>
  <c r="F136" i="2" s="1"/>
  <c r="G136" i="2" s="1"/>
  <c r="H135" i="2"/>
  <c r="B137" i="2" l="1"/>
  <c r="D137" i="2" s="1"/>
  <c r="E137" i="2" s="1"/>
  <c r="F137" i="2" s="1"/>
  <c r="G137" i="2" s="1"/>
  <c r="H136" i="2"/>
  <c r="B138" i="2" l="1"/>
  <c r="D138" i="2" s="1"/>
  <c r="E138" i="2" s="1"/>
  <c r="F138" i="2" s="1"/>
  <c r="G138" i="2" s="1"/>
  <c r="H137" i="2"/>
  <c r="H138" i="2" l="1"/>
  <c r="B139" i="2"/>
  <c r="D139" i="2" s="1"/>
  <c r="E139" i="2" s="1"/>
  <c r="F139" i="2" s="1"/>
  <c r="G139" i="2" s="1"/>
  <c r="B140" i="2" l="1"/>
  <c r="D140" i="2" s="1"/>
  <c r="E140" i="2" s="1"/>
  <c r="F140" i="2" s="1"/>
  <c r="G140" i="2" s="1"/>
  <c r="H139" i="2"/>
  <c r="B141" i="2" l="1"/>
  <c r="D141" i="2" s="1"/>
  <c r="E141" i="2" s="1"/>
  <c r="F141" i="2" s="1"/>
  <c r="G141" i="2" s="1"/>
  <c r="H140" i="2"/>
  <c r="B142" i="2" l="1"/>
  <c r="D142" i="2" s="1"/>
  <c r="E142" i="2" s="1"/>
  <c r="F142" i="2" s="1"/>
  <c r="G142" i="2" s="1"/>
  <c r="H141" i="2"/>
  <c r="B143" i="2" l="1"/>
  <c r="D143" i="2" s="1"/>
  <c r="E143" i="2" s="1"/>
  <c r="F143" i="2" s="1"/>
  <c r="G143" i="2" s="1"/>
  <c r="H142" i="2"/>
  <c r="H143" i="2" l="1"/>
  <c r="B144" i="2"/>
  <c r="D144" i="2" s="1"/>
  <c r="E144" i="2" s="1"/>
  <c r="F144" i="2" s="1"/>
  <c r="G144" i="2" s="1"/>
  <c r="H144" i="2" l="1"/>
  <c r="B145" i="2"/>
  <c r="D145" i="2" s="1"/>
  <c r="E145" i="2" s="1"/>
  <c r="F145" i="2" s="1"/>
  <c r="G145" i="2" s="1"/>
  <c r="H145" i="2" l="1"/>
  <c r="B146" i="2"/>
  <c r="D146" i="2" s="1"/>
  <c r="E146" i="2" s="1"/>
  <c r="F146" i="2" s="1"/>
  <c r="G146" i="2" s="1"/>
  <c r="B147" i="2" l="1"/>
  <c r="D147" i="2" s="1"/>
  <c r="E147" i="2" s="1"/>
  <c r="F147" i="2" s="1"/>
  <c r="G147" i="2" s="1"/>
  <c r="H146" i="2"/>
  <c r="B148" i="2" l="1"/>
  <c r="D148" i="2" s="1"/>
  <c r="E148" i="2" s="1"/>
  <c r="F148" i="2" s="1"/>
  <c r="G148" i="2" s="1"/>
  <c r="H147" i="2"/>
  <c r="H148" i="2" l="1"/>
  <c r="B149" i="2"/>
  <c r="D149" i="2" s="1"/>
  <c r="E149" i="2" s="1"/>
  <c r="F149" i="2" s="1"/>
  <c r="G149" i="2" s="1"/>
  <c r="B150" i="2" l="1"/>
  <c r="D150" i="2" s="1"/>
  <c r="E150" i="2" s="1"/>
  <c r="F150" i="2" s="1"/>
  <c r="G150" i="2" s="1"/>
  <c r="H149" i="2"/>
  <c r="B151" i="2" l="1"/>
  <c r="D151" i="2" s="1"/>
  <c r="E151" i="2" s="1"/>
  <c r="F151" i="2" s="1"/>
  <c r="G151" i="2" s="1"/>
  <c r="H150" i="2"/>
  <c r="H151" i="2" l="1"/>
  <c r="B152" i="2"/>
  <c r="D152" i="2" s="1"/>
  <c r="E152" i="2" s="1"/>
  <c r="F152" i="2" s="1"/>
  <c r="G152" i="2" s="1"/>
  <c r="H152" i="2" l="1"/>
  <c r="B153" i="2"/>
  <c r="D153" i="2" s="1"/>
  <c r="E153" i="2" s="1"/>
  <c r="F153" i="2" s="1"/>
  <c r="G153" i="2" s="1"/>
  <c r="B154" i="2" l="1"/>
  <c r="D154" i="2" s="1"/>
  <c r="E154" i="2" s="1"/>
  <c r="F154" i="2" s="1"/>
  <c r="G154" i="2" s="1"/>
  <c r="H153" i="2"/>
  <c r="H154" i="2" l="1"/>
  <c r="B155" i="2"/>
  <c r="D155" i="2" s="1"/>
  <c r="E155" i="2" s="1"/>
  <c r="F155" i="2" s="1"/>
  <c r="G155" i="2" s="1"/>
  <c r="H155" i="2" l="1"/>
  <c r="B156" i="2"/>
  <c r="D156" i="2" s="1"/>
  <c r="E156" i="2" s="1"/>
  <c r="F156" i="2" s="1"/>
  <c r="G156" i="2" s="1"/>
  <c r="H156" i="2" l="1"/>
  <c r="B157" i="2"/>
  <c r="D157" i="2" s="1"/>
  <c r="E157" i="2" s="1"/>
  <c r="F157" i="2" s="1"/>
  <c r="G157" i="2" s="1"/>
  <c r="B158" i="2" l="1"/>
  <c r="D158" i="2" s="1"/>
  <c r="E158" i="2" s="1"/>
  <c r="F158" i="2" s="1"/>
  <c r="G158" i="2" s="1"/>
  <c r="H157" i="2"/>
  <c r="H158" i="2" l="1"/>
  <c r="B159" i="2"/>
  <c r="D159" i="2" s="1"/>
  <c r="E159" i="2" s="1"/>
  <c r="F159" i="2" s="1"/>
  <c r="G159" i="2" s="1"/>
  <c r="B160" i="2" l="1"/>
  <c r="D160" i="2" s="1"/>
  <c r="E160" i="2" s="1"/>
  <c r="F160" i="2" s="1"/>
  <c r="G160" i="2" s="1"/>
  <c r="H159" i="2"/>
  <c r="H160" i="2" l="1"/>
  <c r="B161" i="2"/>
  <c r="D161" i="2" s="1"/>
  <c r="E161" i="2" s="1"/>
  <c r="F161" i="2" s="1"/>
  <c r="G161" i="2" s="1"/>
  <c r="H161" i="2" l="1"/>
  <c r="B162" i="2"/>
  <c r="D162" i="2" s="1"/>
  <c r="E162" i="2" s="1"/>
  <c r="F162" i="2" s="1"/>
  <c r="G162" i="2" s="1"/>
  <c r="H162" i="2" l="1"/>
  <c r="B163" i="2"/>
  <c r="D163" i="2" s="1"/>
  <c r="E163" i="2" s="1"/>
  <c r="F163" i="2" s="1"/>
  <c r="G163" i="2" s="1"/>
  <c r="B164" i="2" l="1"/>
  <c r="D164" i="2" s="1"/>
  <c r="E164" i="2" s="1"/>
  <c r="F164" i="2" s="1"/>
  <c r="G164" i="2" s="1"/>
  <c r="H163" i="2"/>
  <c r="H164" i="2" l="1"/>
  <c r="B165" i="2"/>
  <c r="D165" i="2" s="1"/>
  <c r="E165" i="2" s="1"/>
  <c r="F165" i="2" s="1"/>
  <c r="G165" i="2" s="1"/>
  <c r="H165" i="2" l="1"/>
  <c r="B166" i="2"/>
  <c r="D166" i="2" s="1"/>
  <c r="E166" i="2" s="1"/>
  <c r="F166" i="2" s="1"/>
  <c r="G166" i="2" s="1"/>
  <c r="B167" i="2" l="1"/>
  <c r="D167" i="2" s="1"/>
  <c r="E167" i="2" s="1"/>
  <c r="F167" i="2" s="1"/>
  <c r="G167" i="2" s="1"/>
  <c r="H166" i="2"/>
  <c r="B168" i="2" l="1"/>
  <c r="D168" i="2" s="1"/>
  <c r="E168" i="2" s="1"/>
  <c r="F168" i="2" s="1"/>
  <c r="G168" i="2" s="1"/>
  <c r="H167" i="2"/>
  <c r="H168" i="2" l="1"/>
  <c r="B169" i="2"/>
  <c r="D169" i="2" s="1"/>
  <c r="E169" i="2" s="1"/>
  <c r="F169" i="2" s="1"/>
  <c r="G169" i="2" s="1"/>
  <c r="H169" i="2" l="1"/>
  <c r="B170" i="2"/>
  <c r="D170" i="2" s="1"/>
  <c r="E170" i="2" s="1"/>
  <c r="F170" i="2" s="1"/>
  <c r="G170" i="2" s="1"/>
  <c r="H170" i="2" l="1"/>
  <c r="B171" i="2"/>
  <c r="D171" i="2" s="1"/>
  <c r="E171" i="2" s="1"/>
  <c r="F171" i="2" s="1"/>
  <c r="G171" i="2" s="1"/>
  <c r="B172" i="2" l="1"/>
  <c r="D172" i="2" s="1"/>
  <c r="E172" i="2" s="1"/>
  <c r="F172" i="2" s="1"/>
  <c r="G172" i="2" s="1"/>
  <c r="H171" i="2"/>
  <c r="H172" i="2" l="1"/>
  <c r="B173" i="2"/>
  <c r="D173" i="2" s="1"/>
  <c r="E173" i="2" s="1"/>
  <c r="F173" i="2" s="1"/>
  <c r="G173" i="2" s="1"/>
  <c r="H173" i="2" l="1"/>
  <c r="B174" i="2"/>
  <c r="D174" i="2" s="1"/>
  <c r="E174" i="2" s="1"/>
  <c r="F174" i="2" s="1"/>
  <c r="G174" i="2" s="1"/>
  <c r="H174" i="2" l="1"/>
  <c r="B175" i="2"/>
  <c r="D175" i="2" s="1"/>
  <c r="E175" i="2" s="1"/>
  <c r="F175" i="2" s="1"/>
  <c r="G175" i="2" s="1"/>
  <c r="B176" i="2" l="1"/>
  <c r="D176" i="2" s="1"/>
  <c r="E176" i="2" s="1"/>
  <c r="F176" i="2" s="1"/>
  <c r="G176" i="2" s="1"/>
  <c r="H175" i="2"/>
  <c r="H176" i="2" l="1"/>
  <c r="B177" i="2"/>
  <c r="D177" i="2" s="1"/>
  <c r="E177" i="2" s="1"/>
  <c r="F177" i="2" s="1"/>
  <c r="G177" i="2" s="1"/>
  <c r="H177" i="2" l="1"/>
  <c r="B178" i="2"/>
  <c r="D178" i="2" s="1"/>
  <c r="E178" i="2" s="1"/>
  <c r="F178" i="2" s="1"/>
  <c r="G178" i="2" s="1"/>
  <c r="H178" i="2" l="1"/>
  <c r="B179" i="2"/>
  <c r="D179" i="2" s="1"/>
  <c r="E179" i="2" s="1"/>
  <c r="F179" i="2" s="1"/>
  <c r="G179" i="2" s="1"/>
  <c r="B180" i="2" l="1"/>
  <c r="D180" i="2" s="1"/>
  <c r="E180" i="2" s="1"/>
  <c r="F180" i="2" s="1"/>
  <c r="G180" i="2" s="1"/>
  <c r="H179" i="2"/>
  <c r="H180" i="2" l="1"/>
  <c r="B181" i="2"/>
  <c r="D181" i="2" s="1"/>
  <c r="E181" i="2" s="1"/>
  <c r="F181" i="2" s="1"/>
  <c r="G181" i="2" s="1"/>
  <c r="H181" i="2" l="1"/>
  <c r="B182" i="2"/>
  <c r="D182" i="2" s="1"/>
  <c r="E182" i="2" s="1"/>
  <c r="F182" i="2" s="1"/>
  <c r="G182" i="2" s="1"/>
  <c r="H182" i="2" l="1"/>
  <c r="B183" i="2"/>
  <c r="D183" i="2" s="1"/>
  <c r="E183" i="2" s="1"/>
  <c r="F183" i="2" s="1"/>
  <c r="G183" i="2" s="1"/>
  <c r="H183" i="2" l="1"/>
  <c r="B184" i="2"/>
  <c r="D184" i="2" s="1"/>
  <c r="E184" i="2" s="1"/>
  <c r="F184" i="2" s="1"/>
  <c r="G184" i="2" s="1"/>
  <c r="H184" i="2" l="1"/>
  <c r="B185" i="2"/>
  <c r="D185" i="2" s="1"/>
  <c r="E185" i="2" s="1"/>
  <c r="F185" i="2" s="1"/>
  <c r="G185" i="2" s="1"/>
  <c r="H185" i="2" l="1"/>
  <c r="B186" i="2"/>
  <c r="D186" i="2" s="1"/>
  <c r="E186" i="2" s="1"/>
  <c r="F186" i="2" s="1"/>
  <c r="G186" i="2" s="1"/>
  <c r="H186" i="2" l="1"/>
  <c r="B187" i="2"/>
  <c r="D187" i="2" s="1"/>
  <c r="E187" i="2" s="1"/>
  <c r="F187" i="2" s="1"/>
  <c r="G187" i="2" s="1"/>
  <c r="H187" i="2" l="1"/>
  <c r="B188" i="2"/>
  <c r="D188" i="2" s="1"/>
  <c r="E188" i="2" s="1"/>
  <c r="F188" i="2" s="1"/>
  <c r="G188" i="2" s="1"/>
  <c r="H188" i="2" l="1"/>
  <c r="B189" i="2"/>
  <c r="D189" i="2" s="1"/>
  <c r="E189" i="2" s="1"/>
  <c r="F189" i="2" s="1"/>
  <c r="G189" i="2" s="1"/>
  <c r="H189" i="2" l="1"/>
  <c r="B190" i="2"/>
  <c r="D190" i="2" s="1"/>
  <c r="E190" i="2" s="1"/>
  <c r="F190" i="2" s="1"/>
  <c r="G190" i="2" s="1"/>
  <c r="H190" i="2" l="1"/>
  <c r="B191" i="2"/>
  <c r="D191" i="2" s="1"/>
  <c r="E191" i="2" s="1"/>
  <c r="F191" i="2" s="1"/>
  <c r="G191" i="2" s="1"/>
  <c r="H191" i="2" l="1"/>
  <c r="B192" i="2"/>
  <c r="D192" i="2" s="1"/>
  <c r="E192" i="2" s="1"/>
  <c r="F192" i="2" s="1"/>
  <c r="G192" i="2" s="1"/>
  <c r="H192" i="2" l="1"/>
  <c r="B193" i="2"/>
  <c r="D193" i="2" s="1"/>
  <c r="E193" i="2" s="1"/>
  <c r="F193" i="2" s="1"/>
  <c r="G193" i="2" s="1"/>
  <c r="H193" i="2" l="1"/>
  <c r="B194" i="2"/>
  <c r="D194" i="2" s="1"/>
  <c r="E194" i="2" s="1"/>
  <c r="F194" i="2" s="1"/>
  <c r="G194" i="2" s="1"/>
  <c r="H194" i="2" l="1"/>
  <c r="B195" i="2"/>
  <c r="D195" i="2" s="1"/>
  <c r="E195" i="2" s="1"/>
  <c r="F195" i="2" s="1"/>
  <c r="G195" i="2" s="1"/>
  <c r="B196" i="2" l="1"/>
  <c r="D196" i="2" s="1"/>
  <c r="E196" i="2" s="1"/>
  <c r="F196" i="2" s="1"/>
  <c r="G196" i="2" s="1"/>
  <c r="H195" i="2"/>
  <c r="H196" i="2" l="1"/>
  <c r="B197" i="2"/>
  <c r="D197" i="2" s="1"/>
  <c r="E197" i="2" s="1"/>
  <c r="F197" i="2" s="1"/>
  <c r="G197" i="2" s="1"/>
  <c r="H197" i="2" l="1"/>
  <c r="B198" i="2"/>
  <c r="D198" i="2" s="1"/>
  <c r="E198" i="2" s="1"/>
  <c r="F198" i="2" s="1"/>
  <c r="G198" i="2" s="1"/>
  <c r="H198" i="2" l="1"/>
  <c r="B199" i="2"/>
  <c r="D199" i="2" s="1"/>
  <c r="E199" i="2" s="1"/>
  <c r="F199" i="2" s="1"/>
  <c r="G199" i="2" s="1"/>
  <c r="B200" i="2" l="1"/>
  <c r="D200" i="2" s="1"/>
  <c r="E200" i="2" s="1"/>
  <c r="F200" i="2" s="1"/>
  <c r="G200" i="2" s="1"/>
  <c r="H199" i="2"/>
  <c r="B201" i="2" l="1"/>
  <c r="D201" i="2" s="1"/>
  <c r="E201" i="2" s="1"/>
  <c r="F201" i="2" s="1"/>
  <c r="G201" i="2" s="1"/>
  <c r="H200" i="2"/>
  <c r="H201" i="2" l="1"/>
  <c r="B202" i="2"/>
  <c r="D202" i="2" s="1"/>
  <c r="E202" i="2" s="1"/>
  <c r="F202" i="2" s="1"/>
  <c r="G202" i="2" s="1"/>
  <c r="H202" i="2" l="1"/>
  <c r="B203" i="2"/>
  <c r="D203" i="2" s="1"/>
  <c r="E203" i="2" s="1"/>
  <c r="F203" i="2" s="1"/>
  <c r="G203" i="2" s="1"/>
  <c r="H203" i="2" l="1"/>
  <c r="B204" i="2"/>
  <c r="D204" i="2" s="1"/>
  <c r="E204" i="2" s="1"/>
  <c r="F204" i="2" s="1"/>
  <c r="G204" i="2" s="1"/>
  <c r="B205" i="2" l="1"/>
  <c r="D205" i="2" s="1"/>
  <c r="E205" i="2" s="1"/>
  <c r="F205" i="2" s="1"/>
  <c r="G205" i="2" s="1"/>
  <c r="H204" i="2"/>
  <c r="B206" i="2" l="1"/>
  <c r="D206" i="2" s="1"/>
  <c r="E206" i="2" s="1"/>
  <c r="F206" i="2" s="1"/>
  <c r="G206" i="2" s="1"/>
  <c r="H205" i="2"/>
  <c r="B207" i="2" l="1"/>
  <c r="D207" i="2" s="1"/>
  <c r="E207" i="2" s="1"/>
  <c r="F207" i="2" s="1"/>
  <c r="G207" i="2" s="1"/>
  <c r="H206" i="2"/>
  <c r="H207" i="2" l="1"/>
  <c r="B208" i="2"/>
  <c r="D208" i="2" s="1"/>
  <c r="E208" i="2" s="1"/>
  <c r="F208" i="2" s="1"/>
  <c r="G208" i="2" s="1"/>
  <c r="H208" i="2" l="1"/>
  <c r="B209" i="2"/>
  <c r="D209" i="2" s="1"/>
  <c r="E209" i="2" s="1"/>
  <c r="F209" i="2" s="1"/>
  <c r="G209" i="2" s="1"/>
  <c r="B210" i="2" l="1"/>
  <c r="D210" i="2" s="1"/>
  <c r="E210" i="2" s="1"/>
  <c r="F210" i="2" s="1"/>
  <c r="G210" i="2" s="1"/>
  <c r="H209" i="2"/>
  <c r="H210" i="2" l="1"/>
  <c r="B211" i="2"/>
  <c r="D211" i="2" s="1"/>
  <c r="E211" i="2" s="1"/>
  <c r="F211" i="2" s="1"/>
  <c r="G211" i="2" s="1"/>
  <c r="H211" i="2" l="1"/>
  <c r="B212" i="2"/>
  <c r="D212" i="2" s="1"/>
  <c r="E212" i="2" s="1"/>
  <c r="F212" i="2" s="1"/>
  <c r="G212" i="2" s="1"/>
  <c r="H212" i="2" l="1"/>
  <c r="B213" i="2"/>
  <c r="D213" i="2" s="1"/>
  <c r="E213" i="2" s="1"/>
  <c r="F213" i="2" s="1"/>
  <c r="G213" i="2" s="1"/>
  <c r="B214" i="2" l="1"/>
  <c r="D214" i="2" s="1"/>
  <c r="E214" i="2" s="1"/>
  <c r="F214" i="2" s="1"/>
  <c r="G214" i="2" s="1"/>
  <c r="H213" i="2"/>
  <c r="H214" i="2" l="1"/>
  <c r="B215" i="2"/>
  <c r="D215" i="2" s="1"/>
  <c r="E215" i="2" s="1"/>
  <c r="F215" i="2" s="1"/>
  <c r="G215" i="2" s="1"/>
  <c r="H215" i="2" l="1"/>
  <c r="B216" i="2"/>
  <c r="D216" i="2" s="1"/>
  <c r="E216" i="2" s="1"/>
  <c r="F216" i="2" s="1"/>
  <c r="G216" i="2" s="1"/>
  <c r="H216" i="2" l="1"/>
  <c r="B217" i="2"/>
  <c r="D217" i="2" s="1"/>
  <c r="E217" i="2" s="1"/>
  <c r="F217" i="2" s="1"/>
  <c r="G217" i="2" s="1"/>
  <c r="B218" i="2" l="1"/>
  <c r="D218" i="2" s="1"/>
  <c r="E218" i="2" s="1"/>
  <c r="F218" i="2" s="1"/>
  <c r="G218" i="2" s="1"/>
  <c r="H217" i="2"/>
  <c r="H218" i="2" l="1"/>
  <c r="B219" i="2"/>
  <c r="D219" i="2" s="1"/>
  <c r="E219" i="2" s="1"/>
  <c r="F219" i="2" s="1"/>
  <c r="G219" i="2" s="1"/>
  <c r="B220" i="2" l="1"/>
  <c r="D220" i="2" s="1"/>
  <c r="E220" i="2" s="1"/>
  <c r="F220" i="2" s="1"/>
  <c r="G220" i="2" s="1"/>
  <c r="H219" i="2"/>
  <c r="B221" i="2" l="1"/>
  <c r="D221" i="2" s="1"/>
  <c r="E221" i="2" s="1"/>
  <c r="F221" i="2" s="1"/>
  <c r="G221" i="2" s="1"/>
  <c r="H220" i="2"/>
  <c r="H221" i="2" l="1"/>
  <c r="B222" i="2"/>
  <c r="D222" i="2" s="1"/>
  <c r="E222" i="2" s="1"/>
  <c r="F222" i="2" s="1"/>
  <c r="G222" i="2" s="1"/>
  <c r="H222" i="2" l="1"/>
  <c r="B223" i="2"/>
  <c r="D223" i="2" s="1"/>
  <c r="E223" i="2" s="1"/>
  <c r="F223" i="2" s="1"/>
  <c r="G223" i="2" s="1"/>
  <c r="H223" i="2" l="1"/>
  <c r="B224" i="2"/>
  <c r="D224" i="2" s="1"/>
  <c r="E224" i="2" s="1"/>
  <c r="F224" i="2" s="1"/>
  <c r="G224" i="2" s="1"/>
  <c r="B225" i="2" l="1"/>
  <c r="D225" i="2" s="1"/>
  <c r="E225" i="2" s="1"/>
  <c r="F225" i="2" s="1"/>
  <c r="G225" i="2" s="1"/>
  <c r="H224" i="2"/>
  <c r="B226" i="2" l="1"/>
  <c r="D226" i="2" s="1"/>
  <c r="E226" i="2" s="1"/>
  <c r="F226" i="2" s="1"/>
  <c r="G226" i="2" s="1"/>
  <c r="H225" i="2"/>
  <c r="B227" i="2" l="1"/>
  <c r="D227" i="2" s="1"/>
  <c r="E227" i="2" s="1"/>
  <c r="F227" i="2" s="1"/>
  <c r="G227" i="2" s="1"/>
  <c r="H226" i="2"/>
  <c r="B228" i="2" l="1"/>
  <c r="D228" i="2" s="1"/>
  <c r="E228" i="2" s="1"/>
  <c r="F228" i="2" s="1"/>
  <c r="G228" i="2" s="1"/>
  <c r="H227" i="2"/>
  <c r="B229" i="2" l="1"/>
  <c r="D229" i="2" s="1"/>
  <c r="E229" i="2" s="1"/>
  <c r="F229" i="2" s="1"/>
  <c r="G229" i="2" s="1"/>
  <c r="H228" i="2"/>
  <c r="H229" i="2" l="1"/>
  <c r="B230" i="2"/>
  <c r="D230" i="2" s="1"/>
  <c r="E230" i="2" s="1"/>
  <c r="F230" i="2" s="1"/>
  <c r="G230" i="2" s="1"/>
  <c r="B231" i="2" l="1"/>
  <c r="D231" i="2" s="1"/>
  <c r="E231" i="2" s="1"/>
  <c r="F231" i="2" s="1"/>
  <c r="G231" i="2" s="1"/>
  <c r="H230" i="2"/>
  <c r="B232" i="2" l="1"/>
  <c r="D232" i="2" s="1"/>
  <c r="E232" i="2" s="1"/>
  <c r="F232" i="2" s="1"/>
  <c r="G232" i="2" s="1"/>
  <c r="H231" i="2"/>
  <c r="B233" i="2" l="1"/>
  <c r="D233" i="2" s="1"/>
  <c r="E233" i="2" s="1"/>
  <c r="F233" i="2" s="1"/>
  <c r="G233" i="2" s="1"/>
  <c r="H232" i="2"/>
  <c r="H233" i="2" l="1"/>
  <c r="B234" i="2"/>
  <c r="D234" i="2" s="1"/>
  <c r="E234" i="2" s="1"/>
  <c r="F234" i="2" s="1"/>
  <c r="G234" i="2" s="1"/>
  <c r="B235" i="2" l="1"/>
  <c r="D235" i="2" s="1"/>
  <c r="E235" i="2" s="1"/>
  <c r="F235" i="2" s="1"/>
  <c r="G235" i="2" s="1"/>
  <c r="H234" i="2"/>
  <c r="B236" i="2" l="1"/>
  <c r="D236" i="2" s="1"/>
  <c r="E236" i="2" s="1"/>
  <c r="F236" i="2" s="1"/>
  <c r="G236" i="2" s="1"/>
  <c r="H235" i="2"/>
  <c r="B237" i="2" l="1"/>
  <c r="D237" i="2" s="1"/>
  <c r="E237" i="2" s="1"/>
  <c r="F237" i="2" s="1"/>
  <c r="G237" i="2" s="1"/>
  <c r="H236" i="2"/>
  <c r="B238" i="2" l="1"/>
  <c r="D238" i="2" s="1"/>
  <c r="E238" i="2" s="1"/>
  <c r="F238" i="2" s="1"/>
  <c r="G238" i="2" s="1"/>
  <c r="H237" i="2"/>
  <c r="H238" i="2" l="1"/>
  <c r="B239" i="2"/>
  <c r="D239" i="2" s="1"/>
  <c r="E239" i="2" s="1"/>
  <c r="F239" i="2" s="1"/>
  <c r="G239" i="2" s="1"/>
  <c r="H239" i="2" l="1"/>
  <c r="B240" i="2"/>
  <c r="D240" i="2" s="1"/>
  <c r="E240" i="2" s="1"/>
  <c r="F240" i="2" s="1"/>
  <c r="G240" i="2" s="1"/>
  <c r="H240" i="2" l="1"/>
  <c r="B241" i="2"/>
  <c r="D241" i="2" s="1"/>
  <c r="E241" i="2" s="1"/>
  <c r="F241" i="2" s="1"/>
  <c r="G241" i="2" s="1"/>
  <c r="B242" i="2" l="1"/>
  <c r="D242" i="2" s="1"/>
  <c r="E242" i="2" s="1"/>
  <c r="F242" i="2" s="1"/>
  <c r="G242" i="2" s="1"/>
  <c r="H241" i="2"/>
  <c r="B243" i="2" l="1"/>
  <c r="D243" i="2" s="1"/>
  <c r="E243" i="2" s="1"/>
  <c r="F243" i="2" s="1"/>
  <c r="G243" i="2" s="1"/>
  <c r="H242" i="2"/>
  <c r="H243" i="2" l="1"/>
  <c r="B244" i="2"/>
  <c r="D244" i="2" s="1"/>
  <c r="E244" i="2" s="1"/>
  <c r="F244" i="2" s="1"/>
  <c r="G244" i="2" s="1"/>
  <c r="H244" i="2" l="1"/>
  <c r="B245" i="2"/>
  <c r="D245" i="2" s="1"/>
  <c r="E245" i="2" s="1"/>
  <c r="F245" i="2" s="1"/>
  <c r="G245" i="2" s="1"/>
  <c r="B246" i="2" l="1"/>
  <c r="D246" i="2" s="1"/>
  <c r="E246" i="2" s="1"/>
  <c r="F246" i="2" s="1"/>
  <c r="G246" i="2" s="1"/>
  <c r="H245" i="2"/>
  <c r="H246" i="2" l="1"/>
  <c r="B247" i="2"/>
  <c r="D247" i="2" s="1"/>
  <c r="E247" i="2" s="1"/>
  <c r="F247" i="2" s="1"/>
  <c r="G247" i="2" s="1"/>
  <c r="H247" i="2" s="1"/>
</calcChain>
</file>

<file path=xl/sharedStrings.xml><?xml version="1.0" encoding="utf-8"?>
<sst xmlns="http://schemas.openxmlformats.org/spreadsheetml/2006/main" count="89" uniqueCount="17">
  <si>
    <t>X0</t>
  </si>
  <si>
    <t>X1</t>
  </si>
  <si>
    <t>F(X0)</t>
  </si>
  <si>
    <t>F(X1)</t>
  </si>
  <si>
    <t>X2</t>
  </si>
  <si>
    <t>F(X2)</t>
  </si>
  <si>
    <t>M</t>
  </si>
  <si>
    <t>B</t>
  </si>
  <si>
    <t>(La primera no importa)</t>
  </si>
  <si>
    <t>(hasta que lleguemos a las e^-11)</t>
  </si>
  <si>
    <t>CRITERIO</t>
  </si>
  <si>
    <t>Función</t>
  </si>
  <si>
    <t>Criterio</t>
  </si>
  <si>
    <t>F(x) = e^(-x)-3,7</t>
  </si>
  <si>
    <t>F(x)=3,2x^2+2,7x-1,3</t>
  </si>
  <si>
    <t>BISECCIÓN</t>
  </si>
  <si>
    <t>SECANTE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</si>
</sst>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2" xfId="0" applyFill="1" applyBorder="1"/>
    <xf numFmtId="164" fontId="0" fillId="2" borderId="2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0" fontId="0" fillId="2" borderId="10" xfId="0" applyFill="1" applyBorder="1"/>
    <xf numFmtId="0" fontId="0" fillId="2" borderId="11" xfId="0" applyFill="1" applyBorder="1"/>
    <xf numFmtId="164" fontId="0" fillId="2" borderId="12" xfId="0" applyNumberFormat="1" applyFill="1" applyBorder="1"/>
    <xf numFmtId="0" fontId="1" fillId="0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4" xfId="0" applyBorder="1"/>
    <xf numFmtId="0" fontId="1" fillId="0" borderId="13" xfId="0" applyFont="1" applyBorder="1" applyAlignment="1">
      <alignment horizontal="center" vertical="center"/>
    </xf>
    <xf numFmtId="164" fontId="0" fillId="0" borderId="1" xfId="0" applyNumberFormat="1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pane ySplit="1" topLeftCell="A2" activePane="bottomLeft" state="frozen"/>
      <selection pane="bottomLeft" activeCell="A3" sqref="A3:G3"/>
    </sheetView>
  </sheetViews>
  <sheetFormatPr baseColWidth="10" defaultRowHeight="15" x14ac:dyDescent="0.25"/>
  <cols>
    <col min="1" max="2" width="12" bestFit="1" customWidth="1"/>
    <col min="3" max="3" width="12.7109375" bestFit="1" customWidth="1"/>
    <col min="4" max="5" width="12" bestFit="1" customWidth="1"/>
    <col min="6" max="6" width="12.7109375" bestFit="1" customWidth="1"/>
    <col min="7" max="7" width="9.5703125" bestFit="1" customWidth="1"/>
    <col min="8" max="8" width="22.140625" bestFit="1" customWidth="1"/>
    <col min="9" max="9" width="30.7109375" bestFit="1" customWidth="1"/>
  </cols>
  <sheetData>
    <row r="1" spans="1:8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10</v>
      </c>
      <c r="H1" s="20" t="s">
        <v>11</v>
      </c>
    </row>
    <row r="2" spans="1:8" x14ac:dyDescent="0.25">
      <c r="A2" s="10">
        <v>0</v>
      </c>
      <c r="B2" s="5">
        <v>4</v>
      </c>
      <c r="C2" s="5">
        <f>3.2*((A2)^2)+2.7*(A2)-1.3</f>
        <v>-1.3</v>
      </c>
      <c r="D2" s="5">
        <f>3.2*((B2)^2)+2.7*(B2)-1.3</f>
        <v>60.7</v>
      </c>
      <c r="E2" s="5">
        <f>(A2+B2)/2</f>
        <v>2</v>
      </c>
      <c r="F2" s="5">
        <f>3.2*((E2)^2)+2.7*(E2)-1.3</f>
        <v>16.900000000000002</v>
      </c>
      <c r="G2" s="11"/>
      <c r="H2" t="s">
        <v>14</v>
      </c>
    </row>
    <row r="3" spans="1:8" x14ac:dyDescent="0.25">
      <c r="A3" s="12">
        <f>IF(C2*F2&gt;=0,E2,A2)</f>
        <v>0</v>
      </c>
      <c r="B3" s="2">
        <f>IF(D2*F2&gt;=0,E2,B2)</f>
        <v>2</v>
      </c>
      <c r="C3" s="2">
        <f>3.2*((A3)^2)+2.7*(A3)-1.3</f>
        <v>-1.3</v>
      </c>
      <c r="D3" s="2">
        <f>3.2*((B3)^2)+2.7*(B3)-1.3</f>
        <v>16.900000000000002</v>
      </c>
      <c r="E3" s="2">
        <f>(A3+B3)/2</f>
        <v>1</v>
      </c>
      <c r="F3" s="2">
        <f>3.2*((E3)^2)+2.7*(E3)-1.3</f>
        <v>4.6000000000000005</v>
      </c>
      <c r="G3" s="13">
        <f>ABS(E2-E3)</f>
        <v>1</v>
      </c>
    </row>
    <row r="4" spans="1:8" x14ac:dyDescent="0.25">
      <c r="A4" s="12">
        <f t="shared" ref="A4:A12" si="0">IF(C3*F3&gt;=0,E3,A3)</f>
        <v>0</v>
      </c>
      <c r="B4" s="2">
        <f t="shared" ref="B4:B12" si="1">IF(D3*F3&gt;=0,E3,B3)</f>
        <v>1</v>
      </c>
      <c r="C4" s="2">
        <f t="shared" ref="C4:C12" si="2">3.2*((A4)^2)+2.7*(A4)-1.3</f>
        <v>-1.3</v>
      </c>
      <c r="D4" s="2">
        <f t="shared" ref="D4:D12" si="3">3.2*((B4)^2)+2.7*(B4)-1.3</f>
        <v>4.6000000000000005</v>
      </c>
      <c r="E4" s="2">
        <f t="shared" ref="E4:E12" si="4">(A4+B4)/2</f>
        <v>0.5</v>
      </c>
      <c r="F4" s="2">
        <f t="shared" ref="F4:F37" si="5">3.2*((E4)^2)+2.7*(E4)-1.3</f>
        <v>0.85000000000000031</v>
      </c>
      <c r="G4" s="13">
        <f t="shared" ref="G4:G37" si="6">ABS(E3-E4)</f>
        <v>0.5</v>
      </c>
    </row>
    <row r="5" spans="1:8" x14ac:dyDescent="0.25">
      <c r="A5" s="12">
        <f t="shared" si="0"/>
        <v>0</v>
      </c>
      <c r="B5" s="2">
        <f t="shared" si="1"/>
        <v>0.5</v>
      </c>
      <c r="C5" s="2">
        <f t="shared" si="2"/>
        <v>-1.3</v>
      </c>
      <c r="D5" s="2">
        <f t="shared" si="3"/>
        <v>0.85000000000000031</v>
      </c>
      <c r="E5" s="2">
        <f t="shared" si="4"/>
        <v>0.25</v>
      </c>
      <c r="F5" s="2">
        <f t="shared" si="5"/>
        <v>-0.42500000000000004</v>
      </c>
      <c r="G5" s="13">
        <f t="shared" si="6"/>
        <v>0.25</v>
      </c>
    </row>
    <row r="6" spans="1:8" x14ac:dyDescent="0.25">
      <c r="A6" s="12">
        <f t="shared" si="0"/>
        <v>0.25</v>
      </c>
      <c r="B6" s="2">
        <f t="shared" si="1"/>
        <v>0.5</v>
      </c>
      <c r="C6" s="2">
        <f t="shared" si="2"/>
        <v>-0.42500000000000004</v>
      </c>
      <c r="D6" s="2">
        <f t="shared" si="3"/>
        <v>0.85000000000000031</v>
      </c>
      <c r="E6" s="2">
        <f t="shared" si="4"/>
        <v>0.375</v>
      </c>
      <c r="F6" s="2">
        <f t="shared" si="5"/>
        <v>0.16250000000000009</v>
      </c>
      <c r="G6" s="13">
        <f t="shared" si="6"/>
        <v>0.125</v>
      </c>
    </row>
    <row r="7" spans="1:8" x14ac:dyDescent="0.25">
      <c r="A7" s="12">
        <f t="shared" si="0"/>
        <v>0.25</v>
      </c>
      <c r="B7" s="2">
        <f t="shared" si="1"/>
        <v>0.375</v>
      </c>
      <c r="C7" s="2">
        <f t="shared" si="2"/>
        <v>-0.42500000000000004</v>
      </c>
      <c r="D7" s="2">
        <f t="shared" si="3"/>
        <v>0.16250000000000009</v>
      </c>
      <c r="E7" s="2">
        <f t="shared" si="4"/>
        <v>0.3125</v>
      </c>
      <c r="F7" s="2">
        <f t="shared" si="5"/>
        <v>-0.14375000000000004</v>
      </c>
      <c r="G7" s="13">
        <f t="shared" si="6"/>
        <v>6.25E-2</v>
      </c>
    </row>
    <row r="8" spans="1:8" x14ac:dyDescent="0.25">
      <c r="A8" s="12">
        <f t="shared" si="0"/>
        <v>0.3125</v>
      </c>
      <c r="B8" s="2">
        <f t="shared" si="1"/>
        <v>0.375</v>
      </c>
      <c r="C8" s="2">
        <f t="shared" si="2"/>
        <v>-0.14375000000000004</v>
      </c>
      <c r="D8" s="2">
        <f t="shared" si="3"/>
        <v>0.16250000000000009</v>
      </c>
      <c r="E8" s="2">
        <f t="shared" si="4"/>
        <v>0.34375</v>
      </c>
      <c r="F8" s="2">
        <f t="shared" si="5"/>
        <v>6.2500000000000888E-3</v>
      </c>
      <c r="G8" s="13">
        <f t="shared" si="6"/>
        <v>3.125E-2</v>
      </c>
    </row>
    <row r="9" spans="1:8" x14ac:dyDescent="0.25">
      <c r="A9" s="12">
        <f t="shared" si="0"/>
        <v>0.3125</v>
      </c>
      <c r="B9" s="2">
        <f t="shared" si="1"/>
        <v>0.34375</v>
      </c>
      <c r="C9" s="2">
        <f t="shared" si="2"/>
        <v>-0.14375000000000004</v>
      </c>
      <c r="D9" s="2">
        <f t="shared" si="3"/>
        <v>6.2500000000000888E-3</v>
      </c>
      <c r="E9" s="2">
        <f t="shared" si="4"/>
        <v>0.328125</v>
      </c>
      <c r="F9" s="2">
        <f t="shared" si="5"/>
        <v>-6.9531250000000044E-2</v>
      </c>
      <c r="G9" s="13">
        <f t="shared" si="6"/>
        <v>1.5625E-2</v>
      </c>
    </row>
    <row r="10" spans="1:8" x14ac:dyDescent="0.25">
      <c r="A10" s="12">
        <f t="shared" si="0"/>
        <v>0.328125</v>
      </c>
      <c r="B10" s="2">
        <f t="shared" si="1"/>
        <v>0.34375</v>
      </c>
      <c r="C10" s="2">
        <f t="shared" si="2"/>
        <v>-6.9531250000000044E-2</v>
      </c>
      <c r="D10" s="2">
        <f t="shared" si="3"/>
        <v>6.2500000000000888E-3</v>
      </c>
      <c r="E10" s="2">
        <f t="shared" si="4"/>
        <v>0.3359375</v>
      </c>
      <c r="F10" s="2">
        <f t="shared" si="5"/>
        <v>-3.1835937499999911E-2</v>
      </c>
      <c r="G10" s="13">
        <f t="shared" si="6"/>
        <v>7.8125E-3</v>
      </c>
    </row>
    <row r="11" spans="1:8" x14ac:dyDescent="0.25">
      <c r="A11" s="12">
        <f t="shared" si="0"/>
        <v>0.3359375</v>
      </c>
      <c r="B11" s="2">
        <f t="shared" si="1"/>
        <v>0.34375</v>
      </c>
      <c r="C11" s="2">
        <f t="shared" si="2"/>
        <v>-3.1835937499999911E-2</v>
      </c>
      <c r="D11" s="2">
        <f t="shared" si="3"/>
        <v>6.2500000000000888E-3</v>
      </c>
      <c r="E11" s="2">
        <f t="shared" si="4"/>
        <v>0.33984375</v>
      </c>
      <c r="F11" s="2">
        <f t="shared" si="5"/>
        <v>-1.2841796874999867E-2</v>
      </c>
      <c r="G11" s="13">
        <f t="shared" si="6"/>
        <v>3.90625E-3</v>
      </c>
    </row>
    <row r="12" spans="1:8" x14ac:dyDescent="0.25">
      <c r="A12" s="12">
        <f t="shared" si="0"/>
        <v>0.33984375</v>
      </c>
      <c r="B12" s="2">
        <f t="shared" si="1"/>
        <v>0.34375</v>
      </c>
      <c r="C12" s="2">
        <f t="shared" si="2"/>
        <v>-1.2841796874999867E-2</v>
      </c>
      <c r="D12" s="2">
        <f t="shared" si="3"/>
        <v>6.2500000000000888E-3</v>
      </c>
      <c r="E12" s="2">
        <f t="shared" si="4"/>
        <v>0.341796875</v>
      </c>
      <c r="F12" s="2">
        <f t="shared" si="5"/>
        <v>-3.3081054687500444E-3</v>
      </c>
      <c r="G12" s="13">
        <f t="shared" si="6"/>
        <v>1.953125E-3</v>
      </c>
    </row>
    <row r="13" spans="1:8" x14ac:dyDescent="0.25">
      <c r="A13" s="12">
        <f>IF(C12*F12&gt;=0,E12,A12)</f>
        <v>0.341796875</v>
      </c>
      <c r="B13" s="2">
        <f>IF(D12*F12&gt;=0,E12,B12)</f>
        <v>0.34375</v>
      </c>
      <c r="C13" s="2">
        <f>3.2*((A13)^2)+2.7*(A13)-1.3</f>
        <v>-3.3081054687500444E-3</v>
      </c>
      <c r="D13" s="2">
        <f>3.2*((B13)^2)+2.7*(B13)-1.3</f>
        <v>6.2500000000000888E-3</v>
      </c>
      <c r="E13" s="2">
        <f>(A13+B13)/2</f>
        <v>0.3427734375</v>
      </c>
      <c r="F13" s="2">
        <f>3.2*((E13)^2)+2.7*(E13)-1.3</f>
        <v>1.4678955078124556E-3</v>
      </c>
      <c r="G13" s="13">
        <f t="shared" si="6"/>
        <v>9.765625E-4</v>
      </c>
    </row>
    <row r="14" spans="1:8" x14ac:dyDescent="0.25">
      <c r="A14" s="12">
        <f t="shared" ref="A14:A31" si="7">IF(C13*F13&gt;=0,E13,A13)</f>
        <v>0.341796875</v>
      </c>
      <c r="B14" s="2">
        <f t="shared" ref="B14:B31" si="8">IF(D13*F13&gt;=0,E13,B13)</f>
        <v>0.3427734375</v>
      </c>
      <c r="C14" s="2">
        <f t="shared" ref="C14:C31" si="9">3.2*((A14)^2)+2.7*(A14)-1.3</f>
        <v>-3.3081054687500444E-3</v>
      </c>
      <c r="D14" s="2">
        <f t="shared" ref="D14:D31" si="10">3.2*((B14)^2)+2.7*(B14)-1.3</f>
        <v>1.4678955078124556E-3</v>
      </c>
      <c r="E14" s="2">
        <f t="shared" ref="E14:E31" si="11">(A14+B14)/2</f>
        <v>0.34228515625</v>
      </c>
      <c r="F14" s="2">
        <f t="shared" si="5"/>
        <v>-9.2086791992174177E-4</v>
      </c>
      <c r="G14" s="13">
        <f t="shared" si="6"/>
        <v>4.8828125E-4</v>
      </c>
    </row>
    <row r="15" spans="1:8" x14ac:dyDescent="0.25">
      <c r="A15" s="12">
        <f t="shared" si="7"/>
        <v>0.34228515625</v>
      </c>
      <c r="B15" s="2">
        <f t="shared" si="8"/>
        <v>0.3427734375</v>
      </c>
      <c r="C15" s="2">
        <f t="shared" si="9"/>
        <v>-9.2086791992174177E-4</v>
      </c>
      <c r="D15" s="2">
        <f t="shared" si="10"/>
        <v>1.4678955078124556E-3</v>
      </c>
      <c r="E15" s="2">
        <f t="shared" si="11"/>
        <v>0.342529296875</v>
      </c>
      <c r="F15" s="2">
        <f t="shared" si="5"/>
        <v>2.7332305908212007E-4</v>
      </c>
      <c r="G15" s="13">
        <f t="shared" si="6"/>
        <v>2.44140625E-4</v>
      </c>
    </row>
    <row r="16" spans="1:8" x14ac:dyDescent="0.25">
      <c r="A16" s="12">
        <f t="shared" si="7"/>
        <v>0.34228515625</v>
      </c>
      <c r="B16" s="2">
        <f t="shared" si="8"/>
        <v>0.342529296875</v>
      </c>
      <c r="C16" s="2">
        <f t="shared" si="9"/>
        <v>-9.2086791992174177E-4</v>
      </c>
      <c r="D16" s="2">
        <f t="shared" si="10"/>
        <v>2.7332305908212007E-4</v>
      </c>
      <c r="E16" s="2">
        <f t="shared" si="11"/>
        <v>0.3424072265625</v>
      </c>
      <c r="F16" s="2">
        <f t="shared" si="5"/>
        <v>-3.238201141357866E-4</v>
      </c>
      <c r="G16" s="13">
        <f t="shared" si="6"/>
        <v>1.220703125E-4</v>
      </c>
    </row>
    <row r="17" spans="1:7" x14ac:dyDescent="0.25">
      <c r="A17" s="12">
        <f t="shared" si="7"/>
        <v>0.3424072265625</v>
      </c>
      <c r="B17" s="2">
        <f t="shared" si="8"/>
        <v>0.342529296875</v>
      </c>
      <c r="C17" s="2">
        <f t="shared" si="9"/>
        <v>-3.238201141357866E-4</v>
      </c>
      <c r="D17" s="2">
        <f t="shared" si="10"/>
        <v>2.7332305908212007E-4</v>
      </c>
      <c r="E17" s="2">
        <f t="shared" si="11"/>
        <v>0.34246826171875</v>
      </c>
      <c r="F17" s="2">
        <f t="shared" si="5"/>
        <v>-2.5260448455854956E-5</v>
      </c>
      <c r="G17" s="13">
        <f t="shared" si="6"/>
        <v>6.103515625E-5</v>
      </c>
    </row>
    <row r="18" spans="1:7" x14ac:dyDescent="0.25">
      <c r="A18" s="12">
        <f t="shared" si="7"/>
        <v>0.34246826171875</v>
      </c>
      <c r="B18" s="2">
        <f t="shared" si="8"/>
        <v>0.342529296875</v>
      </c>
      <c r="C18" s="2">
        <f t="shared" si="9"/>
        <v>-2.5260448455854956E-5</v>
      </c>
      <c r="D18" s="2">
        <f t="shared" si="10"/>
        <v>2.7332305908212007E-4</v>
      </c>
      <c r="E18" s="2">
        <f t="shared" si="11"/>
        <v>0.342498779296875</v>
      </c>
      <c r="F18" s="2">
        <f t="shared" si="5"/>
        <v>1.240283250809604E-4</v>
      </c>
      <c r="G18" s="13">
        <f t="shared" si="6"/>
        <v>3.0517578125E-5</v>
      </c>
    </row>
    <row r="19" spans="1:7" x14ac:dyDescent="0.25">
      <c r="A19" s="12">
        <f t="shared" si="7"/>
        <v>0.34246826171875</v>
      </c>
      <c r="B19" s="2">
        <f t="shared" si="8"/>
        <v>0.342498779296875</v>
      </c>
      <c r="C19" s="2">
        <f t="shared" si="9"/>
        <v>-2.5260448455854956E-5</v>
      </c>
      <c r="D19" s="2">
        <f t="shared" si="10"/>
        <v>1.240283250809604E-4</v>
      </c>
      <c r="E19" s="2">
        <f t="shared" si="11"/>
        <v>0.3424835205078125</v>
      </c>
      <c r="F19" s="2">
        <f t="shared" si="5"/>
        <v>4.9383193254426416E-5</v>
      </c>
      <c r="G19" s="13">
        <f t="shared" si="6"/>
        <v>1.52587890625E-5</v>
      </c>
    </row>
    <row r="20" spans="1:7" x14ac:dyDescent="0.25">
      <c r="A20" s="12">
        <f t="shared" si="7"/>
        <v>0.34246826171875</v>
      </c>
      <c r="B20" s="2">
        <f t="shared" si="8"/>
        <v>0.3424835205078125</v>
      </c>
      <c r="C20" s="2">
        <f t="shared" si="9"/>
        <v>-2.5260448455854956E-5</v>
      </c>
      <c r="D20" s="2">
        <f t="shared" si="10"/>
        <v>4.9383193254426416E-5</v>
      </c>
      <c r="E20" s="2">
        <f t="shared" si="11"/>
        <v>0.34247589111328125</v>
      </c>
      <c r="F20" s="2">
        <f t="shared" si="5"/>
        <v>1.2061186134948443E-5</v>
      </c>
      <c r="G20" s="13">
        <f t="shared" si="6"/>
        <v>7.62939453125E-6</v>
      </c>
    </row>
    <row r="21" spans="1:7" x14ac:dyDescent="0.25">
      <c r="A21" s="12">
        <f t="shared" si="7"/>
        <v>0.34246826171875</v>
      </c>
      <c r="B21" s="2">
        <f t="shared" si="8"/>
        <v>0.34247589111328125</v>
      </c>
      <c r="C21" s="2">
        <f t="shared" si="9"/>
        <v>-2.5260448455854956E-5</v>
      </c>
      <c r="D21" s="2">
        <f t="shared" si="10"/>
        <v>1.2061186134948443E-5</v>
      </c>
      <c r="E21" s="2">
        <f t="shared" si="11"/>
        <v>0.34247207641601563</v>
      </c>
      <c r="F21" s="2">
        <f t="shared" si="5"/>
        <v>-6.5996777265375783E-6</v>
      </c>
      <c r="G21" s="13">
        <f t="shared" si="6"/>
        <v>3.814697265625E-6</v>
      </c>
    </row>
    <row r="22" spans="1:7" x14ac:dyDescent="0.25">
      <c r="A22" s="12">
        <f t="shared" si="7"/>
        <v>0.34247207641601563</v>
      </c>
      <c r="B22" s="2">
        <f t="shared" si="8"/>
        <v>0.34247589111328125</v>
      </c>
      <c r="C22" s="2">
        <f t="shared" si="9"/>
        <v>-6.5996777265375783E-6</v>
      </c>
      <c r="D22" s="2">
        <f t="shared" si="10"/>
        <v>1.2061186134948443E-5</v>
      </c>
      <c r="E22" s="2">
        <f t="shared" si="11"/>
        <v>0.34247398376464844</v>
      </c>
      <c r="F22" s="2">
        <f t="shared" si="5"/>
        <v>2.7307425625178183E-6</v>
      </c>
      <c r="G22" s="13">
        <f t="shared" si="6"/>
        <v>1.9073486328125E-6</v>
      </c>
    </row>
    <row r="23" spans="1:7" x14ac:dyDescent="0.25">
      <c r="A23" s="12">
        <f t="shared" si="7"/>
        <v>0.34247207641601563</v>
      </c>
      <c r="B23" s="2">
        <f t="shared" si="8"/>
        <v>0.34247398376464844</v>
      </c>
      <c r="C23" s="2">
        <f t="shared" si="9"/>
        <v>-6.5996777265375783E-6</v>
      </c>
      <c r="D23" s="2">
        <f t="shared" si="10"/>
        <v>2.7307425625178183E-6</v>
      </c>
      <c r="E23" s="2">
        <f t="shared" si="11"/>
        <v>0.34247303009033203</v>
      </c>
      <c r="F23" s="2">
        <f t="shared" si="5"/>
        <v>-1.9344704924595391E-6</v>
      </c>
      <c r="G23" s="13">
        <f t="shared" si="6"/>
        <v>9.5367431640625E-7</v>
      </c>
    </row>
    <row r="24" spans="1:7" x14ac:dyDescent="0.25">
      <c r="A24" s="12">
        <f t="shared" si="7"/>
        <v>0.34247303009033203</v>
      </c>
      <c r="B24" s="2">
        <f t="shared" si="8"/>
        <v>0.34247398376464844</v>
      </c>
      <c r="C24" s="2">
        <f t="shared" si="9"/>
        <v>-1.9344704924595391E-6</v>
      </c>
      <c r="D24" s="2">
        <f t="shared" si="10"/>
        <v>2.7307425625178183E-6</v>
      </c>
      <c r="E24" s="2">
        <f t="shared" si="11"/>
        <v>0.34247350692749023</v>
      </c>
      <c r="F24" s="2">
        <f t="shared" si="5"/>
        <v>3.981353076110139E-7</v>
      </c>
      <c r="G24" s="13">
        <f t="shared" si="6"/>
        <v>4.76837158203125E-7</v>
      </c>
    </row>
    <row r="25" spans="1:7" x14ac:dyDescent="0.25">
      <c r="A25" s="12">
        <f t="shared" si="7"/>
        <v>0.34247303009033203</v>
      </c>
      <c r="B25" s="2">
        <f t="shared" si="8"/>
        <v>0.34247350692749023</v>
      </c>
      <c r="C25" s="2">
        <f t="shared" si="9"/>
        <v>-1.9344704924595391E-6</v>
      </c>
      <c r="D25" s="2">
        <f t="shared" si="10"/>
        <v>3.981353076110139E-7</v>
      </c>
      <c r="E25" s="2">
        <f t="shared" si="11"/>
        <v>0.34247326850891113</v>
      </c>
      <c r="F25" s="2">
        <f t="shared" si="5"/>
        <v>-7.6816777427879401E-7</v>
      </c>
      <c r="G25" s="13">
        <f t="shared" si="6"/>
        <v>2.384185791015625E-7</v>
      </c>
    </row>
    <row r="26" spans="1:7" x14ac:dyDescent="0.25">
      <c r="A26" s="12">
        <f t="shared" si="7"/>
        <v>0.34247326850891113</v>
      </c>
      <c r="B26" s="2">
        <f t="shared" si="8"/>
        <v>0.34247350692749023</v>
      </c>
      <c r="C26" s="2">
        <f t="shared" si="9"/>
        <v>-7.6816777427879401E-7</v>
      </c>
      <c r="D26" s="2">
        <f t="shared" si="10"/>
        <v>3.981353076110139E-7</v>
      </c>
      <c r="E26" s="2">
        <f t="shared" si="11"/>
        <v>0.34247338771820068</v>
      </c>
      <c r="F26" s="2">
        <f t="shared" si="5"/>
        <v>-1.8501627896405637E-7</v>
      </c>
      <c r="G26" s="13">
        <f t="shared" si="6"/>
        <v>1.1920928955078125E-7</v>
      </c>
    </row>
    <row r="27" spans="1:7" x14ac:dyDescent="0.25">
      <c r="A27" s="12">
        <f t="shared" si="7"/>
        <v>0.34247338771820068</v>
      </c>
      <c r="B27" s="2">
        <f t="shared" si="8"/>
        <v>0.34247350692749023</v>
      </c>
      <c r="C27" s="2">
        <f t="shared" si="9"/>
        <v>-1.8501627896405637E-7</v>
      </c>
      <c r="D27" s="2">
        <f t="shared" si="10"/>
        <v>3.981353076110139E-7</v>
      </c>
      <c r="E27" s="2">
        <f t="shared" si="11"/>
        <v>0.34247344732284546</v>
      </c>
      <c r="F27" s="2">
        <f t="shared" si="5"/>
        <v>1.0655950299920391E-7</v>
      </c>
      <c r="G27" s="13">
        <f t="shared" si="6"/>
        <v>5.9604644775390625E-8</v>
      </c>
    </row>
    <row r="28" spans="1:7" x14ac:dyDescent="0.25">
      <c r="A28" s="12">
        <f t="shared" si="7"/>
        <v>0.34247338771820068</v>
      </c>
      <c r="B28" s="2">
        <f t="shared" si="8"/>
        <v>0.34247344732284546</v>
      </c>
      <c r="C28" s="2">
        <f t="shared" si="9"/>
        <v>-1.8501627896405637E-7</v>
      </c>
      <c r="D28" s="2">
        <f t="shared" si="10"/>
        <v>1.0655950299920391E-7</v>
      </c>
      <c r="E28" s="2">
        <f t="shared" si="11"/>
        <v>0.34247341752052307</v>
      </c>
      <c r="F28" s="2">
        <f t="shared" si="5"/>
        <v>-3.9228390757983789E-8</v>
      </c>
      <c r="G28" s="13">
        <f t="shared" si="6"/>
        <v>2.9802322387695313E-8</v>
      </c>
    </row>
    <row r="29" spans="1:7" x14ac:dyDescent="0.25">
      <c r="A29" s="12">
        <f t="shared" si="7"/>
        <v>0.34247341752052307</v>
      </c>
      <c r="B29" s="2">
        <f t="shared" si="8"/>
        <v>0.34247344732284546</v>
      </c>
      <c r="C29" s="2">
        <f t="shared" si="9"/>
        <v>-3.9228390757983789E-8</v>
      </c>
      <c r="D29" s="2">
        <f t="shared" si="10"/>
        <v>1.0655950299920391E-7</v>
      </c>
      <c r="E29" s="2">
        <f t="shared" si="11"/>
        <v>0.34247343242168427</v>
      </c>
      <c r="F29" s="2">
        <f t="shared" si="5"/>
        <v>3.3665555454476248E-8</v>
      </c>
      <c r="G29" s="13">
        <f t="shared" si="6"/>
        <v>1.4901161193847656E-8</v>
      </c>
    </row>
    <row r="30" spans="1:7" x14ac:dyDescent="0.25">
      <c r="A30" s="12">
        <f t="shared" si="7"/>
        <v>0.34247341752052307</v>
      </c>
      <c r="B30" s="2">
        <f t="shared" si="8"/>
        <v>0.34247343242168427</v>
      </c>
      <c r="C30" s="2">
        <f t="shared" si="9"/>
        <v>-3.9228390757983789E-8</v>
      </c>
      <c r="D30" s="2">
        <f t="shared" si="10"/>
        <v>3.3665555454476248E-8</v>
      </c>
      <c r="E30" s="2">
        <f t="shared" si="11"/>
        <v>0.34247342497110367</v>
      </c>
      <c r="F30" s="2">
        <f t="shared" si="5"/>
        <v>-2.7814179848206777E-9</v>
      </c>
      <c r="G30" s="13">
        <f t="shared" si="6"/>
        <v>7.4505805969238281E-9</v>
      </c>
    </row>
    <row r="31" spans="1:7" x14ac:dyDescent="0.25">
      <c r="A31" s="12">
        <f t="shared" si="7"/>
        <v>0.34247342497110367</v>
      </c>
      <c r="B31" s="2">
        <f t="shared" si="8"/>
        <v>0.34247343242168427</v>
      </c>
      <c r="C31" s="2">
        <f t="shared" si="9"/>
        <v>-2.7814179848206777E-9</v>
      </c>
      <c r="D31" s="2">
        <f t="shared" si="10"/>
        <v>3.3665555454476248E-8</v>
      </c>
      <c r="E31" s="2">
        <f t="shared" si="11"/>
        <v>0.34247342869639397</v>
      </c>
      <c r="F31" s="2">
        <f t="shared" si="5"/>
        <v>1.5442068734827785E-8</v>
      </c>
      <c r="G31" s="13">
        <f t="shared" si="6"/>
        <v>3.7252902984619141E-9</v>
      </c>
    </row>
    <row r="32" spans="1:7" x14ac:dyDescent="0.25">
      <c r="A32" s="12">
        <f t="shared" ref="A32:A37" si="12">IF(C31*F31&gt;=0,E31,A31)</f>
        <v>0.34247342497110367</v>
      </c>
      <c r="B32" s="2">
        <f t="shared" ref="B32:B37" si="13">IF(D31*F31&gt;=0,E31,B31)</f>
        <v>0.34247342869639397</v>
      </c>
      <c r="C32" s="2">
        <f t="shared" ref="C32:C37" si="14">3.2*((A32)^2)+2.7*(A32)-1.3</f>
        <v>-2.7814179848206777E-9</v>
      </c>
      <c r="D32" s="2">
        <f t="shared" ref="D32:D37" si="15">3.2*((B32)^2)+2.7*(B32)-1.3</f>
        <v>1.5442068734827785E-8</v>
      </c>
      <c r="E32" s="2">
        <f t="shared" ref="E32:E37" si="16">(A32+B32)/2</f>
        <v>0.34247342683374882</v>
      </c>
      <c r="F32" s="2">
        <f t="shared" si="5"/>
        <v>6.3303253750035537E-9</v>
      </c>
      <c r="G32" s="13">
        <f t="shared" si="6"/>
        <v>1.862645149230957E-9</v>
      </c>
    </row>
    <row r="33" spans="1:7" x14ac:dyDescent="0.25">
      <c r="A33" s="12">
        <f t="shared" si="12"/>
        <v>0.34247342497110367</v>
      </c>
      <c r="B33" s="2">
        <f t="shared" si="13"/>
        <v>0.34247342683374882</v>
      </c>
      <c r="C33" s="2">
        <f t="shared" si="14"/>
        <v>-2.7814179848206777E-9</v>
      </c>
      <c r="D33" s="2">
        <f t="shared" si="15"/>
        <v>6.3303253750035537E-9</v>
      </c>
      <c r="E33" s="2">
        <f t="shared" si="16"/>
        <v>0.34247342590242624</v>
      </c>
      <c r="F33" s="2">
        <f t="shared" si="5"/>
        <v>1.774453695091438E-9</v>
      </c>
      <c r="G33" s="13">
        <f t="shared" si="6"/>
        <v>9.3132257461547852E-10</v>
      </c>
    </row>
    <row r="34" spans="1:7" x14ac:dyDescent="0.25">
      <c r="A34" s="12">
        <f t="shared" si="12"/>
        <v>0.34247342497110367</v>
      </c>
      <c r="B34" s="2">
        <f t="shared" si="13"/>
        <v>0.34247342590242624</v>
      </c>
      <c r="C34" s="2">
        <f t="shared" si="14"/>
        <v>-2.7814179848206777E-9</v>
      </c>
      <c r="D34" s="2">
        <f t="shared" si="15"/>
        <v>1.774453695091438E-9</v>
      </c>
      <c r="E34" s="2">
        <f t="shared" si="16"/>
        <v>0.34247342543676496</v>
      </c>
      <c r="F34" s="2">
        <f t="shared" si="5"/>
        <v>-5.0348214486461984E-10</v>
      </c>
      <c r="G34" s="13">
        <f t="shared" si="6"/>
        <v>4.6566128730773926E-10</v>
      </c>
    </row>
    <row r="35" spans="1:7" x14ac:dyDescent="0.25">
      <c r="A35" s="12">
        <f t="shared" si="12"/>
        <v>0.34247342543676496</v>
      </c>
      <c r="B35" s="2">
        <f t="shared" si="13"/>
        <v>0.34247342590242624</v>
      </c>
      <c r="C35" s="2">
        <f t="shared" si="14"/>
        <v>-5.0348214486461984E-10</v>
      </c>
      <c r="D35" s="2">
        <f t="shared" si="15"/>
        <v>1.774453695091438E-9</v>
      </c>
      <c r="E35" s="2">
        <f t="shared" si="16"/>
        <v>0.3424734256695956</v>
      </c>
      <c r="F35" s="2">
        <f t="shared" si="5"/>
        <v>6.3548588613571155E-10</v>
      </c>
      <c r="G35" s="13">
        <f t="shared" si="6"/>
        <v>2.3283064365386963E-10</v>
      </c>
    </row>
    <row r="36" spans="1:7" x14ac:dyDescent="0.25">
      <c r="A36" s="12">
        <f t="shared" si="12"/>
        <v>0.34247342543676496</v>
      </c>
      <c r="B36" s="2">
        <f t="shared" si="13"/>
        <v>0.3424734256695956</v>
      </c>
      <c r="C36" s="2">
        <f t="shared" si="14"/>
        <v>-5.0348214486461984E-10</v>
      </c>
      <c r="D36" s="2">
        <f t="shared" si="15"/>
        <v>6.3548588613571155E-10</v>
      </c>
      <c r="E36" s="2">
        <f t="shared" si="16"/>
        <v>0.34247342555318028</v>
      </c>
      <c r="F36" s="2">
        <f t="shared" si="5"/>
        <v>6.6001870635545856E-11</v>
      </c>
      <c r="G36" s="13">
        <f t="shared" si="6"/>
        <v>1.1641532182693481E-10</v>
      </c>
    </row>
    <row r="37" spans="1:7" x14ac:dyDescent="0.25">
      <c r="A37" s="12">
        <f t="shared" si="12"/>
        <v>0.34247342543676496</v>
      </c>
      <c r="B37" s="2">
        <f t="shared" si="13"/>
        <v>0.34247342555318028</v>
      </c>
      <c r="C37" s="2">
        <f t="shared" si="14"/>
        <v>-5.0348214486461984E-10</v>
      </c>
      <c r="D37" s="2">
        <f t="shared" si="15"/>
        <v>6.6001870635545856E-11</v>
      </c>
      <c r="E37" s="2">
        <f t="shared" si="16"/>
        <v>0.34247342549497262</v>
      </c>
      <c r="F37" s="2">
        <f t="shared" si="5"/>
        <v>-2.1874013711453699E-10</v>
      </c>
      <c r="G37" s="13">
        <f t="shared" si="6"/>
        <v>5.8207660913467407E-11</v>
      </c>
    </row>
    <row r="38" spans="1:7" ht="15.75" thickBot="1" x14ac:dyDescent="0.3">
      <c r="A38" s="17"/>
      <c r="B38" s="18"/>
      <c r="C38" s="18"/>
      <c r="D38" s="18"/>
      <c r="E38" s="18"/>
      <c r="F38" s="18"/>
      <c r="G38" s="19"/>
    </row>
    <row r="39" spans="1:7" x14ac:dyDescent="0.25">
      <c r="G39" s="1"/>
    </row>
    <row r="40" spans="1:7" x14ac:dyDescent="0.25">
      <c r="G40" s="1"/>
    </row>
    <row r="41" spans="1:7" x14ac:dyDescent="0.25">
      <c r="G41" s="1"/>
    </row>
    <row r="42" spans="1:7" x14ac:dyDescent="0.25">
      <c r="G42" s="1"/>
    </row>
    <row r="43" spans="1:7" x14ac:dyDescent="0.25">
      <c r="G43" s="1"/>
    </row>
    <row r="44" spans="1:7" x14ac:dyDescent="0.25">
      <c r="G44" s="1"/>
    </row>
    <row r="45" spans="1:7" x14ac:dyDescent="0.25">
      <c r="G45" s="1"/>
    </row>
    <row r="46" spans="1:7" x14ac:dyDescent="0.25">
      <c r="G46" s="1"/>
    </row>
    <row r="47" spans="1:7" x14ac:dyDescent="0.25">
      <c r="G47" s="1"/>
    </row>
    <row r="48" spans="1:7" x14ac:dyDescent="0.25">
      <c r="G48" s="1"/>
    </row>
    <row r="49" spans="7:7" x14ac:dyDescent="0.25">
      <c r="G49" s="1"/>
    </row>
    <row r="50" spans="7:7" x14ac:dyDescent="0.25">
      <c r="G50" s="1"/>
    </row>
    <row r="51" spans="7:7" x14ac:dyDescent="0.25">
      <c r="G51" s="1"/>
    </row>
    <row r="52" spans="7:7" x14ac:dyDescent="0.25">
      <c r="G52" s="1"/>
    </row>
    <row r="53" spans="7:7" x14ac:dyDescent="0.25">
      <c r="G53" s="1"/>
    </row>
    <row r="54" spans="7:7" x14ac:dyDescent="0.25">
      <c r="G54" s="1"/>
    </row>
    <row r="55" spans="7:7" x14ac:dyDescent="0.25">
      <c r="G55" s="1"/>
    </row>
    <row r="56" spans="7:7" x14ac:dyDescent="0.25">
      <c r="G56" s="1"/>
    </row>
    <row r="57" spans="7:7" x14ac:dyDescent="0.25">
      <c r="G57" s="1"/>
    </row>
    <row r="58" spans="7:7" x14ac:dyDescent="0.25">
      <c r="G58" s="1"/>
    </row>
    <row r="59" spans="7:7" x14ac:dyDescent="0.25">
      <c r="G59" s="1"/>
    </row>
    <row r="60" spans="7:7" x14ac:dyDescent="0.25">
      <c r="G60" s="1"/>
    </row>
    <row r="61" spans="7:7" x14ac:dyDescent="0.25">
      <c r="G61" s="1"/>
    </row>
    <row r="62" spans="7:7" x14ac:dyDescent="0.25">
      <c r="G62" s="1"/>
    </row>
    <row r="63" spans="7:7" x14ac:dyDescent="0.25">
      <c r="G63" s="1"/>
    </row>
    <row r="64" spans="7:7" x14ac:dyDescent="0.25">
      <c r="G64" s="1"/>
    </row>
    <row r="65" spans="7:7" x14ac:dyDescent="0.25">
      <c r="G65" s="1"/>
    </row>
    <row r="66" spans="7:7" x14ac:dyDescent="0.25">
      <c r="G66" s="1"/>
    </row>
    <row r="67" spans="7:7" x14ac:dyDescent="0.25">
      <c r="G67" s="1"/>
    </row>
    <row r="68" spans="7:7" x14ac:dyDescent="0.25">
      <c r="G68" s="1"/>
    </row>
    <row r="69" spans="7:7" x14ac:dyDescent="0.25">
      <c r="G69" s="1"/>
    </row>
    <row r="70" spans="7:7" x14ac:dyDescent="0.25">
      <c r="G70" s="1"/>
    </row>
    <row r="71" spans="7:7" x14ac:dyDescent="0.25">
      <c r="G71" s="1"/>
    </row>
    <row r="72" spans="7:7" x14ac:dyDescent="0.25">
      <c r="G72" s="1"/>
    </row>
    <row r="73" spans="7:7" x14ac:dyDescent="0.25">
      <c r="G73" s="1"/>
    </row>
    <row r="74" spans="7:7" x14ac:dyDescent="0.25">
      <c r="G74" s="1"/>
    </row>
    <row r="75" spans="7:7" x14ac:dyDescent="0.25">
      <c r="G75" s="1"/>
    </row>
    <row r="76" spans="7:7" x14ac:dyDescent="0.25">
      <c r="G76" s="1"/>
    </row>
    <row r="77" spans="7:7" x14ac:dyDescent="0.25">
      <c r="G77" s="1"/>
    </row>
    <row r="78" spans="7:7" x14ac:dyDescent="0.25">
      <c r="G78" s="1"/>
    </row>
    <row r="79" spans="7:7" x14ac:dyDescent="0.25">
      <c r="G79" s="1"/>
    </row>
    <row r="80" spans="7:7" x14ac:dyDescent="0.25">
      <c r="G80" s="1"/>
    </row>
    <row r="81" spans="7:7" x14ac:dyDescent="0.25">
      <c r="G81" s="1"/>
    </row>
    <row r="82" spans="7:7" x14ac:dyDescent="0.25">
      <c r="G82" s="1"/>
    </row>
    <row r="83" spans="7:7" x14ac:dyDescent="0.25">
      <c r="G83" s="1"/>
    </row>
    <row r="84" spans="7:7" x14ac:dyDescent="0.25">
      <c r="G84" s="1"/>
    </row>
    <row r="85" spans="7:7" x14ac:dyDescent="0.25">
      <c r="G85" s="1"/>
    </row>
    <row r="86" spans="7:7" x14ac:dyDescent="0.25">
      <c r="G86" s="1"/>
    </row>
    <row r="87" spans="7:7" x14ac:dyDescent="0.25">
      <c r="G87" s="1"/>
    </row>
    <row r="88" spans="7:7" x14ac:dyDescent="0.25">
      <c r="G88" s="1"/>
    </row>
    <row r="89" spans="7:7" x14ac:dyDescent="0.25">
      <c r="G89" s="1"/>
    </row>
    <row r="90" spans="7:7" x14ac:dyDescent="0.25">
      <c r="G90" s="1"/>
    </row>
    <row r="91" spans="7:7" x14ac:dyDescent="0.25">
      <c r="G91" s="1"/>
    </row>
    <row r="92" spans="7:7" x14ac:dyDescent="0.25">
      <c r="G92" s="1"/>
    </row>
    <row r="93" spans="7:7" x14ac:dyDescent="0.25">
      <c r="G93" s="1"/>
    </row>
    <row r="94" spans="7:7" x14ac:dyDescent="0.25">
      <c r="G94" s="1"/>
    </row>
    <row r="95" spans="7:7" x14ac:dyDescent="0.25">
      <c r="G95" s="1"/>
    </row>
    <row r="96" spans="7:7" x14ac:dyDescent="0.25">
      <c r="G96" s="1"/>
    </row>
    <row r="97" spans="7:7" x14ac:dyDescent="0.25">
      <c r="G97" s="1"/>
    </row>
    <row r="98" spans="7:7" x14ac:dyDescent="0.25">
      <c r="G98" s="1"/>
    </row>
    <row r="99" spans="7:7" x14ac:dyDescent="0.25">
      <c r="G99" s="1"/>
    </row>
    <row r="100" spans="7:7" x14ac:dyDescent="0.25">
      <c r="G100" s="1"/>
    </row>
    <row r="101" spans="7:7" x14ac:dyDescent="0.25">
      <c r="G101" s="1"/>
    </row>
    <row r="102" spans="7:7" x14ac:dyDescent="0.25">
      <c r="G102" s="1"/>
    </row>
    <row r="103" spans="7:7" x14ac:dyDescent="0.25">
      <c r="G103" s="1"/>
    </row>
    <row r="104" spans="7:7" x14ac:dyDescent="0.25">
      <c r="G104" s="1"/>
    </row>
    <row r="105" spans="7:7" x14ac:dyDescent="0.25">
      <c r="G105" s="1"/>
    </row>
    <row r="106" spans="7:7" x14ac:dyDescent="0.25">
      <c r="G106" s="1"/>
    </row>
    <row r="107" spans="7:7" x14ac:dyDescent="0.25">
      <c r="G107" s="1"/>
    </row>
    <row r="108" spans="7:7" x14ac:dyDescent="0.25">
      <c r="G108" s="1"/>
    </row>
    <row r="109" spans="7:7" x14ac:dyDescent="0.25">
      <c r="G109" s="1"/>
    </row>
    <row r="110" spans="7:7" x14ac:dyDescent="0.25">
      <c r="G110" s="1"/>
    </row>
    <row r="111" spans="7:7" x14ac:dyDescent="0.25">
      <c r="G111" s="1"/>
    </row>
    <row r="112" spans="7:7" x14ac:dyDescent="0.25">
      <c r="G112" s="1"/>
    </row>
    <row r="113" spans="7:7" x14ac:dyDescent="0.25">
      <c r="G113" s="1"/>
    </row>
    <row r="114" spans="7:7" x14ac:dyDescent="0.25">
      <c r="G114" s="1"/>
    </row>
    <row r="115" spans="7:7" x14ac:dyDescent="0.25">
      <c r="G115" s="1"/>
    </row>
    <row r="116" spans="7:7" x14ac:dyDescent="0.25">
      <c r="G116" s="1"/>
    </row>
    <row r="117" spans="7:7" x14ac:dyDescent="0.25">
      <c r="G117" s="1"/>
    </row>
    <row r="118" spans="7:7" x14ac:dyDescent="0.25">
      <c r="G118" s="1"/>
    </row>
    <row r="119" spans="7:7" x14ac:dyDescent="0.25">
      <c r="G119" s="1"/>
    </row>
    <row r="120" spans="7:7" x14ac:dyDescent="0.25">
      <c r="G120" s="1"/>
    </row>
    <row r="121" spans="7:7" x14ac:dyDescent="0.25">
      <c r="G121" s="1"/>
    </row>
    <row r="122" spans="7:7" x14ac:dyDescent="0.25">
      <c r="G122" s="1"/>
    </row>
    <row r="123" spans="7:7" x14ac:dyDescent="0.25">
      <c r="G123" s="1"/>
    </row>
    <row r="124" spans="7:7" x14ac:dyDescent="0.25">
      <c r="G124" s="1"/>
    </row>
    <row r="125" spans="7:7" x14ac:dyDescent="0.25">
      <c r="G125" s="1"/>
    </row>
    <row r="126" spans="7:7" x14ac:dyDescent="0.25">
      <c r="G126" s="1"/>
    </row>
    <row r="127" spans="7:7" x14ac:dyDescent="0.25">
      <c r="G127" s="1"/>
    </row>
    <row r="128" spans="7:7" x14ac:dyDescent="0.25">
      <c r="G128" s="1"/>
    </row>
    <row r="129" spans="7:7" x14ac:dyDescent="0.25">
      <c r="G129" s="1"/>
    </row>
    <row r="130" spans="7:7" x14ac:dyDescent="0.25">
      <c r="G130" s="1"/>
    </row>
    <row r="131" spans="7:7" x14ac:dyDescent="0.25">
      <c r="G131" s="1"/>
    </row>
    <row r="132" spans="7:7" x14ac:dyDescent="0.25">
      <c r="G132" s="1"/>
    </row>
    <row r="133" spans="7:7" x14ac:dyDescent="0.25">
      <c r="G133" s="1"/>
    </row>
    <row r="134" spans="7:7" x14ac:dyDescent="0.25">
      <c r="G134" s="1"/>
    </row>
    <row r="135" spans="7:7" x14ac:dyDescent="0.25">
      <c r="G135" s="1"/>
    </row>
    <row r="136" spans="7:7" x14ac:dyDescent="0.25">
      <c r="G136" s="1"/>
    </row>
    <row r="137" spans="7:7" x14ac:dyDescent="0.25">
      <c r="G137" s="1"/>
    </row>
    <row r="138" spans="7:7" x14ac:dyDescent="0.25">
      <c r="G138" s="1"/>
    </row>
    <row r="139" spans="7:7" x14ac:dyDescent="0.25">
      <c r="G139" s="1"/>
    </row>
    <row r="140" spans="7:7" x14ac:dyDescent="0.25">
      <c r="G140" s="1"/>
    </row>
    <row r="141" spans="7:7" x14ac:dyDescent="0.25">
      <c r="G141" s="1"/>
    </row>
    <row r="142" spans="7:7" x14ac:dyDescent="0.25">
      <c r="G142" s="1"/>
    </row>
    <row r="143" spans="7:7" x14ac:dyDescent="0.25">
      <c r="G143" s="1"/>
    </row>
    <row r="144" spans="7:7" x14ac:dyDescent="0.25">
      <c r="G144" s="1"/>
    </row>
    <row r="145" spans="7:7" x14ac:dyDescent="0.25">
      <c r="G145" s="1"/>
    </row>
    <row r="146" spans="7:7" x14ac:dyDescent="0.25">
      <c r="G146" s="1"/>
    </row>
    <row r="147" spans="7:7" x14ac:dyDescent="0.25">
      <c r="G147" s="1"/>
    </row>
    <row r="148" spans="7:7" x14ac:dyDescent="0.25">
      <c r="G148" s="1"/>
    </row>
    <row r="149" spans="7:7" x14ac:dyDescent="0.25">
      <c r="G149" s="1"/>
    </row>
    <row r="150" spans="7:7" x14ac:dyDescent="0.25">
      <c r="G150" s="1"/>
    </row>
    <row r="151" spans="7:7" x14ac:dyDescent="0.25">
      <c r="G151" s="1"/>
    </row>
    <row r="152" spans="7:7" x14ac:dyDescent="0.25">
      <c r="G152" s="1"/>
    </row>
    <row r="153" spans="7:7" x14ac:dyDescent="0.25">
      <c r="G153" s="1"/>
    </row>
    <row r="154" spans="7:7" x14ac:dyDescent="0.25">
      <c r="G154" s="1"/>
    </row>
    <row r="155" spans="7:7" x14ac:dyDescent="0.25">
      <c r="G155" s="1"/>
    </row>
    <row r="156" spans="7:7" x14ac:dyDescent="0.25">
      <c r="G156" s="1"/>
    </row>
    <row r="157" spans="7:7" x14ac:dyDescent="0.25">
      <c r="G157" s="1"/>
    </row>
    <row r="158" spans="7:7" x14ac:dyDescent="0.25">
      <c r="G158" s="1"/>
    </row>
    <row r="159" spans="7:7" x14ac:dyDescent="0.25">
      <c r="G159" s="1"/>
    </row>
    <row r="160" spans="7:7" x14ac:dyDescent="0.25">
      <c r="G160" s="1"/>
    </row>
    <row r="161" spans="7:7" x14ac:dyDescent="0.25">
      <c r="G161" s="1"/>
    </row>
    <row r="162" spans="7:7" x14ac:dyDescent="0.25">
      <c r="G162" s="1"/>
    </row>
    <row r="163" spans="7:7" x14ac:dyDescent="0.25">
      <c r="G163" s="1"/>
    </row>
    <row r="164" spans="7:7" x14ac:dyDescent="0.25">
      <c r="G164" s="1"/>
    </row>
    <row r="165" spans="7:7" x14ac:dyDescent="0.25">
      <c r="G165" s="1"/>
    </row>
    <row r="166" spans="7:7" x14ac:dyDescent="0.25">
      <c r="G166" s="1"/>
    </row>
    <row r="167" spans="7:7" x14ac:dyDescent="0.25">
      <c r="G167" s="1"/>
    </row>
    <row r="168" spans="7:7" x14ac:dyDescent="0.25">
      <c r="G168" s="1"/>
    </row>
    <row r="169" spans="7:7" x14ac:dyDescent="0.25">
      <c r="G169" s="1"/>
    </row>
    <row r="170" spans="7:7" x14ac:dyDescent="0.25">
      <c r="G170" s="1"/>
    </row>
    <row r="171" spans="7:7" x14ac:dyDescent="0.25">
      <c r="G171" s="1"/>
    </row>
    <row r="172" spans="7:7" x14ac:dyDescent="0.25">
      <c r="G172" s="1"/>
    </row>
    <row r="173" spans="7:7" x14ac:dyDescent="0.25">
      <c r="G173" s="1"/>
    </row>
    <row r="174" spans="7:7" x14ac:dyDescent="0.25">
      <c r="G174" s="1"/>
    </row>
    <row r="175" spans="7:7" x14ac:dyDescent="0.25">
      <c r="G175" s="1"/>
    </row>
    <row r="176" spans="7:7" x14ac:dyDescent="0.25">
      <c r="G176" s="1"/>
    </row>
    <row r="177" spans="7:7" x14ac:dyDescent="0.25">
      <c r="G177" s="1"/>
    </row>
    <row r="178" spans="7:7" x14ac:dyDescent="0.25">
      <c r="G178" s="1"/>
    </row>
    <row r="179" spans="7:7" x14ac:dyDescent="0.25">
      <c r="G179" s="1"/>
    </row>
    <row r="180" spans="7:7" x14ac:dyDescent="0.25">
      <c r="G180" s="1"/>
    </row>
    <row r="181" spans="7:7" x14ac:dyDescent="0.25">
      <c r="G181" s="1"/>
    </row>
    <row r="182" spans="7:7" x14ac:dyDescent="0.25">
      <c r="G182" s="1"/>
    </row>
    <row r="183" spans="7:7" x14ac:dyDescent="0.25">
      <c r="G183" s="1"/>
    </row>
    <row r="184" spans="7:7" x14ac:dyDescent="0.25">
      <c r="G184" s="1"/>
    </row>
    <row r="185" spans="7:7" x14ac:dyDescent="0.25">
      <c r="G185" s="1"/>
    </row>
    <row r="186" spans="7:7" x14ac:dyDescent="0.25">
      <c r="G186" s="1"/>
    </row>
    <row r="187" spans="7:7" x14ac:dyDescent="0.25">
      <c r="G187" s="1"/>
    </row>
    <row r="188" spans="7:7" x14ac:dyDescent="0.25">
      <c r="G188" s="1"/>
    </row>
    <row r="189" spans="7:7" x14ac:dyDescent="0.25">
      <c r="G189" s="1"/>
    </row>
    <row r="190" spans="7:7" x14ac:dyDescent="0.25">
      <c r="G190" s="1"/>
    </row>
    <row r="191" spans="7:7" x14ac:dyDescent="0.25">
      <c r="G191" s="1"/>
    </row>
    <row r="192" spans="7:7" x14ac:dyDescent="0.25">
      <c r="G192" s="1"/>
    </row>
    <row r="193" spans="7:7" x14ac:dyDescent="0.25">
      <c r="G193" s="1"/>
    </row>
    <row r="194" spans="7:7" x14ac:dyDescent="0.25">
      <c r="G194" s="1"/>
    </row>
    <row r="195" spans="7:7" x14ac:dyDescent="0.25">
      <c r="G195" s="1"/>
    </row>
    <row r="196" spans="7:7" x14ac:dyDescent="0.25">
      <c r="G196" s="1"/>
    </row>
    <row r="197" spans="7:7" x14ac:dyDescent="0.25">
      <c r="G197" s="1"/>
    </row>
    <row r="198" spans="7:7" x14ac:dyDescent="0.25">
      <c r="G198" s="1"/>
    </row>
    <row r="199" spans="7:7" x14ac:dyDescent="0.25">
      <c r="G199" s="1"/>
    </row>
    <row r="200" spans="7:7" x14ac:dyDescent="0.25">
      <c r="G200" s="1"/>
    </row>
    <row r="201" spans="7:7" x14ac:dyDescent="0.25">
      <c r="G201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1"/>
  <sheetViews>
    <sheetView workbookViewId="0">
      <pane ySplit="1" topLeftCell="A2" activePane="bottomLeft" state="frozen"/>
      <selection pane="bottomLeft" activeCell="H3" sqref="H3"/>
    </sheetView>
  </sheetViews>
  <sheetFormatPr baseColWidth="10" defaultRowHeight="15" x14ac:dyDescent="0.25"/>
  <cols>
    <col min="3" max="7" width="12.7109375" bestFit="1" customWidth="1"/>
    <col min="8" max="8" width="22.140625" bestFit="1" customWidth="1"/>
    <col min="9" max="9" width="18.7109375" customWidth="1"/>
  </cols>
  <sheetData>
    <row r="1" spans="1:11" ht="15.75" thickBot="1" x14ac:dyDescent="0.3">
      <c r="A1" s="21" t="s">
        <v>0</v>
      </c>
      <c r="B1" s="22" t="s">
        <v>1</v>
      </c>
      <c r="C1" s="22" t="s">
        <v>2</v>
      </c>
      <c r="D1" s="22" t="s">
        <v>3</v>
      </c>
      <c r="E1" s="22" t="s">
        <v>6</v>
      </c>
      <c r="F1" s="22" t="s">
        <v>7</v>
      </c>
      <c r="G1" s="22" t="s">
        <v>4</v>
      </c>
      <c r="H1" s="23" t="s">
        <v>12</v>
      </c>
      <c r="I1" s="25" t="s">
        <v>11</v>
      </c>
    </row>
    <row r="2" spans="1:11" ht="15.75" thickBot="1" x14ac:dyDescent="0.3">
      <c r="A2" s="10">
        <v>-5</v>
      </c>
      <c r="B2" s="5">
        <v>5</v>
      </c>
      <c r="C2" s="5">
        <f>EXP(-(A2))-3.7</f>
        <v>144.71315910257661</v>
      </c>
      <c r="D2" s="5">
        <f>EXP(-(B2))-3.7</f>
        <v>-3.6932620530009146</v>
      </c>
      <c r="E2" s="5">
        <f>((D2) - (C2))/((B2)-(A2))</f>
        <v>-14.840642115557753</v>
      </c>
      <c r="F2" s="5">
        <f>(C2)-(E2)*(A2)</f>
        <v>70.509948524787845</v>
      </c>
      <c r="G2" s="5">
        <f>-(F2)/(E2)</f>
        <v>4.7511386620441982</v>
      </c>
      <c r="H2" s="11"/>
      <c r="I2" s="24" t="s">
        <v>13</v>
      </c>
      <c r="K2" t="s">
        <v>8</v>
      </c>
    </row>
    <row r="3" spans="1:11" x14ac:dyDescent="0.25">
      <c r="A3" s="12">
        <v>-5</v>
      </c>
      <c r="B3" s="2">
        <f>G2</f>
        <v>4.7511386620441982</v>
      </c>
      <c r="C3" s="2">
        <f>EXP(-(A3))-3.7</f>
        <v>144.71315910257661</v>
      </c>
      <c r="D3" s="2">
        <f>EXP(-(B3))-3.7</f>
        <v>-3.6913581505472703</v>
      </c>
      <c r="E3" s="2">
        <f>((D3) - (C3))/((B3)-(A3))</f>
        <v>-15.219198741453731</v>
      </c>
      <c r="F3" s="2">
        <f>(C3)-(E3)*(A3)</f>
        <v>68.61716539530795</v>
      </c>
      <c r="G3" s="2">
        <f>-(F3)/(E3)</f>
        <v>4.508592506148827</v>
      </c>
      <c r="H3" s="13">
        <f>(ABS((G3)-(G2)))</f>
        <v>0.24254615589537121</v>
      </c>
      <c r="K3" t="s">
        <v>9</v>
      </c>
    </row>
    <row r="4" spans="1:11" x14ac:dyDescent="0.25">
      <c r="A4" s="12">
        <v>-5</v>
      </c>
      <c r="B4" s="2">
        <f t="shared" ref="B4:B20" si="0">G3</f>
        <v>4.508592506148827</v>
      </c>
      <c r="C4" s="2">
        <f t="shared" ref="C4:C20" si="1">EXP(-(A4))-3.7</f>
        <v>144.71315910257661</v>
      </c>
      <c r="D4" s="2">
        <f t="shared" ref="D4:D20" si="2">EXP(-(B4))-3.7</f>
        <v>-3.6889860486598214</v>
      </c>
      <c r="E4" s="2">
        <f t="shared" ref="E4:E20" si="3">((D4) - (C4))/((B4)-(A4))</f>
        <v>-15.607162159412205</v>
      </c>
      <c r="F4" s="2">
        <f t="shared" ref="F4:F20" si="4">(C4)-(E4)*(A4)</f>
        <v>66.677348305515579</v>
      </c>
      <c r="G4" s="2">
        <f t="shared" ref="G4:G20" si="5">-(F4)/(E4)</f>
        <v>4.2722275596594921</v>
      </c>
      <c r="H4" s="13">
        <f t="shared" ref="H4:H67" si="6">(ABS((G4)-(G3)))</f>
        <v>0.23636494648933493</v>
      </c>
    </row>
    <row r="5" spans="1:11" x14ac:dyDescent="0.25">
      <c r="A5" s="12">
        <v>-5</v>
      </c>
      <c r="B5" s="2">
        <f t="shared" si="0"/>
        <v>4.2722275596594921</v>
      </c>
      <c r="C5" s="2">
        <f t="shared" si="1"/>
        <v>144.71315910257661</v>
      </c>
      <c r="D5" s="2">
        <f t="shared" si="2"/>
        <v>-3.6860493274395667</v>
      </c>
      <c r="E5" s="2">
        <f t="shared" si="3"/>
        <v>-16.004698706452576</v>
      </c>
      <c r="F5" s="2">
        <f t="shared" si="4"/>
        <v>64.689665570313736</v>
      </c>
      <c r="G5" s="2">
        <f t="shared" si="5"/>
        <v>4.0419171117687434</v>
      </c>
      <c r="H5" s="13">
        <f t="shared" si="6"/>
        <v>0.23031044789074873</v>
      </c>
    </row>
    <row r="6" spans="1:11" x14ac:dyDescent="0.25">
      <c r="A6" s="12">
        <v>-5</v>
      </c>
      <c r="B6" s="2">
        <f t="shared" si="0"/>
        <v>4.0419171117687434</v>
      </c>
      <c r="C6" s="2">
        <f t="shared" si="1"/>
        <v>144.71315910257661</v>
      </c>
      <c r="D6" s="2">
        <f t="shared" si="2"/>
        <v>-3.6824362315883508</v>
      </c>
      <c r="E6" s="2">
        <f t="shared" si="3"/>
        <v>-16.411961478945301</v>
      </c>
      <c r="F6" s="2">
        <f t="shared" si="4"/>
        <v>62.653351707850106</v>
      </c>
      <c r="G6" s="2">
        <f t="shared" si="5"/>
        <v>3.8175419670724491</v>
      </c>
      <c r="H6" s="13">
        <f t="shared" si="6"/>
        <v>0.22437514469629427</v>
      </c>
    </row>
    <row r="7" spans="1:11" x14ac:dyDescent="0.25">
      <c r="A7" s="12">
        <v>-5</v>
      </c>
      <c r="B7" s="2">
        <f t="shared" si="0"/>
        <v>3.8175419670724491</v>
      </c>
      <c r="C7" s="2">
        <f t="shared" si="1"/>
        <v>144.71315910257661</v>
      </c>
      <c r="D7" s="2">
        <f t="shared" si="2"/>
        <v>-3.6780182335517289</v>
      </c>
      <c r="E7" s="2">
        <f t="shared" si="3"/>
        <v>-16.829086596952866</v>
      </c>
      <c r="F7" s="2">
        <f t="shared" si="4"/>
        <v>60.567726117812285</v>
      </c>
      <c r="G7" s="2">
        <f t="shared" si="5"/>
        <v>3.5989906979728117</v>
      </c>
      <c r="H7" s="13">
        <f t="shared" si="6"/>
        <v>0.2185512690996374</v>
      </c>
    </row>
    <row r="8" spans="1:11" x14ac:dyDescent="0.25">
      <c r="A8" s="12">
        <v>-5</v>
      </c>
      <c r="B8" s="2">
        <f t="shared" si="0"/>
        <v>3.5989906979728117</v>
      </c>
      <c r="C8" s="2">
        <f t="shared" si="1"/>
        <v>144.71315910257661</v>
      </c>
      <c r="D8" s="2">
        <f t="shared" si="2"/>
        <v>-3.6726486857423586</v>
      </c>
      <c r="E8" s="2">
        <f t="shared" si="3"/>
        <v>-17.2561888947386</v>
      </c>
      <c r="F8" s="2">
        <f t="shared" si="4"/>
        <v>58.432214628883614</v>
      </c>
      <c r="G8" s="2">
        <f t="shared" si="5"/>
        <v>3.386159886479891</v>
      </c>
      <c r="H8" s="13">
        <f t="shared" si="6"/>
        <v>0.21283081149292071</v>
      </c>
    </row>
    <row r="9" spans="1:11" x14ac:dyDescent="0.25">
      <c r="A9" s="12">
        <v>-5</v>
      </c>
      <c r="B9" s="2">
        <f t="shared" si="0"/>
        <v>3.386159886479891</v>
      </c>
      <c r="C9" s="2">
        <f t="shared" si="1"/>
        <v>144.71315910257661</v>
      </c>
      <c r="D9" s="2">
        <f t="shared" si="2"/>
        <v>-3.6661616290940446</v>
      </c>
      <c r="E9" s="2">
        <f t="shared" si="3"/>
        <v>-17.69335700013146</v>
      </c>
      <c r="F9" s="2">
        <f t="shared" si="4"/>
        <v>56.246374101919315</v>
      </c>
      <c r="G9" s="2">
        <f t="shared" si="5"/>
        <v>3.1789543443622037</v>
      </c>
      <c r="H9" s="13">
        <f t="shared" si="6"/>
        <v>0.20720554211768727</v>
      </c>
    </row>
    <row r="10" spans="1:11" x14ac:dyDescent="0.25">
      <c r="A10" s="12">
        <v>-5</v>
      </c>
      <c r="B10" s="2">
        <f t="shared" si="0"/>
        <v>3.1789543443622037</v>
      </c>
      <c r="C10" s="2">
        <f t="shared" si="1"/>
        <v>144.71315910257661</v>
      </c>
      <c r="D10" s="2">
        <f t="shared" si="2"/>
        <v>-3.6583708378613831</v>
      </c>
      <c r="E10" s="2">
        <f t="shared" si="3"/>
        <v>-18.14064777641304</v>
      </c>
      <c r="F10" s="2">
        <f t="shared" si="4"/>
        <v>54.009920220511418</v>
      </c>
      <c r="G10" s="2">
        <f t="shared" si="5"/>
        <v>2.9772872990090562</v>
      </c>
      <c r="H10" s="13">
        <f t="shared" si="6"/>
        <v>0.2016670453531475</v>
      </c>
    </row>
    <row r="11" spans="1:11" x14ac:dyDescent="0.25">
      <c r="A11" s="12">
        <v>-5</v>
      </c>
      <c r="B11" s="2">
        <f t="shared" si="0"/>
        <v>2.9772872990090562</v>
      </c>
      <c r="C11" s="2">
        <f t="shared" si="1"/>
        <v>144.71315910257661</v>
      </c>
      <c r="D11" s="2">
        <f t="shared" si="2"/>
        <v>-3.6490691933094421</v>
      </c>
      <c r="E11" s="2">
        <f t="shared" si="3"/>
        <v>-18.598080116070996</v>
      </c>
      <c r="F11" s="2">
        <f t="shared" si="4"/>
        <v>51.722758522221625</v>
      </c>
      <c r="G11" s="2">
        <f t="shared" si="5"/>
        <v>2.7810805308622633</v>
      </c>
      <c r="H11" s="13">
        <f t="shared" si="6"/>
        <v>0.19620676814679294</v>
      </c>
    </row>
    <row r="12" spans="1:11" x14ac:dyDescent="0.25">
      <c r="A12" s="12">
        <v>-5</v>
      </c>
      <c r="B12" s="2">
        <f t="shared" si="0"/>
        <v>2.7810805308622633</v>
      </c>
      <c r="C12" s="2">
        <f t="shared" si="1"/>
        <v>144.71315910257661</v>
      </c>
      <c r="D12" s="2">
        <f t="shared" si="2"/>
        <v>-3.6380284909411178</v>
      </c>
      <c r="E12" s="2">
        <f t="shared" si="3"/>
        <v>-19.065628096908814</v>
      </c>
      <c r="F12" s="2">
        <f t="shared" si="4"/>
        <v>49.385018618032547</v>
      </c>
      <c r="G12" s="2">
        <f t="shared" si="5"/>
        <v>2.5902644469415375</v>
      </c>
      <c r="H12" s="13">
        <f t="shared" si="6"/>
        <v>0.1908160839207258</v>
      </c>
    </row>
    <row r="13" spans="1:11" x14ac:dyDescent="0.25">
      <c r="A13" s="12">
        <v>-5</v>
      </c>
      <c r="B13" s="2">
        <f t="shared" si="0"/>
        <v>2.5902644469415375</v>
      </c>
      <c r="C13" s="2">
        <f t="shared" si="1"/>
        <v>144.71315910257661</v>
      </c>
      <c r="D13" s="2">
        <f t="shared" si="2"/>
        <v>-3.6249997961119012</v>
      </c>
      <c r="E13" s="2">
        <f t="shared" si="3"/>
        <v>-19.543213538292555</v>
      </c>
      <c r="F13" s="2">
        <f t="shared" si="4"/>
        <v>46.997091411113843</v>
      </c>
      <c r="G13" s="2">
        <f t="shared" si="5"/>
        <v>2.4047780739349109</v>
      </c>
      <c r="H13" s="13">
        <f t="shared" si="6"/>
        <v>0.18548637300662651</v>
      </c>
    </row>
    <row r="14" spans="1:11" x14ac:dyDescent="0.25">
      <c r="A14" s="12">
        <v>-5</v>
      </c>
      <c r="B14" s="2">
        <f t="shared" si="0"/>
        <v>2.4047780739349109</v>
      </c>
      <c r="C14" s="2">
        <f t="shared" si="1"/>
        <v>144.71315910257661</v>
      </c>
      <c r="D14" s="2">
        <f t="shared" si="2"/>
        <v>-3.6097144699009562</v>
      </c>
      <c r="E14" s="2">
        <f t="shared" si="3"/>
        <v>-20.030698029233246</v>
      </c>
      <c r="F14" s="2">
        <f t="shared" si="4"/>
        <v>44.559668956410377</v>
      </c>
      <c r="G14" s="2">
        <f t="shared" si="5"/>
        <v>2.2245689536819437</v>
      </c>
      <c r="H14" s="13">
        <f t="shared" si="6"/>
        <v>0.1802091202529672</v>
      </c>
    </row>
    <row r="15" spans="1:11" x14ac:dyDescent="0.25">
      <c r="A15" s="12">
        <v>-5</v>
      </c>
      <c r="B15" s="2">
        <f t="shared" si="0"/>
        <v>2.2245689536819437</v>
      </c>
      <c r="C15" s="2">
        <f t="shared" si="1"/>
        <v>144.71315910257661</v>
      </c>
      <c r="D15" s="2">
        <f t="shared" si="2"/>
        <v>-3.5918859892613106</v>
      </c>
      <c r="E15" s="2">
        <f t="shared" si="3"/>
        <v>-20.527874540702587</v>
      </c>
      <c r="F15" s="2">
        <f t="shared" si="4"/>
        <v>42.073786399063678</v>
      </c>
      <c r="G15" s="2">
        <f t="shared" si="5"/>
        <v>2.0495929237895498</v>
      </c>
      <c r="H15" s="13">
        <f t="shared" si="6"/>
        <v>0.17497602989239391</v>
      </c>
    </row>
    <row r="16" spans="1:11" x14ac:dyDescent="0.25">
      <c r="A16" s="12">
        <v>-5</v>
      </c>
      <c r="B16" s="2">
        <f t="shared" si="0"/>
        <v>2.0495929237895498</v>
      </c>
      <c r="C16" s="2">
        <f t="shared" si="1"/>
        <v>144.71315910257661</v>
      </c>
      <c r="D16" s="2">
        <f t="shared" si="2"/>
        <v>-3.5712126808276459</v>
      </c>
      <c r="E16" s="2">
        <f t="shared" si="3"/>
        <v>-21.034458781726805</v>
      </c>
      <c r="F16" s="2">
        <f t="shared" si="4"/>
        <v>39.540865193942579</v>
      </c>
      <c r="G16" s="2">
        <f t="shared" si="5"/>
        <v>1.8798137667460588</v>
      </c>
      <c r="H16" s="13">
        <f t="shared" si="6"/>
        <v>0.169779157043491</v>
      </c>
    </row>
    <row r="17" spans="1:8" x14ac:dyDescent="0.25">
      <c r="A17" s="12">
        <v>-5</v>
      </c>
      <c r="B17" s="2">
        <f t="shared" si="0"/>
        <v>1.8798137667460588</v>
      </c>
      <c r="C17" s="2">
        <f t="shared" si="1"/>
        <v>144.71315910257661</v>
      </c>
      <c r="D17" s="2">
        <f t="shared" si="2"/>
        <v>-3.5473814742449097</v>
      </c>
      <c r="E17" s="2">
        <f t="shared" si="3"/>
        <v>-21.55008051140085</v>
      </c>
      <c r="F17" s="2">
        <f t="shared" si="4"/>
        <v>36.962756545572361</v>
      </c>
      <c r="G17" s="2">
        <f t="shared" si="5"/>
        <v>1.7152027123990368</v>
      </c>
      <c r="H17" s="13">
        <f t="shared" si="6"/>
        <v>0.16461105434702206</v>
      </c>
    </row>
    <row r="18" spans="1:8" x14ac:dyDescent="0.25">
      <c r="A18" s="12">
        <v>-5</v>
      </c>
      <c r="B18" s="2">
        <f t="shared" si="0"/>
        <v>1.7152027123990368</v>
      </c>
      <c r="C18" s="2">
        <f t="shared" si="1"/>
        <v>144.71315910257661</v>
      </c>
      <c r="D18" s="2">
        <f t="shared" si="2"/>
        <v>-3.5200727564671399</v>
      </c>
      <c r="E18" s="2">
        <f t="shared" si="3"/>
        <v>-22.074275075172935</v>
      </c>
      <c r="F18" s="2">
        <f t="shared" si="4"/>
        <v>34.341783726711938</v>
      </c>
      <c r="G18" s="2">
        <f t="shared" si="5"/>
        <v>1.5557377811847757</v>
      </c>
      <c r="H18" s="13">
        <f t="shared" si="6"/>
        <v>0.15946493121426109</v>
      </c>
    </row>
    <row r="19" spans="1:8" x14ac:dyDescent="0.25">
      <c r="A19" s="12">
        <v>-5</v>
      </c>
      <c r="B19" s="2">
        <f t="shared" si="0"/>
        <v>1.5557377811847757</v>
      </c>
      <c r="C19" s="2">
        <f t="shared" si="1"/>
        <v>144.71315910257661</v>
      </c>
      <c r="D19" s="2">
        <f t="shared" si="2"/>
        <v>-3.4889663714486825</v>
      </c>
      <c r="E19" s="2">
        <f t="shared" si="3"/>
        <v>-22.606475490732894</v>
      </c>
      <c r="F19" s="2">
        <f t="shared" si="4"/>
        <v>31.680781648912145</v>
      </c>
      <c r="G19" s="2">
        <f t="shared" si="5"/>
        <v>1.4014029591609314</v>
      </c>
      <c r="H19" s="13">
        <f t="shared" si="6"/>
        <v>0.1543348220238443</v>
      </c>
    </row>
    <row r="20" spans="1:8" x14ac:dyDescent="0.25">
      <c r="A20" s="12">
        <v>-5</v>
      </c>
      <c r="B20" s="2">
        <f t="shared" si="0"/>
        <v>1.4014029591609314</v>
      </c>
      <c r="C20" s="2">
        <f t="shared" si="1"/>
        <v>144.71315910257661</v>
      </c>
      <c r="D20" s="2">
        <f t="shared" si="2"/>
        <v>-3.453748758953755</v>
      </c>
      <c r="E20" s="2">
        <f t="shared" si="3"/>
        <v>-23.146005462676179</v>
      </c>
      <c r="F20" s="2">
        <f t="shared" si="4"/>
        <v>28.98313178919571</v>
      </c>
      <c r="G20" s="2">
        <f t="shared" si="5"/>
        <v>1.2521872007648196</v>
      </c>
      <c r="H20" s="13">
        <f t="shared" si="6"/>
        <v>0.14921575839611179</v>
      </c>
    </row>
    <row r="21" spans="1:8" x14ac:dyDescent="0.25">
      <c r="A21" s="12">
        <v>-5</v>
      </c>
      <c r="B21" s="2">
        <f t="shared" ref="B21:B84" si="7">G20</f>
        <v>1.2521872007648196</v>
      </c>
      <c r="C21" s="2">
        <f t="shared" ref="C21:C84" si="8">EXP(-(A21))-3.7</f>
        <v>144.71315910257661</v>
      </c>
      <c r="D21" s="2">
        <f t="shared" ref="D21:D84" si="9">EXP(-(B21))-3.7</f>
        <v>-3.4141211618523988</v>
      </c>
      <c r="E21" s="2">
        <f t="shared" ref="E21:E84" si="10">((D21) - (C21))/((B21)-(A21))</f>
        <v>-23.692073750816171</v>
      </c>
      <c r="F21" s="2">
        <f t="shared" ref="F21:F84" si="11">(C21)-(E21)*(A21)</f>
        <v>26.252790348495751</v>
      </c>
      <c r="G21" s="2">
        <f t="shared" ref="G21:G84" si="12">-(F21)/(E21)</f>
        <v>1.1080832612886564</v>
      </c>
      <c r="H21" s="13">
        <f t="shared" si="6"/>
        <v>0.14410393947616318</v>
      </c>
    </row>
    <row r="22" spans="1:8" x14ac:dyDescent="0.25">
      <c r="A22" s="12">
        <v>-5</v>
      </c>
      <c r="B22" s="2">
        <f t="shared" si="7"/>
        <v>1.1080832612886564</v>
      </c>
      <c r="C22" s="2">
        <f t="shared" si="8"/>
        <v>144.71315910257661</v>
      </c>
      <c r="D22" s="2">
        <f t="shared" si="9"/>
        <v>-3.369808754738238</v>
      </c>
      <c r="E22" s="2">
        <f t="shared" si="10"/>
        <v>-24.24377034868267</v>
      </c>
      <c r="F22" s="2">
        <f t="shared" si="11"/>
        <v>23.494307359163258</v>
      </c>
      <c r="G22" s="2">
        <f t="shared" si="12"/>
        <v>0.96908636821994421</v>
      </c>
      <c r="H22" s="13">
        <f t="shared" si="6"/>
        <v>0.13899689306871221</v>
      </c>
    </row>
    <row r="23" spans="1:8" x14ac:dyDescent="0.25">
      <c r="A23" s="12">
        <v>-5</v>
      </c>
      <c r="B23" s="2">
        <f t="shared" si="7"/>
        <v>0.96908636821994421</v>
      </c>
      <c r="C23" s="2">
        <f t="shared" si="8"/>
        <v>144.71315910257661</v>
      </c>
      <c r="D23" s="2">
        <f t="shared" si="9"/>
        <v>-3.3205704613228448</v>
      </c>
      <c r="E23" s="2">
        <f t="shared" si="10"/>
        <v>-24.80006493992898</v>
      </c>
      <c r="F23" s="2">
        <f t="shared" si="11"/>
        <v>20.712834402931719</v>
      </c>
      <c r="G23" s="2">
        <f t="shared" si="12"/>
        <v>0.83519274861185244</v>
      </c>
      <c r="H23" s="13">
        <f t="shared" si="6"/>
        <v>0.13389361960809176</v>
      </c>
    </row>
    <row r="24" spans="1:8" x14ac:dyDescent="0.25">
      <c r="A24" s="12">
        <v>-5</v>
      </c>
      <c r="B24" s="2">
        <f t="shared" si="7"/>
        <v>0.83519274861185244</v>
      </c>
      <c r="C24" s="2">
        <f t="shared" si="8"/>
        <v>144.71315910257661</v>
      </c>
      <c r="D24" s="2">
        <f t="shared" si="9"/>
        <v>-3.2662091392118833</v>
      </c>
      <c r="E24" s="2">
        <f t="shared" si="10"/>
        <v>-25.35980808465867</v>
      </c>
      <c r="F24" s="2">
        <f t="shared" si="11"/>
        <v>17.914118679283263</v>
      </c>
      <c r="G24" s="2">
        <f t="shared" si="12"/>
        <v>0.70639803816655644</v>
      </c>
      <c r="H24" s="13">
        <f t="shared" si="6"/>
        <v>0.128794710445296</v>
      </c>
    </row>
    <row r="25" spans="1:8" x14ac:dyDescent="0.25">
      <c r="A25" s="12">
        <v>-5</v>
      </c>
      <c r="B25" s="2">
        <f t="shared" si="7"/>
        <v>0.70639803816655644</v>
      </c>
      <c r="C25" s="2">
        <f t="shared" si="8"/>
        <v>144.71315910257661</v>
      </c>
      <c r="D25" s="2">
        <f t="shared" si="9"/>
        <v>-3.206581725743785</v>
      </c>
      <c r="E25" s="2">
        <f t="shared" si="10"/>
        <v>-25.921735539472888</v>
      </c>
      <c r="F25" s="2">
        <f t="shared" si="11"/>
        <v>15.104481405212169</v>
      </c>
      <c r="G25" s="2">
        <f t="shared" si="12"/>
        <v>0.58269560624949246</v>
      </c>
      <c r="H25" s="13">
        <f t="shared" si="6"/>
        <v>0.12370243191706398</v>
      </c>
    </row>
    <row r="26" spans="1:8" x14ac:dyDescent="0.25">
      <c r="A26" s="12">
        <v>-5</v>
      </c>
      <c r="B26" s="2">
        <f t="shared" si="7"/>
        <v>0.58269560624949246</v>
      </c>
      <c r="C26" s="2">
        <f t="shared" si="8"/>
        <v>144.71315910257661</v>
      </c>
      <c r="D26" s="2">
        <f t="shared" si="9"/>
        <v>-3.1416088666043502</v>
      </c>
      <c r="E26" s="2">
        <f t="shared" si="10"/>
        <v>-26.484476030480046</v>
      </c>
      <c r="F26" s="2">
        <f t="shared" si="11"/>
        <v>12.290778950176389</v>
      </c>
      <c r="G26" s="2">
        <f t="shared" si="12"/>
        <v>0.46407483901253571</v>
      </c>
      <c r="H26" s="13">
        <f t="shared" si="6"/>
        <v>0.11862076723695675</v>
      </c>
    </row>
    <row r="27" spans="1:8" x14ac:dyDescent="0.25">
      <c r="A27" s="12">
        <v>-5</v>
      </c>
      <c r="B27" s="2">
        <f t="shared" si="7"/>
        <v>0.46407483901253571</v>
      </c>
      <c r="C27" s="2">
        <f t="shared" si="8"/>
        <v>144.71315910257661</v>
      </c>
      <c r="D27" s="2">
        <f t="shared" si="9"/>
        <v>-3.0712834998156664</v>
      </c>
      <c r="E27" s="2">
        <f t="shared" si="10"/>
        <v>-27.046562676491416</v>
      </c>
      <c r="F27" s="2">
        <f t="shared" si="11"/>
        <v>9.4803457201195442</v>
      </c>
      <c r="G27" s="2">
        <f t="shared" si="12"/>
        <v>0.35051942953030996</v>
      </c>
      <c r="H27" s="13">
        <f t="shared" si="6"/>
        <v>0.11355540948222576</v>
      </c>
    </row>
    <row r="28" spans="1:8" x14ac:dyDescent="0.25">
      <c r="A28" s="12">
        <v>-5</v>
      </c>
      <c r="B28" s="2">
        <f t="shared" si="7"/>
        <v>0.35051942953030996</v>
      </c>
      <c r="C28" s="2">
        <f t="shared" si="8"/>
        <v>144.71315910257661</v>
      </c>
      <c r="D28" s="2">
        <f t="shared" si="9"/>
        <v>-2.9956778510362994</v>
      </c>
      <c r="E28" s="2">
        <f t="shared" si="10"/>
        <v>-27.606448102661947</v>
      </c>
      <c r="F28" s="2">
        <f t="shared" si="11"/>
        <v>6.6809185892668665</v>
      </c>
      <c r="G28" s="2">
        <f t="shared" si="12"/>
        <v>0.24200572867694126</v>
      </c>
      <c r="H28" s="13">
        <f t="shared" si="6"/>
        <v>0.1085137008533687</v>
      </c>
    </row>
    <row r="29" spans="1:8" x14ac:dyDescent="0.25">
      <c r="A29" s="12">
        <v>-5</v>
      </c>
      <c r="B29" s="2">
        <f t="shared" si="7"/>
        <v>0.24200572867694126</v>
      </c>
      <c r="C29" s="2">
        <f t="shared" si="8"/>
        <v>144.71315910257661</v>
      </c>
      <c r="D29" s="2">
        <f t="shared" si="9"/>
        <v>-2.9149483197685107</v>
      </c>
      <c r="E29" s="2">
        <f t="shared" si="10"/>
        <v>-28.16252309964678</v>
      </c>
      <c r="F29" s="2">
        <f t="shared" si="11"/>
        <v>3.9005436043427153</v>
      </c>
      <c r="G29" s="2">
        <f t="shared" si="12"/>
        <v>0.13850121278343974</v>
      </c>
      <c r="H29" s="13">
        <f t="shared" si="6"/>
        <v>0.10350451589350151</v>
      </c>
    </row>
    <row r="30" spans="1:8" x14ac:dyDescent="0.25">
      <c r="A30" s="12">
        <v>-5</v>
      </c>
      <c r="B30" s="2">
        <f t="shared" si="7"/>
        <v>0.13850121278343974</v>
      </c>
      <c r="C30" s="2">
        <f t="shared" si="8"/>
        <v>144.71315910257661</v>
      </c>
      <c r="D30" s="2">
        <f t="shared" si="9"/>
        <v>-2.8293378046562161</v>
      </c>
      <c r="E30" s="2">
        <f t="shared" si="10"/>
        <v>-28.713138480960197</v>
      </c>
      <c r="F30" s="2">
        <f t="shared" si="11"/>
        <v>1.1474666977756272</v>
      </c>
      <c r="G30" s="2">
        <f t="shared" si="12"/>
        <v>3.9963123450838266E-2</v>
      </c>
      <c r="H30" s="13">
        <f t="shared" si="6"/>
        <v>9.853808933260147E-2</v>
      </c>
    </row>
    <row r="31" spans="1:8" x14ac:dyDescent="0.25">
      <c r="A31" s="12">
        <v>-5</v>
      </c>
      <c r="B31" s="2">
        <f t="shared" si="7"/>
        <v>3.9963123450838266E-2</v>
      </c>
      <c r="C31" s="2">
        <f t="shared" si="8"/>
        <v>144.71315910257661</v>
      </c>
      <c r="D31" s="2">
        <f t="shared" si="9"/>
        <v>-2.7391751295954028</v>
      </c>
      <c r="E31" s="2">
        <f t="shared" si="10"/>
        <v>-29.256629586450646</v>
      </c>
      <c r="F31" s="2">
        <f t="shared" si="11"/>
        <v>-1.5699888296766176</v>
      </c>
      <c r="G31" s="2">
        <f t="shared" si="12"/>
        <v>-5.3662669004214757E-2</v>
      </c>
      <c r="H31" s="13">
        <f t="shared" si="6"/>
        <v>9.3625792455053022E-2</v>
      </c>
    </row>
    <row r="32" spans="1:8" x14ac:dyDescent="0.25">
      <c r="A32" s="12">
        <v>-5</v>
      </c>
      <c r="B32" s="2">
        <f t="shared" si="7"/>
        <v>-5.3662669004214757E-2</v>
      </c>
      <c r="C32" s="2">
        <f t="shared" si="8"/>
        <v>144.71315910257661</v>
      </c>
      <c r="D32" s="2">
        <f t="shared" si="9"/>
        <v>-2.6448713854705952</v>
      </c>
      <c r="E32" s="2">
        <f t="shared" si="10"/>
        <v>-29.791342690002388</v>
      </c>
      <c r="F32" s="2">
        <f t="shared" si="11"/>
        <v>-4.243554347435321</v>
      </c>
      <c r="G32" s="2">
        <f t="shared" si="12"/>
        <v>-0.14244253411442936</v>
      </c>
      <c r="H32" s="13">
        <f t="shared" si="6"/>
        <v>8.8779865110214601E-2</v>
      </c>
    </row>
    <row r="33" spans="1:8" x14ac:dyDescent="0.25">
      <c r="A33" s="12">
        <v>-5</v>
      </c>
      <c r="B33" s="2">
        <f t="shared" si="7"/>
        <v>-0.14244253411442936</v>
      </c>
      <c r="C33" s="2">
        <f t="shared" si="8"/>
        <v>144.71315910257661</v>
      </c>
      <c r="D33" s="2">
        <f t="shared" si="9"/>
        <v>-2.5469131841016179</v>
      </c>
      <c r="E33" s="2">
        <f t="shared" si="10"/>
        <v>-30.315662412823674</v>
      </c>
      <c r="F33" s="2">
        <f t="shared" si="11"/>
        <v>-6.865152961541753</v>
      </c>
      <c r="G33" s="2">
        <f t="shared" si="12"/>
        <v>-0.22645564751498748</v>
      </c>
      <c r="H33" s="13">
        <f t="shared" si="6"/>
        <v>8.4013113400558115E-2</v>
      </c>
    </row>
    <row r="34" spans="1:8" x14ac:dyDescent="0.25">
      <c r="A34" s="12">
        <v>-5</v>
      </c>
      <c r="B34" s="2">
        <f t="shared" si="7"/>
        <v>-0.22645564751498748</v>
      </c>
      <c r="C34" s="2">
        <f t="shared" si="8"/>
        <v>144.71315910257661</v>
      </c>
      <c r="D34" s="2">
        <f t="shared" si="9"/>
        <v>-2.4458530159349721</v>
      </c>
      <c r="E34" s="2">
        <f t="shared" si="10"/>
        <v>-30.828039136559717</v>
      </c>
      <c r="F34" s="2">
        <f t="shared" si="11"/>
        <v>-9.4270365802219658</v>
      </c>
      <c r="G34" s="2">
        <f t="shared" si="12"/>
        <v>-0.30579423292097146</v>
      </c>
      <c r="H34" s="13">
        <f t="shared" si="6"/>
        <v>7.9338585405983986E-2</v>
      </c>
    </row>
    <row r="35" spans="1:8" x14ac:dyDescent="0.25">
      <c r="A35" s="12">
        <v>-5</v>
      </c>
      <c r="B35" s="2">
        <f t="shared" si="7"/>
        <v>-0.30579423292097146</v>
      </c>
      <c r="C35" s="2">
        <f t="shared" si="8"/>
        <v>144.71315910257661</v>
      </c>
      <c r="D35" s="2">
        <f t="shared" si="9"/>
        <v>-2.3422970927581233</v>
      </c>
      <c r="E35" s="2">
        <f t="shared" si="10"/>
        <v>-31.327015365762296</v>
      </c>
      <c r="F35" s="2">
        <f t="shared" si="11"/>
        <v>-11.921917726234881</v>
      </c>
      <c r="G35" s="2">
        <f t="shared" si="12"/>
        <v>-0.3805634717204659</v>
      </c>
      <c r="H35" s="13">
        <f t="shared" si="6"/>
        <v>7.4769238799494431E-2</v>
      </c>
    </row>
    <row r="36" spans="1:8" x14ac:dyDescent="0.25">
      <c r="A36" s="12">
        <v>-5</v>
      </c>
      <c r="B36" s="2">
        <f t="shared" si="7"/>
        <v>-0.3805634717204659</v>
      </c>
      <c r="C36" s="2">
        <f t="shared" si="8"/>
        <v>144.71315910257661</v>
      </c>
      <c r="D36" s="2">
        <f t="shared" si="9"/>
        <v>-2.2368912223707929</v>
      </c>
      <c r="E36" s="2">
        <f t="shared" si="10"/>
        <v>-31.8112500140093</v>
      </c>
      <c r="F36" s="2">
        <f t="shared" si="11"/>
        <v>-14.343090967469891</v>
      </c>
      <c r="G36" s="2">
        <f t="shared" si="12"/>
        <v>-0.45088108644436675</v>
      </c>
      <c r="H36" s="13">
        <f t="shared" si="6"/>
        <v>7.0317614723900856E-2</v>
      </c>
    </row>
    <row r="37" spans="1:8" x14ac:dyDescent="0.25">
      <c r="A37" s="12">
        <v>-5</v>
      </c>
      <c r="B37" s="2">
        <f t="shared" si="7"/>
        <v>-0.45088108644436675</v>
      </c>
      <c r="C37" s="2">
        <f t="shared" si="8"/>
        <v>144.71315910257661</v>
      </c>
      <c r="D37" s="2">
        <f t="shared" si="9"/>
        <v>-2.1303053869730126</v>
      </c>
      <c r="E37" s="2">
        <f t="shared" si="10"/>
        <v>-32.279539682284415</v>
      </c>
      <c r="F37" s="2">
        <f t="shared" si="11"/>
        <v>-16.684539308845473</v>
      </c>
      <c r="G37" s="2">
        <f t="shared" si="12"/>
        <v>-0.51687661822520492</v>
      </c>
      <c r="H37" s="13">
        <f t="shared" si="6"/>
        <v>6.5995531780838168E-2</v>
      </c>
    </row>
    <row r="38" spans="1:8" x14ac:dyDescent="0.25">
      <c r="A38" s="12">
        <v>-5</v>
      </c>
      <c r="B38" s="2">
        <f t="shared" si="7"/>
        <v>-0.51687661822520492</v>
      </c>
      <c r="C38" s="2">
        <f t="shared" si="8"/>
        <v>144.71315910257661</v>
      </c>
      <c r="D38" s="2">
        <f t="shared" si="9"/>
        <v>-2.0232177688202708</v>
      </c>
      <c r="E38" s="2">
        <f t="shared" si="10"/>
        <v>-32.730836154972465</v>
      </c>
      <c r="F38" s="2">
        <f t="shared" si="11"/>
        <v>-18.9410216722857</v>
      </c>
      <c r="G38" s="2">
        <f t="shared" si="12"/>
        <v>-0.57869043071813431</v>
      </c>
      <c r="H38" s="13">
        <f t="shared" si="6"/>
        <v>6.1813812492929388E-2</v>
      </c>
    </row>
    <row r="39" spans="1:8" x14ac:dyDescent="0.25">
      <c r="A39" s="12">
        <v>-5</v>
      </c>
      <c r="B39" s="2">
        <f t="shared" si="7"/>
        <v>-0.57869043071813431</v>
      </c>
      <c r="C39" s="2">
        <f t="shared" si="8"/>
        <v>144.71315910257661</v>
      </c>
      <c r="D39" s="2">
        <f t="shared" si="9"/>
        <v>-1.9162989794807006</v>
      </c>
      <c r="E39" s="2">
        <f t="shared" si="10"/>
        <v>-33.164259544457479</v>
      </c>
      <c r="F39" s="2">
        <f t="shared" si="11"/>
        <v>-21.108138619710786</v>
      </c>
      <c r="G39" s="2">
        <f t="shared" si="12"/>
        <v>-0.63647248301789527</v>
      </c>
      <c r="H39" s="13">
        <f t="shared" si="6"/>
        <v>5.7782052299760966E-2</v>
      </c>
    </row>
    <row r="40" spans="1:8" x14ac:dyDescent="0.25">
      <c r="A40" s="12">
        <v>-5</v>
      </c>
      <c r="B40" s="2">
        <f t="shared" si="7"/>
        <v>-0.63647248301789527</v>
      </c>
      <c r="C40" s="2">
        <f t="shared" si="8"/>
        <v>144.71315910257661</v>
      </c>
      <c r="D40" s="2">
        <f t="shared" si="9"/>
        <v>-1.810197203752514</v>
      </c>
      <c r="E40" s="2">
        <f t="shared" si="10"/>
        <v>-33.579106751609842</v>
      </c>
      <c r="F40" s="2">
        <f t="shared" si="11"/>
        <v>-23.182374655472614</v>
      </c>
      <c r="G40" s="2">
        <f t="shared" si="12"/>
        <v>-0.69038092129598438</v>
      </c>
      <c r="H40" s="13">
        <f t="shared" si="6"/>
        <v>5.390843827808911E-2</v>
      </c>
    </row>
    <row r="41" spans="1:8" x14ac:dyDescent="0.25">
      <c r="A41" s="12">
        <v>-5</v>
      </c>
      <c r="B41" s="2">
        <f t="shared" si="7"/>
        <v>-0.69038092129598438</v>
      </c>
      <c r="C41" s="2">
        <f t="shared" si="8"/>
        <v>144.71315910257661</v>
      </c>
      <c r="D41" s="2">
        <f t="shared" si="9"/>
        <v>-1.7055248733887103</v>
      </c>
      <c r="E41" s="2">
        <f t="shared" si="10"/>
        <v>-33.974855155875211</v>
      </c>
      <c r="F41" s="2">
        <f t="shared" si="11"/>
        <v>-25.161116676799452</v>
      </c>
      <c r="G41" s="2">
        <f t="shared" si="12"/>
        <v>-0.74058054291508535</v>
      </c>
      <c r="H41" s="13">
        <f t="shared" si="6"/>
        <v>5.0199621619100965E-2</v>
      </c>
    </row>
    <row r="42" spans="1:8" x14ac:dyDescent="0.25">
      <c r="A42" s="12">
        <v>-5</v>
      </c>
      <c r="B42" s="2">
        <f t="shared" si="7"/>
        <v>-0.74058054291508535</v>
      </c>
      <c r="C42" s="2">
        <f t="shared" si="8"/>
        <v>144.71315910257661</v>
      </c>
      <c r="D42" s="2">
        <f t="shared" si="9"/>
        <v>-1.6028473517272084</v>
      </c>
      <c r="E42" s="2">
        <f t="shared" si="10"/>
        <v>-34.351161684940131</v>
      </c>
      <c r="F42" s="2">
        <f t="shared" si="11"/>
        <v>-27.042649322124049</v>
      </c>
      <c r="G42" s="2">
        <f t="shared" si="12"/>
        <v>-0.78724118765333628</v>
      </c>
      <c r="H42" s="13">
        <f t="shared" si="6"/>
        <v>4.6660644738250934E-2</v>
      </c>
    </row>
    <row r="43" spans="1:8" x14ac:dyDescent="0.25">
      <c r="A43" s="12">
        <v>-5</v>
      </c>
      <c r="B43" s="2">
        <f t="shared" si="7"/>
        <v>-0.78724118765333628</v>
      </c>
      <c r="C43" s="2">
        <f t="shared" si="8"/>
        <v>144.71315910257661</v>
      </c>
      <c r="D43" s="2">
        <f t="shared" si="9"/>
        <v>-1.5026739536397495</v>
      </c>
      <c r="E43" s="2">
        <f t="shared" si="10"/>
        <v>-34.70785762234717</v>
      </c>
      <c r="F43" s="2">
        <f t="shared" si="11"/>
        <v>-28.826129009159246</v>
      </c>
      <c r="G43" s="2">
        <f t="shared" si="12"/>
        <v>-0.83053610864760241</v>
      </c>
      <c r="H43" s="13">
        <f t="shared" si="6"/>
        <v>4.3294920994266128E-2</v>
      </c>
    </row>
    <row r="44" spans="1:8" x14ac:dyDescent="0.25">
      <c r="A44" s="12">
        <v>-5</v>
      </c>
      <c r="B44" s="2">
        <f t="shared" si="7"/>
        <v>-0.83053610864760241</v>
      </c>
      <c r="C44" s="2">
        <f t="shared" si="8"/>
        <v>144.71315910257661</v>
      </c>
      <c r="D44" s="2">
        <f t="shared" si="9"/>
        <v>-1.4054514621043355</v>
      </c>
      <c r="E44" s="2">
        <f t="shared" si="10"/>
        <v>-35.04493967863246</v>
      </c>
      <c r="F44" s="2">
        <f t="shared" si="11"/>
        <v>-30.511539290585688</v>
      </c>
      <c r="G44" s="2">
        <f t="shared" si="12"/>
        <v>-0.87064037120283966</v>
      </c>
      <c r="H44" s="13">
        <f t="shared" si="6"/>
        <v>4.0104262555237247E-2</v>
      </c>
    </row>
    <row r="45" spans="1:8" x14ac:dyDescent="0.25">
      <c r="A45" s="12">
        <v>-5</v>
      </c>
      <c r="B45" s="2">
        <f t="shared" si="7"/>
        <v>-0.87064037120283966</v>
      </c>
      <c r="C45" s="2">
        <f t="shared" si="8"/>
        <v>144.71315910257661</v>
      </c>
      <c r="D45" s="2">
        <f t="shared" si="9"/>
        <v>-1.311560147990332</v>
      </c>
      <c r="E45" s="2">
        <f t="shared" si="10"/>
        <v>-35.36255796957613</v>
      </c>
      <c r="F45" s="2">
        <f t="shared" si="11"/>
        <v>-32.09963074530404</v>
      </c>
      <c r="G45" s="2">
        <f t="shared" si="12"/>
        <v>-0.90772932130420769</v>
      </c>
      <c r="H45" s="13">
        <f t="shared" si="6"/>
        <v>3.7088950101368034E-2</v>
      </c>
    </row>
    <row r="46" spans="1:8" x14ac:dyDescent="0.25">
      <c r="A46" s="12">
        <v>-5</v>
      </c>
      <c r="B46" s="2">
        <f t="shared" si="7"/>
        <v>-0.90772932130420769</v>
      </c>
      <c r="C46" s="2">
        <f t="shared" si="8"/>
        <v>144.71315910257661</v>
      </c>
      <c r="D46" s="2">
        <f t="shared" si="9"/>
        <v>-1.2213121651492247</v>
      </c>
      <c r="E46" s="2">
        <f t="shared" si="10"/>
        <v>-35.661001611514905</v>
      </c>
      <c r="F46" s="2">
        <f t="shared" si="11"/>
        <v>-33.591848954997914</v>
      </c>
      <c r="G46" s="2">
        <f t="shared" si="12"/>
        <v>-0.94197715815562333</v>
      </c>
      <c r="H46" s="13">
        <f t="shared" si="6"/>
        <v>3.4247836851415636E-2</v>
      </c>
    </row>
    <row r="47" spans="1:8" x14ac:dyDescent="0.25">
      <c r="A47" s="12">
        <v>-5</v>
      </c>
      <c r="B47" s="2">
        <f t="shared" si="7"/>
        <v>-0.94197715815562333</v>
      </c>
      <c r="C47" s="2">
        <f t="shared" si="8"/>
        <v>144.71315910257661</v>
      </c>
      <c r="D47" s="2">
        <f t="shared" si="9"/>
        <v>-1.1349520865506371</v>
      </c>
      <c r="E47" s="2">
        <f t="shared" si="10"/>
        <v>-35.940682660829751</v>
      </c>
      <c r="F47" s="2">
        <f t="shared" si="11"/>
        <v>-34.990254201572128</v>
      </c>
      <c r="G47" s="2">
        <f t="shared" si="12"/>
        <v>-0.97355563698589798</v>
      </c>
      <c r="H47" s="13">
        <f t="shared" si="6"/>
        <v>3.1578478830274648E-2</v>
      </c>
    </row>
    <row r="48" spans="1:8" x14ac:dyDescent="0.25">
      <c r="A48" s="12">
        <v>-5</v>
      </c>
      <c r="B48" s="2">
        <f t="shared" si="7"/>
        <v>-0.97355563698589798</v>
      </c>
      <c r="C48" s="2">
        <f t="shared" si="8"/>
        <v>144.71315910257661</v>
      </c>
      <c r="D48" s="2">
        <f t="shared" si="9"/>
        <v>-1.0526592728000828</v>
      </c>
      <c r="E48" s="2">
        <f t="shared" si="10"/>
        <v>-36.202119099010673</v>
      </c>
      <c r="F48" s="2">
        <f t="shared" si="11"/>
        <v>-36.297436392476754</v>
      </c>
      <c r="G48" s="2">
        <f t="shared" si="12"/>
        <v>-1.0026329202775504</v>
      </c>
      <c r="H48" s="13">
        <f t="shared" si="6"/>
        <v>2.9077283291652378E-2</v>
      </c>
    </row>
    <row r="49" spans="1:8" x14ac:dyDescent="0.25">
      <c r="A49" s="12">
        <v>-5</v>
      </c>
      <c r="B49" s="2">
        <f t="shared" si="7"/>
        <v>-1.0026329202775504</v>
      </c>
      <c r="C49" s="2">
        <f t="shared" si="8"/>
        <v>144.71315910257661</v>
      </c>
      <c r="D49" s="2">
        <f t="shared" si="9"/>
        <v>-0.97455172198951656</v>
      </c>
      <c r="E49" s="2">
        <f t="shared" si="10"/>
        <v>-36.445917504949712</v>
      </c>
      <c r="F49" s="2">
        <f t="shared" si="11"/>
        <v>-37.516428422171941</v>
      </c>
      <c r="G49" s="2">
        <f t="shared" si="12"/>
        <v>-1.0293725879469722</v>
      </c>
      <c r="H49" s="13">
        <f t="shared" si="6"/>
        <v>2.6739667669421818E-2</v>
      </c>
    </row>
    <row r="50" spans="1:8" x14ac:dyDescent="0.25">
      <c r="A50" s="12">
        <v>-5</v>
      </c>
      <c r="B50" s="2">
        <f t="shared" si="7"/>
        <v>-1.0293725879469722</v>
      </c>
      <c r="C50" s="2">
        <f t="shared" si="8"/>
        <v>144.71315910257661</v>
      </c>
      <c r="D50" s="2">
        <f t="shared" si="9"/>
        <v>-0.90069103656819927</v>
      </c>
      <c r="E50" s="2">
        <f t="shared" si="10"/>
        <v>-36.672755972299761</v>
      </c>
      <c r="F50" s="2">
        <f t="shared" si="11"/>
        <v>-38.650620758922202</v>
      </c>
      <c r="G50" s="2">
        <f t="shared" si="12"/>
        <v>-1.0539328101797529</v>
      </c>
      <c r="H50" s="13">
        <f t="shared" si="6"/>
        <v>2.456022223278076E-2</v>
      </c>
    </row>
    <row r="51" spans="1:8" x14ac:dyDescent="0.25">
      <c r="A51" s="12">
        <v>-5</v>
      </c>
      <c r="B51" s="2">
        <f t="shared" si="7"/>
        <v>-1.0539328101797529</v>
      </c>
      <c r="C51" s="2">
        <f t="shared" si="8"/>
        <v>144.71315910257661</v>
      </c>
      <c r="D51" s="2">
        <f t="shared" si="9"/>
        <v>-0.83108815389072221</v>
      </c>
      <c r="E51" s="2">
        <f t="shared" si="10"/>
        <v>-36.88336773178392</v>
      </c>
      <c r="F51" s="2">
        <f t="shared" si="11"/>
        <v>-39.703679556342991</v>
      </c>
      <c r="G51" s="2">
        <f t="shared" si="12"/>
        <v>-1.0764656808203741</v>
      </c>
      <c r="H51" s="13">
        <f t="shared" si="6"/>
        <v>2.253287064062115E-2</v>
      </c>
    </row>
    <row r="52" spans="1:8" x14ac:dyDescent="0.25">
      <c r="A52" s="12">
        <v>-5</v>
      </c>
      <c r="B52" s="2">
        <f t="shared" si="7"/>
        <v>-1.0764656808203741</v>
      </c>
      <c r="C52" s="2">
        <f t="shared" si="8"/>
        <v>144.71315910257661</v>
      </c>
      <c r="D52" s="2">
        <f t="shared" si="9"/>
        <v>-0.76570951639495943</v>
      </c>
      <c r="E52" s="2">
        <f t="shared" si="10"/>
        <v>-37.078525835193879</v>
      </c>
      <c r="F52" s="2">
        <f t="shared" si="11"/>
        <v>-40.679470073392793</v>
      </c>
      <c r="G52" s="2">
        <f t="shared" si="12"/>
        <v>-1.0971167045368615</v>
      </c>
      <c r="H52" s="13">
        <f t="shared" si="6"/>
        <v>2.0651023716487416E-2</v>
      </c>
    </row>
    <row r="53" spans="1:8" x14ac:dyDescent="0.25">
      <c r="A53" s="12">
        <v>-5</v>
      </c>
      <c r="B53" s="2">
        <f t="shared" si="7"/>
        <v>-1.0971167045368615</v>
      </c>
      <c r="C53" s="2">
        <f t="shared" si="8"/>
        <v>144.71315910257661</v>
      </c>
      <c r="D53" s="2">
        <f t="shared" si="9"/>
        <v>-0.70448339890791933</v>
      </c>
      <c r="E53" s="2">
        <f t="shared" si="10"/>
        <v>-37.259029156860407</v>
      </c>
      <c r="F53" s="2">
        <f t="shared" si="11"/>
        <v>-41.581986681725425</v>
      </c>
      <c r="G53" s="2">
        <f t="shared" si="12"/>
        <v>-1.1160244274391955</v>
      </c>
      <c r="H53" s="13">
        <f t="shared" si="6"/>
        <v>1.8907722902334001E-2</v>
      </c>
    </row>
    <row r="54" spans="1:8" x14ac:dyDescent="0.25">
      <c r="A54" s="12">
        <v>-5</v>
      </c>
      <c r="B54" s="2">
        <f t="shared" si="7"/>
        <v>-1.1160244274391955</v>
      </c>
      <c r="C54" s="2">
        <f t="shared" si="8"/>
        <v>144.71315910257661</v>
      </c>
      <c r="D54" s="2">
        <f t="shared" si="9"/>
        <v>-0.6473061587632305</v>
      </c>
      <c r="E54" s="2">
        <f t="shared" si="10"/>
        <v>-37.425689875155413</v>
      </c>
      <c r="F54" s="2">
        <f t="shared" si="11"/>
        <v>-42.415290273200441</v>
      </c>
      <c r="G54" s="2">
        <f t="shared" si="12"/>
        <v>-1.1333201983634593</v>
      </c>
      <c r="H54" s="13">
        <f t="shared" si="6"/>
        <v>1.729577092426382E-2</v>
      </c>
    </row>
    <row r="55" spans="1:8" x14ac:dyDescent="0.25">
      <c r="A55" s="12">
        <v>-5</v>
      </c>
      <c r="B55" s="2">
        <f t="shared" si="7"/>
        <v>-1.1333201983634593</v>
      </c>
      <c r="C55" s="2">
        <f t="shared" si="8"/>
        <v>144.71315910257661</v>
      </c>
      <c r="D55" s="2">
        <f t="shared" si="9"/>
        <v>-0.59404822450921335</v>
      </c>
      <c r="E55" s="2">
        <f t="shared" si="10"/>
        <v>-37.579322514780181</v>
      </c>
      <c r="F55" s="2">
        <f t="shared" si="11"/>
        <v>-43.183453471324299</v>
      </c>
      <c r="G55" s="2">
        <f t="shared" si="12"/>
        <v>-1.149128046529843</v>
      </c>
      <c r="H55" s="13">
        <f t="shared" si="6"/>
        <v>1.5807848166383698E-2</v>
      </c>
    </row>
    <row r="56" spans="1:8" x14ac:dyDescent="0.25">
      <c r="A56" s="12">
        <v>-5</v>
      </c>
      <c r="B56" s="2">
        <f t="shared" si="7"/>
        <v>-1.149128046529843</v>
      </c>
      <c r="C56" s="2">
        <f t="shared" si="8"/>
        <v>144.71315910257661</v>
      </c>
      <c r="D56" s="2">
        <f t="shared" si="9"/>
        <v>-0.54455968733459725</v>
      </c>
      <c r="E56" s="2">
        <f t="shared" si="10"/>
        <v>-37.720734562211121</v>
      </c>
      <c r="F56" s="2">
        <f t="shared" si="11"/>
        <v>-43.890513708479006</v>
      </c>
      <c r="G56" s="2">
        <f t="shared" si="12"/>
        <v>-1.1635646606004542</v>
      </c>
      <c r="H56" s="13">
        <f t="shared" si="6"/>
        <v>1.4436614070611142E-2</v>
      </c>
    </row>
    <row r="57" spans="1:8" x14ac:dyDescent="0.25">
      <c r="A57" s="12">
        <v>-5</v>
      </c>
      <c r="B57" s="2">
        <f t="shared" si="7"/>
        <v>-1.1635646606004542</v>
      </c>
      <c r="C57" s="2">
        <f t="shared" si="8"/>
        <v>144.71315910257661</v>
      </c>
      <c r="D57" s="2">
        <f t="shared" si="9"/>
        <v>-0.49867540338294969</v>
      </c>
      <c r="E57" s="2">
        <f t="shared" si="10"/>
        <v>-37.850718612316605</v>
      </c>
      <c r="F57" s="2">
        <f t="shared" si="11"/>
        <v>-44.540433959006407</v>
      </c>
      <c r="G57" s="2">
        <f t="shared" si="12"/>
        <v>-1.1767394541490415</v>
      </c>
      <c r="H57" s="13">
        <f t="shared" si="6"/>
        <v>1.3174793548587305E-2</v>
      </c>
    </row>
    <row r="58" spans="1:8" x14ac:dyDescent="0.25">
      <c r="A58" s="12">
        <v>-5</v>
      </c>
      <c r="B58" s="2">
        <f t="shared" si="7"/>
        <v>-1.1767394541490415</v>
      </c>
      <c r="C58" s="2">
        <f t="shared" si="8"/>
        <v>144.71315910257661</v>
      </c>
      <c r="D58" s="2">
        <f t="shared" si="9"/>
        <v>-0.4562195533157829</v>
      </c>
      <c r="E58" s="2">
        <f t="shared" si="10"/>
        <v>-37.970045963368015</v>
      </c>
      <c r="F58" s="2">
        <f t="shared" si="11"/>
        <v>-45.137070714263473</v>
      </c>
      <c r="G58" s="2">
        <f t="shared" si="12"/>
        <v>-1.1887547030575079</v>
      </c>
      <c r="H58" s="13">
        <f t="shared" si="6"/>
        <v>1.2015248908466392E-2</v>
      </c>
    </row>
    <row r="59" spans="1:8" x14ac:dyDescent="0.25">
      <c r="A59" s="12">
        <v>-5</v>
      </c>
      <c r="B59" s="2">
        <f t="shared" si="7"/>
        <v>-1.1887547030575079</v>
      </c>
      <c r="C59" s="2">
        <f t="shared" si="8"/>
        <v>144.71315910257661</v>
      </c>
      <c r="D59" s="2">
        <f t="shared" si="9"/>
        <v>-0.41700963710743011</v>
      </c>
      <c r="E59" s="2">
        <f t="shared" si="10"/>
        <v>-38.079461549250659</v>
      </c>
      <c r="F59" s="2">
        <f t="shared" si="11"/>
        <v>-45.684148643676679</v>
      </c>
      <c r="G59" s="2">
        <f t="shared" si="12"/>
        <v>-1.1997057412324588</v>
      </c>
      <c r="H59" s="13">
        <f t="shared" si="6"/>
        <v>1.0951038174950911E-2</v>
      </c>
    </row>
    <row r="60" spans="1:8" x14ac:dyDescent="0.25">
      <c r="A60" s="12">
        <v>-5</v>
      </c>
      <c r="B60" s="2">
        <f t="shared" si="7"/>
        <v>-1.1997057412324588</v>
      </c>
      <c r="C60" s="2">
        <f t="shared" si="8"/>
        <v>144.71315910257661</v>
      </c>
      <c r="D60" s="2">
        <f t="shared" si="9"/>
        <v>-0.38085990704981709</v>
      </c>
      <c r="E60" s="2">
        <f t="shared" si="10"/>
        <v>-38.179680080005518</v>
      </c>
      <c r="F60" s="2">
        <f t="shared" si="11"/>
        <v>-46.185241297450972</v>
      </c>
      <c r="G60" s="2">
        <f t="shared" si="12"/>
        <v>-1.2096812021648635</v>
      </c>
      <c r="H60" s="13">
        <f t="shared" si="6"/>
        <v>9.9754609324047561E-3</v>
      </c>
    </row>
    <row r="61" spans="1:8" x14ac:dyDescent="0.25">
      <c r="A61" s="12">
        <v>-5</v>
      </c>
      <c r="B61" s="2">
        <f t="shared" si="7"/>
        <v>-1.2096812021648635</v>
      </c>
      <c r="C61" s="2">
        <f t="shared" si="8"/>
        <v>144.71315910257661</v>
      </c>
      <c r="D61" s="2">
        <f t="shared" si="9"/>
        <v>-0.34758426070570358</v>
      </c>
      <c r="E61" s="2">
        <f t="shared" si="10"/>
        <v>-38.271383253074816</v>
      </c>
      <c r="F61" s="2">
        <f t="shared" si="11"/>
        <v>-46.643757162797471</v>
      </c>
      <c r="G61" s="2">
        <f t="shared" si="12"/>
        <v>-1.2187632951325322</v>
      </c>
      <c r="H61" s="13">
        <f t="shared" si="6"/>
        <v>9.082092967668709E-3</v>
      </c>
    </row>
    <row r="62" spans="1:8" x14ac:dyDescent="0.25">
      <c r="A62" s="12">
        <v>-5</v>
      </c>
      <c r="B62" s="2">
        <f t="shared" si="7"/>
        <v>-1.2187632951325322</v>
      </c>
      <c r="C62" s="2">
        <f t="shared" si="8"/>
        <v>144.71315910257661</v>
      </c>
      <c r="D62" s="2">
        <f t="shared" si="9"/>
        <v>-0.3169986287549329</v>
      </c>
      <c r="E62" s="2">
        <f t="shared" si="10"/>
        <v>-38.355217895943611</v>
      </c>
      <c r="F62" s="2">
        <f t="shared" si="11"/>
        <v>-47.062930377141441</v>
      </c>
      <c r="G62" s="2">
        <f t="shared" si="12"/>
        <v>-1.2270281061841848</v>
      </c>
      <c r="H62" s="13">
        <f t="shared" si="6"/>
        <v>8.2648110516525541E-3</v>
      </c>
    </row>
    <row r="63" spans="1:8" x14ac:dyDescent="0.25">
      <c r="A63" s="12">
        <v>-5</v>
      </c>
      <c r="B63" s="2">
        <f t="shared" si="7"/>
        <v>-1.2270281061841848</v>
      </c>
      <c r="C63" s="2">
        <f t="shared" si="8"/>
        <v>144.71315910257661</v>
      </c>
      <c r="D63" s="2">
        <f t="shared" si="9"/>
        <v>-0.28892290115635744</v>
      </c>
      <c r="E63" s="2">
        <f t="shared" si="10"/>
        <v>-38.431794904542564</v>
      </c>
      <c r="F63" s="2">
        <f t="shared" si="11"/>
        <v>-47.445815420136199</v>
      </c>
      <c r="G63" s="2">
        <f t="shared" si="12"/>
        <v>-1.2345459153802936</v>
      </c>
      <c r="H63" s="13">
        <f t="shared" si="6"/>
        <v>7.5178091961087823E-3</v>
      </c>
    </row>
    <row r="64" spans="1:8" x14ac:dyDescent="0.25">
      <c r="A64" s="12">
        <v>-5</v>
      </c>
      <c r="B64" s="2">
        <f t="shared" si="7"/>
        <v>-1.2345459153802936</v>
      </c>
      <c r="C64" s="2">
        <f t="shared" si="8"/>
        <v>144.71315910257661</v>
      </c>
      <c r="D64" s="2">
        <f t="shared" si="9"/>
        <v>-0.26318243966698684</v>
      </c>
      <c r="E64" s="2">
        <f t="shared" si="10"/>
        <v>-38.501688849270764</v>
      </c>
      <c r="F64" s="2">
        <f t="shared" si="11"/>
        <v>-47.795285143777193</v>
      </c>
      <c r="G64" s="2">
        <f t="shared" si="12"/>
        <v>-1.2413815230518765</v>
      </c>
      <c r="H64" s="13">
        <f t="shared" si="6"/>
        <v>6.8356076715829772E-3</v>
      </c>
    </row>
    <row r="65" spans="1:8" x14ac:dyDescent="0.25">
      <c r="A65" s="12">
        <v>-5</v>
      </c>
      <c r="B65" s="2">
        <f t="shared" si="7"/>
        <v>-1.2413815230518765</v>
      </c>
      <c r="C65" s="2">
        <f t="shared" si="8"/>
        <v>144.71315910257661</v>
      </c>
      <c r="D65" s="2">
        <f t="shared" si="9"/>
        <v>-0.23960922635604076</v>
      </c>
      <c r="E65" s="2">
        <f t="shared" si="10"/>
        <v>-38.565438130509484</v>
      </c>
      <c r="F65" s="2">
        <f t="shared" si="11"/>
        <v>-48.114031549970804</v>
      </c>
      <c r="G65" s="2">
        <f t="shared" si="12"/>
        <v>-1.247594579041158</v>
      </c>
      <c r="H65" s="13">
        <f t="shared" si="6"/>
        <v>6.2130559892814574E-3</v>
      </c>
    </row>
    <row r="66" spans="1:8" x14ac:dyDescent="0.25">
      <c r="A66" s="12">
        <v>-5</v>
      </c>
      <c r="B66" s="2">
        <f t="shared" si="7"/>
        <v>-1.247594579041158</v>
      </c>
      <c r="C66" s="2">
        <f t="shared" si="8"/>
        <v>144.71315910257661</v>
      </c>
      <c r="D66" s="2">
        <f t="shared" si="9"/>
        <v>-0.21804269708366775</v>
      </c>
      <c r="E66" s="2">
        <f t="shared" si="10"/>
        <v>-38.623545576966571</v>
      </c>
      <c r="F66" s="2">
        <f t="shared" si="11"/>
        <v>-48.404568782256234</v>
      </c>
      <c r="G66" s="2">
        <f t="shared" si="12"/>
        <v>-1.2532399099869964</v>
      </c>
      <c r="H66" s="13">
        <f t="shared" si="6"/>
        <v>5.6453309458384116E-3</v>
      </c>
    </row>
    <row r="67" spans="1:8" x14ac:dyDescent="0.25">
      <c r="A67" s="12">
        <v>-5</v>
      </c>
      <c r="B67" s="2">
        <f t="shared" si="7"/>
        <v>-1.2532399099869964</v>
      </c>
      <c r="C67" s="2">
        <f t="shared" si="8"/>
        <v>144.71315910257661</v>
      </c>
      <c r="D67" s="2">
        <f t="shared" si="9"/>
        <v>-0.19833030663793005</v>
      </c>
      <c r="E67" s="2">
        <f t="shared" si="10"/>
        <v>-38.676479392282523</v>
      </c>
      <c r="F67" s="2">
        <f t="shared" si="11"/>
        <v>-48.669237858835999</v>
      </c>
      <c r="G67" s="2">
        <f t="shared" si="12"/>
        <v>-1.2583678407023631</v>
      </c>
      <c r="H67" s="13">
        <f t="shared" si="6"/>
        <v>5.1279307153666576E-3</v>
      </c>
    </row>
    <row r="68" spans="1:8" x14ac:dyDescent="0.25">
      <c r="A68" s="12">
        <v>-5</v>
      </c>
      <c r="B68" s="2">
        <f t="shared" si="7"/>
        <v>-1.2583678407023631</v>
      </c>
      <c r="C68" s="2">
        <f t="shared" si="8"/>
        <v>144.71315910257661</v>
      </c>
      <c r="D68" s="2">
        <f t="shared" si="9"/>
        <v>-0.18032786888435082</v>
      </c>
      <c r="E68" s="2">
        <f t="shared" si="10"/>
        <v>-38.724674367418238</v>
      </c>
      <c r="F68" s="2">
        <f t="shared" si="11"/>
        <v>-48.910212734514573</v>
      </c>
      <c r="G68" s="2">
        <f t="shared" si="12"/>
        <v>-1.2630245065576622</v>
      </c>
      <c r="H68" s="13">
        <f t="shared" ref="H68:H99" si="13">(ABS((G68)-(G67)))</f>
        <v>4.6566658552991136E-3</v>
      </c>
    </row>
    <row r="69" spans="1:8" x14ac:dyDescent="0.25">
      <c r="A69" s="12">
        <v>-5</v>
      </c>
      <c r="B69" s="2">
        <f t="shared" si="7"/>
        <v>-1.2630245065576622</v>
      </c>
      <c r="C69" s="2">
        <f t="shared" si="8"/>
        <v>144.71315910257661</v>
      </c>
      <c r="D69" s="2">
        <f t="shared" si="9"/>
        <v>-0.16389971131573411</v>
      </c>
      <c r="E69" s="2">
        <f t="shared" si="10"/>
        <v>-38.768533287982031</v>
      </c>
      <c r="F69" s="2">
        <f t="shared" si="11"/>
        <v>-49.129507337333536</v>
      </c>
      <c r="G69" s="2">
        <f t="shared" si="12"/>
        <v>-1.2672521545343922</v>
      </c>
      <c r="H69" s="13">
        <f t="shared" si="13"/>
        <v>4.2276479767300312E-3</v>
      </c>
    </row>
    <row r="70" spans="1:8" x14ac:dyDescent="0.25">
      <c r="A70" s="12">
        <v>-5</v>
      </c>
      <c r="B70" s="2">
        <f t="shared" si="7"/>
        <v>-1.2672521545343922</v>
      </c>
      <c r="C70" s="2">
        <f t="shared" si="8"/>
        <v>144.71315910257661</v>
      </c>
      <c r="D70" s="2">
        <f t="shared" si="9"/>
        <v>-0.14891867913256629</v>
      </c>
      <c r="E70" s="2">
        <f t="shared" si="10"/>
        <v>-38.808428476539561</v>
      </c>
      <c r="F70" s="2">
        <f t="shared" si="11"/>
        <v>-49.328983280121207</v>
      </c>
      <c r="G70" s="2">
        <f t="shared" si="12"/>
        <v>-1.2710894312543866</v>
      </c>
      <c r="H70" s="13">
        <f t="shared" si="13"/>
        <v>3.8372767199943425E-3</v>
      </c>
    </row>
    <row r="71" spans="1:8" x14ac:dyDescent="0.25">
      <c r="A71" s="12">
        <v>-5</v>
      </c>
      <c r="B71" s="2">
        <f t="shared" si="7"/>
        <v>-1.2710894312543866</v>
      </c>
      <c r="C71" s="2">
        <f t="shared" si="8"/>
        <v>144.71315910257661</v>
      </c>
      <c r="D71" s="2">
        <f t="shared" si="9"/>
        <v>-0.13526601968566121</v>
      </c>
      <c r="E71" s="2">
        <f t="shared" si="10"/>
        <v>-38.844703419902231</v>
      </c>
      <c r="F71" s="2">
        <f t="shared" si="11"/>
        <v>-49.510357996934545</v>
      </c>
      <c r="G71" s="2">
        <f t="shared" si="12"/>
        <v>-1.2745716568289649</v>
      </c>
      <c r="H71" s="13">
        <f t="shared" si="13"/>
        <v>3.4822255745783348E-3</v>
      </c>
    </row>
    <row r="72" spans="1:8" x14ac:dyDescent="0.25">
      <c r="A72" s="12">
        <v>-5</v>
      </c>
      <c r="B72" s="2">
        <f t="shared" si="7"/>
        <v>-1.2745716568289649</v>
      </c>
      <c r="C72" s="2">
        <f t="shared" si="8"/>
        <v>144.71315910257661</v>
      </c>
      <c r="D72" s="2">
        <f t="shared" si="9"/>
        <v>-0.12283117394922272</v>
      </c>
      <c r="E72" s="2">
        <f t="shared" si="10"/>
        <v>-38.877674440315054</v>
      </c>
      <c r="F72" s="2">
        <f t="shared" si="11"/>
        <v>-49.675213098998654</v>
      </c>
      <c r="G72" s="2">
        <f t="shared" si="12"/>
        <v>-1.2777310838193259</v>
      </c>
      <c r="H72" s="13">
        <f t="shared" si="13"/>
        <v>3.1594269903609806E-3</v>
      </c>
    </row>
    <row r="73" spans="1:8" x14ac:dyDescent="0.25">
      <c r="A73" s="12">
        <v>-5</v>
      </c>
      <c r="B73" s="2">
        <f t="shared" si="7"/>
        <v>-1.2777310838193259</v>
      </c>
      <c r="C73" s="2">
        <f t="shared" si="8"/>
        <v>144.71315910257661</v>
      </c>
      <c r="D73" s="2">
        <f t="shared" si="9"/>
        <v>-0.11151149778197977</v>
      </c>
      <c r="E73" s="2">
        <f t="shared" si="10"/>
        <v>-38.907632377340299</v>
      </c>
      <c r="F73" s="2">
        <f t="shared" si="11"/>
        <v>-49.825002784124877</v>
      </c>
      <c r="G73" s="2">
        <f t="shared" si="12"/>
        <v>-1.2805971409646304</v>
      </c>
      <c r="H73" s="13">
        <f t="shared" si="13"/>
        <v>2.8660571453045236E-3</v>
      </c>
    </row>
    <row r="74" spans="1:8" x14ac:dyDescent="0.25">
      <c r="A74" s="12">
        <v>-5</v>
      </c>
      <c r="B74" s="2">
        <f t="shared" si="7"/>
        <v>-1.2805971409646304</v>
      </c>
      <c r="C74" s="2">
        <f t="shared" si="8"/>
        <v>144.71315910257661</v>
      </c>
      <c r="D74" s="2">
        <f t="shared" si="9"/>
        <v>-0.10121193214781021</v>
      </c>
      <c r="E74" s="2">
        <f t="shared" si="10"/>
        <v>-38.934844254080652</v>
      </c>
      <c r="F74" s="2">
        <f t="shared" si="11"/>
        <v>-49.96106216782664</v>
      </c>
      <c r="G74" s="2">
        <f t="shared" si="12"/>
        <v>-1.2831966616275949</v>
      </c>
      <c r="H74" s="13">
        <f t="shared" si="13"/>
        <v>2.5995206629645384E-3</v>
      </c>
    </row>
    <row r="75" spans="1:8" x14ac:dyDescent="0.25">
      <c r="A75" s="12">
        <v>-5</v>
      </c>
      <c r="B75" s="2">
        <f t="shared" si="7"/>
        <v>-1.2831966616275949</v>
      </c>
      <c r="C75" s="2">
        <f t="shared" si="8"/>
        <v>144.71315910257661</v>
      </c>
      <c r="D75" s="2">
        <f t="shared" si="9"/>
        <v>-9.1844638241728394E-2</v>
      </c>
      <c r="E75" s="2">
        <f t="shared" si="10"/>
        <v>-38.959554907263055</v>
      </c>
      <c r="F75" s="2">
        <f t="shared" si="11"/>
        <v>-50.084615433738662</v>
      </c>
      <c r="G75" s="2">
        <f t="shared" si="12"/>
        <v>-1.2855540971388668</v>
      </c>
      <c r="H75" s="13">
        <f t="shared" si="13"/>
        <v>2.357435511271877E-3</v>
      </c>
    </row>
    <row r="76" spans="1:8" x14ac:dyDescent="0.25">
      <c r="A76" s="12">
        <v>-5</v>
      </c>
      <c r="B76" s="2">
        <f t="shared" si="7"/>
        <v>-1.2855540971388668</v>
      </c>
      <c r="C76" s="2">
        <f t="shared" si="8"/>
        <v>144.71315910257661</v>
      </c>
      <c r="D76" s="2">
        <f t="shared" si="9"/>
        <v>-8.3328610612746434E-2</v>
      </c>
      <c r="E76" s="2">
        <f t="shared" si="10"/>
        <v>-38.981988565685313</v>
      </c>
      <c r="F76" s="2">
        <f t="shared" si="11"/>
        <v>-50.19678372584994</v>
      </c>
      <c r="G76" s="2">
        <f t="shared" si="12"/>
        <v>-1.2876917153999854</v>
      </c>
      <c r="H76" s="13">
        <f t="shared" si="13"/>
        <v>2.137618261118579E-3</v>
      </c>
    </row>
    <row r="77" spans="1:8" x14ac:dyDescent="0.25">
      <c r="A77" s="12">
        <v>-5</v>
      </c>
      <c r="B77" s="2">
        <f t="shared" si="7"/>
        <v>-1.2876917153999854</v>
      </c>
      <c r="C77" s="2">
        <f t="shared" si="8"/>
        <v>144.71315910257661</v>
      </c>
      <c r="D77" s="2">
        <f t="shared" si="9"/>
        <v>-7.5589278884927946E-2</v>
      </c>
      <c r="E77" s="2">
        <f t="shared" si="10"/>
        <v>-39.002350365700273</v>
      </c>
      <c r="F77" s="2">
        <f t="shared" si="11"/>
        <v>-50.298592725924749</v>
      </c>
      <c r="G77" s="2">
        <f t="shared" si="12"/>
        <v>-1.2896297852387557</v>
      </c>
      <c r="H77" s="13">
        <f t="shared" si="13"/>
        <v>1.9380698387703177E-3</v>
      </c>
    </row>
    <row r="78" spans="1:8" x14ac:dyDescent="0.25">
      <c r="A78" s="12">
        <v>-5</v>
      </c>
      <c r="B78" s="2">
        <f t="shared" si="7"/>
        <v>-1.2896297852387557</v>
      </c>
      <c r="C78" s="2">
        <f t="shared" si="8"/>
        <v>144.71315910257661</v>
      </c>
      <c r="D78" s="2">
        <f t="shared" si="9"/>
        <v>-6.8558106532309093E-2</v>
      </c>
      <c r="E78" s="2">
        <f t="shared" si="10"/>
        <v>-39.020827795866019</v>
      </c>
      <c r="F78" s="2">
        <f t="shared" si="11"/>
        <v>-50.390979876753477</v>
      </c>
      <c r="G78" s="2">
        <f t="shared" si="12"/>
        <v>-1.2913867471077085</v>
      </c>
      <c r="H78" s="13">
        <f t="shared" si="13"/>
        <v>1.7569618689527999E-3</v>
      </c>
    </row>
    <row r="79" spans="1:8" x14ac:dyDescent="0.25">
      <c r="A79" s="12">
        <v>-5</v>
      </c>
      <c r="B79" s="2">
        <f t="shared" si="7"/>
        <v>-1.2913867471077085</v>
      </c>
      <c r="C79" s="2">
        <f t="shared" si="8"/>
        <v>144.71315910257661</v>
      </c>
      <c r="D79" s="2">
        <f t="shared" si="9"/>
        <v>-6.2172193335907178E-2</v>
      </c>
      <c r="E79" s="2">
        <f t="shared" si="10"/>
        <v>-39.037592065714698</v>
      </c>
      <c r="F79" s="2">
        <f t="shared" si="11"/>
        <v>-50.474801225996885</v>
      </c>
      <c r="G79" s="2">
        <f t="shared" si="12"/>
        <v>-1.2929793707826327</v>
      </c>
      <c r="H79" s="13">
        <f t="shared" si="13"/>
        <v>1.5926236749241873E-3</v>
      </c>
    </row>
    <row r="80" spans="1:8" x14ac:dyDescent="0.25">
      <c r="A80" s="12">
        <v>-5</v>
      </c>
      <c r="B80" s="2">
        <f t="shared" si="7"/>
        <v>-1.2929793707826327</v>
      </c>
      <c r="C80" s="2">
        <f t="shared" si="8"/>
        <v>144.71315910257661</v>
      </c>
      <c r="D80" s="2">
        <f t="shared" si="9"/>
        <v>-5.6373886611027046E-2</v>
      </c>
      <c r="E80" s="2">
        <f t="shared" si="10"/>
        <v>-39.052799395872704</v>
      </c>
      <c r="F80" s="2">
        <f t="shared" si="11"/>
        <v>-50.550837876786915</v>
      </c>
      <c r="G80" s="2">
        <f t="shared" si="12"/>
        <v>-1.2944229007595645</v>
      </c>
      <c r="H80" s="13">
        <f t="shared" si="13"/>
        <v>1.4435299769317567E-3</v>
      </c>
    </row>
    <row r="81" spans="1:8" x14ac:dyDescent="0.25">
      <c r="A81" s="12">
        <v>-5</v>
      </c>
      <c r="B81" s="2">
        <f t="shared" si="7"/>
        <v>-1.2944229007595645</v>
      </c>
      <c r="C81" s="2">
        <f t="shared" si="8"/>
        <v>144.71315910257661</v>
      </c>
      <c r="D81" s="2">
        <f t="shared" si="9"/>
        <v>-5.1110405008874871E-2</v>
      </c>
      <c r="E81" s="2">
        <f t="shared" si="10"/>
        <v>-39.066592228578671</v>
      </c>
      <c r="F81" s="2">
        <f t="shared" si="11"/>
        <v>-50.619802040316728</v>
      </c>
      <c r="G81" s="2">
        <f t="shared" si="12"/>
        <v>-1.2957311900700275</v>
      </c>
      <c r="H81" s="13">
        <f t="shared" si="13"/>
        <v>1.3082893104630067E-3</v>
      </c>
    </row>
    <row r="82" spans="1:8" x14ac:dyDescent="0.25">
      <c r="A82" s="12">
        <v>-5</v>
      </c>
      <c r="B82" s="2">
        <f t="shared" si="7"/>
        <v>-1.2957311900700275</v>
      </c>
      <c r="C82" s="2">
        <f t="shared" si="8"/>
        <v>144.71315910257661</v>
      </c>
      <c r="D82" s="2">
        <f t="shared" si="9"/>
        <v>-4.6333477636536724E-2</v>
      </c>
      <c r="E82" s="2">
        <f t="shared" si="10"/>
        <v>-39.079100359066473</v>
      </c>
      <c r="F82" s="2">
        <f t="shared" si="11"/>
        <v>-50.682342692755753</v>
      </c>
      <c r="G82" s="2">
        <f t="shared" si="12"/>
        <v>-1.2969168232399519</v>
      </c>
      <c r="H82" s="13">
        <f t="shared" si="13"/>
        <v>1.1856331699244826E-3</v>
      </c>
    </row>
    <row r="83" spans="1:8" x14ac:dyDescent="0.25">
      <c r="A83" s="12">
        <v>-5</v>
      </c>
      <c r="B83" s="2">
        <f t="shared" si="7"/>
        <v>-1.2969168232399519</v>
      </c>
      <c r="C83" s="2">
        <f t="shared" si="8"/>
        <v>144.71315910257661</v>
      </c>
      <c r="D83" s="2">
        <f t="shared" si="9"/>
        <v>-4.1999000373528883E-2</v>
      </c>
      <c r="E83" s="2">
        <f t="shared" si="10"/>
        <v>-39.090441989369864</v>
      </c>
      <c r="F83" s="2">
        <f t="shared" si="11"/>
        <v>-50.739050844272725</v>
      </c>
      <c r="G83" s="2">
        <f t="shared" si="12"/>
        <v>-1.2979912291109563</v>
      </c>
      <c r="H83" s="13">
        <f t="shared" si="13"/>
        <v>1.0744058710043802E-3</v>
      </c>
    </row>
    <row r="84" spans="1:8" x14ac:dyDescent="0.25">
      <c r="A84" s="12">
        <v>-5</v>
      </c>
      <c r="B84" s="2">
        <f t="shared" si="7"/>
        <v>-1.2979912291109563</v>
      </c>
      <c r="C84" s="2">
        <f t="shared" si="8"/>
        <v>144.71315910257661</v>
      </c>
      <c r="D84" s="2">
        <f t="shared" si="9"/>
        <v>-3.8066710564030437E-2</v>
      </c>
      <c r="E84" s="2">
        <f t="shared" si="10"/>
        <v>-39.100724706921319</v>
      </c>
      <c r="F84" s="2">
        <f t="shared" si="11"/>
        <v>-50.790464432029978</v>
      </c>
      <c r="G84" s="2">
        <f t="shared" si="12"/>
        <v>-1.2989647842266061</v>
      </c>
      <c r="H84" s="13">
        <f t="shared" si="13"/>
        <v>9.7355511564978237E-4</v>
      </c>
    </row>
    <row r="85" spans="1:8" x14ac:dyDescent="0.25">
      <c r="A85" s="12">
        <v>-5</v>
      </c>
      <c r="B85" s="2">
        <f t="shared" ref="B85:B99" si="14">G84</f>
        <v>-1.2989647842266061</v>
      </c>
      <c r="C85" s="2">
        <f t="shared" ref="C85:C99" si="15">EXP(-(A85))-3.7</f>
        <v>144.71315910257661</v>
      </c>
      <c r="D85" s="2">
        <f t="shared" ref="D85:D99" si="16">EXP(-(B85))-3.7</f>
        <v>-3.4499880705927133E-2</v>
      </c>
      <c r="E85" s="2">
        <f t="shared" ref="E85:E99" si="17">((D85) - (C85))/((B85)-(A85))</f>
        <v>-39.110046390908245</v>
      </c>
      <c r="F85" s="2">
        <f t="shared" ref="F85:F99" si="18">(C85)-(E85)*(A85)</f>
        <v>-50.837072851964621</v>
      </c>
      <c r="G85" s="2">
        <f t="shared" ref="G85:G99" si="19">-(F85)/(E85)</f>
        <v>-1.2998469074632064</v>
      </c>
      <c r="H85" s="13">
        <f t="shared" si="13"/>
        <v>8.8212323660030734E-4</v>
      </c>
    </row>
    <row r="86" spans="1:8" x14ac:dyDescent="0.25">
      <c r="A86" s="12">
        <v>-5</v>
      </c>
      <c r="B86" s="2">
        <f t="shared" si="14"/>
        <v>-1.2998469074632064</v>
      </c>
      <c r="C86" s="2">
        <f t="shared" si="15"/>
        <v>144.71315910257661</v>
      </c>
      <c r="D86" s="2">
        <f t="shared" si="16"/>
        <v>-3.1265031318795433E-2</v>
      </c>
      <c r="E86" s="2">
        <f t="shared" si="17"/>
        <v>-39.118496049756644</v>
      </c>
      <c r="F86" s="2">
        <f t="shared" si="18"/>
        <v>-50.879321146206593</v>
      </c>
      <c r="G86" s="2">
        <f t="shared" si="19"/>
        <v>-1.3006461465566264</v>
      </c>
      <c r="H86" s="13">
        <f t="shared" si="13"/>
        <v>7.9923909341994559E-4</v>
      </c>
    </row>
    <row r="87" spans="1:8" x14ac:dyDescent="0.25">
      <c r="A87" s="12">
        <v>-5</v>
      </c>
      <c r="B87" s="2">
        <f t="shared" si="14"/>
        <v>-1.3006461465566264</v>
      </c>
      <c r="C87" s="2">
        <f t="shared" si="15"/>
        <v>144.71315910257661</v>
      </c>
      <c r="D87" s="2">
        <f t="shared" si="16"/>
        <v>-2.8331662833192883E-2</v>
      </c>
      <c r="E87" s="2">
        <f t="shared" si="17"/>
        <v>-39.126154593371439</v>
      </c>
      <c r="F87" s="2">
        <f t="shared" si="18"/>
        <v>-50.917613864280582</v>
      </c>
      <c r="G87" s="2">
        <f t="shared" si="19"/>
        <v>-1.3013702571452497</v>
      </c>
      <c r="H87" s="13">
        <f t="shared" si="13"/>
        <v>7.2411058862331679E-4</v>
      </c>
    </row>
    <row r="88" spans="1:8" x14ac:dyDescent="0.25">
      <c r="A88" s="12">
        <v>-5</v>
      </c>
      <c r="B88" s="2">
        <f t="shared" si="14"/>
        <v>-1.3013702571452497</v>
      </c>
      <c r="C88" s="2">
        <f t="shared" si="15"/>
        <v>144.71315910257661</v>
      </c>
      <c r="D88" s="2">
        <f t="shared" si="16"/>
        <v>-2.5672006085743604E-2</v>
      </c>
      <c r="E88" s="2">
        <f t="shared" si="17"/>
        <v>-39.133095543904631</v>
      </c>
      <c r="F88" s="2">
        <f t="shared" si="18"/>
        <v>-50.952318616946542</v>
      </c>
      <c r="G88" s="2">
        <f t="shared" si="19"/>
        <v>-1.3020262749156033</v>
      </c>
      <c r="H88" s="13">
        <f t="shared" si="13"/>
        <v>6.5601777035362296E-4</v>
      </c>
    </row>
    <row r="89" spans="1:8" x14ac:dyDescent="0.25">
      <c r="A89" s="12">
        <v>-5</v>
      </c>
      <c r="B89" s="2">
        <f t="shared" si="14"/>
        <v>-1.3020262749156033</v>
      </c>
      <c r="C89" s="2">
        <f t="shared" si="15"/>
        <v>144.71315910257661</v>
      </c>
      <c r="D89" s="2">
        <f t="shared" si="16"/>
        <v>-2.3260790814068955E-2</v>
      </c>
      <c r="E89" s="2">
        <f t="shared" si="17"/>
        <v>-39.1393856888714</v>
      </c>
      <c r="F89" s="2">
        <f t="shared" si="18"/>
        <v>-50.983769341780402</v>
      </c>
      <c r="G89" s="2">
        <f t="shared" si="19"/>
        <v>-1.3026205814026546</v>
      </c>
      <c r="H89" s="13">
        <f t="shared" si="13"/>
        <v>5.9430648705127709E-4</v>
      </c>
    </row>
    <row r="90" spans="1:8" x14ac:dyDescent="0.25">
      <c r="A90" s="12">
        <v>-5</v>
      </c>
      <c r="B90" s="2">
        <f t="shared" si="14"/>
        <v>-1.3026205814026546</v>
      </c>
      <c r="C90" s="2">
        <f t="shared" si="15"/>
        <v>144.71315910257661</v>
      </c>
      <c r="D90" s="2">
        <f t="shared" si="16"/>
        <v>-2.1075031409691913E-2</v>
      </c>
      <c r="E90" s="2">
        <f t="shared" si="17"/>
        <v>-39.14508568041235</v>
      </c>
      <c r="F90" s="2">
        <f t="shared" si="18"/>
        <v>-51.012269299485155</v>
      </c>
      <c r="G90" s="2">
        <f t="shared" si="19"/>
        <v>-1.3031589639618792</v>
      </c>
      <c r="H90" s="13">
        <f t="shared" si="13"/>
        <v>5.3838255922467049E-4</v>
      </c>
    </row>
    <row r="91" spans="1:8" x14ac:dyDescent="0.25">
      <c r="A91" s="12">
        <v>-5</v>
      </c>
      <c r="B91" s="2">
        <f t="shared" si="14"/>
        <v>-1.3031589639618792</v>
      </c>
      <c r="C91" s="2">
        <f t="shared" si="15"/>
        <v>144.71315910257661</v>
      </c>
      <c r="D91" s="2">
        <f t="shared" si="16"/>
        <v>-1.9093829095375714E-2</v>
      </c>
      <c r="E91" s="2">
        <f t="shared" si="17"/>
        <v>-39.150250584423432</v>
      </c>
      <c r="F91" s="2">
        <f t="shared" si="18"/>
        <v>-51.038093819540535</v>
      </c>
      <c r="G91" s="2">
        <f t="shared" si="19"/>
        <v>-1.3036466703956904</v>
      </c>
      <c r="H91" s="13">
        <f t="shared" si="13"/>
        <v>4.8770643381113032E-4</v>
      </c>
    </row>
    <row r="92" spans="1:8" x14ac:dyDescent="0.25">
      <c r="A92" s="12">
        <v>-5</v>
      </c>
      <c r="B92" s="2">
        <f t="shared" si="14"/>
        <v>-1.3036466703956904</v>
      </c>
      <c r="C92" s="2">
        <f t="shared" si="15"/>
        <v>144.71315910257661</v>
      </c>
      <c r="D92" s="2">
        <f t="shared" si="16"/>
        <v>-1.7298189636704375E-2</v>
      </c>
      <c r="E92" s="2">
        <f t="shared" si="17"/>
        <v>-39.154930383158622</v>
      </c>
      <c r="F92" s="2">
        <f t="shared" si="18"/>
        <v>-51.061492813216489</v>
      </c>
      <c r="G92" s="2">
        <f t="shared" si="19"/>
        <v>-1.3040884586830765</v>
      </c>
      <c r="H92" s="13">
        <f t="shared" si="13"/>
        <v>4.4178828738616893E-4</v>
      </c>
    </row>
    <row r="93" spans="1:8" x14ac:dyDescent="0.25">
      <c r="A93" s="12">
        <v>-5</v>
      </c>
      <c r="B93" s="2">
        <f t="shared" si="14"/>
        <v>-1.3040884586830765</v>
      </c>
      <c r="C93" s="2">
        <f t="shared" si="15"/>
        <v>144.71315910257661</v>
      </c>
      <c r="D93" s="2">
        <f t="shared" si="16"/>
        <v>-1.5670855668874495E-2</v>
      </c>
      <c r="E93" s="2">
        <f t="shared" si="17"/>
        <v>-39.159170434765294</v>
      </c>
      <c r="F93" s="2">
        <f t="shared" si="18"/>
        <v>-51.082693071249849</v>
      </c>
      <c r="G93" s="2">
        <f t="shared" si="19"/>
        <v>-1.3044886422287159</v>
      </c>
      <c r="H93" s="13">
        <f t="shared" si="13"/>
        <v>4.0018354563930991E-4</v>
      </c>
    </row>
    <row r="94" spans="1:8" x14ac:dyDescent="0.25">
      <c r="A94" s="12">
        <v>-5</v>
      </c>
      <c r="B94" s="2">
        <f t="shared" si="14"/>
        <v>-1.3044886422287159</v>
      </c>
      <c r="C94" s="2">
        <f t="shared" si="15"/>
        <v>144.71315910257661</v>
      </c>
      <c r="D94" s="2">
        <f t="shared" si="16"/>
        <v>-1.4196152712345977E-2</v>
      </c>
      <c r="E94" s="2">
        <f t="shared" si="17"/>
        <v>-39.163011893047511</v>
      </c>
      <c r="F94" s="2">
        <f t="shared" si="18"/>
        <v>-51.101900362660928</v>
      </c>
      <c r="G94" s="2">
        <f t="shared" si="19"/>
        <v>-1.304851131016634</v>
      </c>
      <c r="H94" s="13">
        <f t="shared" si="13"/>
        <v>3.6248878791811379E-4</v>
      </c>
    </row>
    <row r="95" spans="1:8" x14ac:dyDescent="0.25">
      <c r="A95" s="12">
        <v>-5</v>
      </c>
      <c r="B95" s="2">
        <f t="shared" si="14"/>
        <v>-1.304851131016634</v>
      </c>
      <c r="C95" s="2">
        <f t="shared" si="15"/>
        <v>144.71315910257661</v>
      </c>
      <c r="D95" s="2">
        <f t="shared" si="16"/>
        <v>-1.2859847960125848E-2</v>
      </c>
      <c r="E95" s="2">
        <f t="shared" si="17"/>
        <v>-39.166492090575701</v>
      </c>
      <c r="F95" s="2">
        <f t="shared" si="18"/>
        <v>-51.119301350301896</v>
      </c>
      <c r="G95" s="2">
        <f t="shared" si="19"/>
        <v>-1.3051794690237857</v>
      </c>
      <c r="H95" s="13">
        <f t="shared" si="13"/>
        <v>3.2833800715170725E-4</v>
      </c>
    </row>
    <row r="96" spans="1:8" x14ac:dyDescent="0.25">
      <c r="A96" s="12">
        <v>-5</v>
      </c>
      <c r="B96" s="2">
        <f t="shared" si="14"/>
        <v>-1.3051794690237857</v>
      </c>
      <c r="C96" s="2">
        <f t="shared" si="15"/>
        <v>144.71315910257661</v>
      </c>
      <c r="D96" s="2">
        <f t="shared" si="16"/>
        <v>-1.1649020941128629E-2</v>
      </c>
      <c r="E96" s="2">
        <f t="shared" si="17"/>
        <v>-39.169644888077897</v>
      </c>
      <c r="F96" s="2">
        <f t="shared" si="18"/>
        <v>-51.135065337812875</v>
      </c>
      <c r="G96" s="2">
        <f t="shared" si="19"/>
        <v>-1.3054768682209039</v>
      </c>
      <c r="H96" s="13">
        <f t="shared" si="13"/>
        <v>2.9739919711824214E-4</v>
      </c>
    </row>
    <row r="97" spans="1:8" x14ac:dyDescent="0.25">
      <c r="A97" s="12">
        <v>-5</v>
      </c>
      <c r="B97" s="2">
        <f t="shared" si="14"/>
        <v>-1.3054768682209039</v>
      </c>
      <c r="C97" s="2">
        <f t="shared" si="15"/>
        <v>144.71315910257661</v>
      </c>
      <c r="D97" s="2">
        <f t="shared" si="16"/>
        <v>-1.0551945194629209E-2</v>
      </c>
      <c r="E97" s="2">
        <f t="shared" si="17"/>
        <v>-39.172500992862801</v>
      </c>
      <c r="F97" s="2">
        <f t="shared" si="18"/>
        <v>-51.149345861737402</v>
      </c>
      <c r="G97" s="2">
        <f t="shared" si="19"/>
        <v>-1.3057462394616257</v>
      </c>
      <c r="H97" s="13">
        <f t="shared" si="13"/>
        <v>2.6937124072179408E-4</v>
      </c>
    </row>
    <row r="98" spans="1:8" x14ac:dyDescent="0.25">
      <c r="A98" s="12">
        <v>-5</v>
      </c>
      <c r="B98" s="2">
        <f t="shared" si="14"/>
        <v>-1.3057462394616257</v>
      </c>
      <c r="C98" s="2">
        <f t="shared" si="15"/>
        <v>144.71315910257661</v>
      </c>
      <c r="D98" s="2">
        <f t="shared" si="16"/>
        <v>-9.557980127736343E-3</v>
      </c>
      <c r="E98" s="2">
        <f t="shared" si="17"/>
        <v>-39.17508824884122</v>
      </c>
      <c r="F98" s="2">
        <f t="shared" si="18"/>
        <v>-51.162282141629504</v>
      </c>
      <c r="G98" s="2">
        <f t="shared" si="19"/>
        <v>-1.3059902205362066</v>
      </c>
      <c r="H98" s="13">
        <f t="shared" si="13"/>
        <v>2.4398107458090124E-4</v>
      </c>
    </row>
    <row r="99" spans="1:8" x14ac:dyDescent="0.25">
      <c r="A99" s="12">
        <v>-5</v>
      </c>
      <c r="B99" s="2">
        <f t="shared" si="14"/>
        <v>-1.3059902205362066</v>
      </c>
      <c r="C99" s="2">
        <f t="shared" si="15"/>
        <v>144.71315910257661</v>
      </c>
      <c r="D99" s="2">
        <f t="shared" si="16"/>
        <v>-8.6574722690788697E-3</v>
      </c>
      <c r="E99" s="2">
        <f t="shared" si="17"/>
        <v>-39.177431900533001</v>
      </c>
      <c r="F99" s="2">
        <f t="shared" si="18"/>
        <v>-51.174000400088403</v>
      </c>
      <c r="G99" s="2">
        <f t="shared" si="19"/>
        <v>-1.3062112016431631</v>
      </c>
      <c r="H99" s="13">
        <f t="shared" si="13"/>
        <v>2.2098110695645268E-4</v>
      </c>
    </row>
    <row r="100" spans="1:8" x14ac:dyDescent="0.25">
      <c r="A100" s="12">
        <v>-5</v>
      </c>
      <c r="B100" s="2">
        <f>G99</f>
        <v>-1.3062112016431631</v>
      </c>
      <c r="C100" s="2">
        <f>EXP(-(A100))-3.7</f>
        <v>144.71315910257661</v>
      </c>
      <c r="D100" s="2">
        <f>EXP(-(B100))-3.7</f>
        <v>-7.8416651754880107E-3</v>
      </c>
      <c r="E100" s="2">
        <f>((D100) - (C100))/((B100)-(A100))</f>
        <v>-39.179554833273215</v>
      </c>
      <c r="F100" s="2">
        <f>(C100)-(E100)*(A100)</f>
        <v>-51.184615063789465</v>
      </c>
      <c r="G100" s="2">
        <f>-(F100)/(E100)</f>
        <v>-1.3064113485108044</v>
      </c>
      <c r="H100" s="13">
        <f>(ABS((G100)-(G99)))</f>
        <v>2.001468676413598E-4</v>
      </c>
    </row>
    <row r="101" spans="1:8" x14ac:dyDescent="0.25">
      <c r="A101" s="12">
        <v>-5</v>
      </c>
      <c r="B101" s="2">
        <f t="shared" ref="B101:B107" si="20">G100</f>
        <v>-1.3064113485108044</v>
      </c>
      <c r="C101" s="2">
        <f t="shared" ref="C101:C107" si="21">EXP(-(A101))-3.7</f>
        <v>144.71315910257661</v>
      </c>
      <c r="D101" s="2">
        <f t="shared" ref="D101:D107" si="22">EXP(-(B101))-3.7</f>
        <v>-7.1026172933446041E-3</v>
      </c>
      <c r="E101" s="2">
        <f t="shared" ref="E101:E107" si="23">((D101) - (C101))/((B101)-(A101))</f>
        <v>-39.181477791665046</v>
      </c>
      <c r="F101" s="2">
        <f t="shared" ref="F101:F107" si="24">(C101)-(E101)*(A101)</f>
        <v>-51.194229855748603</v>
      </c>
      <c r="G101" s="2">
        <f t="shared" ref="G101:G107" si="25">-(F101)/(E101)</f>
        <v>-1.3065926233808107</v>
      </c>
      <c r="H101" s="13">
        <f t="shared" ref="H101:H164" si="26">(ABS((G101)-(G100)))</f>
        <v>1.8127487000629827E-4</v>
      </c>
    </row>
    <row r="102" spans="1:8" x14ac:dyDescent="0.25">
      <c r="A102" s="12">
        <v>-5</v>
      </c>
      <c r="B102" s="2">
        <f t="shared" si="20"/>
        <v>-1.3065926233808107</v>
      </c>
      <c r="C102" s="2">
        <f t="shared" si="21"/>
        <v>144.71315910257661</v>
      </c>
      <c r="D102" s="2">
        <f t="shared" si="22"/>
        <v>-6.4331271213093899E-3</v>
      </c>
      <c r="E102" s="2">
        <f t="shared" si="23"/>
        <v>-39.183219578168753</v>
      </c>
      <c r="F102" s="2">
        <f t="shared" si="24"/>
        <v>-51.202938788267147</v>
      </c>
      <c r="G102" s="2">
        <f t="shared" si="25"/>
        <v>-1.306756804047702</v>
      </c>
      <c r="H102" s="13">
        <f t="shared" si="26"/>
        <v>1.6418066689127819E-4</v>
      </c>
    </row>
    <row r="103" spans="1:8" x14ac:dyDescent="0.25">
      <c r="A103" s="12">
        <v>-5</v>
      </c>
      <c r="B103" s="2">
        <f t="shared" si="20"/>
        <v>-1.306756804047702</v>
      </c>
      <c r="C103" s="2">
        <f t="shared" si="21"/>
        <v>144.71315910257661</v>
      </c>
      <c r="D103" s="2">
        <f t="shared" si="22"/>
        <v>-5.8266650656024765E-3</v>
      </c>
      <c r="E103" s="2">
        <f t="shared" si="23"/>
        <v>-39.184797233567124</v>
      </c>
      <c r="F103" s="2">
        <f t="shared" si="24"/>
        <v>-51.210827065258997</v>
      </c>
      <c r="G103" s="2">
        <f t="shared" si="25"/>
        <v>-1.3069055011311872</v>
      </c>
      <c r="H103" s="13">
        <f t="shared" si="26"/>
        <v>1.4869708348519417E-4</v>
      </c>
    </row>
    <row r="104" spans="1:8" x14ac:dyDescent="0.25">
      <c r="A104" s="12">
        <v>-5</v>
      </c>
      <c r="B104" s="2">
        <f t="shared" si="20"/>
        <v>-1.3069055011311872</v>
      </c>
      <c r="C104" s="2">
        <f t="shared" si="21"/>
        <v>144.71315910257661</v>
      </c>
      <c r="D104" s="2">
        <f t="shared" si="22"/>
        <v>-5.2773114221791317E-3</v>
      </c>
      <c r="E104" s="2">
        <f t="shared" si="23"/>
        <v>-39.186226200907058</v>
      </c>
      <c r="F104" s="2">
        <f t="shared" si="24"/>
        <v>-51.217971901958691</v>
      </c>
      <c r="G104" s="2">
        <f t="shared" si="25"/>
        <v>-1.3070401737428119</v>
      </c>
      <c r="H104" s="13">
        <f t="shared" si="26"/>
        <v>1.3467261162469768E-4</v>
      </c>
    </row>
    <row r="105" spans="1:8" x14ac:dyDescent="0.25">
      <c r="A105" s="12">
        <v>-5</v>
      </c>
      <c r="B105" s="2">
        <f t="shared" si="20"/>
        <v>-1.3070401737428119</v>
      </c>
      <c r="C105" s="2">
        <f t="shared" si="21"/>
        <v>144.71315910257661</v>
      </c>
      <c r="D105" s="2">
        <f t="shared" si="22"/>
        <v>-4.7796999619138525E-3</v>
      </c>
      <c r="E105" s="2">
        <f t="shared" si="23"/>
        <v>-39.187520474385998</v>
      </c>
      <c r="F105" s="2">
        <f t="shared" si="24"/>
        <v>-51.224443269353372</v>
      </c>
      <c r="G105" s="2">
        <f t="shared" si="25"/>
        <v>-1.3071621436940626</v>
      </c>
      <c r="H105" s="13">
        <f t="shared" si="26"/>
        <v>1.2196995125068888E-4</v>
      </c>
    </row>
    <row r="106" spans="1:8" x14ac:dyDescent="0.25">
      <c r="A106" s="12">
        <v>-5</v>
      </c>
      <c r="B106" s="2">
        <f t="shared" si="20"/>
        <v>-1.3071621436940626</v>
      </c>
      <c r="C106" s="2">
        <f t="shared" si="21"/>
        <v>144.71315910257661</v>
      </c>
      <c r="D106" s="2">
        <f t="shared" si="22"/>
        <v>-4.32896663465554E-3</v>
      </c>
      <c r="E106" s="2">
        <f t="shared" si="23"/>
        <v>-39.188692734529312</v>
      </c>
      <c r="F106" s="2">
        <f t="shared" si="24"/>
        <v>-51.230304570069933</v>
      </c>
      <c r="G106" s="2">
        <f t="shared" si="25"/>
        <v>-1.3072726083799859</v>
      </c>
      <c r="H106" s="13">
        <f t="shared" si="26"/>
        <v>1.1046468592335046E-4</v>
      </c>
    </row>
    <row r="107" spans="1:8" x14ac:dyDescent="0.25">
      <c r="A107" s="12">
        <v>-5</v>
      </c>
      <c r="B107" s="2">
        <f t="shared" si="20"/>
        <v>-1.3072726083799859</v>
      </c>
      <c r="C107" s="2">
        <f t="shared" si="21"/>
        <v>144.71315910257661</v>
      </c>
      <c r="D107" s="2">
        <f t="shared" si="22"/>
        <v>-3.9207029457335452E-3</v>
      </c>
      <c r="E107" s="2">
        <f t="shared" si="23"/>
        <v>-39.18975447089106</v>
      </c>
      <c r="F107" s="2">
        <f t="shared" si="24"/>
        <v>-51.235613251878675</v>
      </c>
      <c r="G107" s="2">
        <f t="shared" si="25"/>
        <v>-1.3073726524603493</v>
      </c>
      <c r="H107" s="13">
        <f t="shared" si="26"/>
        <v>1.0004408036334844E-4</v>
      </c>
    </row>
    <row r="108" spans="1:8" x14ac:dyDescent="0.25">
      <c r="A108" s="12">
        <v>-5</v>
      </c>
      <c r="B108" s="2">
        <f t="shared" ref="B108:B171" si="27">G107</f>
        <v>-1.3073726524603493</v>
      </c>
      <c r="C108" s="2">
        <f t="shared" ref="C108:C171" si="28">EXP(-(A108))-3.7</f>
        <v>144.71315910257661</v>
      </c>
      <c r="D108" s="2">
        <f t="shared" ref="D108:D171" si="29">EXP(-(B108))-3.7</f>
        <v>-3.5509135942004555E-3</v>
      </c>
      <c r="E108" s="2">
        <f t="shared" ref="E108:E171" si="30">((D108) - (C108))/((B108)-(A108))</f>
        <v>-39.190716093405328</v>
      </c>
      <c r="F108" s="2">
        <f t="shared" ref="F108:F171" si="31">(C108)-(E108)*(A108)</f>
        <v>-51.240421364450043</v>
      </c>
      <c r="G108" s="2">
        <f t="shared" ref="G108:G171" si="32">-(F108)/(E108)</f>
        <v>-1.3074632584494248</v>
      </c>
      <c r="H108" s="13">
        <f t="shared" si="26"/>
        <v>9.0605989075509541E-5</v>
      </c>
    </row>
    <row r="109" spans="1:8" x14ac:dyDescent="0.25">
      <c r="A109" s="12">
        <v>-5</v>
      </c>
      <c r="B109" s="2">
        <f t="shared" si="27"/>
        <v>-1.3074632584494248</v>
      </c>
      <c r="C109" s="2">
        <f t="shared" si="28"/>
        <v>144.71315910257661</v>
      </c>
      <c r="D109" s="2">
        <f t="shared" si="29"/>
        <v>-3.2159779953029322E-3</v>
      </c>
      <c r="E109" s="2">
        <f t="shared" si="30"/>
        <v>-39.191587033417683</v>
      </c>
      <c r="F109" s="2">
        <f t="shared" si="31"/>
        <v>-51.244776064511797</v>
      </c>
      <c r="G109" s="2">
        <f t="shared" si="32"/>
        <v>-1.3075453163153781</v>
      </c>
      <c r="H109" s="13">
        <f t="shared" si="26"/>
        <v>8.2057865953277798E-5</v>
      </c>
    </row>
    <row r="110" spans="1:8" x14ac:dyDescent="0.25">
      <c r="A110" s="12">
        <v>-5</v>
      </c>
      <c r="B110" s="2">
        <f t="shared" si="27"/>
        <v>-1.3075453163153781</v>
      </c>
      <c r="C110" s="2">
        <f t="shared" si="28"/>
        <v>144.71315910257661</v>
      </c>
      <c r="D110" s="2">
        <f t="shared" si="29"/>
        <v>-2.9126153410912181E-3</v>
      </c>
      <c r="E110" s="2">
        <f t="shared" si="30"/>
        <v>-39.192375835336897</v>
      </c>
      <c r="F110" s="2">
        <f t="shared" si="31"/>
        <v>-51.248720074107865</v>
      </c>
      <c r="G110" s="2">
        <f t="shared" si="32"/>
        <v>-1.3076196321811306</v>
      </c>
      <c r="H110" s="13">
        <f t="shared" si="26"/>
        <v>7.4315865752572208E-5</v>
      </c>
    </row>
    <row r="111" spans="1:8" x14ac:dyDescent="0.25">
      <c r="A111" s="12">
        <v>-5</v>
      </c>
      <c r="B111" s="2">
        <f t="shared" si="27"/>
        <v>-1.3076196321811306</v>
      </c>
      <c r="C111" s="2">
        <f t="shared" si="28"/>
        <v>144.71315910257661</v>
      </c>
      <c r="D111" s="2">
        <f t="shared" si="29"/>
        <v>-2.6378528818589153E-3</v>
      </c>
      <c r="E111" s="2">
        <f t="shared" si="30"/>
        <v>-39.193090239764146</v>
      </c>
      <c r="F111" s="2">
        <f t="shared" si="31"/>
        <v>-51.252292096244133</v>
      </c>
      <c r="G111" s="2">
        <f t="shared" si="32"/>
        <v>-1.3076869362101251</v>
      </c>
      <c r="H111" s="13">
        <f t="shared" si="26"/>
        <v>6.7304028994463749E-5</v>
      </c>
    </row>
    <row r="112" spans="1:8" x14ac:dyDescent="0.25">
      <c r="A112" s="12">
        <v>-5</v>
      </c>
      <c r="B112" s="2">
        <f t="shared" si="27"/>
        <v>-1.3076869362101251</v>
      </c>
      <c r="C112" s="2">
        <f t="shared" si="28"/>
        <v>144.71315910257661</v>
      </c>
      <c r="D112" s="2">
        <f t="shared" si="29"/>
        <v>-2.3889971383033171E-3</v>
      </c>
      <c r="E112" s="2">
        <f t="shared" si="30"/>
        <v>-39.193737258881171</v>
      </c>
      <c r="F112" s="2">
        <f t="shared" si="31"/>
        <v>-51.255527191829259</v>
      </c>
      <c r="G112" s="2">
        <f t="shared" si="32"/>
        <v>-1.3077478897528438</v>
      </c>
      <c r="H112" s="13">
        <f t="shared" si="26"/>
        <v>6.0953542718733544E-5</v>
      </c>
    </row>
    <row r="113" spans="1:8" x14ac:dyDescent="0.25">
      <c r="A113" s="12">
        <v>-5</v>
      </c>
      <c r="B113" s="2">
        <f t="shared" si="27"/>
        <v>-1.3077478897528438</v>
      </c>
      <c r="C113" s="2">
        <f t="shared" si="28"/>
        <v>144.71315910257661</v>
      </c>
      <c r="D113" s="2">
        <f t="shared" si="29"/>
        <v>-2.1636077790128105E-3</v>
      </c>
      <c r="E113" s="2">
        <f t="shared" si="30"/>
        <v>-39.194323244809112</v>
      </c>
      <c r="F113" s="2">
        <f t="shared" si="31"/>
        <v>-51.25845712146895</v>
      </c>
      <c r="G113" s="2">
        <f t="shared" si="32"/>
        <v>-1.3078030918229366</v>
      </c>
      <c r="H113" s="13">
        <f t="shared" si="26"/>
        <v>5.5202070092796873E-5</v>
      </c>
    </row>
    <row r="114" spans="1:8" x14ac:dyDescent="0.25">
      <c r="A114" s="12">
        <v>-5</v>
      </c>
      <c r="B114" s="2">
        <f t="shared" si="27"/>
        <v>-1.3078030918229366</v>
      </c>
      <c r="C114" s="2">
        <f t="shared" si="28"/>
        <v>144.71315910257661</v>
      </c>
      <c r="D114" s="2">
        <f t="shared" si="29"/>
        <v>-1.9594739210435641E-3</v>
      </c>
      <c r="E114" s="2">
        <f t="shared" si="30"/>
        <v>-39.194853951586069</v>
      </c>
      <c r="F114" s="2">
        <f t="shared" si="31"/>
        <v>-51.261110655353747</v>
      </c>
      <c r="G114" s="2">
        <f t="shared" si="32"/>
        <v>-1.3078530849654921</v>
      </c>
      <c r="H114" s="13">
        <f t="shared" si="26"/>
        <v>4.9993142555493364E-5</v>
      </c>
    </row>
    <row r="115" spans="1:8" x14ac:dyDescent="0.25">
      <c r="A115" s="12">
        <v>-5</v>
      </c>
      <c r="B115" s="2">
        <f t="shared" si="27"/>
        <v>-1.3078530849654921</v>
      </c>
      <c r="C115" s="2">
        <f t="shared" si="28"/>
        <v>144.71315910257661</v>
      </c>
      <c r="D115" s="2">
        <f t="shared" si="29"/>
        <v>-1.7745926324876926E-3</v>
      </c>
      <c r="E115" s="2">
        <f t="shared" si="30"/>
        <v>-39.195334591352946</v>
      </c>
      <c r="F115" s="2">
        <f t="shared" si="31"/>
        <v>-51.263513854188119</v>
      </c>
      <c r="G115" s="2">
        <f t="shared" si="32"/>
        <v>-1.3078983605742094</v>
      </c>
      <c r="H115" s="13">
        <f t="shared" si="26"/>
        <v>4.5275608717254556E-5</v>
      </c>
    </row>
    <row r="116" spans="1:8" x14ac:dyDescent="0.25">
      <c r="A116" s="12">
        <v>-5</v>
      </c>
      <c r="B116" s="2">
        <f t="shared" si="27"/>
        <v>-1.3078983605742094</v>
      </c>
      <c r="C116" s="2">
        <f t="shared" si="28"/>
        <v>144.71315910257661</v>
      </c>
      <c r="D116" s="2">
        <f t="shared" si="29"/>
        <v>-1.6071494354776839E-3</v>
      </c>
      <c r="E116" s="2">
        <f t="shared" si="30"/>
        <v>-39.195769885283724</v>
      </c>
      <c r="F116" s="2">
        <f t="shared" si="31"/>
        <v>-51.265690323841994</v>
      </c>
      <c r="G116" s="2">
        <f t="shared" si="32"/>
        <v>-1.3079393637089902</v>
      </c>
      <c r="H116" s="13">
        <f t="shared" si="26"/>
        <v>4.1003134780837058E-5</v>
      </c>
    </row>
    <row r="117" spans="1:8" x14ac:dyDescent="0.25">
      <c r="A117" s="12">
        <v>-5</v>
      </c>
      <c r="B117" s="2">
        <f t="shared" si="27"/>
        <v>-1.3079393637089902</v>
      </c>
      <c r="C117" s="2">
        <f t="shared" si="28"/>
        <v>144.71315910257661</v>
      </c>
      <c r="D117" s="2">
        <f t="shared" si="29"/>
        <v>-1.4555006259366898E-3</v>
      </c>
      <c r="E117" s="2">
        <f t="shared" si="30"/>
        <v>-39.196164109747862</v>
      </c>
      <c r="F117" s="2">
        <f t="shared" si="31"/>
        <v>-51.267661446162691</v>
      </c>
      <c r="G117" s="2">
        <f t="shared" si="32"/>
        <v>-1.3079764974606971</v>
      </c>
      <c r="H117" s="13">
        <f t="shared" si="26"/>
        <v>3.7133751706885931E-5</v>
      </c>
    </row>
    <row r="118" spans="1:8" x14ac:dyDescent="0.25">
      <c r="A118" s="12">
        <v>-5</v>
      </c>
      <c r="B118" s="2">
        <f t="shared" si="27"/>
        <v>-1.3079764974606971</v>
      </c>
      <c r="C118" s="2">
        <f t="shared" si="28"/>
        <v>144.71315910257661</v>
      </c>
      <c r="D118" s="2">
        <f t="shared" si="29"/>
        <v>-1.318157242798268E-3</v>
      </c>
      <c r="E118" s="2">
        <f t="shared" si="30"/>
        <v>-39.196521138147567</v>
      </c>
      <c r="F118" s="2">
        <f t="shared" si="31"/>
        <v>-51.26944658816123</v>
      </c>
      <c r="G118" s="2">
        <f t="shared" si="32"/>
        <v>-1.3080101269054674</v>
      </c>
      <c r="H118" s="13">
        <f t="shared" si="26"/>
        <v>3.3629444770255645E-5</v>
      </c>
    </row>
    <row r="119" spans="1:8" x14ac:dyDescent="0.25">
      <c r="A119" s="12">
        <v>-5</v>
      </c>
      <c r="B119" s="2">
        <f t="shared" si="27"/>
        <v>-1.3080101269054674</v>
      </c>
      <c r="C119" s="2">
        <f t="shared" si="28"/>
        <v>144.71315910257661</v>
      </c>
      <c r="D119" s="2">
        <f t="shared" si="29"/>
        <v>-1.1937705345279603E-3</v>
      </c>
      <c r="E119" s="2">
        <f t="shared" si="30"/>
        <v>-39.19684447883256</v>
      </c>
      <c r="F119" s="2">
        <f t="shared" si="31"/>
        <v>-51.271063291586188</v>
      </c>
      <c r="G119" s="2">
        <f t="shared" si="32"/>
        <v>-1.3080405826870594</v>
      </c>
      <c r="H119" s="13">
        <f t="shared" si="26"/>
        <v>3.0455781591998132E-5</v>
      </c>
    </row>
    <row r="120" spans="1:8" x14ac:dyDescent="0.25">
      <c r="A120" s="12">
        <v>-5</v>
      </c>
      <c r="B120" s="2">
        <f t="shared" si="27"/>
        <v>-1.3080405826870594</v>
      </c>
      <c r="C120" s="2">
        <f t="shared" si="28"/>
        <v>144.71315910257661</v>
      </c>
      <c r="D120" s="2">
        <f t="shared" si="29"/>
        <v>-1.081118784412638E-3</v>
      </c>
      <c r="E120" s="2">
        <f t="shared" si="30"/>
        <v>-39.197137309457773</v>
      </c>
      <c r="F120" s="2">
        <f t="shared" si="31"/>
        <v>-51.272527444712267</v>
      </c>
      <c r="G120" s="2">
        <f t="shared" si="32"/>
        <v>-1.3080681642621095</v>
      </c>
      <c r="H120" s="13">
        <f t="shared" si="26"/>
        <v>2.758157505011738E-5</v>
      </c>
    </row>
    <row r="121" spans="1:8" x14ac:dyDescent="0.25">
      <c r="A121" s="12">
        <v>-5</v>
      </c>
      <c r="B121" s="2">
        <f t="shared" si="27"/>
        <v>-1.3080681642621095</v>
      </c>
      <c r="C121" s="2">
        <f t="shared" si="28"/>
        <v>144.71315910257661</v>
      </c>
      <c r="D121" s="2">
        <f t="shared" si="29"/>
        <v>-9.7909536870943725E-4</v>
      </c>
      <c r="E121" s="2">
        <f t="shared" si="30"/>
        <v>-39.197402508115893</v>
      </c>
      <c r="F121" s="2">
        <f t="shared" si="31"/>
        <v>-51.273853438002845</v>
      </c>
      <c r="G121" s="2">
        <f t="shared" si="32"/>
        <v>-1.3080931428399243</v>
      </c>
      <c r="H121" s="13">
        <f t="shared" si="26"/>
        <v>2.4978577814804837E-5</v>
      </c>
    </row>
    <row r="122" spans="1:8" x14ac:dyDescent="0.25">
      <c r="A122" s="12">
        <v>-5</v>
      </c>
      <c r="B122" s="2">
        <f t="shared" si="27"/>
        <v>-1.3080931428399243</v>
      </c>
      <c r="C122" s="2">
        <f t="shared" si="28"/>
        <v>144.71315910257661</v>
      </c>
      <c r="D122" s="2">
        <f t="shared" si="29"/>
        <v>-8.8669793323070678E-4</v>
      </c>
      <c r="E122" s="2">
        <f t="shared" si="30"/>
        <v>-39.197642681545922</v>
      </c>
      <c r="F122" s="2">
        <f t="shared" si="31"/>
        <v>-51.275054305152992</v>
      </c>
      <c r="G122" s="2">
        <f t="shared" si="32"/>
        <v>-1.3081157640455012</v>
      </c>
      <c r="H122" s="13">
        <f t="shared" si="26"/>
        <v>2.2621205576944803E-5</v>
      </c>
    </row>
    <row r="123" spans="1:8" x14ac:dyDescent="0.25">
      <c r="A123" s="12">
        <v>-5</v>
      </c>
      <c r="B123" s="2">
        <f t="shared" si="27"/>
        <v>-1.3081157640455012</v>
      </c>
      <c r="C123" s="2">
        <f t="shared" si="28"/>
        <v>144.71315910257661</v>
      </c>
      <c r="D123" s="2">
        <f t="shared" si="29"/>
        <v>-8.0301858431219841E-4</v>
      </c>
      <c r="E123" s="2">
        <f t="shared" si="30"/>
        <v>-39.197860190691117</v>
      </c>
      <c r="F123" s="2">
        <f t="shared" si="31"/>
        <v>-51.276141850878986</v>
      </c>
      <c r="G123" s="2">
        <f t="shared" si="32"/>
        <v>-1.3081362503317535</v>
      </c>
      <c r="H123" s="13">
        <f t="shared" si="26"/>
        <v>2.0486286252285879E-5</v>
      </c>
    </row>
    <row r="124" spans="1:8" x14ac:dyDescent="0.25">
      <c r="A124" s="12">
        <v>-5</v>
      </c>
      <c r="B124" s="2">
        <f t="shared" si="27"/>
        <v>-1.3081362503317535</v>
      </c>
      <c r="C124" s="2">
        <f t="shared" si="28"/>
        <v>144.71315910257661</v>
      </c>
      <c r="D124" s="2">
        <f t="shared" si="29"/>
        <v>-7.2723499978799566E-4</v>
      </c>
      <c r="E124" s="2">
        <f t="shared" si="30"/>
        <v>-39.198057173854401</v>
      </c>
      <c r="F124" s="2">
        <f t="shared" si="31"/>
        <v>-51.277126766695403</v>
      </c>
      <c r="G124" s="2">
        <f t="shared" si="32"/>
        <v>-1.3081548031645276</v>
      </c>
      <c r="H124" s="13">
        <f t="shared" si="26"/>
        <v>1.8552832774076933E-5</v>
      </c>
    </row>
    <row r="125" spans="1:8" x14ac:dyDescent="0.25">
      <c r="A125" s="12">
        <v>-5</v>
      </c>
      <c r="B125" s="2">
        <f t="shared" si="27"/>
        <v>-1.3081548031645276</v>
      </c>
      <c r="C125" s="2">
        <f t="shared" si="28"/>
        <v>144.71315910257661</v>
      </c>
      <c r="D125" s="2">
        <f t="shared" si="29"/>
        <v>-6.5860237413017941E-4</v>
      </c>
      <c r="E125" s="2">
        <f t="shared" si="30"/>
        <v>-39.1982355676762</v>
      </c>
      <c r="F125" s="2">
        <f t="shared" si="31"/>
        <v>-51.27801873580438</v>
      </c>
      <c r="G125" s="2">
        <f t="shared" si="32"/>
        <v>-1.3081716050017684</v>
      </c>
      <c r="H125" s="13">
        <f t="shared" si="26"/>
        <v>1.6801837240842943E-5</v>
      </c>
    </row>
    <row r="126" spans="1:8" x14ac:dyDescent="0.25">
      <c r="A126" s="12">
        <v>-5</v>
      </c>
      <c r="B126" s="2">
        <f t="shared" si="27"/>
        <v>-1.3081716050017684</v>
      </c>
      <c r="C126" s="2">
        <f t="shared" si="28"/>
        <v>144.71315910257661</v>
      </c>
      <c r="D126" s="2">
        <f t="shared" si="29"/>
        <v>-5.9644611990083973E-4</v>
      </c>
      <c r="E126" s="2">
        <f t="shared" si="30"/>
        <v>-39.198397126138865</v>
      </c>
      <c r="F126" s="2">
        <f t="shared" si="31"/>
        <v>-51.278826528117719</v>
      </c>
      <c r="G126" s="2">
        <f t="shared" si="32"/>
        <v>-1.3081868210861918</v>
      </c>
      <c r="H126" s="13">
        <f t="shared" si="26"/>
        <v>1.5216084423341769E-5</v>
      </c>
    </row>
    <row r="127" spans="1:8" x14ac:dyDescent="0.25">
      <c r="A127" s="12">
        <v>-5</v>
      </c>
      <c r="B127" s="2">
        <f t="shared" si="27"/>
        <v>-1.3081868210861918</v>
      </c>
      <c r="C127" s="2">
        <f t="shared" si="28"/>
        <v>144.71315910257661</v>
      </c>
      <c r="D127" s="2">
        <f t="shared" si="29"/>
        <v>-5.4015525484674143E-4</v>
      </c>
      <c r="E127" s="2">
        <f t="shared" si="30"/>
        <v>-39.198543437782675</v>
      </c>
      <c r="F127" s="2">
        <f t="shared" si="31"/>
        <v>-51.279558086336777</v>
      </c>
      <c r="G127" s="2">
        <f t="shared" si="32"/>
        <v>-1.3082006010690046</v>
      </c>
      <c r="H127" s="13">
        <f t="shared" si="26"/>
        <v>1.3779982812822666E-5</v>
      </c>
    </row>
    <row r="128" spans="1:8" x14ac:dyDescent="0.25">
      <c r="A128" s="12">
        <v>-5</v>
      </c>
      <c r="B128" s="2">
        <f t="shared" si="27"/>
        <v>-1.3082006010690046</v>
      </c>
      <c r="C128" s="2">
        <f t="shared" si="28"/>
        <v>144.71315910257661</v>
      </c>
      <c r="D128" s="2">
        <f t="shared" si="29"/>
        <v>-4.8917641052659278E-4</v>
      </c>
      <c r="E128" s="2">
        <f t="shared" si="30"/>
        <v>-39.198675941301332</v>
      </c>
      <c r="F128" s="2">
        <f t="shared" si="31"/>
        <v>-51.280220603930047</v>
      </c>
      <c r="G128" s="2">
        <f t="shared" si="32"/>
        <v>-1.308213080480586</v>
      </c>
      <c r="H128" s="13">
        <f t="shared" si="26"/>
        <v>1.2479411581445277E-5</v>
      </c>
    </row>
    <row r="129" spans="1:8" x14ac:dyDescent="0.25">
      <c r="A129" s="12">
        <v>-5</v>
      </c>
      <c r="B129" s="2">
        <f t="shared" si="27"/>
        <v>-1.308213080480586</v>
      </c>
      <c r="C129" s="2">
        <f t="shared" si="28"/>
        <v>144.71315910257661</v>
      </c>
      <c r="D129" s="2">
        <f t="shared" si="29"/>
        <v>-4.4300840423483479E-4</v>
      </c>
      <c r="E129" s="2">
        <f t="shared" si="30"/>
        <v>-39.198795939669033</v>
      </c>
      <c r="F129" s="2">
        <f t="shared" si="31"/>
        <v>-51.280820595768546</v>
      </c>
      <c r="G129" s="2">
        <f t="shared" si="32"/>
        <v>-1.3082243820625252</v>
      </c>
      <c r="H129" s="13">
        <f t="shared" si="26"/>
        <v>1.1301581939182626E-5</v>
      </c>
    </row>
    <row r="130" spans="1:8" x14ac:dyDescent="0.25">
      <c r="A130" s="12">
        <v>-5</v>
      </c>
      <c r="B130" s="2">
        <f t="shared" si="27"/>
        <v>-1.3082243820625252</v>
      </c>
      <c r="C130" s="2">
        <f t="shared" si="28"/>
        <v>144.71315910257661</v>
      </c>
      <c r="D130" s="2">
        <f t="shared" si="29"/>
        <v>-4.0119732149035414E-4</v>
      </c>
      <c r="E130" s="2">
        <f t="shared" si="30"/>
        <v>-39.198904612937127</v>
      </c>
      <c r="F130" s="2">
        <f t="shared" si="31"/>
        <v>-51.281363962109026</v>
      </c>
      <c r="G130" s="2">
        <f t="shared" si="32"/>
        <v>-1.3082346169740731</v>
      </c>
      <c r="H130" s="13">
        <f t="shared" si="26"/>
        <v>1.0234911547835068E-5</v>
      </c>
    </row>
    <row r="131" spans="1:8" x14ac:dyDescent="0.25">
      <c r="A131" s="12">
        <v>-5</v>
      </c>
      <c r="B131" s="2">
        <f t="shared" si="27"/>
        <v>-1.3082346169740731</v>
      </c>
      <c r="C131" s="2">
        <f t="shared" si="28"/>
        <v>144.71315910257661</v>
      </c>
      <c r="D131" s="2">
        <f t="shared" si="29"/>
        <v>-3.633320612088653E-4</v>
      </c>
      <c r="E131" s="2">
        <f t="shared" si="30"/>
        <v>-39.199003029825391</v>
      </c>
      <c r="F131" s="2">
        <f t="shared" si="31"/>
        <v>-51.281856046550359</v>
      </c>
      <c r="G131" s="2">
        <f t="shared" si="32"/>
        <v>-1.3082438858848393</v>
      </c>
      <c r="H131" s="13">
        <f t="shared" si="26"/>
        <v>9.2689107662469183E-6</v>
      </c>
    </row>
    <row r="132" spans="1:8" x14ac:dyDescent="0.25">
      <c r="A132" s="12">
        <v>-5</v>
      </c>
      <c r="B132" s="2">
        <f t="shared" si="27"/>
        <v>-1.3082438858848393</v>
      </c>
      <c r="C132" s="2">
        <f t="shared" si="28"/>
        <v>144.71315910257661</v>
      </c>
      <c r="D132" s="2">
        <f t="shared" si="29"/>
        <v>-3.2904030014302421E-4</v>
      </c>
      <c r="E132" s="2">
        <f t="shared" si="30"/>
        <v>-39.199092158221191</v>
      </c>
      <c r="F132" s="2">
        <f t="shared" si="31"/>
        <v>-51.282301688529344</v>
      </c>
      <c r="G132" s="2">
        <f t="shared" si="32"/>
        <v>-1.3082522799644469</v>
      </c>
      <c r="H132" s="13">
        <f t="shared" si="26"/>
        <v>8.3940796076209523E-6</v>
      </c>
    </row>
    <row r="133" spans="1:8" x14ac:dyDescent="0.25">
      <c r="A133" s="12">
        <v>-5</v>
      </c>
      <c r="B133" s="2">
        <f t="shared" si="27"/>
        <v>-1.3082522799644469</v>
      </c>
      <c r="C133" s="2">
        <f t="shared" si="28"/>
        <v>144.71315910257661</v>
      </c>
      <c r="D133" s="2">
        <f t="shared" si="29"/>
        <v>-2.9798483724441382E-4</v>
      </c>
      <c r="E133" s="2">
        <f t="shared" si="30"/>
        <v>-39.199172874689332</v>
      </c>
      <c r="F133" s="2">
        <f t="shared" si="31"/>
        <v>-51.282705270870053</v>
      </c>
      <c r="G133" s="2">
        <f t="shared" si="32"/>
        <v>-1.3082598817788573</v>
      </c>
      <c r="H133" s="13">
        <f t="shared" si="26"/>
        <v>7.6018144103962015E-6</v>
      </c>
    </row>
    <row r="134" spans="1:8" x14ac:dyDescent="0.25">
      <c r="A134" s="12">
        <v>-5</v>
      </c>
      <c r="B134" s="2">
        <f t="shared" si="27"/>
        <v>-1.3082598817788573</v>
      </c>
      <c r="C134" s="2">
        <f t="shared" si="28"/>
        <v>144.71315910257661</v>
      </c>
      <c r="D134" s="2">
        <f t="shared" si="29"/>
        <v>-2.6986028225239878E-4</v>
      </c>
      <c r="E134" s="2">
        <f t="shared" si="30"/>
        <v>-39.199245973085652</v>
      </c>
      <c r="F134" s="2">
        <f t="shared" si="31"/>
        <v>-51.283070762851651</v>
      </c>
      <c r="G134" s="2">
        <f t="shared" si="32"/>
        <v>-1.3082667661021541</v>
      </c>
      <c r="H134" s="13">
        <f t="shared" si="26"/>
        <v>6.8843232967630286E-6</v>
      </c>
    </row>
    <row r="135" spans="1:8" x14ac:dyDescent="0.25">
      <c r="A135" s="12">
        <v>-5</v>
      </c>
      <c r="B135" s="2">
        <f t="shared" si="27"/>
        <v>-1.3082667661021541</v>
      </c>
      <c r="C135" s="2">
        <f t="shared" si="28"/>
        <v>144.71315910257661</v>
      </c>
      <c r="D135" s="2">
        <f t="shared" si="29"/>
        <v>-2.4439005618726029E-4</v>
      </c>
      <c r="E135" s="2">
        <f t="shared" si="30"/>
        <v>-39.199312172358653</v>
      </c>
      <c r="F135" s="2">
        <f t="shared" si="31"/>
        <v>-51.283401759216645</v>
      </c>
      <c r="G135" s="2">
        <f t="shared" si="32"/>
        <v>-1.3082730006517582</v>
      </c>
      <c r="H135" s="13">
        <f t="shared" si="26"/>
        <v>6.2345496041338322E-6</v>
      </c>
    </row>
    <row r="136" spans="1:8" x14ac:dyDescent="0.25">
      <c r="A136" s="12">
        <v>-5</v>
      </c>
      <c r="B136" s="2">
        <f t="shared" si="27"/>
        <v>-1.3082730006517582</v>
      </c>
      <c r="C136" s="2">
        <f t="shared" si="28"/>
        <v>144.71315910257661</v>
      </c>
      <c r="D136" s="2">
        <f t="shared" si="29"/>
        <v>-2.2132367440974576E-4</v>
      </c>
      <c r="E136" s="2">
        <f t="shared" si="30"/>
        <v>-39.199372123615738</v>
      </c>
      <c r="F136" s="2">
        <f t="shared" si="31"/>
        <v>-51.283701515502088</v>
      </c>
      <c r="G136" s="2">
        <f t="shared" si="32"/>
        <v>-1.3082786467542964</v>
      </c>
      <c r="H136" s="13">
        <f t="shared" si="26"/>
        <v>5.6461025381704388E-6</v>
      </c>
    </row>
    <row r="137" spans="1:8" x14ac:dyDescent="0.25">
      <c r="A137" s="12">
        <v>-5</v>
      </c>
      <c r="B137" s="2">
        <f t="shared" si="27"/>
        <v>-1.3082786467542964</v>
      </c>
      <c r="C137" s="2">
        <f t="shared" si="28"/>
        <v>144.71315910257661</v>
      </c>
      <c r="D137" s="2">
        <f t="shared" si="29"/>
        <v>-2.0043428566296484E-4</v>
      </c>
      <c r="E137" s="2">
        <f t="shared" si="30"/>
        <v>-39.19942641652316</v>
      </c>
      <c r="F137" s="2">
        <f t="shared" si="31"/>
        <v>-51.283972980039181</v>
      </c>
      <c r="G137" s="2">
        <f t="shared" si="32"/>
        <v>-1.3082837599486457</v>
      </c>
      <c r="H137" s="13">
        <f t="shared" si="26"/>
        <v>5.1131943492599419E-6</v>
      </c>
    </row>
    <row r="138" spans="1:8" x14ac:dyDescent="0.25">
      <c r="A138" s="12">
        <v>-5</v>
      </c>
      <c r="B138" s="2">
        <f t="shared" si="27"/>
        <v>-1.3082837599486457</v>
      </c>
      <c r="C138" s="2">
        <f t="shared" si="28"/>
        <v>144.71315910257661</v>
      </c>
      <c r="D138" s="2">
        <f t="shared" si="29"/>
        <v>-1.8151644306518833E-4</v>
      </c>
      <c r="E138" s="2">
        <f t="shared" si="30"/>
        <v>-39.199475585102554</v>
      </c>
      <c r="F138" s="2">
        <f t="shared" si="31"/>
        <v>-51.284218822936168</v>
      </c>
      <c r="G138" s="2">
        <f t="shared" si="32"/>
        <v>-1.3082883905320999</v>
      </c>
      <c r="H138" s="13">
        <f t="shared" si="26"/>
        <v>4.6305834542348379E-6</v>
      </c>
    </row>
    <row r="139" spans="1:8" x14ac:dyDescent="0.25">
      <c r="A139" s="12">
        <v>-5</v>
      </c>
      <c r="B139" s="2">
        <f t="shared" si="27"/>
        <v>-1.3082883905320999</v>
      </c>
      <c r="C139" s="2">
        <f t="shared" si="28"/>
        <v>144.71315910257661</v>
      </c>
      <c r="D139" s="2">
        <f t="shared" si="29"/>
        <v>-1.6438408514485303E-4</v>
      </c>
      <c r="E139" s="2">
        <f t="shared" si="30"/>
        <v>-39.199520112980821</v>
      </c>
      <c r="F139" s="2">
        <f t="shared" si="31"/>
        <v>-51.284441462327493</v>
      </c>
      <c r="G139" s="2">
        <f t="shared" si="32"/>
        <v>-1.3082925840549966</v>
      </c>
      <c r="H139" s="13">
        <f t="shared" si="26"/>
        <v>4.1935228967115989E-6</v>
      </c>
    </row>
    <row r="140" spans="1:8" x14ac:dyDescent="0.25">
      <c r="A140" s="12">
        <v>-5</v>
      </c>
      <c r="B140" s="2">
        <f t="shared" si="27"/>
        <v>-1.3082925840549966</v>
      </c>
      <c r="C140" s="2">
        <f t="shared" si="28"/>
        <v>144.71315910257661</v>
      </c>
      <c r="D140" s="2">
        <f t="shared" si="29"/>
        <v>-1.4886870724373225E-4</v>
      </c>
      <c r="E140" s="2">
        <f t="shared" si="30"/>
        <v>-39.199560438144886</v>
      </c>
      <c r="F140" s="2">
        <f t="shared" si="31"/>
        <v>-51.284643088147817</v>
      </c>
      <c r="G140" s="2">
        <f t="shared" si="32"/>
        <v>-1.3082963817686843</v>
      </c>
      <c r="H140" s="13">
        <f t="shared" si="26"/>
        <v>3.797713687747617E-6</v>
      </c>
    </row>
    <row r="141" spans="1:8" x14ac:dyDescent="0.25">
      <c r="A141" s="12">
        <v>-5</v>
      </c>
      <c r="B141" s="2">
        <f t="shared" si="27"/>
        <v>-1.3082963817686843</v>
      </c>
      <c r="C141" s="2">
        <f t="shared" si="28"/>
        <v>144.71315910257661</v>
      </c>
      <c r="D141" s="2">
        <f t="shared" si="29"/>
        <v>-1.3481770527867809E-4</v>
      </c>
      <c r="E141" s="2">
        <f t="shared" si="30"/>
        <v>-39.199596957248055</v>
      </c>
      <c r="F141" s="2">
        <f t="shared" si="31"/>
        <v>-51.284825683663655</v>
      </c>
      <c r="G141" s="2">
        <f t="shared" si="32"/>
        <v>-1.3082998210312218</v>
      </c>
      <c r="H141" s="13">
        <f t="shared" si="26"/>
        <v>3.4392625374302099E-6</v>
      </c>
    </row>
    <row r="142" spans="1:8" x14ac:dyDescent="0.25">
      <c r="A142" s="12">
        <v>-5</v>
      </c>
      <c r="B142" s="2">
        <f t="shared" si="27"/>
        <v>-1.3082998210312218</v>
      </c>
      <c r="C142" s="2">
        <f t="shared" si="28"/>
        <v>144.71315910257661</v>
      </c>
      <c r="D142" s="2">
        <f t="shared" si="29"/>
        <v>-1.2209287568198945E-4</v>
      </c>
      <c r="E142" s="2">
        <f t="shared" si="30"/>
        <v>-39.199630029510082</v>
      </c>
      <c r="F142" s="2">
        <f t="shared" si="31"/>
        <v>-51.284991044973793</v>
      </c>
      <c r="G142" s="2">
        <f t="shared" si="32"/>
        <v>-1.3083029356747924</v>
      </c>
      <c r="H142" s="13">
        <f t="shared" si="26"/>
        <v>3.1146435706119746E-6</v>
      </c>
    </row>
    <row r="143" spans="1:8" x14ac:dyDescent="0.25">
      <c r="A143" s="12">
        <v>-5</v>
      </c>
      <c r="B143" s="2">
        <f t="shared" si="27"/>
        <v>-1.3083029356747924</v>
      </c>
      <c r="C143" s="2">
        <f t="shared" si="28"/>
        <v>144.71315910257661</v>
      </c>
      <c r="D143" s="2">
        <f t="shared" si="29"/>
        <v>-1.1056905680018048E-4</v>
      </c>
      <c r="E143" s="2">
        <f t="shared" si="30"/>
        <v>-39.1996599802495</v>
      </c>
      <c r="F143" s="2">
        <f t="shared" si="31"/>
        <v>-51.285140798670881</v>
      </c>
      <c r="G143" s="2">
        <f t="shared" si="32"/>
        <v>-1.3083057563384626</v>
      </c>
      <c r="H143" s="13">
        <f t="shared" si="26"/>
        <v>2.8206636701888499E-6</v>
      </c>
    </row>
    <row r="144" spans="1:8" x14ac:dyDescent="0.25">
      <c r="A144" s="12">
        <v>-5</v>
      </c>
      <c r="B144" s="2">
        <f t="shared" si="27"/>
        <v>-1.3083057563384626</v>
      </c>
      <c r="C144" s="2">
        <f t="shared" si="28"/>
        <v>144.71315910257661</v>
      </c>
      <c r="D144" s="2">
        <f t="shared" si="29"/>
        <v>-1.0013289838006756E-4</v>
      </c>
      <c r="E144" s="2">
        <f t="shared" si="30"/>
        <v>-39.199687104082564</v>
      </c>
      <c r="F144" s="2">
        <f t="shared" si="31"/>
        <v>-51.285276417836201</v>
      </c>
      <c r="G144" s="2">
        <f t="shared" si="32"/>
        <v>-1.3083083107695253</v>
      </c>
      <c r="H144" s="13">
        <f t="shared" si="26"/>
        <v>2.5544310626735012E-6</v>
      </c>
    </row>
    <row r="145" spans="1:8" x14ac:dyDescent="0.25">
      <c r="A145" s="12">
        <v>-5</v>
      </c>
      <c r="B145" s="2">
        <f t="shared" si="27"/>
        <v>-1.3083083107695253</v>
      </c>
      <c r="C145" s="2">
        <f t="shared" si="28"/>
        <v>144.71315910257661</v>
      </c>
      <c r="D145" s="2">
        <f t="shared" si="29"/>
        <v>-9.0681747159759851E-5</v>
      </c>
      <c r="E145" s="2">
        <f t="shared" si="30"/>
        <v>-39.199711667820488</v>
      </c>
      <c r="F145" s="2">
        <f t="shared" si="31"/>
        <v>-51.285399236525819</v>
      </c>
      <c r="G145" s="2">
        <f t="shared" si="32"/>
        <v>-1.3083106240964169</v>
      </c>
      <c r="H145" s="13">
        <f t="shared" si="26"/>
        <v>2.3133268916009087E-6</v>
      </c>
    </row>
    <row r="146" spans="1:8" x14ac:dyDescent="0.25">
      <c r="A146" s="12">
        <v>-5</v>
      </c>
      <c r="B146" s="2">
        <f t="shared" si="27"/>
        <v>-1.3083106240964169</v>
      </c>
      <c r="C146" s="2">
        <f t="shared" si="28"/>
        <v>144.71315910257661</v>
      </c>
      <c r="D146" s="2">
        <f t="shared" si="29"/>
        <v>-8.2122637537374032E-5</v>
      </c>
      <c r="E146" s="2">
        <f t="shared" si="30"/>
        <v>-39.199733913093361</v>
      </c>
      <c r="F146" s="2">
        <f t="shared" si="31"/>
        <v>-51.285510462890187</v>
      </c>
      <c r="G146" s="2">
        <f t="shared" si="32"/>
        <v>-1.3083127190758808</v>
      </c>
      <c r="H146" s="13">
        <f t="shared" si="26"/>
        <v>2.0949794639069097E-6</v>
      </c>
    </row>
    <row r="147" spans="1:8" x14ac:dyDescent="0.25">
      <c r="A147" s="12">
        <v>-5</v>
      </c>
      <c r="B147" s="2">
        <f t="shared" si="27"/>
        <v>-1.3083127190758808</v>
      </c>
      <c r="C147" s="2">
        <f t="shared" si="28"/>
        <v>144.71315910257661</v>
      </c>
      <c r="D147" s="2">
        <f t="shared" si="29"/>
        <v>-7.4371377446702525E-5</v>
      </c>
      <c r="E147" s="2">
        <f t="shared" si="30"/>
        <v>-39.199754058726448</v>
      </c>
      <c r="F147" s="2">
        <f t="shared" si="31"/>
        <v>-51.285611191055636</v>
      </c>
      <c r="G147" s="2">
        <f t="shared" si="32"/>
        <v>-1.3083146163168005</v>
      </c>
      <c r="H147" s="13">
        <f t="shared" si="26"/>
        <v>1.8972409197015594E-6</v>
      </c>
    </row>
    <row r="148" spans="1:8" x14ac:dyDescent="0.25">
      <c r="A148" s="12">
        <v>-5</v>
      </c>
      <c r="B148" s="2">
        <f t="shared" si="27"/>
        <v>-1.3083146163168005</v>
      </c>
      <c r="C148" s="2">
        <f t="shared" si="28"/>
        <v>144.71315910257661</v>
      </c>
      <c r="D148" s="2">
        <f t="shared" si="29"/>
        <v>-6.7351720485220312E-5</v>
      </c>
      <c r="E148" s="2">
        <f t="shared" si="30"/>
        <v>-39.19977230289232</v>
      </c>
      <c r="F148" s="2">
        <f t="shared" si="31"/>
        <v>-51.285702411884984</v>
      </c>
      <c r="G148" s="2">
        <f t="shared" si="32"/>
        <v>-1.3083163344829152</v>
      </c>
      <c r="H148" s="13">
        <f t="shared" si="26"/>
        <v>1.7181661147169791E-6</v>
      </c>
    </row>
    <row r="149" spans="1:8" x14ac:dyDescent="0.25">
      <c r="A149" s="12">
        <v>-5</v>
      </c>
      <c r="B149" s="2">
        <f t="shared" si="27"/>
        <v>-1.3083163344829152</v>
      </c>
      <c r="C149" s="2">
        <f t="shared" si="28"/>
        <v>144.71315910257661</v>
      </c>
      <c r="D149" s="2">
        <f t="shared" si="29"/>
        <v>-6.0994616120968459E-5</v>
      </c>
      <c r="E149" s="2">
        <f t="shared" si="30"/>
        <v>-39.199788825059883</v>
      </c>
      <c r="F149" s="2">
        <f t="shared" si="31"/>
        <v>-51.28578502272282</v>
      </c>
      <c r="G149" s="2">
        <f t="shared" si="32"/>
        <v>-1.308317890476403</v>
      </c>
      <c r="H149" s="13">
        <f t="shared" si="26"/>
        <v>1.5559934878339732E-6</v>
      </c>
    </row>
    <row r="150" spans="1:8" x14ac:dyDescent="0.25">
      <c r="A150" s="12">
        <v>-5</v>
      </c>
      <c r="B150" s="2">
        <f t="shared" si="27"/>
        <v>-1.308317890476403</v>
      </c>
      <c r="C150" s="2">
        <f t="shared" si="28"/>
        <v>144.71315910257661</v>
      </c>
      <c r="D150" s="2">
        <f t="shared" si="29"/>
        <v>-5.5237530644181021E-5</v>
      </c>
      <c r="E150" s="2">
        <f t="shared" si="30"/>
        <v>-39.199803787759542</v>
      </c>
      <c r="F150" s="2">
        <f t="shared" si="31"/>
        <v>-51.285859836221107</v>
      </c>
      <c r="G150" s="2">
        <f t="shared" si="32"/>
        <v>-1.3083192996041357</v>
      </c>
      <c r="H150" s="13">
        <f t="shared" si="26"/>
        <v>1.4091277327210605E-6</v>
      </c>
    </row>
    <row r="151" spans="1:8" x14ac:dyDescent="0.25">
      <c r="A151" s="12">
        <v>-5</v>
      </c>
      <c r="B151" s="2">
        <f t="shared" si="27"/>
        <v>-1.3083192996041357</v>
      </c>
      <c r="C151" s="2">
        <f t="shared" si="28"/>
        <v>144.71315910257661</v>
      </c>
      <c r="D151" s="2">
        <f t="shared" si="29"/>
        <v>-5.0023832196544049E-5</v>
      </c>
      <c r="E151" s="2">
        <f t="shared" si="30"/>
        <v>-39.199817338181767</v>
      </c>
      <c r="F151" s="2">
        <f t="shared" si="31"/>
        <v>-51.285927588332214</v>
      </c>
      <c r="G151" s="2">
        <f t="shared" si="32"/>
        <v>-1.3083205757282503</v>
      </c>
      <c r="H151" s="13">
        <f t="shared" si="26"/>
        <v>1.2761241146019842E-6</v>
      </c>
    </row>
    <row r="152" spans="1:8" x14ac:dyDescent="0.25">
      <c r="A152" s="12">
        <v>-5</v>
      </c>
      <c r="B152" s="2">
        <f t="shared" si="27"/>
        <v>-1.3083205757282503</v>
      </c>
      <c r="C152" s="2">
        <f t="shared" si="28"/>
        <v>144.71315910257661</v>
      </c>
      <c r="D152" s="2">
        <f t="shared" si="29"/>
        <v>-4.5302233796284952E-5</v>
      </c>
      <c r="E152" s="2">
        <f t="shared" si="30"/>
        <v>-39.199829609624807</v>
      </c>
      <c r="F152" s="2">
        <f t="shared" si="31"/>
        <v>-51.285988945547416</v>
      </c>
      <c r="G152" s="2">
        <f t="shared" si="32"/>
        <v>-1.3083217314025026</v>
      </c>
      <c r="H152" s="13">
        <f t="shared" si="26"/>
        <v>1.1556742522955687E-6</v>
      </c>
    </row>
    <row r="153" spans="1:8" x14ac:dyDescent="0.25">
      <c r="A153" s="12">
        <v>-5</v>
      </c>
      <c r="B153" s="2">
        <f t="shared" si="27"/>
        <v>-1.3083217314025026</v>
      </c>
      <c r="C153" s="2">
        <f t="shared" si="28"/>
        <v>144.71315910257661</v>
      </c>
      <c r="D153" s="2">
        <f t="shared" si="29"/>
        <v>-4.1026288946532929E-5</v>
      </c>
      <c r="E153" s="2">
        <f t="shared" si="30"/>
        <v>-39.199840722805845</v>
      </c>
      <c r="F153" s="2">
        <f t="shared" si="31"/>
        <v>-51.286044511452616</v>
      </c>
      <c r="G153" s="2">
        <f t="shared" si="32"/>
        <v>-1.3083227779957587</v>
      </c>
      <c r="H153" s="13">
        <f t="shared" si="26"/>
        <v>1.0465932560599356E-6</v>
      </c>
    </row>
    <row r="154" spans="1:8" x14ac:dyDescent="0.25">
      <c r="A154" s="12">
        <v>-5</v>
      </c>
      <c r="B154" s="2">
        <f t="shared" si="27"/>
        <v>-1.3083227779957587</v>
      </c>
      <c r="C154" s="2">
        <f t="shared" si="28"/>
        <v>144.71315910257661</v>
      </c>
      <c r="D154" s="2">
        <f t="shared" si="29"/>
        <v>-3.7153934810518763E-5</v>
      </c>
      <c r="E154" s="2">
        <f t="shared" si="30"/>
        <v>-39.199850787048355</v>
      </c>
      <c r="F154" s="2">
        <f t="shared" si="31"/>
        <v>-51.286094832665157</v>
      </c>
      <c r="G154" s="2">
        <f t="shared" si="32"/>
        <v>-1.3083237258038263</v>
      </c>
      <c r="H154" s="13">
        <f t="shared" si="26"/>
        <v>9.4780806758620884E-7</v>
      </c>
    </row>
    <row r="155" spans="1:8" x14ac:dyDescent="0.25">
      <c r="A155" s="12">
        <v>-5</v>
      </c>
      <c r="B155" s="2">
        <f t="shared" si="27"/>
        <v>-1.3083237258038263</v>
      </c>
      <c r="C155" s="2">
        <f t="shared" si="28"/>
        <v>144.71315910257661</v>
      </c>
      <c r="D155" s="2">
        <f t="shared" si="29"/>
        <v>-3.364707851361004E-5</v>
      </c>
      <c r="E155" s="2">
        <f t="shared" si="30"/>
        <v>-39.199859901357414</v>
      </c>
      <c r="F155" s="2">
        <f t="shared" si="31"/>
        <v>-51.286140404210443</v>
      </c>
      <c r="G155" s="2">
        <f t="shared" si="32"/>
        <v>-1.3083245841507334</v>
      </c>
      <c r="H155" s="13">
        <f t="shared" si="26"/>
        <v>8.5834690710662187E-7</v>
      </c>
    </row>
    <row r="156" spans="1:8" x14ac:dyDescent="0.25">
      <c r="A156" s="12">
        <v>-5</v>
      </c>
      <c r="B156" s="2">
        <f t="shared" si="27"/>
        <v>-1.3083245841507334</v>
      </c>
      <c r="C156" s="2">
        <f t="shared" si="28"/>
        <v>144.71315910257661</v>
      </c>
      <c r="D156" s="2">
        <f t="shared" si="29"/>
        <v>-3.047122247501477E-5</v>
      </c>
      <c r="E156" s="2">
        <f t="shared" si="30"/>
        <v>-39.199868155393602</v>
      </c>
      <c r="F156" s="2">
        <f t="shared" si="31"/>
        <v>-51.286181674391401</v>
      </c>
      <c r="G156" s="2">
        <f t="shared" si="32"/>
        <v>-1.3083253614804522</v>
      </c>
      <c r="H156" s="13">
        <f t="shared" si="26"/>
        <v>7.7732971881516733E-7</v>
      </c>
    </row>
    <row r="157" spans="1:8" x14ac:dyDescent="0.25">
      <c r="A157" s="12">
        <v>-5</v>
      </c>
      <c r="B157" s="2">
        <f t="shared" si="27"/>
        <v>-1.3083253614804522</v>
      </c>
      <c r="C157" s="2">
        <f t="shared" si="28"/>
        <v>144.71315910257661</v>
      </c>
      <c r="D157" s="2">
        <f t="shared" si="29"/>
        <v>-2.7595125083657024E-5</v>
      </c>
      <c r="E157" s="2">
        <f t="shared" si="30"/>
        <v>-39.19987563035491</v>
      </c>
      <c r="F157" s="2">
        <f t="shared" si="31"/>
        <v>-51.286219049197939</v>
      </c>
      <c r="G157" s="2">
        <f t="shared" si="32"/>
        <v>-1.3083260654399582</v>
      </c>
      <c r="H157" s="13">
        <f t="shared" si="26"/>
        <v>7.0395950602097912E-7</v>
      </c>
    </row>
    <row r="158" spans="1:8" x14ac:dyDescent="0.25">
      <c r="A158" s="12">
        <v>-5</v>
      </c>
      <c r="B158" s="2">
        <f t="shared" si="27"/>
        <v>-1.3083260654399582</v>
      </c>
      <c r="C158" s="2">
        <f t="shared" si="28"/>
        <v>144.71315910257661</v>
      </c>
      <c r="D158" s="2">
        <f t="shared" si="29"/>
        <v>-2.4990493420418147E-5</v>
      </c>
      <c r="E158" s="2">
        <f t="shared" si="30"/>
        <v>-39.199882399775468</v>
      </c>
      <c r="F158" s="2">
        <f t="shared" si="31"/>
        <v>-51.286252896300738</v>
      </c>
      <c r="G158" s="2">
        <f t="shared" si="32"/>
        <v>-1.3083267029544583</v>
      </c>
      <c r="H158" s="13">
        <f t="shared" si="26"/>
        <v>6.3751450007920596E-7</v>
      </c>
    </row>
    <row r="159" spans="1:8" x14ac:dyDescent="0.25">
      <c r="A159" s="12">
        <v>-5</v>
      </c>
      <c r="B159" s="2">
        <f t="shared" si="27"/>
        <v>-1.3083267029544583</v>
      </c>
      <c r="C159" s="2">
        <f t="shared" si="28"/>
        <v>144.71315910257661</v>
      </c>
      <c r="D159" s="2">
        <f t="shared" si="29"/>
        <v>-2.2631704950093479E-5</v>
      </c>
      <c r="E159" s="2">
        <f t="shared" si="30"/>
        <v>-39.19988853024887</v>
      </c>
      <c r="F159" s="2">
        <f t="shared" si="31"/>
        <v>-51.28628354866774</v>
      </c>
      <c r="G159" s="2">
        <f t="shared" si="32"/>
        <v>-1.3083272802955119</v>
      </c>
      <c r="H159" s="13">
        <f t="shared" si="26"/>
        <v>5.773410536313861E-7</v>
      </c>
    </row>
    <row r="160" spans="1:8" x14ac:dyDescent="0.25">
      <c r="A160" s="12">
        <v>-5</v>
      </c>
      <c r="B160" s="2">
        <f t="shared" si="27"/>
        <v>-1.3083272802955119</v>
      </c>
      <c r="C160" s="2">
        <f t="shared" si="28"/>
        <v>144.71315910257661</v>
      </c>
      <c r="D160" s="2">
        <f t="shared" si="29"/>
        <v>-2.049555550120985E-5</v>
      </c>
      <c r="E160" s="2">
        <f t="shared" si="30"/>
        <v>-39.19989408208324</v>
      </c>
      <c r="F160" s="2">
        <f t="shared" si="31"/>
        <v>-51.286311307839583</v>
      </c>
      <c r="G160" s="2">
        <f t="shared" si="32"/>
        <v>-1.3083278031427279</v>
      </c>
      <c r="H160" s="13">
        <f t="shared" si="26"/>
        <v>5.2284721596684847E-7</v>
      </c>
    </row>
    <row r="161" spans="1:8" x14ac:dyDescent="0.25">
      <c r="A161" s="12">
        <v>-5</v>
      </c>
      <c r="B161" s="2">
        <f t="shared" si="27"/>
        <v>-1.3083278031427279</v>
      </c>
      <c r="C161" s="2">
        <f t="shared" si="28"/>
        <v>144.71315910257661</v>
      </c>
      <c r="D161" s="2">
        <f t="shared" si="29"/>
        <v>-1.8561031012609419E-5</v>
      </c>
      <c r="E161" s="2">
        <f t="shared" si="30"/>
        <v>-39.199899109894488</v>
      </c>
      <c r="F161" s="2">
        <f t="shared" si="31"/>
        <v>-51.286336446895831</v>
      </c>
      <c r="G161" s="2">
        <f t="shared" si="32"/>
        <v>-1.3083282766396354</v>
      </c>
      <c r="H161" s="13">
        <f t="shared" si="26"/>
        <v>4.7349690746045781E-7</v>
      </c>
    </row>
    <row r="162" spans="1:8" x14ac:dyDescent="0.25">
      <c r="A162" s="12">
        <v>-5</v>
      </c>
      <c r="B162" s="2">
        <f t="shared" si="27"/>
        <v>-1.3083282766396354</v>
      </c>
      <c r="C162" s="2">
        <f t="shared" si="28"/>
        <v>144.71315910257661</v>
      </c>
      <c r="D162" s="2">
        <f t="shared" si="29"/>
        <v>-1.680910082857423E-5</v>
      </c>
      <c r="E162" s="2">
        <f t="shared" si="30"/>
        <v>-39.199903663143552</v>
      </c>
      <c r="F162" s="2">
        <f t="shared" si="31"/>
        <v>-51.286359213141139</v>
      </c>
      <c r="G162" s="2">
        <f t="shared" si="32"/>
        <v>-1.3083287054442811</v>
      </c>
      <c r="H162" s="13">
        <f t="shared" si="26"/>
        <v>4.2880464579120314E-7</v>
      </c>
    </row>
    <row r="163" spans="1:8" x14ac:dyDescent="0.25">
      <c r="A163" s="12">
        <v>-5</v>
      </c>
      <c r="B163" s="2">
        <f t="shared" si="27"/>
        <v>-1.3083287054442811</v>
      </c>
      <c r="C163" s="2">
        <f t="shared" si="28"/>
        <v>144.71315910257661</v>
      </c>
      <c r="D163" s="2">
        <f t="shared" si="29"/>
        <v>-1.5222530507230658E-5</v>
      </c>
      <c r="E163" s="2">
        <f t="shared" si="30"/>
        <v>-39.199907786622937</v>
      </c>
      <c r="F163" s="2">
        <f t="shared" si="31"/>
        <v>-51.286379830538067</v>
      </c>
      <c r="G163" s="2">
        <f t="shared" si="32"/>
        <v>-1.308329093775054</v>
      </c>
      <c r="H163" s="13">
        <f t="shared" si="26"/>
        <v>3.883307728713703E-7</v>
      </c>
    </row>
    <row r="164" spans="1:8" x14ac:dyDescent="0.25">
      <c r="A164" s="12">
        <v>-5</v>
      </c>
      <c r="B164" s="2">
        <f t="shared" si="27"/>
        <v>-1.308329093775054</v>
      </c>
      <c r="C164" s="2">
        <f t="shared" si="28"/>
        <v>144.71315910257661</v>
      </c>
      <c r="D164" s="2">
        <f t="shared" si="29"/>
        <v>-1.3785712279723583E-5</v>
      </c>
      <c r="E164" s="2">
        <f t="shared" si="30"/>
        <v>-39.199911520897366</v>
      </c>
      <c r="F164" s="2">
        <f t="shared" si="31"/>
        <v>-51.286398501910213</v>
      </c>
      <c r="G164" s="2">
        <f t="shared" si="32"/>
        <v>-1.308329445452181</v>
      </c>
      <c r="H164" s="13">
        <f t="shared" si="26"/>
        <v>3.516771269751473E-7</v>
      </c>
    </row>
    <row r="165" spans="1:8" x14ac:dyDescent="0.25">
      <c r="A165" s="12">
        <v>-5</v>
      </c>
      <c r="B165" s="2">
        <f t="shared" si="27"/>
        <v>-1.308329445452181</v>
      </c>
      <c r="C165" s="2">
        <f t="shared" si="28"/>
        <v>144.71315910257661</v>
      </c>
      <c r="D165" s="2">
        <f t="shared" si="29"/>
        <v>-1.2484511529464726E-5</v>
      </c>
      <c r="E165" s="2">
        <f t="shared" si="30"/>
        <v>-39.199914902702794</v>
      </c>
      <c r="F165" s="2">
        <f t="shared" si="31"/>
        <v>-51.286415410937366</v>
      </c>
      <c r="G165" s="2">
        <f t="shared" si="32"/>
        <v>-1.3083297639353095</v>
      </c>
      <c r="H165" s="13">
        <f t="shared" ref="H165:H228" si="33">(ABS((G165)-(G164)))</f>
        <v>3.1848312853632876E-7</v>
      </c>
    </row>
    <row r="166" spans="1:8" x14ac:dyDescent="0.25">
      <c r="A166" s="12">
        <v>-5</v>
      </c>
      <c r="B166" s="2">
        <f t="shared" si="27"/>
        <v>-1.3083297639353095</v>
      </c>
      <c r="C166" s="2">
        <f t="shared" si="28"/>
        <v>144.71315910257661</v>
      </c>
      <c r="D166" s="2">
        <f t="shared" si="29"/>
        <v>-1.1306127742027883E-5</v>
      </c>
      <c r="E166" s="2">
        <f t="shared" si="30"/>
        <v>-39.199917965307797</v>
      </c>
      <c r="F166" s="2">
        <f t="shared" si="31"/>
        <v>-51.286430723962383</v>
      </c>
      <c r="G166" s="2">
        <f t="shared" si="32"/>
        <v>-1.308330052357539</v>
      </c>
      <c r="H166" s="13">
        <f t="shared" si="33"/>
        <v>2.8842222943303852E-7</v>
      </c>
    </row>
    <row r="167" spans="1:8" x14ac:dyDescent="0.25">
      <c r="A167" s="12">
        <v>-5</v>
      </c>
      <c r="B167" s="2">
        <f t="shared" si="27"/>
        <v>-1.308330052357539</v>
      </c>
      <c r="C167" s="2">
        <f t="shared" si="28"/>
        <v>144.71315910257661</v>
      </c>
      <c r="D167" s="2">
        <f t="shared" si="29"/>
        <v>-1.0238968600084775E-5</v>
      </c>
      <c r="E167" s="2">
        <f t="shared" si="30"/>
        <v>-39.199920738840845</v>
      </c>
      <c r="F167" s="2">
        <f t="shared" si="31"/>
        <v>-51.2864445916276</v>
      </c>
      <c r="G167" s="2">
        <f t="shared" si="32"/>
        <v>-1.3083303135562452</v>
      </c>
      <c r="H167" s="13">
        <f t="shared" si="33"/>
        <v>2.6119870621954533E-7</v>
      </c>
    </row>
    <row r="168" spans="1:8" x14ac:dyDescent="0.25">
      <c r="A168" s="12">
        <v>-5</v>
      </c>
      <c r="B168" s="2">
        <f t="shared" si="27"/>
        <v>-1.3083303135562452</v>
      </c>
      <c r="C168" s="2">
        <f t="shared" si="28"/>
        <v>144.71315910257661</v>
      </c>
      <c r="D168" s="2">
        <f t="shared" si="29"/>
        <v>-9.2725359355227965E-6</v>
      </c>
      <c r="E168" s="2">
        <f t="shared" si="30"/>
        <v>-39.199923250586671</v>
      </c>
      <c r="F168" s="2">
        <f t="shared" si="31"/>
        <v>-51.286457150356739</v>
      </c>
      <c r="G168" s="2">
        <f t="shared" si="32"/>
        <v>-1.3083305501009923</v>
      </c>
      <c r="H168" s="13">
        <f t="shared" si="33"/>
        <v>2.3654474712309081E-7</v>
      </c>
    </row>
    <row r="169" spans="1:8" x14ac:dyDescent="0.25">
      <c r="A169" s="12">
        <v>-5</v>
      </c>
      <c r="B169" s="2">
        <f t="shared" si="27"/>
        <v>-1.3083305501009923</v>
      </c>
      <c r="C169" s="2">
        <f t="shared" si="28"/>
        <v>144.71315910257661</v>
      </c>
      <c r="D169" s="2">
        <f t="shared" si="29"/>
        <v>-8.3973224609401598E-6</v>
      </c>
      <c r="E169" s="2">
        <f t="shared" si="30"/>
        <v>-39.199925525254692</v>
      </c>
      <c r="F169" s="2">
        <f t="shared" si="31"/>
        <v>-51.28646852369684</v>
      </c>
      <c r="G169" s="2">
        <f t="shared" si="32"/>
        <v>-1.3083307643188085</v>
      </c>
      <c r="H169" s="13">
        <f t="shared" si="33"/>
        <v>2.1421781615238444E-7</v>
      </c>
    </row>
    <row r="170" spans="1:8" x14ac:dyDescent="0.25">
      <c r="A170" s="12">
        <v>-5</v>
      </c>
      <c r="B170" s="2">
        <f t="shared" si="27"/>
        <v>-1.3083307643188085</v>
      </c>
      <c r="C170" s="2">
        <f t="shared" si="28"/>
        <v>144.71315910257661</v>
      </c>
      <c r="D170" s="2">
        <f t="shared" si="29"/>
        <v>-7.6047182551164383E-6</v>
      </c>
      <c r="E170" s="2">
        <f t="shared" si="30"/>
        <v>-39.199927585222085</v>
      </c>
      <c r="F170" s="2">
        <f t="shared" si="31"/>
        <v>-51.286478823533827</v>
      </c>
      <c r="G170" s="2">
        <f t="shared" si="32"/>
        <v>-1.3083309583170819</v>
      </c>
      <c r="H170" s="13">
        <f t="shared" si="33"/>
        <v>1.9399827344557252E-7</v>
      </c>
    </row>
    <row r="171" spans="1:8" x14ac:dyDescent="0.25">
      <c r="A171" s="12">
        <v>-5</v>
      </c>
      <c r="B171" s="2">
        <f t="shared" si="27"/>
        <v>-1.3083309583170819</v>
      </c>
      <c r="C171" s="2">
        <f t="shared" si="28"/>
        <v>144.71315910257661</v>
      </c>
      <c r="D171" s="2">
        <f t="shared" si="29"/>
        <v>-6.886926048998987E-6</v>
      </c>
      <c r="E171" s="2">
        <f t="shared" si="30"/>
        <v>-39.199929450753906</v>
      </c>
      <c r="F171" s="2">
        <f t="shared" si="31"/>
        <v>-51.286488151192913</v>
      </c>
      <c r="G171" s="2">
        <f t="shared" si="32"/>
        <v>-1.3083311340042871</v>
      </c>
      <c r="H171" s="13">
        <f t="shared" si="33"/>
        <v>1.7568720522831427E-7</v>
      </c>
    </row>
    <row r="172" spans="1:8" x14ac:dyDescent="0.25">
      <c r="A172" s="12">
        <v>-5</v>
      </c>
      <c r="B172" s="2">
        <f t="shared" ref="B172:B201" si="34">G171</f>
        <v>-1.3083311340042871</v>
      </c>
      <c r="C172" s="2">
        <f t="shared" ref="C172:C201" si="35">EXP(-(A172))-3.7</f>
        <v>144.71315910257661</v>
      </c>
      <c r="D172" s="2">
        <f t="shared" ref="D172:D201" si="36">EXP(-(B172))-3.7</f>
        <v>-6.2368845425986308E-6</v>
      </c>
      <c r="E172" s="2">
        <f t="shared" ref="E172:E201" si="37">((D172) - (C172))/((B172)-(A172))</f>
        <v>-39.19993114020243</v>
      </c>
      <c r="F172" s="2">
        <f t="shared" ref="F172:F201" si="38">(C172)-(E172)*(A172)</f>
        <v>-51.286496598435548</v>
      </c>
      <c r="G172" s="2">
        <f t="shared" ref="G172:G201" si="39">-(F172)/(E172)</f>
        <v>-1.3083312931087638</v>
      </c>
      <c r="H172" s="13">
        <f t="shared" si="33"/>
        <v>1.5910447670464123E-7</v>
      </c>
    </row>
    <row r="173" spans="1:8" x14ac:dyDescent="0.25">
      <c r="A173" s="12">
        <v>-5</v>
      </c>
      <c r="B173" s="2">
        <f t="shared" si="34"/>
        <v>-1.3083312931087638</v>
      </c>
      <c r="C173" s="2">
        <f t="shared" si="35"/>
        <v>144.71315910257661</v>
      </c>
      <c r="D173" s="2">
        <f t="shared" si="36"/>
        <v>-5.6481989241241592E-6</v>
      </c>
      <c r="E173" s="2">
        <f t="shared" si="37"/>
        <v>-39.199932670187756</v>
      </c>
      <c r="F173" s="2">
        <f t="shared" si="38"/>
        <v>-51.286504248362178</v>
      </c>
      <c r="G173" s="2">
        <f t="shared" si="39"/>
        <v>-1.3083314371957193</v>
      </c>
      <c r="H173" s="13">
        <f t="shared" si="33"/>
        <v>1.4408695547807326E-7</v>
      </c>
    </row>
    <row r="174" spans="1:8" x14ac:dyDescent="0.25">
      <c r="A174" s="12">
        <v>-5</v>
      </c>
      <c r="B174" s="2">
        <f t="shared" si="34"/>
        <v>-1.3083314371957193</v>
      </c>
      <c r="C174" s="2">
        <f t="shared" si="35"/>
        <v>144.71315910257661</v>
      </c>
      <c r="D174" s="2">
        <f t="shared" si="36"/>
        <v>-5.115077964301662E-6</v>
      </c>
      <c r="E174" s="2">
        <f t="shared" si="37"/>
        <v>-39.199934055761211</v>
      </c>
      <c r="F174" s="2">
        <f t="shared" si="38"/>
        <v>-51.286511176229453</v>
      </c>
      <c r="G174" s="2">
        <f t="shared" si="39"/>
        <v>-1.3083315676826217</v>
      </c>
      <c r="H174" s="13">
        <f t="shared" si="33"/>
        <v>1.3048690239436667E-7</v>
      </c>
    </row>
    <row r="175" spans="1:8" x14ac:dyDescent="0.25">
      <c r="A175" s="12">
        <v>-5</v>
      </c>
      <c r="B175" s="2">
        <f t="shared" si="34"/>
        <v>-1.3083315676826217</v>
      </c>
      <c r="C175" s="2">
        <f t="shared" si="35"/>
        <v>144.71315910257661</v>
      </c>
      <c r="D175" s="2">
        <f t="shared" si="36"/>
        <v>-4.6322770614892761E-6</v>
      </c>
      <c r="E175" s="2">
        <f t="shared" si="37"/>
        <v>-39.199935310553499</v>
      </c>
      <c r="F175" s="2">
        <f t="shared" si="38"/>
        <v>-51.286517450190871</v>
      </c>
      <c r="G175" s="2">
        <f t="shared" si="39"/>
        <v>-1.3083316858531497</v>
      </c>
      <c r="H175" s="13">
        <f t="shared" si="33"/>
        <v>1.1817052802953754E-7</v>
      </c>
    </row>
    <row r="176" spans="1:8" x14ac:dyDescent="0.25">
      <c r="A176" s="12">
        <v>-5</v>
      </c>
      <c r="B176" s="2">
        <f t="shared" si="34"/>
        <v>-1.3083316858531497</v>
      </c>
      <c r="C176" s="2">
        <f t="shared" si="35"/>
        <v>144.71315910257661</v>
      </c>
      <c r="D176" s="2">
        <f t="shared" si="36"/>
        <v>-4.1950466291851285E-6</v>
      </c>
      <c r="E176" s="2">
        <f t="shared" si="37"/>
        <v>-39.199936446908737</v>
      </c>
      <c r="F176" s="2">
        <f t="shared" si="38"/>
        <v>-51.286523131967073</v>
      </c>
      <c r="G176" s="2">
        <f t="shared" si="39"/>
        <v>-1.308331792869819</v>
      </c>
      <c r="H176" s="13">
        <f t="shared" si="33"/>
        <v>1.0701666930401643E-7</v>
      </c>
    </row>
    <row r="177" spans="1:8" x14ac:dyDescent="0.25">
      <c r="A177" s="12">
        <v>-5</v>
      </c>
      <c r="B177" s="2">
        <f t="shared" si="34"/>
        <v>-1.308331792869819</v>
      </c>
      <c r="C177" s="2">
        <f t="shared" si="35"/>
        <v>144.71315910257661</v>
      </c>
      <c r="D177" s="2">
        <f t="shared" si="36"/>
        <v>-3.7990853805069946E-6</v>
      </c>
      <c r="E177" s="2">
        <f t="shared" si="37"/>
        <v>-39.199937476005928</v>
      </c>
      <c r="F177" s="2">
        <f t="shared" si="38"/>
        <v>-51.286528277453016</v>
      </c>
      <c r="G177" s="2">
        <f t="shared" si="39"/>
        <v>-1.3083318897854168</v>
      </c>
      <c r="H177" s="13">
        <f t="shared" si="33"/>
        <v>9.6915597769253736E-8</v>
      </c>
    </row>
    <row r="178" spans="1:8" x14ac:dyDescent="0.25">
      <c r="A178" s="12">
        <v>-5</v>
      </c>
      <c r="B178" s="2">
        <f t="shared" si="34"/>
        <v>-1.3083318897854168</v>
      </c>
      <c r="C178" s="2">
        <f t="shared" si="35"/>
        <v>144.71315910257661</v>
      </c>
      <c r="D178" s="2">
        <f t="shared" si="36"/>
        <v>-3.4404980198132762E-6</v>
      </c>
      <c r="E178" s="2">
        <f t="shared" si="37"/>
        <v>-39.199938407968908</v>
      </c>
      <c r="F178" s="2">
        <f t="shared" si="38"/>
        <v>-51.286532937267935</v>
      </c>
      <c r="G178" s="2">
        <f t="shared" si="39"/>
        <v>-1.3083319775533617</v>
      </c>
      <c r="H178" s="13">
        <f t="shared" si="33"/>
        <v>8.7767944911831819E-8</v>
      </c>
    </row>
    <row r="179" spans="1:8" x14ac:dyDescent="0.25">
      <c r="A179" s="12">
        <v>-5</v>
      </c>
      <c r="B179" s="2">
        <f t="shared" si="34"/>
        <v>-1.3083319775533617</v>
      </c>
      <c r="C179" s="2">
        <f t="shared" si="35"/>
        <v>144.71315910257661</v>
      </c>
      <c r="D179" s="2">
        <f t="shared" si="36"/>
        <v>-3.1157569111428529E-6</v>
      </c>
      <c r="E179" s="2">
        <f t="shared" si="37"/>
        <v>-39.199939251965965</v>
      </c>
      <c r="F179" s="2">
        <f t="shared" si="38"/>
        <v>-51.286537157253207</v>
      </c>
      <c r="G179" s="2">
        <f t="shared" si="39"/>
        <v>-1.30833205703708</v>
      </c>
      <c r="H179" s="13">
        <f t="shared" si="33"/>
        <v>7.9483718273820614E-8</v>
      </c>
    </row>
    <row r="180" spans="1:8" x14ac:dyDescent="0.25">
      <c r="A180" s="12">
        <v>-5</v>
      </c>
      <c r="B180" s="2">
        <f t="shared" si="34"/>
        <v>-1.30833205703708</v>
      </c>
      <c r="C180" s="2">
        <f t="shared" si="35"/>
        <v>144.71315910257661</v>
      </c>
      <c r="D180" s="2">
        <f t="shared" si="36"/>
        <v>-2.8216673895187228E-6</v>
      </c>
      <c r="E180" s="2">
        <f t="shared" si="37"/>
        <v>-39.199940016299976</v>
      </c>
      <c r="F180" s="2">
        <f t="shared" si="38"/>
        <v>-51.286540978923284</v>
      </c>
      <c r="G180" s="2">
        <f t="shared" si="39"/>
        <v>-1.308332129018501</v>
      </c>
      <c r="H180" s="13">
        <f t="shared" si="33"/>
        <v>7.1981421045919092E-8</v>
      </c>
    </row>
    <row r="181" spans="1:8" x14ac:dyDescent="0.25">
      <c r="A181" s="12">
        <v>-5</v>
      </c>
      <c r="B181" s="2">
        <f t="shared" si="34"/>
        <v>-1.308332129018501</v>
      </c>
      <c r="C181" s="2">
        <f t="shared" si="35"/>
        <v>144.71315910257661</v>
      </c>
      <c r="D181" s="2">
        <f t="shared" si="36"/>
        <v>-2.5553363252051042E-6</v>
      </c>
      <c r="E181" s="2">
        <f t="shared" si="37"/>
        <v>-39.199940708490175</v>
      </c>
      <c r="F181" s="2">
        <f t="shared" si="38"/>
        <v>-51.286544439874262</v>
      </c>
      <c r="G181" s="2">
        <f t="shared" si="39"/>
        <v>-1.3083321942057502</v>
      </c>
      <c r="H181" s="13">
        <f t="shared" si="33"/>
        <v>6.5187249154163851E-8</v>
      </c>
    </row>
    <row r="182" spans="1:8" x14ac:dyDescent="0.25">
      <c r="A182" s="12">
        <v>-5</v>
      </c>
      <c r="B182" s="2">
        <f t="shared" si="34"/>
        <v>-1.3083321942057502</v>
      </c>
      <c r="C182" s="2">
        <f t="shared" si="35"/>
        <v>144.71315910257661</v>
      </c>
      <c r="D182" s="2">
        <f t="shared" si="36"/>
        <v>-2.3141436620299771E-6</v>
      </c>
      <c r="E182" s="2">
        <f t="shared" si="37"/>
        <v>-39.199941335346054</v>
      </c>
      <c r="F182" s="2">
        <f t="shared" si="38"/>
        <v>-51.286547574153673</v>
      </c>
      <c r="G182" s="2">
        <f t="shared" si="39"/>
        <v>-1.3083322532401163</v>
      </c>
      <c r="H182" s="13">
        <f t="shared" si="33"/>
        <v>5.9034366062249433E-8</v>
      </c>
    </row>
    <row r="183" spans="1:8" x14ac:dyDescent="0.25">
      <c r="A183" s="12">
        <v>-5</v>
      </c>
      <c r="B183" s="2">
        <f t="shared" si="34"/>
        <v>-1.3083322532401163</v>
      </c>
      <c r="C183" s="2">
        <f t="shared" si="35"/>
        <v>144.71315910257661</v>
      </c>
      <c r="D183" s="2">
        <f t="shared" si="36"/>
        <v>-2.0957166380064507E-6</v>
      </c>
      <c r="E183" s="2">
        <f t="shared" si="37"/>
        <v>-39.199941903034372</v>
      </c>
      <c r="F183" s="2">
        <f t="shared" si="38"/>
        <v>-51.286550412595233</v>
      </c>
      <c r="G183" s="2">
        <f t="shared" si="39"/>
        <v>-1.3083323067023542</v>
      </c>
      <c r="H183" s="13">
        <f t="shared" si="33"/>
        <v>5.3462237969981175E-8</v>
      </c>
    </row>
    <row r="184" spans="1:8" x14ac:dyDescent="0.25">
      <c r="A184" s="12">
        <v>-5</v>
      </c>
      <c r="B184" s="2">
        <f t="shared" si="34"/>
        <v>-1.3083323067023542</v>
      </c>
      <c r="C184" s="2">
        <f t="shared" si="35"/>
        <v>144.71315910257661</v>
      </c>
      <c r="D184" s="2">
        <f t="shared" si="36"/>
        <v>-1.8979064639879084E-6</v>
      </c>
      <c r="E184" s="2">
        <f t="shared" si="37"/>
        <v>-39.199942417139809</v>
      </c>
      <c r="F184" s="2">
        <f t="shared" si="38"/>
        <v>-51.286552983122448</v>
      </c>
      <c r="G184" s="2">
        <f t="shared" si="39"/>
        <v>-1.3083323551184065</v>
      </c>
      <c r="H184" s="13">
        <f t="shared" si="33"/>
        <v>4.8416052278454913E-8</v>
      </c>
    </row>
    <row r="185" spans="1:8" x14ac:dyDescent="0.25">
      <c r="A185" s="12">
        <v>-5</v>
      </c>
      <c r="B185" s="2">
        <f t="shared" si="34"/>
        <v>-1.3083323551184065</v>
      </c>
      <c r="C185" s="2">
        <f t="shared" si="35"/>
        <v>144.71315910257661</v>
      </c>
      <c r="D185" s="2">
        <f t="shared" si="36"/>
        <v>-1.7187671583762665E-6</v>
      </c>
      <c r="E185" s="2">
        <f t="shared" si="37"/>
        <v>-39.199942882719959</v>
      </c>
      <c r="F185" s="2">
        <f t="shared" si="38"/>
        <v>-51.286555311023193</v>
      </c>
      <c r="G185" s="2">
        <f t="shared" si="39"/>
        <v>-1.3083323989645717</v>
      </c>
      <c r="H185" s="13">
        <f t="shared" si="33"/>
        <v>4.3846165143079929E-8</v>
      </c>
    </row>
    <row r="186" spans="1:8" x14ac:dyDescent="0.25">
      <c r="A186" s="12">
        <v>-5</v>
      </c>
      <c r="B186" s="2">
        <f t="shared" si="34"/>
        <v>-1.3083323989645717</v>
      </c>
      <c r="C186" s="2">
        <f t="shared" si="35"/>
        <v>144.71315910257661</v>
      </c>
      <c r="D186" s="2">
        <f t="shared" si="36"/>
        <v>-1.556536418867438E-6</v>
      </c>
      <c r="E186" s="2">
        <f t="shared" si="37"/>
        <v>-39.199943304355003</v>
      </c>
      <c r="F186" s="2">
        <f t="shared" si="38"/>
        <v>-51.286557419198402</v>
      </c>
      <c r="G186" s="2">
        <f t="shared" si="39"/>
        <v>-1.3083324386721908</v>
      </c>
      <c r="H186" s="13">
        <f t="shared" si="33"/>
        <v>3.9707619192697052E-8</v>
      </c>
    </row>
    <row r="187" spans="1:8" x14ac:dyDescent="0.25">
      <c r="A187" s="12">
        <v>-5</v>
      </c>
      <c r="B187" s="2">
        <f t="shared" si="34"/>
        <v>-1.3083324386721908</v>
      </c>
      <c r="C187" s="2">
        <f t="shared" si="35"/>
        <v>144.71315910257661</v>
      </c>
      <c r="D187" s="2">
        <f t="shared" si="36"/>
        <v>-1.4096182869849372E-6</v>
      </c>
      <c r="E187" s="2">
        <f t="shared" si="37"/>
        <v>-39.199943686192817</v>
      </c>
      <c r="F187" s="2">
        <f t="shared" si="38"/>
        <v>-51.286559328387483</v>
      </c>
      <c r="G187" s="2">
        <f t="shared" si="39"/>
        <v>-1.3083324746318925</v>
      </c>
      <c r="H187" s="13">
        <f t="shared" si="33"/>
        <v>3.5959701660814858E-8</v>
      </c>
    </row>
    <row r="188" spans="1:8" x14ac:dyDescent="0.25">
      <c r="A188" s="12">
        <v>-5</v>
      </c>
      <c r="B188" s="2">
        <f t="shared" si="34"/>
        <v>-1.3083324746318925</v>
      </c>
      <c r="C188" s="2">
        <f t="shared" si="35"/>
        <v>144.71315910257661</v>
      </c>
      <c r="D188" s="2">
        <f t="shared" si="36"/>
        <v>-1.2765674393122595E-6</v>
      </c>
      <c r="E188" s="2">
        <f t="shared" si="37"/>
        <v>-39.199944031989787</v>
      </c>
      <c r="F188" s="2">
        <f t="shared" si="38"/>
        <v>-51.286561057372325</v>
      </c>
      <c r="G188" s="2">
        <f t="shared" si="39"/>
        <v>-1.308332507197435</v>
      </c>
      <c r="H188" s="13">
        <f t="shared" si="33"/>
        <v>3.2565542484874754E-8</v>
      </c>
    </row>
    <row r="189" spans="1:8" x14ac:dyDescent="0.25">
      <c r="A189" s="12">
        <v>-5</v>
      </c>
      <c r="B189" s="2">
        <f t="shared" si="34"/>
        <v>-1.308332507197435</v>
      </c>
      <c r="C189" s="2">
        <f t="shared" si="35"/>
        <v>144.71315910257661</v>
      </c>
      <c r="D189" s="2">
        <f t="shared" si="36"/>
        <v>-1.1560749713090956E-6</v>
      </c>
      <c r="E189" s="2">
        <f t="shared" si="37"/>
        <v>-39.199944345147728</v>
      </c>
      <c r="F189" s="2">
        <f t="shared" si="38"/>
        <v>-51.286562623162041</v>
      </c>
      <c r="G189" s="2">
        <f t="shared" si="39"/>
        <v>-1.308332536689186</v>
      </c>
      <c r="H189" s="13">
        <f t="shared" si="33"/>
        <v>2.9491751041277325E-8</v>
      </c>
    </row>
    <row r="190" spans="1:8" x14ac:dyDescent="0.25">
      <c r="A190" s="12">
        <v>-5</v>
      </c>
      <c r="B190" s="2">
        <f t="shared" si="34"/>
        <v>-1.308332536689186</v>
      </c>
      <c r="C190" s="2">
        <f t="shared" si="35"/>
        <v>144.71315910257661</v>
      </c>
      <c r="D190" s="2">
        <f t="shared" si="36"/>
        <v>-1.0469555249414952E-6</v>
      </c>
      <c r="E190" s="2">
        <f t="shared" si="37"/>
        <v>-39.19994462874736</v>
      </c>
      <c r="F190" s="2">
        <f t="shared" si="38"/>
        <v>-51.286564041160176</v>
      </c>
      <c r="G190" s="2">
        <f t="shared" si="39"/>
        <v>-1.3083325633972724</v>
      </c>
      <c r="H190" s="13">
        <f t="shared" si="33"/>
        <v>2.6708086409144016E-8</v>
      </c>
    </row>
    <row r="191" spans="1:8" x14ac:dyDescent="0.25">
      <c r="A191" s="12">
        <v>-5</v>
      </c>
      <c r="B191" s="2">
        <f t="shared" si="34"/>
        <v>-1.3083325633972724</v>
      </c>
      <c r="C191" s="2">
        <f t="shared" si="35"/>
        <v>144.71315910257661</v>
      </c>
      <c r="D191" s="2">
        <f t="shared" si="36"/>
        <v>-9.4813563222828634E-7</v>
      </c>
      <c r="E191" s="2">
        <f t="shared" si="37"/>
        <v>-39.199944885578624</v>
      </c>
      <c r="F191" s="2">
        <f t="shared" si="38"/>
        <v>-51.286565325316502</v>
      </c>
      <c r="G191" s="2">
        <f t="shared" si="39"/>
        <v>-1.3083325875844396</v>
      </c>
      <c r="H191" s="13">
        <f t="shared" si="33"/>
        <v>2.4187167158018497E-8</v>
      </c>
    </row>
    <row r="192" spans="1:8" x14ac:dyDescent="0.25">
      <c r="A192" s="12">
        <v>-5</v>
      </c>
      <c r="B192" s="2">
        <f t="shared" si="34"/>
        <v>-1.3083325875844396</v>
      </c>
      <c r="C192" s="2">
        <f t="shared" si="35"/>
        <v>144.71315910257661</v>
      </c>
      <c r="D192" s="2">
        <f t="shared" si="36"/>
        <v>-8.5864313525974012E-7</v>
      </c>
      <c r="E192" s="2">
        <f t="shared" si="37"/>
        <v>-39.199945118168145</v>
      </c>
      <c r="F192" s="2">
        <f t="shared" si="38"/>
        <v>-51.286566488264128</v>
      </c>
      <c r="G192" s="2">
        <f t="shared" si="39"/>
        <v>-1.3083326094886329</v>
      </c>
      <c r="H192" s="13">
        <f t="shared" si="33"/>
        <v>2.1904193348021295E-8</v>
      </c>
    </row>
    <row r="193" spans="1:8" x14ac:dyDescent="0.25">
      <c r="A193" s="12">
        <v>-5</v>
      </c>
      <c r="B193" s="2">
        <f t="shared" si="34"/>
        <v>-1.3083326094886329</v>
      </c>
      <c r="C193" s="2">
        <f t="shared" si="35"/>
        <v>144.71315910257661</v>
      </c>
      <c r="D193" s="2">
        <f t="shared" si="36"/>
        <v>-7.7759763783546987E-7</v>
      </c>
      <c r="E193" s="2">
        <f t="shared" si="37"/>
        <v>-39.199945328804041</v>
      </c>
      <c r="F193" s="2">
        <f t="shared" si="38"/>
        <v>-51.286567541443588</v>
      </c>
      <c r="G193" s="2">
        <f t="shared" si="39"/>
        <v>-1.3083326293253354</v>
      </c>
      <c r="H193" s="13">
        <f t="shared" si="33"/>
        <v>1.9836702502828985E-8</v>
      </c>
    </row>
    <row r="194" spans="1:8" x14ac:dyDescent="0.25">
      <c r="A194" s="12">
        <v>-5</v>
      </c>
      <c r="B194" s="2">
        <f t="shared" si="34"/>
        <v>-1.3083326293253354</v>
      </c>
      <c r="C194" s="2">
        <f t="shared" si="35"/>
        <v>144.71315910257661</v>
      </c>
      <c r="D194" s="2">
        <f t="shared" si="36"/>
        <v>-7.0420185327435547E-7</v>
      </c>
      <c r="E194" s="2">
        <f t="shared" si="37"/>
        <v>-39.199945519558455</v>
      </c>
      <c r="F194" s="2">
        <f t="shared" si="38"/>
        <v>-51.286568495215676</v>
      </c>
      <c r="G194" s="2">
        <f t="shared" si="39"/>
        <v>-1.3083326472896937</v>
      </c>
      <c r="H194" s="13">
        <f t="shared" si="33"/>
        <v>1.7964358223210297E-8</v>
      </c>
    </row>
    <row r="195" spans="1:8" x14ac:dyDescent="0.25">
      <c r="A195" s="12">
        <v>-5</v>
      </c>
      <c r="B195" s="2">
        <f t="shared" si="34"/>
        <v>-1.3083326472896937</v>
      </c>
      <c r="C195" s="2">
        <f t="shared" si="35"/>
        <v>144.71315910257661</v>
      </c>
      <c r="D195" s="2">
        <f t="shared" si="36"/>
        <v>-6.3773374003872618E-7</v>
      </c>
      <c r="E195" s="2">
        <f t="shared" si="37"/>
        <v>-39.199945692307971</v>
      </c>
      <c r="F195" s="2">
        <f t="shared" si="38"/>
        <v>-51.286569358963249</v>
      </c>
      <c r="G195" s="2">
        <f t="shared" si="39"/>
        <v>-1.308332663558434</v>
      </c>
      <c r="H195" s="13">
        <f t="shared" si="33"/>
        <v>1.6268740354874467E-8</v>
      </c>
    </row>
    <row r="196" spans="1:8" x14ac:dyDescent="0.25">
      <c r="A196" s="12">
        <v>-5</v>
      </c>
      <c r="B196" s="2">
        <f t="shared" si="34"/>
        <v>-1.308332663558434</v>
      </c>
      <c r="C196" s="2">
        <f t="shared" si="35"/>
        <v>144.71315910257661</v>
      </c>
      <c r="D196" s="2">
        <f t="shared" si="36"/>
        <v>-5.7753941051785773E-7</v>
      </c>
      <c r="E196" s="2">
        <f t="shared" si="37"/>
        <v>-39.19994584875203</v>
      </c>
      <c r="F196" s="2">
        <f t="shared" si="38"/>
        <v>-51.286570141183546</v>
      </c>
      <c r="G196" s="2">
        <f t="shared" si="39"/>
        <v>-1.3083326782916029</v>
      </c>
      <c r="H196" s="13">
        <f t="shared" si="33"/>
        <v>1.4733168907099525E-8</v>
      </c>
    </row>
    <row r="197" spans="1:8" x14ac:dyDescent="0.25">
      <c r="A197" s="12">
        <v>-5</v>
      </c>
      <c r="B197" s="2">
        <f t="shared" si="34"/>
        <v>-1.3083326782916029</v>
      </c>
      <c r="C197" s="2">
        <f t="shared" si="35"/>
        <v>144.71315910257661</v>
      </c>
      <c r="D197" s="2">
        <f t="shared" si="36"/>
        <v>-5.2302669395487555E-7</v>
      </c>
      <c r="E197" s="2">
        <f t="shared" si="37"/>
        <v>-39.199945990429669</v>
      </c>
      <c r="F197" s="2">
        <f t="shared" si="38"/>
        <v>-51.286570849571746</v>
      </c>
      <c r="G197" s="2">
        <f t="shared" si="39"/>
        <v>-1.3083326916341396</v>
      </c>
      <c r="H197" s="13">
        <f t="shared" si="33"/>
        <v>1.3342536631100188E-8</v>
      </c>
    </row>
    <row r="198" spans="1:8" x14ac:dyDescent="0.25">
      <c r="A198" s="12">
        <v>-5</v>
      </c>
      <c r="B198" s="2">
        <f t="shared" si="34"/>
        <v>-1.3083326916341396</v>
      </c>
      <c r="C198" s="2">
        <f t="shared" si="35"/>
        <v>144.71315910257661</v>
      </c>
      <c r="D198" s="2">
        <f t="shared" si="36"/>
        <v>-4.7365931488130286E-7</v>
      </c>
      <c r="E198" s="2">
        <f t="shared" si="37"/>
        <v>-39.199946118734658</v>
      </c>
      <c r="F198" s="2">
        <f t="shared" si="38"/>
        <v>-51.28657149109668</v>
      </c>
      <c r="G198" s="2">
        <f t="shared" si="39"/>
        <v>-1.3083327037173023</v>
      </c>
      <c r="H198" s="13">
        <f t="shared" si="33"/>
        <v>1.2083162692633209E-8</v>
      </c>
    </row>
    <row r="199" spans="1:8" x14ac:dyDescent="0.25">
      <c r="A199" s="12">
        <v>-5</v>
      </c>
      <c r="B199" s="2">
        <f t="shared" si="34"/>
        <v>-1.3083327037173023</v>
      </c>
      <c r="C199" s="2">
        <f t="shared" si="35"/>
        <v>144.71315910257661</v>
      </c>
      <c r="D199" s="2">
        <f t="shared" si="36"/>
        <v>-4.2895161822542605E-7</v>
      </c>
      <c r="E199" s="2">
        <f t="shared" si="37"/>
        <v>-39.199946234929207</v>
      </c>
      <c r="F199" s="2">
        <f t="shared" si="38"/>
        <v>-51.286572072069418</v>
      </c>
      <c r="G199" s="2">
        <f t="shared" si="39"/>
        <v>-1.3083327146599604</v>
      </c>
      <c r="H199" s="13">
        <f t="shared" si="33"/>
        <v>1.0942658112966797E-8</v>
      </c>
    </row>
    <row r="200" spans="1:8" x14ac:dyDescent="0.25">
      <c r="A200" s="12">
        <v>-5</v>
      </c>
      <c r="B200" s="2">
        <f t="shared" si="34"/>
        <v>-1.3083327146599604</v>
      </c>
      <c r="C200" s="2">
        <f t="shared" si="35"/>
        <v>144.71315910257661</v>
      </c>
      <c r="D200" s="2">
        <f t="shared" si="36"/>
        <v>-3.8846378780377222E-7</v>
      </c>
      <c r="E200" s="2">
        <f t="shared" si="37"/>
        <v>-39.199946340156401</v>
      </c>
      <c r="F200" s="2">
        <f t="shared" si="38"/>
        <v>-51.286572598205396</v>
      </c>
      <c r="G200" s="2">
        <f t="shared" si="39"/>
        <v>-1.3083327245697647</v>
      </c>
      <c r="H200" s="13">
        <f t="shared" si="33"/>
        <v>9.9098043104817179E-9</v>
      </c>
    </row>
    <row r="201" spans="1:8" x14ac:dyDescent="0.25">
      <c r="A201" s="12">
        <v>-5</v>
      </c>
      <c r="B201" s="2">
        <f t="shared" si="34"/>
        <v>-1.3083327245697647</v>
      </c>
      <c r="C201" s="2">
        <f t="shared" si="35"/>
        <v>144.71315910257661</v>
      </c>
      <c r="D201" s="2">
        <f t="shared" si="36"/>
        <v>-3.5179751556313477E-7</v>
      </c>
      <c r="E201" s="2">
        <f t="shared" si="37"/>
        <v>-39.19994643545143</v>
      </c>
      <c r="F201" s="2">
        <f t="shared" si="38"/>
        <v>-51.286573074680547</v>
      </c>
      <c r="G201" s="2">
        <f t="shared" si="39"/>
        <v>-1.3083327335442041</v>
      </c>
      <c r="H201" s="13">
        <f t="shared" si="33"/>
        <v>8.9744394138335792E-9</v>
      </c>
    </row>
    <row r="202" spans="1:8" x14ac:dyDescent="0.25">
      <c r="A202" s="12">
        <v>-5</v>
      </c>
      <c r="B202" s="2">
        <f t="shared" ref="B202:B247" si="40">G201</f>
        <v>-1.3083327335442041</v>
      </c>
      <c r="C202" s="2">
        <f t="shared" ref="C202:C247" si="41">EXP(-(A202))-3.7</f>
        <v>144.71315910257661</v>
      </c>
      <c r="D202" s="2">
        <f t="shared" ref="D202:D247" si="42">EXP(-(B202))-3.7</f>
        <v>-3.1859209270734823E-7</v>
      </c>
      <c r="E202" s="2">
        <f t="shared" ref="E202:E247" si="43">((D202) - (C202))/((B202)-(A202))</f>
        <v>-39.199946521751762</v>
      </c>
      <c r="F202" s="2">
        <f t="shared" ref="F202:F247" si="44">(C202)-(E202)*(A202)</f>
        <v>-51.286573506182208</v>
      </c>
      <c r="G202" s="2">
        <f t="shared" ref="G202:G247" si="45">-(F202)/(E202)</f>
        <v>-1.3083327416715649</v>
      </c>
      <c r="H202" s="13">
        <f t="shared" si="33"/>
        <v>8.1273607843712625E-9</v>
      </c>
    </row>
    <row r="203" spans="1:8" x14ac:dyDescent="0.25">
      <c r="A203" s="12">
        <v>-5</v>
      </c>
      <c r="B203" s="2">
        <f t="shared" si="40"/>
        <v>-1.3083327416715649</v>
      </c>
      <c r="C203" s="2">
        <f t="shared" si="41"/>
        <v>144.71315910257661</v>
      </c>
      <c r="D203" s="2">
        <f t="shared" si="42"/>
        <v>-2.8852086009223399E-7</v>
      </c>
      <c r="E203" s="2">
        <f t="shared" si="43"/>
        <v>-39.199946599906383</v>
      </c>
      <c r="F203" s="2">
        <f t="shared" si="44"/>
        <v>-51.286573896955304</v>
      </c>
      <c r="G203" s="2">
        <f t="shared" si="45"/>
        <v>-1.3083327490318006</v>
      </c>
      <c r="H203" s="13">
        <f t="shared" si="33"/>
        <v>7.3602357542057462E-9</v>
      </c>
    </row>
    <row r="204" spans="1:8" x14ac:dyDescent="0.25">
      <c r="A204" s="12">
        <v>-5</v>
      </c>
      <c r="B204" s="2">
        <f t="shared" si="40"/>
        <v>-1.3083327490318006</v>
      </c>
      <c r="C204" s="2">
        <f t="shared" si="41"/>
        <v>144.71315910257661</v>
      </c>
      <c r="D204" s="2">
        <f t="shared" si="42"/>
        <v>-2.6128798991109647E-7</v>
      </c>
      <c r="E204" s="2">
        <f t="shared" si="43"/>
        <v>-39.199946670684156</v>
      </c>
      <c r="F204" s="2">
        <f t="shared" si="44"/>
        <v>-51.286574250844154</v>
      </c>
      <c r="G204" s="2">
        <f t="shared" si="45"/>
        <v>-1.3083327556973192</v>
      </c>
      <c r="H204" s="13">
        <f t="shared" si="33"/>
        <v>6.6655185815278628E-9</v>
      </c>
    </row>
    <row r="205" spans="1:8" x14ac:dyDescent="0.25">
      <c r="A205" s="12">
        <v>-5</v>
      </c>
      <c r="B205" s="2">
        <f t="shared" si="40"/>
        <v>-1.3083327556973192</v>
      </c>
      <c r="C205" s="2">
        <f t="shared" si="41"/>
        <v>144.71315910257661</v>
      </c>
      <c r="D205" s="2">
        <f t="shared" si="42"/>
        <v>-2.3662557291359576E-7</v>
      </c>
      <c r="E205" s="2">
        <f t="shared" si="43"/>
        <v>-39.199946734781356</v>
      </c>
      <c r="F205" s="2">
        <f t="shared" si="44"/>
        <v>-51.286574571330164</v>
      </c>
      <c r="G205" s="2">
        <f t="shared" si="45"/>
        <v>-1.3083327617336933</v>
      </c>
      <c r="H205" s="13">
        <f t="shared" si="33"/>
        <v>6.0363740672642052E-9</v>
      </c>
    </row>
    <row r="206" spans="1:8" x14ac:dyDescent="0.25">
      <c r="A206" s="12">
        <v>-5</v>
      </c>
      <c r="B206" s="2">
        <f t="shared" si="40"/>
        <v>-1.3083327617336933</v>
      </c>
      <c r="C206" s="2">
        <f t="shared" si="41"/>
        <v>144.71315910257661</v>
      </c>
      <c r="D206" s="2">
        <f t="shared" si="42"/>
        <v>-2.1429099028580367E-7</v>
      </c>
      <c r="E206" s="2">
        <f t="shared" si="43"/>
        <v>-39.199946792828563</v>
      </c>
      <c r="F206" s="2">
        <f t="shared" si="44"/>
        <v>-51.286574861566208</v>
      </c>
      <c r="G206" s="2">
        <f t="shared" si="45"/>
        <v>-1.3083327672003073</v>
      </c>
      <c r="H206" s="13">
        <f t="shared" si="33"/>
        <v>5.4666140503201177E-9</v>
      </c>
    </row>
    <row r="207" spans="1:8" x14ac:dyDescent="0.25">
      <c r="A207" s="12">
        <v>-5</v>
      </c>
      <c r="B207" s="2">
        <f t="shared" si="40"/>
        <v>-1.3083327672003073</v>
      </c>
      <c r="C207" s="2">
        <f t="shared" si="41"/>
        <v>144.71315910257661</v>
      </c>
      <c r="D207" s="2">
        <f t="shared" si="42"/>
        <v>-1.9406451956527349E-7</v>
      </c>
      <c r="E207" s="2">
        <f t="shared" si="43"/>
        <v>-39.199946845396823</v>
      </c>
      <c r="F207" s="2">
        <f t="shared" si="44"/>
        <v>-51.286575124407506</v>
      </c>
      <c r="G207" s="2">
        <f t="shared" si="45"/>
        <v>-1.3083327721509397</v>
      </c>
      <c r="H207" s="13">
        <f t="shared" si="33"/>
        <v>4.9506323485104531E-9</v>
      </c>
    </row>
    <row r="208" spans="1:8" x14ac:dyDescent="0.25">
      <c r="A208" s="12">
        <v>-5</v>
      </c>
      <c r="B208" s="2">
        <f t="shared" si="40"/>
        <v>-1.3083327721509397</v>
      </c>
      <c r="C208" s="2">
        <f t="shared" si="41"/>
        <v>144.71315910257661</v>
      </c>
      <c r="D208" s="2">
        <f t="shared" si="42"/>
        <v>-1.7574718080837215E-7</v>
      </c>
      <c r="E208" s="2">
        <f t="shared" si="43"/>
        <v>-39.199946893003272</v>
      </c>
      <c r="F208" s="2">
        <f t="shared" si="44"/>
        <v>-51.286575362439748</v>
      </c>
      <c r="G208" s="2">
        <f t="shared" si="45"/>
        <v>-1.3083327766342918</v>
      </c>
      <c r="H208" s="13">
        <f t="shared" si="33"/>
        <v>4.4833521339882054E-9</v>
      </c>
    </row>
    <row r="209" spans="1:8" x14ac:dyDescent="0.25">
      <c r="A209" s="12">
        <v>-5</v>
      </c>
      <c r="B209" s="2">
        <f t="shared" si="40"/>
        <v>-1.3083327766342918</v>
      </c>
      <c r="C209" s="2">
        <f t="shared" si="41"/>
        <v>144.71315910257661</v>
      </c>
      <c r="D209" s="2">
        <f t="shared" si="42"/>
        <v>-1.5915877860095407E-7</v>
      </c>
      <c r="E209" s="2">
        <f t="shared" si="43"/>
        <v>-39.199946936116255</v>
      </c>
      <c r="F209" s="2">
        <f t="shared" si="44"/>
        <v>-51.286575578004658</v>
      </c>
      <c r="G209" s="2">
        <f t="shared" si="45"/>
        <v>-1.3083327806944702</v>
      </c>
      <c r="H209" s="13">
        <f t="shared" si="33"/>
        <v>4.0601784156990561E-9</v>
      </c>
    </row>
    <row r="210" spans="1:8" x14ac:dyDescent="0.25">
      <c r="A210" s="12">
        <v>-5</v>
      </c>
      <c r="B210" s="2">
        <f t="shared" si="40"/>
        <v>-1.3083327806944702</v>
      </c>
      <c r="C210" s="2">
        <f t="shared" si="41"/>
        <v>144.71315910257661</v>
      </c>
      <c r="D210" s="2">
        <f t="shared" si="42"/>
        <v>-1.4413611904018353E-7</v>
      </c>
      <c r="E210" s="2">
        <f t="shared" si="43"/>
        <v>-39.199946975159889</v>
      </c>
      <c r="F210" s="2">
        <f t="shared" si="44"/>
        <v>-51.286575773222836</v>
      </c>
      <c r="G210" s="2">
        <f t="shared" si="45"/>
        <v>-1.3083327843714168</v>
      </c>
      <c r="H210" s="13">
        <f t="shared" si="33"/>
        <v>3.6769465250330313E-9</v>
      </c>
    </row>
    <row r="211" spans="1:8" x14ac:dyDescent="0.25">
      <c r="A211" s="12">
        <v>-5</v>
      </c>
      <c r="B211" s="2">
        <f t="shared" si="40"/>
        <v>-1.3083327843714168</v>
      </c>
      <c r="C211" s="2">
        <f t="shared" si="41"/>
        <v>144.71315910257661</v>
      </c>
      <c r="D211" s="2">
        <f t="shared" si="42"/>
        <v>-1.3053141723062822E-7</v>
      </c>
      <c r="E211" s="2">
        <f t="shared" si="43"/>
        <v>-39.199947010518279</v>
      </c>
      <c r="F211" s="2">
        <f t="shared" si="44"/>
        <v>-51.286575950014793</v>
      </c>
      <c r="G211" s="2">
        <f t="shared" si="45"/>
        <v>-1.3083327877013045</v>
      </c>
      <c r="H211" s="13">
        <f t="shared" si="33"/>
        <v>3.3298876989107384E-9</v>
      </c>
    </row>
    <row r="212" spans="1:8" x14ac:dyDescent="0.25">
      <c r="A212" s="12">
        <v>-5</v>
      </c>
      <c r="B212" s="2">
        <f t="shared" si="40"/>
        <v>-1.3083327877013045</v>
      </c>
      <c r="C212" s="2">
        <f t="shared" si="41"/>
        <v>144.71315910257661</v>
      </c>
      <c r="D212" s="2">
        <f t="shared" si="42"/>
        <v>-1.1821083312213432E-7</v>
      </c>
      <c r="E212" s="2">
        <f t="shared" si="43"/>
        <v>-39.199947042539272</v>
      </c>
      <c r="F212" s="2">
        <f t="shared" si="44"/>
        <v>-51.286576110119739</v>
      </c>
      <c r="G212" s="2">
        <f t="shared" si="45"/>
        <v>-1.3083327907168909</v>
      </c>
      <c r="H212" s="13">
        <f t="shared" si="33"/>
        <v>3.0155864472192206E-9</v>
      </c>
    </row>
    <row r="213" spans="1:8" x14ac:dyDescent="0.25">
      <c r="A213" s="12">
        <v>-5</v>
      </c>
      <c r="B213" s="2">
        <f t="shared" si="40"/>
        <v>-1.3083327907168909</v>
      </c>
      <c r="C213" s="2">
        <f t="shared" si="41"/>
        <v>144.71315910257661</v>
      </c>
      <c r="D213" s="2">
        <f t="shared" si="42"/>
        <v>-1.0705316366710349E-7</v>
      </c>
      <c r="E213" s="2">
        <f t="shared" si="43"/>
        <v>-39.199947071537864</v>
      </c>
      <c r="F213" s="2">
        <f t="shared" si="44"/>
        <v>-51.286576255112692</v>
      </c>
      <c r="G213" s="2">
        <f t="shared" si="45"/>
        <v>-1.3083327934478421</v>
      </c>
      <c r="H213" s="13">
        <f t="shared" si="33"/>
        <v>2.7309512429241067E-9</v>
      </c>
    </row>
    <row r="214" spans="1:8" x14ac:dyDescent="0.25">
      <c r="A214" s="12">
        <v>-5</v>
      </c>
      <c r="B214" s="2">
        <f t="shared" si="40"/>
        <v>-1.3083327934478421</v>
      </c>
      <c r="C214" s="2">
        <f t="shared" si="41"/>
        <v>144.71315910257661</v>
      </c>
      <c r="D214" s="2">
        <f t="shared" si="42"/>
        <v>-9.6948644223715519E-8</v>
      </c>
      <c r="E214" s="2">
        <f t="shared" si="43"/>
        <v>-39.199947097799338</v>
      </c>
      <c r="F214" s="2">
        <f t="shared" si="44"/>
        <v>-51.28657638642008</v>
      </c>
      <c r="G214" s="2">
        <f t="shared" si="45"/>
        <v>-1.3083327959210251</v>
      </c>
      <c r="H214" s="13">
        <f t="shared" si="33"/>
        <v>2.4731829917357118E-9</v>
      </c>
    </row>
    <row r="215" spans="1:8" x14ac:dyDescent="0.25">
      <c r="A215" s="12">
        <v>-5</v>
      </c>
      <c r="B215" s="2">
        <f t="shared" si="40"/>
        <v>-1.3083327959210251</v>
      </c>
      <c r="C215" s="2">
        <f t="shared" si="41"/>
        <v>144.71315910257661</v>
      </c>
      <c r="D215" s="2">
        <f t="shared" si="42"/>
        <v>-8.7797867642791516E-8</v>
      </c>
      <c r="E215" s="2">
        <f t="shared" si="43"/>
        <v>-39.199947121582056</v>
      </c>
      <c r="F215" s="2">
        <f t="shared" si="44"/>
        <v>-51.28657650533367</v>
      </c>
      <c r="G215" s="2">
        <f t="shared" si="45"/>
        <v>-1.30833279816077</v>
      </c>
      <c r="H215" s="13">
        <f t="shared" si="33"/>
        <v>2.2397448340427673E-9</v>
      </c>
    </row>
    <row r="216" spans="1:8" x14ac:dyDescent="0.25">
      <c r="A216" s="12">
        <v>-5</v>
      </c>
      <c r="B216" s="2">
        <f t="shared" si="40"/>
        <v>-1.30833279816077</v>
      </c>
      <c r="C216" s="2">
        <f t="shared" si="41"/>
        <v>144.71315910257661</v>
      </c>
      <c r="D216" s="2">
        <f t="shared" si="42"/>
        <v>-7.9510811712424356E-8</v>
      </c>
      <c r="E216" s="2">
        <f t="shared" si="43"/>
        <v>-39.199947143119971</v>
      </c>
      <c r="F216" s="2">
        <f t="shared" si="44"/>
        <v>-51.286576613023243</v>
      </c>
      <c r="G216" s="2">
        <f t="shared" si="45"/>
        <v>-1.3083328001891097</v>
      </c>
      <c r="H216" s="13">
        <f t="shared" si="33"/>
        <v>2.0283397184073237E-9</v>
      </c>
    </row>
    <row r="217" spans="1:8" x14ac:dyDescent="0.25">
      <c r="A217" s="12">
        <v>-5</v>
      </c>
      <c r="B217" s="2">
        <f t="shared" si="40"/>
        <v>-1.3083328001891097</v>
      </c>
      <c r="C217" s="2">
        <f t="shared" si="41"/>
        <v>144.71315910257661</v>
      </c>
      <c r="D217" s="2">
        <f t="shared" si="42"/>
        <v>-7.2005954976361863E-8</v>
      </c>
      <c r="E217" s="2">
        <f t="shared" si="43"/>
        <v>-39.199947162624966</v>
      </c>
      <c r="F217" s="2">
        <f t="shared" si="44"/>
        <v>-51.286576710548218</v>
      </c>
      <c r="G217" s="2">
        <f t="shared" si="45"/>
        <v>-1.3083328020259988</v>
      </c>
      <c r="H217" s="13">
        <f t="shared" si="33"/>
        <v>1.836889085282678E-9</v>
      </c>
    </row>
    <row r="218" spans="1:8" x14ac:dyDescent="0.25">
      <c r="A218" s="12">
        <v>-5</v>
      </c>
      <c r="B218" s="2">
        <f t="shared" si="40"/>
        <v>-1.3083328020259988</v>
      </c>
      <c r="C218" s="2">
        <f t="shared" si="41"/>
        <v>144.71315910257661</v>
      </c>
      <c r="D218" s="2">
        <f t="shared" si="42"/>
        <v>-6.5209465383020415E-8</v>
      </c>
      <c r="E218" s="2">
        <f t="shared" si="43"/>
        <v>-39.199947180288923</v>
      </c>
      <c r="F218" s="2">
        <f t="shared" si="44"/>
        <v>-51.286576798867998</v>
      </c>
      <c r="G218" s="2">
        <f t="shared" si="45"/>
        <v>-1.3083328036895072</v>
      </c>
      <c r="H218" s="13">
        <f t="shared" si="33"/>
        <v>1.6635084421068314E-9</v>
      </c>
    </row>
    <row r="219" spans="1:8" x14ac:dyDescent="0.25">
      <c r="A219" s="12">
        <v>-5</v>
      </c>
      <c r="B219" s="2">
        <f t="shared" si="40"/>
        <v>-1.3083328036895072</v>
      </c>
      <c r="C219" s="2">
        <f t="shared" si="41"/>
        <v>144.71315910257661</v>
      </c>
      <c r="D219" s="2">
        <f t="shared" si="42"/>
        <v>-5.9054484413678665E-8</v>
      </c>
      <c r="E219" s="2">
        <f t="shared" si="43"/>
        <v>-39.199947196285621</v>
      </c>
      <c r="F219" s="2">
        <f t="shared" si="44"/>
        <v>-51.286576878851491</v>
      </c>
      <c r="G219" s="2">
        <f t="shared" si="45"/>
        <v>-1.3083328051960013</v>
      </c>
      <c r="H219" s="13">
        <f t="shared" si="33"/>
        <v>1.506494040626194E-9</v>
      </c>
    </row>
    <row r="220" spans="1:8" x14ac:dyDescent="0.25">
      <c r="A220" s="12">
        <v>-5</v>
      </c>
      <c r="B220" s="2">
        <f t="shared" si="40"/>
        <v>-1.3083328051960013</v>
      </c>
      <c r="C220" s="2">
        <f t="shared" si="41"/>
        <v>144.71315910257661</v>
      </c>
      <c r="D220" s="2">
        <f t="shared" si="42"/>
        <v>-5.3480456507770668E-8</v>
      </c>
      <c r="E220" s="2">
        <f t="shared" si="43"/>
        <v>-39.199947210772422</v>
      </c>
      <c r="F220" s="2">
        <f t="shared" si="44"/>
        <v>-51.286576951285497</v>
      </c>
      <c r="G220" s="2">
        <f t="shared" si="45"/>
        <v>-1.3083328065603004</v>
      </c>
      <c r="H220" s="13">
        <f t="shared" si="33"/>
        <v>1.3642991181228581E-9</v>
      </c>
    </row>
    <row r="221" spans="1:8" x14ac:dyDescent="0.25">
      <c r="A221" s="12">
        <v>-5</v>
      </c>
      <c r="B221" s="2">
        <f t="shared" si="40"/>
        <v>-1.3083328065603004</v>
      </c>
      <c r="C221" s="2">
        <f t="shared" si="41"/>
        <v>144.71315910257661</v>
      </c>
      <c r="D221" s="2">
        <f t="shared" si="42"/>
        <v>-4.8432549970556238E-8</v>
      </c>
      <c r="E221" s="2">
        <f t="shared" si="43"/>
        <v>-39.199947223891847</v>
      </c>
      <c r="F221" s="2">
        <f t="shared" si="44"/>
        <v>-51.286577016882632</v>
      </c>
      <c r="G221" s="2">
        <f t="shared" si="45"/>
        <v>-1.3083328077958265</v>
      </c>
      <c r="H221" s="13">
        <f t="shared" si="33"/>
        <v>1.2355261258534256E-9</v>
      </c>
    </row>
    <row r="222" spans="1:8" x14ac:dyDescent="0.25">
      <c r="A222" s="12">
        <v>-5</v>
      </c>
      <c r="B222" s="2">
        <f t="shared" si="40"/>
        <v>-1.3083328077958265</v>
      </c>
      <c r="C222" s="2">
        <f t="shared" si="41"/>
        <v>144.71315910257661</v>
      </c>
      <c r="D222" s="2">
        <f t="shared" si="42"/>
        <v>-4.3861103193876261E-8</v>
      </c>
      <c r="E222" s="2">
        <f t="shared" si="43"/>
        <v>-39.19994723577296</v>
      </c>
      <c r="F222" s="2">
        <f t="shared" si="44"/>
        <v>-51.286577076288182</v>
      </c>
      <c r="G222" s="2">
        <f t="shared" si="45"/>
        <v>-1.3083328089147335</v>
      </c>
      <c r="H222" s="13">
        <f t="shared" si="33"/>
        <v>1.1189069670791696E-9</v>
      </c>
    </row>
    <row r="223" spans="1:8" x14ac:dyDescent="0.25">
      <c r="A223" s="12">
        <v>-5</v>
      </c>
      <c r="B223" s="2">
        <f t="shared" si="40"/>
        <v>-1.3083328089147335</v>
      </c>
      <c r="C223" s="2">
        <f t="shared" si="41"/>
        <v>144.71315910257661</v>
      </c>
      <c r="D223" s="2">
        <f t="shared" si="42"/>
        <v>-3.972114770434132E-8</v>
      </c>
      <c r="E223" s="2">
        <f t="shared" si="43"/>
        <v>-39.199947246532638</v>
      </c>
      <c r="F223" s="2">
        <f t="shared" si="44"/>
        <v>-51.286577130086584</v>
      </c>
      <c r="G223" s="2">
        <f t="shared" si="45"/>
        <v>-1.3083328099280298</v>
      </c>
      <c r="H223" s="13">
        <f t="shared" si="33"/>
        <v>1.0132963357278868E-9</v>
      </c>
    </row>
    <row r="224" spans="1:8" x14ac:dyDescent="0.25">
      <c r="A224" s="12">
        <v>-5</v>
      </c>
      <c r="B224" s="2">
        <f t="shared" si="40"/>
        <v>-1.3083328099280298</v>
      </c>
      <c r="C224" s="2">
        <f t="shared" si="41"/>
        <v>144.71315910257661</v>
      </c>
      <c r="D224" s="2">
        <f t="shared" si="42"/>
        <v>-3.5971951195534757E-8</v>
      </c>
      <c r="E224" s="2">
        <f t="shared" si="43"/>
        <v>-39.199947256276737</v>
      </c>
      <c r="F224" s="2">
        <f t="shared" si="44"/>
        <v>-51.286577178807079</v>
      </c>
      <c r="G224" s="2">
        <f t="shared" si="45"/>
        <v>-1.3083328108456835</v>
      </c>
      <c r="H224" s="13">
        <f t="shared" si="33"/>
        <v>9.1765373078089851E-10</v>
      </c>
    </row>
    <row r="225" spans="1:8" x14ac:dyDescent="0.25">
      <c r="A225" s="12">
        <v>-5</v>
      </c>
      <c r="B225" s="2">
        <f t="shared" si="40"/>
        <v>-1.3083328108456835</v>
      </c>
      <c r="C225" s="2">
        <f t="shared" si="41"/>
        <v>144.71315910257661</v>
      </c>
      <c r="D225" s="2">
        <f t="shared" si="42"/>
        <v>-3.2576632502667735E-8</v>
      </c>
      <c r="E225" s="2">
        <f t="shared" si="43"/>
        <v>-39.199947265101109</v>
      </c>
      <c r="F225" s="2">
        <f t="shared" si="44"/>
        <v>-51.286577222928941</v>
      </c>
      <c r="G225" s="2">
        <f t="shared" si="45"/>
        <v>-1.3083328116767214</v>
      </c>
      <c r="H225" s="13">
        <f t="shared" si="33"/>
        <v>8.3103790515792753E-10</v>
      </c>
    </row>
    <row r="226" spans="1:8" x14ac:dyDescent="0.25">
      <c r="A226" s="12">
        <v>-5</v>
      </c>
      <c r="B226" s="2">
        <f t="shared" si="40"/>
        <v>-1.3083328116767214</v>
      </c>
      <c r="C226" s="2">
        <f t="shared" si="41"/>
        <v>144.71315910257661</v>
      </c>
      <c r="D226" s="2">
        <f t="shared" si="42"/>
        <v>-2.950179212035664E-8</v>
      </c>
      <c r="E226" s="2">
        <f t="shared" si="43"/>
        <v>-39.199947273092569</v>
      </c>
      <c r="F226" s="2">
        <f t="shared" si="44"/>
        <v>-51.286577262886226</v>
      </c>
      <c r="G226" s="2">
        <f t="shared" si="45"/>
        <v>-1.3083328124293192</v>
      </c>
      <c r="H226" s="13">
        <f t="shared" si="33"/>
        <v>7.5259776188829619E-10</v>
      </c>
    </row>
    <row r="227" spans="1:8" x14ac:dyDescent="0.25">
      <c r="A227" s="12">
        <v>-5</v>
      </c>
      <c r="B227" s="2">
        <f t="shared" si="40"/>
        <v>-1.3083328124293192</v>
      </c>
      <c r="C227" s="2">
        <f t="shared" si="41"/>
        <v>144.71315910257661</v>
      </c>
      <c r="D227" s="2">
        <f t="shared" si="42"/>
        <v>-2.6717180467983326E-8</v>
      </c>
      <c r="E227" s="2">
        <f t="shared" si="43"/>
        <v>-39.199947280329724</v>
      </c>
      <c r="F227" s="2">
        <f t="shared" si="44"/>
        <v>-51.286577299072007</v>
      </c>
      <c r="G227" s="2">
        <f t="shared" si="45"/>
        <v>-1.3083328131108807</v>
      </c>
      <c r="H227" s="13">
        <f t="shared" si="33"/>
        <v>6.815614739252851E-10</v>
      </c>
    </row>
    <row r="228" spans="1:8" x14ac:dyDescent="0.25">
      <c r="A228" s="12">
        <v>-5</v>
      </c>
      <c r="B228" s="2">
        <f t="shared" si="40"/>
        <v>-1.3083328131108807</v>
      </c>
      <c r="C228" s="2">
        <f t="shared" si="41"/>
        <v>144.71315910257661</v>
      </c>
      <c r="D228" s="2">
        <f t="shared" si="42"/>
        <v>-2.4195403014459771E-8</v>
      </c>
      <c r="E228" s="2">
        <f t="shared" si="43"/>
        <v>-39.199947286883784</v>
      </c>
      <c r="F228" s="2">
        <f t="shared" si="44"/>
        <v>-51.286577331842324</v>
      </c>
      <c r="G228" s="2">
        <f t="shared" si="45"/>
        <v>-1.3083328137281118</v>
      </c>
      <c r="H228" s="13">
        <f t="shared" si="33"/>
        <v>6.1723115507561488E-10</v>
      </c>
    </row>
    <row r="229" spans="1:8" x14ac:dyDescent="0.25">
      <c r="A229" s="12">
        <v>-5</v>
      </c>
      <c r="B229" s="2">
        <f t="shared" si="40"/>
        <v>-1.3083328137281118</v>
      </c>
      <c r="C229" s="2">
        <f t="shared" si="41"/>
        <v>144.71315910257661</v>
      </c>
      <c r="D229" s="2">
        <f t="shared" si="42"/>
        <v>-2.1911647607453233E-8</v>
      </c>
      <c r="E229" s="2">
        <f t="shared" si="43"/>
        <v>-39.199947292819225</v>
      </c>
      <c r="F229" s="2">
        <f t="shared" si="44"/>
        <v>-51.286577361519505</v>
      </c>
      <c r="G229" s="2">
        <f t="shared" si="45"/>
        <v>-1.3083328142870831</v>
      </c>
      <c r="H229" s="13">
        <f t="shared" ref="H229:H247" si="46">(ABS((G229)-(G228)))</f>
        <v>5.5897131367999009E-10</v>
      </c>
    </row>
    <row r="230" spans="1:8" x14ac:dyDescent="0.25">
      <c r="A230" s="12">
        <v>-5</v>
      </c>
      <c r="B230" s="2">
        <f t="shared" si="40"/>
        <v>-1.3083328142870831</v>
      </c>
      <c r="C230" s="2">
        <f t="shared" si="41"/>
        <v>144.71315910257661</v>
      </c>
      <c r="D230" s="2">
        <f t="shared" si="42"/>
        <v>-1.9843453991086335E-8</v>
      </c>
      <c r="E230" s="2">
        <f t="shared" si="43"/>
        <v>-39.199947298194417</v>
      </c>
      <c r="F230" s="2">
        <f t="shared" si="44"/>
        <v>-51.286577388395472</v>
      </c>
      <c r="G230" s="2">
        <f t="shared" si="45"/>
        <v>-1.3083328147932938</v>
      </c>
      <c r="H230" s="13">
        <f t="shared" si="46"/>
        <v>5.0621062896993863E-10</v>
      </c>
    </row>
    <row r="231" spans="1:8" x14ac:dyDescent="0.25">
      <c r="A231" s="12">
        <v>-5</v>
      </c>
      <c r="B231" s="2">
        <f t="shared" si="40"/>
        <v>-1.3083328147932938</v>
      </c>
      <c r="C231" s="2">
        <f t="shared" si="41"/>
        <v>144.71315910257661</v>
      </c>
      <c r="D231" s="2">
        <f t="shared" si="42"/>
        <v>-1.7970474441852957E-8</v>
      </c>
      <c r="E231" s="2">
        <f t="shared" si="43"/>
        <v>-39.199947303062267</v>
      </c>
      <c r="F231" s="2">
        <f t="shared" si="44"/>
        <v>-51.286577412734715</v>
      </c>
      <c r="G231" s="2">
        <f t="shared" si="45"/>
        <v>-1.3083328152517248</v>
      </c>
      <c r="H231" s="13">
        <f t="shared" si="46"/>
        <v>4.5843107088217039E-10</v>
      </c>
    </row>
    <row r="232" spans="1:8" x14ac:dyDescent="0.25">
      <c r="A232" s="12">
        <v>-5</v>
      </c>
      <c r="B232" s="2">
        <f t="shared" si="40"/>
        <v>-1.3083328152517248</v>
      </c>
      <c r="C232" s="2">
        <f t="shared" si="41"/>
        <v>144.71315910257661</v>
      </c>
      <c r="D232" s="2">
        <f t="shared" si="42"/>
        <v>-1.6274279701633532E-8</v>
      </c>
      <c r="E232" s="2">
        <f t="shared" si="43"/>
        <v>-39.199947307470644</v>
      </c>
      <c r="F232" s="2">
        <f t="shared" si="44"/>
        <v>-51.286577434776603</v>
      </c>
      <c r="G232" s="2">
        <f t="shared" si="45"/>
        <v>-1.3083328156668852</v>
      </c>
      <c r="H232" s="13">
        <f t="shared" si="46"/>
        <v>4.1516035054200984E-10</v>
      </c>
    </row>
    <row r="233" spans="1:8" x14ac:dyDescent="0.25">
      <c r="A233" s="12">
        <v>-5</v>
      </c>
      <c r="B233" s="2">
        <f t="shared" si="40"/>
        <v>-1.3083328156668852</v>
      </c>
      <c r="C233" s="2">
        <f t="shared" si="41"/>
        <v>144.71315910257661</v>
      </c>
      <c r="D233" s="2">
        <f t="shared" si="42"/>
        <v>-1.4738186226992411E-8</v>
      </c>
      <c r="E233" s="2">
        <f t="shared" si="43"/>
        <v>-39.199947311462928</v>
      </c>
      <c r="F233" s="2">
        <f t="shared" si="44"/>
        <v>-51.286577454738023</v>
      </c>
      <c r="G233" s="2">
        <f t="shared" si="45"/>
        <v>-1.3083328160428598</v>
      </c>
      <c r="H233" s="13">
        <f t="shared" si="46"/>
        <v>3.7597458479865509E-10</v>
      </c>
    </row>
    <row r="234" spans="1:8" x14ac:dyDescent="0.25">
      <c r="A234" s="12">
        <v>-5</v>
      </c>
      <c r="B234" s="2">
        <f t="shared" si="40"/>
        <v>-1.3083328160428598</v>
      </c>
      <c r="C234" s="2">
        <f t="shared" si="41"/>
        <v>144.71315910257661</v>
      </c>
      <c r="D234" s="2">
        <f t="shared" si="42"/>
        <v>-1.3347080329850769E-8</v>
      </c>
      <c r="E234" s="2">
        <f t="shared" si="43"/>
        <v>-39.19994731507839</v>
      </c>
      <c r="F234" s="2">
        <f t="shared" si="44"/>
        <v>-51.286577472815338</v>
      </c>
      <c r="G234" s="2">
        <f t="shared" si="45"/>
        <v>-1.3083328163833472</v>
      </c>
      <c r="H234" s="13">
        <f t="shared" si="46"/>
        <v>3.4048741603953658E-10</v>
      </c>
    </row>
    <row r="235" spans="1:8" x14ac:dyDescent="0.25">
      <c r="A235" s="12">
        <v>-5</v>
      </c>
      <c r="B235" s="2">
        <f t="shared" si="40"/>
        <v>-1.3083328163833472</v>
      </c>
      <c r="C235" s="2">
        <f t="shared" si="41"/>
        <v>144.71315910257661</v>
      </c>
      <c r="D235" s="2">
        <f t="shared" si="42"/>
        <v>-1.2087276957117865E-8</v>
      </c>
      <c r="E235" s="2">
        <f t="shared" si="43"/>
        <v>-39.199947318352592</v>
      </c>
      <c r="F235" s="2">
        <f t="shared" si="44"/>
        <v>-51.286577489186357</v>
      </c>
      <c r="G235" s="2">
        <f t="shared" si="45"/>
        <v>-1.3083328166916963</v>
      </c>
      <c r="H235" s="13">
        <f t="shared" si="46"/>
        <v>3.083491240118974E-10</v>
      </c>
    </row>
    <row r="236" spans="1:8" x14ac:dyDescent="0.25">
      <c r="A236" s="12">
        <v>-5</v>
      </c>
      <c r="B236" s="2">
        <f t="shared" si="40"/>
        <v>-1.3083328166916963</v>
      </c>
      <c r="C236" s="2">
        <f t="shared" si="41"/>
        <v>144.71315910257661</v>
      </c>
      <c r="D236" s="2">
        <f t="shared" si="42"/>
        <v>-1.0946385131660463E-8</v>
      </c>
      <c r="E236" s="2">
        <f t="shared" si="43"/>
        <v>-39.199947321317758</v>
      </c>
      <c r="F236" s="2">
        <f t="shared" si="44"/>
        <v>-51.286577504012172</v>
      </c>
      <c r="G236" s="2">
        <f t="shared" si="45"/>
        <v>-1.3083328169709414</v>
      </c>
      <c r="H236" s="13">
        <f t="shared" si="46"/>
        <v>2.7924507151055877E-10</v>
      </c>
    </row>
    <row r="237" spans="1:8" x14ac:dyDescent="0.25">
      <c r="A237" s="12">
        <v>-5</v>
      </c>
      <c r="B237" s="2">
        <f t="shared" si="40"/>
        <v>-1.3083328169709414</v>
      </c>
      <c r="C237" s="2">
        <f t="shared" si="41"/>
        <v>144.71315910257661</v>
      </c>
      <c r="D237" s="2">
        <f t="shared" si="42"/>
        <v>-9.9131782782535538E-9</v>
      </c>
      <c r="E237" s="2">
        <f t="shared" si="43"/>
        <v>-39.199947324003041</v>
      </c>
      <c r="F237" s="2">
        <f t="shared" si="44"/>
        <v>-51.286577517438587</v>
      </c>
      <c r="G237" s="2">
        <f t="shared" si="45"/>
        <v>-1.3083328172238289</v>
      </c>
      <c r="H237" s="13">
        <f t="shared" si="46"/>
        <v>2.5288748872753786E-10</v>
      </c>
    </row>
    <row r="238" spans="1:8" x14ac:dyDescent="0.25">
      <c r="A238" s="12">
        <v>-5</v>
      </c>
      <c r="B238" s="2">
        <f t="shared" si="40"/>
        <v>-1.3083328172238289</v>
      </c>
      <c r="C238" s="2">
        <f t="shared" si="41"/>
        <v>144.71315910257661</v>
      </c>
      <c r="D238" s="2">
        <f t="shared" si="42"/>
        <v>-8.9774947475973477E-9</v>
      </c>
      <c r="E238" s="2">
        <f t="shared" si="43"/>
        <v>-39.199947326434874</v>
      </c>
      <c r="F238" s="2">
        <f t="shared" si="44"/>
        <v>-51.286577529597764</v>
      </c>
      <c r="G238" s="2">
        <f t="shared" si="45"/>
        <v>-1.3083328174528477</v>
      </c>
      <c r="H238" s="13">
        <f t="shared" si="46"/>
        <v>2.2901880392112162E-10</v>
      </c>
    </row>
    <row r="239" spans="1:8" x14ac:dyDescent="0.25">
      <c r="A239" s="12">
        <v>-5</v>
      </c>
      <c r="B239" s="2">
        <f t="shared" si="40"/>
        <v>-1.3083328174528477</v>
      </c>
      <c r="C239" s="2">
        <f t="shared" si="41"/>
        <v>144.71315910257661</v>
      </c>
      <c r="D239" s="2">
        <f t="shared" si="42"/>
        <v>-8.1301250176579742E-9</v>
      </c>
      <c r="E239" s="2">
        <f t="shared" si="43"/>
        <v>-39.199947328637165</v>
      </c>
      <c r="F239" s="2">
        <f t="shared" si="44"/>
        <v>-51.286577540609215</v>
      </c>
      <c r="G239" s="2">
        <f t="shared" si="45"/>
        <v>-1.3083328176602491</v>
      </c>
      <c r="H239" s="13">
        <f t="shared" si="46"/>
        <v>2.0740142936404027E-10</v>
      </c>
    </row>
    <row r="240" spans="1:8" x14ac:dyDescent="0.25">
      <c r="A240" s="12">
        <v>-5</v>
      </c>
      <c r="B240" s="2">
        <f t="shared" si="40"/>
        <v>-1.3083328176602491</v>
      </c>
      <c r="C240" s="2">
        <f t="shared" si="41"/>
        <v>144.71315910257661</v>
      </c>
      <c r="D240" s="2">
        <f t="shared" si="42"/>
        <v>-7.3627397512154857E-9</v>
      </c>
      <c r="E240" s="2">
        <f t="shared" si="43"/>
        <v>-39.199947330631581</v>
      </c>
      <c r="F240" s="2">
        <f t="shared" si="44"/>
        <v>-51.286577550581285</v>
      </c>
      <c r="G240" s="2">
        <f t="shared" si="45"/>
        <v>-1.3083328178480735</v>
      </c>
      <c r="H240" s="13">
        <f t="shared" si="46"/>
        <v>1.8782442268161503E-10</v>
      </c>
    </row>
    <row r="241" spans="1:8" x14ac:dyDescent="0.25">
      <c r="A241" s="12">
        <v>-5</v>
      </c>
      <c r="B241" s="2">
        <f t="shared" si="40"/>
        <v>-1.3083328178480735</v>
      </c>
      <c r="C241" s="2">
        <f t="shared" si="41"/>
        <v>144.71315910257661</v>
      </c>
      <c r="D241" s="2">
        <f t="shared" si="42"/>
        <v>-6.6677894317024311E-9</v>
      </c>
      <c r="E241" s="2">
        <f t="shared" si="43"/>
        <v>-39.199947332437752</v>
      </c>
      <c r="F241" s="2">
        <f t="shared" si="44"/>
        <v>-51.286577559612141</v>
      </c>
      <c r="G241" s="2">
        <f t="shared" si="45"/>
        <v>-1.3083328180181704</v>
      </c>
      <c r="H241" s="13">
        <f t="shared" si="46"/>
        <v>1.7009682551361038E-10</v>
      </c>
    </row>
    <row r="242" spans="1:8" x14ac:dyDescent="0.25">
      <c r="A242" s="12">
        <v>-5</v>
      </c>
      <c r="B242" s="2">
        <f t="shared" si="40"/>
        <v>-1.3083328180181704</v>
      </c>
      <c r="C242" s="2">
        <f t="shared" si="41"/>
        <v>144.71315910257661</v>
      </c>
      <c r="D242" s="2">
        <f t="shared" si="42"/>
        <v>-6.0384310884842307E-9</v>
      </c>
      <c r="E242" s="2">
        <f t="shared" si="43"/>
        <v>-39.199947334073443</v>
      </c>
      <c r="F242" s="2">
        <f t="shared" si="44"/>
        <v>-51.286577567790602</v>
      </c>
      <c r="G242" s="2">
        <f t="shared" si="45"/>
        <v>-1.3083328181722123</v>
      </c>
      <c r="H242" s="13">
        <f t="shared" si="46"/>
        <v>1.5404189035450599E-10</v>
      </c>
    </row>
    <row r="243" spans="1:8" x14ac:dyDescent="0.25">
      <c r="A243" s="12">
        <v>-5</v>
      </c>
      <c r="B243" s="2">
        <f t="shared" si="40"/>
        <v>-1.3083328181722123</v>
      </c>
      <c r="C243" s="2">
        <f t="shared" si="41"/>
        <v>144.71315910257661</v>
      </c>
      <c r="D243" s="2">
        <f t="shared" si="42"/>
        <v>-5.468476338421624E-9</v>
      </c>
      <c r="E243" s="2">
        <f t="shared" si="43"/>
        <v>-39.199947335554747</v>
      </c>
      <c r="F243" s="2">
        <f t="shared" si="44"/>
        <v>-51.286577575197128</v>
      </c>
      <c r="G243" s="2">
        <f t="shared" si="45"/>
        <v>-1.3083328183117147</v>
      </c>
      <c r="H243" s="13">
        <f t="shared" si="46"/>
        <v>1.3950240962401494E-10</v>
      </c>
    </row>
    <row r="244" spans="1:8" x14ac:dyDescent="0.25">
      <c r="A244" s="12">
        <v>-5</v>
      </c>
      <c r="B244" s="2">
        <f t="shared" si="40"/>
        <v>-1.3083328183117147</v>
      </c>
      <c r="C244" s="2">
        <f t="shared" si="41"/>
        <v>144.71315910257661</v>
      </c>
      <c r="D244" s="2">
        <f t="shared" si="42"/>
        <v>-4.9523172229726242E-9</v>
      </c>
      <c r="E244" s="2">
        <f t="shared" si="43"/>
        <v>-39.19994733689623</v>
      </c>
      <c r="F244" s="2">
        <f t="shared" si="44"/>
        <v>-51.286577581904538</v>
      </c>
      <c r="G244" s="2">
        <f t="shared" si="45"/>
        <v>-1.3083328184380489</v>
      </c>
      <c r="H244" s="13">
        <f t="shared" si="46"/>
        <v>1.2633427637354089E-10</v>
      </c>
    </row>
    <row r="245" spans="1:8" x14ac:dyDescent="0.25">
      <c r="A245" s="12">
        <v>-5</v>
      </c>
      <c r="B245" s="2">
        <f t="shared" si="40"/>
        <v>-1.3083328184380489</v>
      </c>
      <c r="C245" s="2">
        <f t="shared" si="41"/>
        <v>144.71315910257661</v>
      </c>
      <c r="D245" s="2">
        <f t="shared" si="42"/>
        <v>-4.4848804670039044E-9</v>
      </c>
      <c r="E245" s="2">
        <f t="shared" si="43"/>
        <v>-39.199947338111095</v>
      </c>
      <c r="F245" s="2">
        <f t="shared" si="44"/>
        <v>-51.286577587978854</v>
      </c>
      <c r="G245" s="2">
        <f t="shared" si="45"/>
        <v>-1.3083328185524592</v>
      </c>
      <c r="H245" s="13">
        <f t="shared" si="46"/>
        <v>1.1441025904446178E-10</v>
      </c>
    </row>
    <row r="246" spans="1:8" x14ac:dyDescent="0.25">
      <c r="A246" s="12">
        <v>-5</v>
      </c>
      <c r="B246" s="2">
        <f t="shared" si="40"/>
        <v>-1.3083328185524592</v>
      </c>
      <c r="C246" s="2">
        <f t="shared" si="41"/>
        <v>144.71315910257661</v>
      </c>
      <c r="D246" s="2">
        <f t="shared" si="42"/>
        <v>-4.0615626417661588E-9</v>
      </c>
      <c r="E246" s="2">
        <f t="shared" si="43"/>
        <v>-39.199947339211292</v>
      </c>
      <c r="F246" s="2">
        <f t="shared" si="44"/>
        <v>-51.286577593479848</v>
      </c>
      <c r="G246" s="2">
        <f t="shared" si="45"/>
        <v>-1.3083328186560708</v>
      </c>
      <c r="H246" s="13">
        <f t="shared" si="46"/>
        <v>1.0361156377314273E-10</v>
      </c>
    </row>
    <row r="247" spans="1:8" ht="15.75" thickBot="1" x14ac:dyDescent="0.3">
      <c r="A247" s="14">
        <v>-5</v>
      </c>
      <c r="B247" s="15">
        <f t="shared" si="40"/>
        <v>-1.3083328186560708</v>
      </c>
      <c r="C247" s="15">
        <f t="shared" si="41"/>
        <v>144.71315910257661</v>
      </c>
      <c r="D247" s="15">
        <f t="shared" si="42"/>
        <v>-3.6781999668278331E-9</v>
      </c>
      <c r="E247" s="15">
        <f t="shared" si="43"/>
        <v>-39.199947340207643</v>
      </c>
      <c r="F247" s="15">
        <f t="shared" si="44"/>
        <v>-51.286577598461605</v>
      </c>
      <c r="G247" s="15">
        <f t="shared" si="45"/>
        <v>-1.3083328187499024</v>
      </c>
      <c r="H247" s="16">
        <f t="shared" si="46"/>
        <v>9.383160914921973E-11</v>
      </c>
    </row>
    <row r="248" spans="1:8" x14ac:dyDescent="0.25">
      <c r="A248" s="8"/>
      <c r="B248" s="8"/>
      <c r="C248" s="8"/>
      <c r="D248" s="8"/>
      <c r="E248" s="8"/>
      <c r="F248" s="8"/>
      <c r="G248" s="8"/>
      <c r="H248" s="9"/>
    </row>
    <row r="249" spans="1:8" x14ac:dyDescent="0.25">
      <c r="A249" s="3"/>
      <c r="B249" s="3"/>
      <c r="C249" s="3"/>
      <c r="D249" s="3"/>
      <c r="E249" s="3"/>
      <c r="F249" s="3"/>
      <c r="G249" s="3"/>
      <c r="H249" s="4"/>
    </row>
    <row r="250" spans="1:8" x14ac:dyDescent="0.25">
      <c r="A250" s="3"/>
      <c r="B250" s="3"/>
      <c r="C250" s="3"/>
      <c r="D250" s="3"/>
      <c r="E250" s="3"/>
      <c r="F250" s="3"/>
      <c r="G250" s="3"/>
      <c r="H250" s="4"/>
    </row>
    <row r="251" spans="1:8" x14ac:dyDescent="0.25">
      <c r="A251" s="3"/>
      <c r="B251" s="3"/>
      <c r="C251" s="3"/>
      <c r="D251" s="3"/>
      <c r="E251" s="3"/>
      <c r="F251" s="3"/>
      <c r="G251" s="3"/>
      <c r="H251" s="4"/>
    </row>
    <row r="252" spans="1:8" x14ac:dyDescent="0.25">
      <c r="A252" s="3"/>
      <c r="B252" s="3"/>
      <c r="C252" s="3"/>
      <c r="D252" s="3"/>
      <c r="E252" s="3"/>
      <c r="F252" s="3"/>
      <c r="G252" s="3"/>
      <c r="H252" s="4"/>
    </row>
    <row r="253" spans="1:8" x14ac:dyDescent="0.25">
      <c r="A253" s="3"/>
      <c r="B253" s="3"/>
      <c r="C253" s="3"/>
      <c r="D253" s="3"/>
      <c r="E253" s="3"/>
      <c r="F253" s="3"/>
      <c r="G253" s="3"/>
      <c r="H253" s="4"/>
    </row>
    <row r="254" spans="1:8" x14ac:dyDescent="0.25">
      <c r="A254" s="3"/>
      <c r="B254" s="3"/>
      <c r="C254" s="3"/>
      <c r="D254" s="3"/>
      <c r="E254" s="3"/>
      <c r="F254" s="3"/>
      <c r="G254" s="3"/>
      <c r="H254" s="4"/>
    </row>
    <row r="255" spans="1:8" x14ac:dyDescent="0.25">
      <c r="A255" s="3"/>
      <c r="B255" s="3"/>
      <c r="C255" s="3"/>
      <c r="D255" s="3"/>
      <c r="E255" s="3"/>
      <c r="F255" s="3"/>
      <c r="G255" s="3"/>
      <c r="H255" s="4"/>
    </row>
    <row r="256" spans="1:8" x14ac:dyDescent="0.25">
      <c r="A256" s="3"/>
      <c r="B256" s="3"/>
      <c r="C256" s="3"/>
      <c r="D256" s="3"/>
      <c r="E256" s="3"/>
      <c r="F256" s="3"/>
      <c r="G256" s="3"/>
      <c r="H256" s="4"/>
    </row>
    <row r="257" spans="1:8" x14ac:dyDescent="0.25">
      <c r="A257" s="3"/>
      <c r="B257" s="3"/>
      <c r="C257" s="3"/>
      <c r="D257" s="3"/>
      <c r="E257" s="3"/>
      <c r="F257" s="3"/>
      <c r="G257" s="3"/>
      <c r="H257" s="4"/>
    </row>
    <row r="258" spans="1:8" x14ac:dyDescent="0.25">
      <c r="A258" s="3"/>
      <c r="B258" s="3"/>
      <c r="C258" s="3"/>
      <c r="D258" s="3"/>
      <c r="E258" s="3"/>
      <c r="F258" s="3"/>
      <c r="G258" s="3"/>
      <c r="H258" s="4"/>
    </row>
    <row r="259" spans="1:8" x14ac:dyDescent="0.25">
      <c r="A259" s="3"/>
      <c r="B259" s="3"/>
      <c r="C259" s="3"/>
      <c r="D259" s="3"/>
      <c r="E259" s="3"/>
      <c r="F259" s="3"/>
      <c r="G259" s="3"/>
      <c r="H259" s="4"/>
    </row>
    <row r="260" spans="1:8" x14ac:dyDescent="0.25">
      <c r="A260" s="3"/>
      <c r="B260" s="3"/>
      <c r="C260" s="3"/>
      <c r="D260" s="3"/>
      <c r="E260" s="3"/>
      <c r="F260" s="3"/>
      <c r="G260" s="3"/>
      <c r="H260" s="4"/>
    </row>
    <row r="261" spans="1:8" x14ac:dyDescent="0.25">
      <c r="A261" s="3"/>
      <c r="B261" s="3"/>
      <c r="C261" s="3"/>
      <c r="D261" s="3"/>
      <c r="E261" s="3"/>
      <c r="F261" s="3"/>
      <c r="G261" s="3"/>
      <c r="H261" s="4"/>
    </row>
    <row r="262" spans="1:8" x14ac:dyDescent="0.25">
      <c r="A262" s="3"/>
      <c r="B262" s="3"/>
      <c r="C262" s="3"/>
      <c r="D262" s="3"/>
      <c r="E262" s="3"/>
      <c r="F262" s="3"/>
      <c r="G262" s="3"/>
      <c r="H262" s="4"/>
    </row>
    <row r="263" spans="1:8" x14ac:dyDescent="0.25">
      <c r="A263" s="3"/>
      <c r="B263" s="3"/>
      <c r="C263" s="3"/>
      <c r="D263" s="3"/>
      <c r="E263" s="3"/>
      <c r="F263" s="3"/>
      <c r="G263" s="3"/>
      <c r="H263" s="4"/>
    </row>
    <row r="264" spans="1:8" x14ac:dyDescent="0.25">
      <c r="A264" s="3"/>
      <c r="B264" s="3"/>
      <c r="C264" s="3"/>
      <c r="D264" s="3"/>
      <c r="E264" s="3"/>
      <c r="F264" s="3"/>
      <c r="G264" s="3"/>
      <c r="H264" s="4"/>
    </row>
    <row r="265" spans="1:8" x14ac:dyDescent="0.25">
      <c r="A265" s="3"/>
      <c r="B265" s="3"/>
      <c r="C265" s="3"/>
      <c r="D265" s="3"/>
      <c r="E265" s="3"/>
      <c r="F265" s="3"/>
      <c r="G265" s="3"/>
      <c r="H265" s="4"/>
    </row>
    <row r="266" spans="1:8" x14ac:dyDescent="0.25">
      <c r="A266" s="3"/>
      <c r="B266" s="3"/>
      <c r="C266" s="3"/>
      <c r="D266" s="3"/>
      <c r="E266" s="3"/>
      <c r="F266" s="3"/>
      <c r="G266" s="3"/>
      <c r="H266" s="4"/>
    </row>
    <row r="267" spans="1:8" x14ac:dyDescent="0.25">
      <c r="A267" s="3"/>
      <c r="B267" s="3"/>
      <c r="C267" s="3"/>
      <c r="D267" s="3"/>
      <c r="E267" s="3"/>
      <c r="F267" s="3"/>
      <c r="G267" s="3"/>
      <c r="H267" s="4"/>
    </row>
    <row r="268" spans="1:8" x14ac:dyDescent="0.25">
      <c r="A268" s="3"/>
      <c r="B268" s="3"/>
      <c r="C268" s="3"/>
      <c r="D268" s="3"/>
      <c r="E268" s="3"/>
      <c r="F268" s="3"/>
      <c r="G268" s="3"/>
      <c r="H268" s="4"/>
    </row>
    <row r="269" spans="1:8" x14ac:dyDescent="0.25">
      <c r="A269" s="3"/>
      <c r="B269" s="3"/>
      <c r="C269" s="3"/>
      <c r="D269" s="3"/>
      <c r="E269" s="3"/>
      <c r="F269" s="3"/>
      <c r="G269" s="3"/>
      <c r="H269" s="4"/>
    </row>
    <row r="270" spans="1:8" x14ac:dyDescent="0.25">
      <c r="A270" s="3"/>
      <c r="B270" s="3"/>
      <c r="C270" s="3"/>
      <c r="D270" s="3"/>
      <c r="E270" s="3"/>
      <c r="F270" s="3"/>
      <c r="G270" s="3"/>
      <c r="H270" s="4"/>
    </row>
    <row r="271" spans="1:8" x14ac:dyDescent="0.25">
      <c r="A271" s="3"/>
      <c r="B271" s="3"/>
      <c r="C271" s="3"/>
      <c r="D271" s="3"/>
      <c r="E271" s="3"/>
      <c r="F271" s="3"/>
      <c r="G271" s="3"/>
      <c r="H271" s="4"/>
    </row>
    <row r="272" spans="1:8" x14ac:dyDescent="0.25">
      <c r="A272" s="3"/>
      <c r="B272" s="3"/>
      <c r="C272" s="3"/>
      <c r="D272" s="3"/>
      <c r="E272" s="3"/>
      <c r="F272" s="3"/>
      <c r="G272" s="3"/>
      <c r="H272" s="4"/>
    </row>
    <row r="273" spans="1:8" x14ac:dyDescent="0.25">
      <c r="A273" s="3"/>
      <c r="B273" s="3"/>
      <c r="C273" s="3"/>
      <c r="D273" s="3"/>
      <c r="E273" s="3"/>
      <c r="F273" s="3"/>
      <c r="G273" s="3"/>
      <c r="H273" s="4"/>
    </row>
    <row r="274" spans="1:8" x14ac:dyDescent="0.25">
      <c r="A274" s="3"/>
      <c r="B274" s="3"/>
      <c r="C274" s="3"/>
      <c r="D274" s="3"/>
      <c r="E274" s="3"/>
      <c r="F274" s="3"/>
      <c r="G274" s="3"/>
      <c r="H274" s="4"/>
    </row>
    <row r="275" spans="1:8" x14ac:dyDescent="0.25">
      <c r="A275" s="3"/>
      <c r="B275" s="3"/>
      <c r="C275" s="3"/>
      <c r="D275" s="3"/>
      <c r="E275" s="3"/>
      <c r="F275" s="3"/>
      <c r="G275" s="3"/>
      <c r="H275" s="4"/>
    </row>
    <row r="276" spans="1:8" x14ac:dyDescent="0.25">
      <c r="A276" s="3"/>
      <c r="B276" s="3"/>
      <c r="C276" s="3"/>
      <c r="D276" s="3"/>
      <c r="E276" s="3"/>
      <c r="F276" s="3"/>
      <c r="G276" s="3"/>
      <c r="H276" s="4"/>
    </row>
    <row r="277" spans="1:8" x14ac:dyDescent="0.25">
      <c r="A277" s="3"/>
      <c r="B277" s="3"/>
      <c r="C277" s="3"/>
      <c r="D277" s="3"/>
      <c r="E277" s="3"/>
      <c r="F277" s="3"/>
      <c r="G277" s="3"/>
      <c r="H277" s="4"/>
    </row>
    <row r="278" spans="1:8" x14ac:dyDescent="0.25">
      <c r="A278" s="3"/>
      <c r="B278" s="3"/>
      <c r="C278" s="3"/>
      <c r="D278" s="3"/>
      <c r="E278" s="3"/>
      <c r="F278" s="3"/>
      <c r="G278" s="3"/>
      <c r="H278" s="4"/>
    </row>
    <row r="279" spans="1:8" x14ac:dyDescent="0.25">
      <c r="A279" s="3"/>
      <c r="B279" s="3"/>
      <c r="C279" s="3"/>
      <c r="D279" s="3"/>
      <c r="E279" s="3"/>
      <c r="F279" s="3"/>
      <c r="G279" s="3"/>
      <c r="H279" s="4"/>
    </row>
    <row r="280" spans="1:8" x14ac:dyDescent="0.25">
      <c r="A280" s="3"/>
      <c r="B280" s="3"/>
      <c r="C280" s="3"/>
      <c r="D280" s="3"/>
      <c r="E280" s="3"/>
      <c r="F280" s="3"/>
      <c r="G280" s="3"/>
      <c r="H280" s="4"/>
    </row>
    <row r="281" spans="1:8" x14ac:dyDescent="0.25">
      <c r="A281" s="3"/>
      <c r="B281" s="3"/>
      <c r="C281" s="3"/>
      <c r="D281" s="3"/>
      <c r="E281" s="3"/>
      <c r="F281" s="3"/>
      <c r="G281" s="3"/>
      <c r="H281" s="4"/>
    </row>
    <row r="282" spans="1:8" x14ac:dyDescent="0.25">
      <c r="A282" s="3"/>
      <c r="B282" s="3"/>
      <c r="C282" s="3"/>
      <c r="D282" s="3"/>
      <c r="E282" s="3"/>
      <c r="F282" s="3"/>
      <c r="G282" s="3"/>
      <c r="H282" s="4"/>
    </row>
    <row r="283" spans="1:8" x14ac:dyDescent="0.25">
      <c r="A283" s="3"/>
      <c r="B283" s="3"/>
      <c r="C283" s="3"/>
      <c r="D283" s="3"/>
      <c r="E283" s="3"/>
      <c r="F283" s="3"/>
      <c r="G283" s="3"/>
      <c r="H283" s="4"/>
    </row>
    <row r="284" spans="1:8" x14ac:dyDescent="0.25">
      <c r="A284" s="3"/>
      <c r="B284" s="3"/>
      <c r="C284" s="3"/>
      <c r="D284" s="3"/>
      <c r="E284" s="3"/>
      <c r="F284" s="3"/>
      <c r="G284" s="3"/>
      <c r="H284" s="4"/>
    </row>
    <row r="285" spans="1:8" x14ac:dyDescent="0.25">
      <c r="A285" s="3"/>
      <c r="B285" s="3"/>
      <c r="C285" s="3"/>
      <c r="D285" s="3"/>
      <c r="E285" s="3"/>
      <c r="F285" s="3"/>
      <c r="G285" s="3"/>
      <c r="H285" s="4"/>
    </row>
    <row r="286" spans="1:8" x14ac:dyDescent="0.25">
      <c r="A286" s="3"/>
      <c r="B286" s="3"/>
      <c r="C286" s="3"/>
      <c r="D286" s="3"/>
      <c r="E286" s="3"/>
      <c r="F286" s="3"/>
      <c r="G286" s="3"/>
      <c r="H286" s="4"/>
    </row>
    <row r="287" spans="1:8" x14ac:dyDescent="0.25">
      <c r="A287" s="3"/>
      <c r="B287" s="3"/>
      <c r="C287" s="3"/>
      <c r="D287" s="3"/>
      <c r="E287" s="3"/>
      <c r="F287" s="3"/>
      <c r="G287" s="3"/>
      <c r="H287" s="4"/>
    </row>
    <row r="288" spans="1:8" x14ac:dyDescent="0.25">
      <c r="A288" s="3"/>
      <c r="B288" s="3"/>
      <c r="C288" s="3"/>
      <c r="D288" s="3"/>
      <c r="E288" s="3"/>
      <c r="F288" s="3"/>
      <c r="G288" s="3"/>
      <c r="H288" s="4"/>
    </row>
    <row r="289" spans="1:8" x14ac:dyDescent="0.25">
      <c r="A289" s="3"/>
      <c r="B289" s="3"/>
      <c r="C289" s="3"/>
      <c r="D289" s="3"/>
      <c r="E289" s="3"/>
      <c r="F289" s="3"/>
      <c r="G289" s="3"/>
      <c r="H289" s="4"/>
    </row>
    <row r="290" spans="1:8" x14ac:dyDescent="0.25">
      <c r="A290" s="3"/>
      <c r="B290" s="3"/>
      <c r="C290" s="3"/>
      <c r="D290" s="3"/>
      <c r="E290" s="3"/>
      <c r="F290" s="3"/>
      <c r="G290" s="3"/>
      <c r="H290" s="4"/>
    </row>
    <row r="291" spans="1:8" x14ac:dyDescent="0.25">
      <c r="A291" s="3"/>
      <c r="B291" s="3"/>
      <c r="C291" s="3"/>
      <c r="D291" s="3"/>
      <c r="E291" s="3"/>
      <c r="F291" s="3"/>
      <c r="G291" s="3"/>
      <c r="H291" s="4"/>
    </row>
    <row r="292" spans="1:8" x14ac:dyDescent="0.25">
      <c r="A292" s="3"/>
      <c r="B292" s="3"/>
      <c r="C292" s="3"/>
      <c r="D292" s="3"/>
      <c r="E292" s="3"/>
      <c r="F292" s="3"/>
      <c r="G292" s="3"/>
      <c r="H292" s="4"/>
    </row>
    <row r="293" spans="1:8" x14ac:dyDescent="0.25">
      <c r="A293" s="3"/>
      <c r="B293" s="3"/>
      <c r="C293" s="3"/>
      <c r="D293" s="3"/>
      <c r="E293" s="3"/>
      <c r="F293" s="3"/>
      <c r="G293" s="3"/>
      <c r="H293" s="4"/>
    </row>
    <row r="294" spans="1:8" x14ac:dyDescent="0.25">
      <c r="A294" s="3"/>
      <c r="B294" s="3"/>
      <c r="C294" s="3"/>
      <c r="D294" s="3"/>
      <c r="E294" s="3"/>
      <c r="F294" s="3"/>
      <c r="G294" s="3"/>
      <c r="H294" s="4"/>
    </row>
    <row r="295" spans="1:8" x14ac:dyDescent="0.25">
      <c r="A295" s="3"/>
      <c r="B295" s="3"/>
      <c r="C295" s="3"/>
      <c r="D295" s="3"/>
      <c r="E295" s="3"/>
      <c r="F295" s="3"/>
      <c r="G295" s="3"/>
      <c r="H295" s="4"/>
    </row>
    <row r="296" spans="1:8" x14ac:dyDescent="0.25">
      <c r="A296" s="3"/>
      <c r="B296" s="3"/>
      <c r="C296" s="3"/>
      <c r="D296" s="3"/>
      <c r="E296" s="3"/>
      <c r="F296" s="3"/>
      <c r="G296" s="3"/>
      <c r="H296" s="4"/>
    </row>
    <row r="297" spans="1:8" x14ac:dyDescent="0.25">
      <c r="A297" s="3"/>
      <c r="B297" s="3"/>
      <c r="C297" s="3"/>
      <c r="D297" s="3"/>
      <c r="E297" s="3"/>
      <c r="F297" s="3"/>
      <c r="G297" s="3"/>
      <c r="H297" s="4"/>
    </row>
    <row r="298" spans="1:8" x14ac:dyDescent="0.25">
      <c r="A298" s="3"/>
      <c r="B298" s="3"/>
      <c r="C298" s="3"/>
      <c r="D298" s="3"/>
      <c r="E298" s="3"/>
      <c r="F298" s="3"/>
      <c r="G298" s="3"/>
      <c r="H298" s="4"/>
    </row>
    <row r="299" spans="1:8" x14ac:dyDescent="0.25">
      <c r="A299" s="3"/>
      <c r="B299" s="3"/>
      <c r="C299" s="3"/>
      <c r="D299" s="3"/>
      <c r="E299" s="3"/>
      <c r="F299" s="3"/>
      <c r="G299" s="3"/>
      <c r="H299" s="4"/>
    </row>
    <row r="300" spans="1:8" x14ac:dyDescent="0.25">
      <c r="A300" s="3"/>
      <c r="B300" s="3"/>
      <c r="C300" s="3"/>
      <c r="D300" s="3"/>
      <c r="E300" s="3"/>
      <c r="F300" s="3"/>
      <c r="G300" s="3"/>
      <c r="H300" s="4"/>
    </row>
    <row r="301" spans="1:8" x14ac:dyDescent="0.25">
      <c r="A301" s="3"/>
      <c r="B301" s="3"/>
      <c r="C301" s="3"/>
      <c r="D301" s="3"/>
      <c r="E301" s="3"/>
      <c r="F301" s="3"/>
      <c r="G301" s="3"/>
      <c r="H301" s="4"/>
    </row>
    <row r="302" spans="1:8" x14ac:dyDescent="0.25">
      <c r="A302" s="3"/>
      <c r="B302" s="3"/>
      <c r="C302" s="3"/>
      <c r="D302" s="3"/>
      <c r="E302" s="3"/>
      <c r="F302" s="3"/>
      <c r="G302" s="3"/>
      <c r="H302" s="4"/>
    </row>
    <row r="303" spans="1:8" x14ac:dyDescent="0.25">
      <c r="A303" s="3"/>
      <c r="B303" s="3"/>
      <c r="C303" s="3"/>
      <c r="D303" s="3"/>
      <c r="E303" s="3"/>
      <c r="F303" s="3"/>
      <c r="G303" s="3"/>
      <c r="H303" s="4"/>
    </row>
    <row r="304" spans="1:8" x14ac:dyDescent="0.25">
      <c r="A304" s="3"/>
      <c r="B304" s="3"/>
      <c r="C304" s="3"/>
      <c r="D304" s="3"/>
      <c r="E304" s="3"/>
      <c r="F304" s="3"/>
      <c r="G304" s="3"/>
      <c r="H304" s="4"/>
    </row>
    <row r="305" spans="1:8" x14ac:dyDescent="0.25">
      <c r="A305" s="3"/>
      <c r="B305" s="3"/>
      <c r="C305" s="3"/>
      <c r="D305" s="3"/>
      <c r="E305" s="3"/>
      <c r="F305" s="3"/>
      <c r="G305" s="3"/>
      <c r="H305" s="4"/>
    </row>
    <row r="306" spans="1:8" x14ac:dyDescent="0.25">
      <c r="A306" s="3"/>
      <c r="B306" s="3"/>
      <c r="C306" s="3"/>
      <c r="D306" s="3"/>
      <c r="E306" s="3"/>
      <c r="F306" s="3"/>
      <c r="G306" s="3"/>
      <c r="H306" s="4"/>
    </row>
    <row r="307" spans="1:8" x14ac:dyDescent="0.25">
      <c r="A307" s="3"/>
      <c r="B307" s="3"/>
      <c r="C307" s="3"/>
      <c r="D307" s="3"/>
      <c r="E307" s="3"/>
      <c r="F307" s="3"/>
      <c r="G307" s="3"/>
      <c r="H307" s="4"/>
    </row>
    <row r="308" spans="1:8" x14ac:dyDescent="0.25">
      <c r="A308" s="3"/>
      <c r="B308" s="3"/>
      <c r="C308" s="3"/>
      <c r="D308" s="3"/>
      <c r="E308" s="3"/>
      <c r="F308" s="3"/>
      <c r="G308" s="3"/>
      <c r="H308" s="4"/>
    </row>
    <row r="309" spans="1:8" x14ac:dyDescent="0.25">
      <c r="A309" s="3"/>
      <c r="B309" s="3"/>
      <c r="C309" s="3"/>
      <c r="D309" s="3"/>
      <c r="E309" s="3"/>
      <c r="F309" s="3"/>
      <c r="G309" s="3"/>
      <c r="H309" s="4"/>
    </row>
    <row r="310" spans="1:8" x14ac:dyDescent="0.25">
      <c r="A310" s="3"/>
      <c r="B310" s="3"/>
      <c r="C310" s="3"/>
      <c r="D310" s="3"/>
      <c r="E310" s="3"/>
      <c r="F310" s="3"/>
      <c r="G310" s="3"/>
      <c r="H310" s="4"/>
    </row>
    <row r="311" spans="1:8" x14ac:dyDescent="0.25">
      <c r="A311" s="3"/>
      <c r="B311" s="3"/>
      <c r="C311" s="3"/>
      <c r="D311" s="3"/>
      <c r="E311" s="3"/>
      <c r="F311" s="3"/>
      <c r="G311" s="3"/>
      <c r="H311" s="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showGridLines="0" topLeftCell="C1" workbookViewId="0">
      <pane ySplit="2" topLeftCell="A3" activePane="bottomLeft" state="frozen"/>
      <selection pane="bottomLeft" sqref="A1:Q4"/>
    </sheetView>
  </sheetViews>
  <sheetFormatPr baseColWidth="10" defaultRowHeight="15" x14ac:dyDescent="0.25"/>
  <cols>
    <col min="3" max="3" width="11.85546875" bestFit="1" customWidth="1"/>
    <col min="4" max="4" width="12.7109375" bestFit="1" customWidth="1"/>
    <col min="7" max="7" width="13.5703125" customWidth="1"/>
    <col min="12" max="12" width="12" bestFit="1" customWidth="1"/>
    <col min="13" max="13" width="12.7109375" bestFit="1" customWidth="1"/>
  </cols>
  <sheetData>
    <row r="1" spans="1:17" s="31" customFormat="1" ht="15.75" x14ac:dyDescent="0.25">
      <c r="A1" s="32" t="s">
        <v>15</v>
      </c>
      <c r="B1" s="32"/>
      <c r="C1" s="32"/>
      <c r="D1" s="32"/>
      <c r="E1" s="32"/>
      <c r="F1" s="32"/>
      <c r="G1" s="32"/>
      <c r="H1" s="30"/>
      <c r="J1" s="32" t="s">
        <v>16</v>
      </c>
      <c r="K1" s="32"/>
      <c r="L1" s="32"/>
      <c r="M1" s="32"/>
      <c r="N1" s="32"/>
      <c r="O1" s="32"/>
      <c r="P1" s="32"/>
      <c r="Q1" s="32"/>
    </row>
    <row r="2" spans="1:17" x14ac:dyDescent="0.25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10</v>
      </c>
      <c r="H2" s="27"/>
      <c r="J2" s="29" t="s">
        <v>0</v>
      </c>
      <c r="K2" s="29" t="s">
        <v>1</v>
      </c>
      <c r="L2" s="29" t="s">
        <v>2</v>
      </c>
      <c r="M2" s="29" t="s">
        <v>3</v>
      </c>
      <c r="N2" s="29" t="s">
        <v>6</v>
      </c>
      <c r="O2" s="29" t="s">
        <v>7</v>
      </c>
      <c r="P2" s="29" t="s">
        <v>4</v>
      </c>
      <c r="Q2" s="29" t="s">
        <v>12</v>
      </c>
    </row>
    <row r="3" spans="1:17" x14ac:dyDescent="0.25">
      <c r="A3" s="2">
        <v>-2</v>
      </c>
      <c r="B3" s="2">
        <v>2</v>
      </c>
      <c r="C3" s="2">
        <f>(A3)^2 - EXP(A3)</f>
        <v>3.8646647167633872</v>
      </c>
      <c r="D3" s="2">
        <f>(B3)^2 - EXP(B3)</f>
        <v>-3.3890560989306504</v>
      </c>
      <c r="E3" s="2">
        <f>(A3+B3)/2</f>
        <v>0</v>
      </c>
      <c r="F3" s="2">
        <f>(E3)^2 - EXP(E3)</f>
        <v>-1</v>
      </c>
      <c r="G3" s="2"/>
      <c r="J3" s="2">
        <v>-2</v>
      </c>
      <c r="K3" s="2">
        <v>2</v>
      </c>
      <c r="L3" s="2">
        <f>(J3)^2 - EXP(J3)</f>
        <v>3.8646647167633872</v>
      </c>
      <c r="M3" s="2">
        <f>(K3)^2 - EXP(K3)</f>
        <v>-3.3890560989306504</v>
      </c>
      <c r="N3" s="2">
        <f>((M3) - (L3))/((K3)-(J3))</f>
        <v>-1.8134302039235095</v>
      </c>
      <c r="O3" s="2">
        <f>(L3)-(N3)*(J3)</f>
        <v>0.23780430891636817</v>
      </c>
      <c r="P3" s="2">
        <f>-(O3)/(N3)</f>
        <v>0.13113507671916927</v>
      </c>
      <c r="Q3" s="2"/>
    </row>
    <row r="4" spans="1:17" x14ac:dyDescent="0.25">
      <c r="A4" s="2">
        <f>IF(C3*F3&gt;=0,E3,A3)</f>
        <v>-2</v>
      </c>
      <c r="B4" s="2">
        <f>IF(D3*F3&gt;=0,E3,B3)</f>
        <v>0</v>
      </c>
      <c r="C4" s="2">
        <f>(A4)^2 - EXP(A4)</f>
        <v>3.8646647167633872</v>
      </c>
      <c r="D4" s="2">
        <f>(B4)^2 - EXP(B4)</f>
        <v>-1</v>
      </c>
      <c r="E4" s="2">
        <f>(A4+B4)/2</f>
        <v>-1</v>
      </c>
      <c r="F4" s="2">
        <f>(E4)^2 - EXP(E4)</f>
        <v>0.63212055882855767</v>
      </c>
      <c r="G4" s="26">
        <f>ABS(E3-E4)</f>
        <v>1</v>
      </c>
      <c r="J4" s="2">
        <f>J3</f>
        <v>-2</v>
      </c>
      <c r="K4" s="2">
        <f>P3</f>
        <v>0.13113507671916927</v>
      </c>
      <c r="L4" s="2">
        <f>(J4)^2 - EXP(J4)</f>
        <v>3.8646647167633872</v>
      </c>
      <c r="M4" s="2">
        <f>(K4)^2 - EXP(K4)</f>
        <v>-1.1229253664739409</v>
      </c>
      <c r="N4" s="2">
        <f>((M4) - (L4))/((K4)-(J4))</f>
        <v>-2.3403444191419354</v>
      </c>
      <c r="O4" s="2">
        <f>(L4)-(N4)*(J4)</f>
        <v>-0.81602412152048354</v>
      </c>
      <c r="P4" s="2">
        <f>-(O4)/(N4)</f>
        <v>-0.34867693611510003</v>
      </c>
      <c r="Q4" s="26">
        <f>(ABS((P4)-(P3)))</f>
        <v>0.47981201283426933</v>
      </c>
    </row>
    <row r="5" spans="1:17" x14ac:dyDescent="0.25">
      <c r="A5" s="2">
        <f t="shared" ref="A5:A38" si="0">IF(C4*F4&gt;=0,E4,A4)</f>
        <v>-1</v>
      </c>
      <c r="B5" s="2">
        <f t="shared" ref="B5:B38" si="1">IF(D4*F4&gt;=0,E4,B4)</f>
        <v>0</v>
      </c>
      <c r="C5" s="2">
        <f t="shared" ref="C5:C38" si="2">(A5)^2 - EXP(A5)</f>
        <v>0.63212055882855767</v>
      </c>
      <c r="D5" s="2">
        <f t="shared" ref="D5:D38" si="3">(B5)^2 - EXP(B5)</f>
        <v>-1</v>
      </c>
      <c r="E5" s="2">
        <f t="shared" ref="E5:E38" si="4">(A5+B5)/2</f>
        <v>-0.5</v>
      </c>
      <c r="F5" s="2">
        <f t="shared" ref="F5:F38" si="5">(E5)^2 - EXP(E5)</f>
        <v>-0.35653065971263342</v>
      </c>
      <c r="G5" s="26">
        <f t="shared" ref="G5:G38" si="6">ABS(E4-E5)</f>
        <v>0.5</v>
      </c>
      <c r="J5" s="2">
        <f t="shared" ref="J5:J25" si="7">J4</f>
        <v>-2</v>
      </c>
      <c r="K5" s="2">
        <f t="shared" ref="K5:K25" si="8">P4</f>
        <v>-0.34867693611510003</v>
      </c>
      <c r="L5" s="2">
        <f t="shared" ref="L5:L25" si="9">(J5)^2 - EXP(J5)</f>
        <v>3.8646647167633872</v>
      </c>
      <c r="M5" s="2">
        <f t="shared" ref="M5:M25" si="10">(K5)^2 - EXP(K5)</f>
        <v>-0.58404544835138905</v>
      </c>
      <c r="N5" s="2">
        <f t="shared" ref="N5:N25" si="11">((M5) - (L5))/((K5)-(J5))</f>
        <v>-2.6940277541141757</v>
      </c>
      <c r="O5" s="2">
        <f t="shared" ref="O5:O25" si="12">(L5)-(N5)*(J5)</f>
        <v>-1.5233907914649643</v>
      </c>
      <c r="P5" s="2">
        <f t="shared" ref="P5:P25" si="13">-(O5)/(N5)</f>
        <v>-0.56546959812812725</v>
      </c>
      <c r="Q5" s="26">
        <f t="shared" ref="Q5:Q27" si="14">(ABS((P5)-(P4)))</f>
        <v>0.21679266201302722</v>
      </c>
    </row>
    <row r="6" spans="1:17" x14ac:dyDescent="0.25">
      <c r="A6" s="2">
        <f t="shared" si="0"/>
        <v>-1</v>
      </c>
      <c r="B6" s="2">
        <f t="shared" si="1"/>
        <v>-0.5</v>
      </c>
      <c r="C6" s="2">
        <f t="shared" si="2"/>
        <v>0.63212055882855767</v>
      </c>
      <c r="D6" s="2">
        <f t="shared" si="3"/>
        <v>-0.35653065971263342</v>
      </c>
      <c r="E6" s="2">
        <f t="shared" si="4"/>
        <v>-0.75</v>
      </c>
      <c r="F6" s="2">
        <f t="shared" si="5"/>
        <v>9.0133447258985311E-2</v>
      </c>
      <c r="G6" s="26">
        <f t="shared" si="6"/>
        <v>0.25</v>
      </c>
      <c r="J6" s="2">
        <f t="shared" si="7"/>
        <v>-2</v>
      </c>
      <c r="K6" s="2">
        <f t="shared" si="8"/>
        <v>-0.56546959812812725</v>
      </c>
      <c r="L6" s="2">
        <f t="shared" si="9"/>
        <v>3.8646647167633872</v>
      </c>
      <c r="M6" s="2">
        <f t="shared" si="10"/>
        <v>-0.24833744214759917</v>
      </c>
      <c r="N6" s="2">
        <f t="shared" si="11"/>
        <v>-2.8671418559997486</v>
      </c>
      <c r="O6" s="2">
        <f t="shared" si="12"/>
        <v>-1.86961899523611</v>
      </c>
      <c r="P6" s="2">
        <f t="shared" si="13"/>
        <v>-0.65208458079036669</v>
      </c>
      <c r="Q6" s="26">
        <f t="shared" si="14"/>
        <v>8.6614982662239437E-2</v>
      </c>
    </row>
    <row r="7" spans="1:17" x14ac:dyDescent="0.25">
      <c r="A7" s="2">
        <f t="shared" si="0"/>
        <v>-0.75</v>
      </c>
      <c r="B7" s="2">
        <f t="shared" si="1"/>
        <v>-0.5</v>
      </c>
      <c r="C7" s="2">
        <f t="shared" si="2"/>
        <v>9.0133447258985311E-2</v>
      </c>
      <c r="D7" s="2">
        <f t="shared" si="3"/>
        <v>-0.35653065971263342</v>
      </c>
      <c r="E7" s="2">
        <f t="shared" si="4"/>
        <v>-0.625</v>
      </c>
      <c r="F7" s="2">
        <f t="shared" si="5"/>
        <v>-0.14463642851899028</v>
      </c>
      <c r="G7" s="26">
        <f t="shared" si="6"/>
        <v>0.125</v>
      </c>
      <c r="J7" s="2">
        <f t="shared" si="7"/>
        <v>-2</v>
      </c>
      <c r="K7" s="2">
        <f t="shared" si="8"/>
        <v>-0.65208458079036669</v>
      </c>
      <c r="L7" s="2">
        <f t="shared" si="9"/>
        <v>3.8646647167633872</v>
      </c>
      <c r="M7" s="2">
        <f t="shared" si="10"/>
        <v>-9.5744363139768474E-2</v>
      </c>
      <c r="N7" s="2">
        <f t="shared" si="11"/>
        <v>-2.9381732885179028</v>
      </c>
      <c r="O7" s="2">
        <f t="shared" si="12"/>
        <v>-2.0116818602724185</v>
      </c>
      <c r="P7" s="2">
        <f t="shared" si="13"/>
        <v>-0.68467093759713793</v>
      </c>
      <c r="Q7" s="26">
        <f t="shared" si="14"/>
        <v>3.2586356806771244E-2</v>
      </c>
    </row>
    <row r="8" spans="1:17" x14ac:dyDescent="0.25">
      <c r="A8" s="2">
        <f t="shared" si="0"/>
        <v>-0.75</v>
      </c>
      <c r="B8" s="2">
        <f t="shared" si="1"/>
        <v>-0.625</v>
      </c>
      <c r="C8" s="2">
        <f t="shared" si="2"/>
        <v>9.0133447258985311E-2</v>
      </c>
      <c r="D8" s="2">
        <f t="shared" si="3"/>
        <v>-0.14463642851899028</v>
      </c>
      <c r="E8" s="2">
        <f t="shared" si="4"/>
        <v>-0.6875</v>
      </c>
      <c r="F8" s="2">
        <f t="shared" si="5"/>
        <v>-3.0175327970940913E-2</v>
      </c>
      <c r="G8" s="26">
        <f t="shared" si="6"/>
        <v>6.25E-2</v>
      </c>
      <c r="J8" s="2">
        <f t="shared" si="7"/>
        <v>-2</v>
      </c>
      <c r="K8" s="2">
        <f t="shared" si="8"/>
        <v>-0.68467093759713793</v>
      </c>
      <c r="L8" s="2">
        <f t="shared" si="9"/>
        <v>3.8646647167633872</v>
      </c>
      <c r="M8" s="2">
        <f t="shared" si="10"/>
        <v>-3.5481841221844057E-2</v>
      </c>
      <c r="N8" s="2">
        <f t="shared" si="11"/>
        <v>-2.9651489269615827</v>
      </c>
      <c r="O8" s="2">
        <f t="shared" si="12"/>
        <v>-2.0656331371597783</v>
      </c>
      <c r="P8" s="2">
        <f t="shared" si="13"/>
        <v>-0.69663723072299533</v>
      </c>
      <c r="Q8" s="26">
        <f t="shared" si="14"/>
        <v>1.1966293125857397E-2</v>
      </c>
    </row>
    <row r="9" spans="1:17" x14ac:dyDescent="0.25">
      <c r="A9" s="2">
        <f t="shared" si="0"/>
        <v>-0.75</v>
      </c>
      <c r="B9" s="2">
        <f t="shared" si="1"/>
        <v>-0.6875</v>
      </c>
      <c r="C9" s="2">
        <f t="shared" si="2"/>
        <v>9.0133447258985311E-2</v>
      </c>
      <c r="D9" s="2">
        <f t="shared" si="3"/>
        <v>-3.0175327970940913E-2</v>
      </c>
      <c r="E9" s="2">
        <f t="shared" si="4"/>
        <v>-0.71875</v>
      </c>
      <c r="F9" s="2">
        <f t="shared" si="5"/>
        <v>2.9240485786380888E-2</v>
      </c>
      <c r="G9" s="26">
        <f t="shared" si="6"/>
        <v>3.125E-2</v>
      </c>
      <c r="J9" s="2">
        <f t="shared" si="7"/>
        <v>-2</v>
      </c>
      <c r="K9" s="2">
        <f t="shared" si="8"/>
        <v>-0.69663723072299533</v>
      </c>
      <c r="L9" s="2">
        <f t="shared" si="9"/>
        <v>3.8646647167633872</v>
      </c>
      <c r="M9" s="2">
        <f t="shared" si="10"/>
        <v>-1.2954585262163199E-2</v>
      </c>
      <c r="N9" s="2">
        <f t="shared" si="11"/>
        <v>-2.9750882819650628</v>
      </c>
      <c r="O9" s="2">
        <f t="shared" si="12"/>
        <v>-2.0855118471667384</v>
      </c>
      <c r="P9" s="2">
        <f t="shared" si="13"/>
        <v>-0.70099158395032435</v>
      </c>
      <c r="Q9" s="26">
        <f t="shared" si="14"/>
        <v>4.354353227329022E-3</v>
      </c>
    </row>
    <row r="10" spans="1:17" x14ac:dyDescent="0.25">
      <c r="A10" s="2">
        <f t="shared" si="0"/>
        <v>-0.71875</v>
      </c>
      <c r="B10" s="2">
        <f t="shared" si="1"/>
        <v>-0.6875</v>
      </c>
      <c r="C10" s="2">
        <f t="shared" si="2"/>
        <v>2.9240485786380888E-2</v>
      </c>
      <c r="D10" s="2">
        <f t="shared" si="3"/>
        <v>-3.0175327970940913E-2</v>
      </c>
      <c r="E10" s="2">
        <f t="shared" si="4"/>
        <v>-0.703125</v>
      </c>
      <c r="F10" s="2">
        <f t="shared" si="5"/>
        <v>-6.5113130119859308E-4</v>
      </c>
      <c r="G10" s="26">
        <f t="shared" si="6"/>
        <v>1.5625E-2</v>
      </c>
      <c r="J10" s="2">
        <f t="shared" si="7"/>
        <v>-2</v>
      </c>
      <c r="K10" s="2">
        <f t="shared" si="8"/>
        <v>-0.70099158395032435</v>
      </c>
      <c r="L10" s="2">
        <f t="shared" si="9"/>
        <v>3.8646647167633872</v>
      </c>
      <c r="M10" s="2">
        <f t="shared" si="10"/>
        <v>-4.7039410552981442E-3</v>
      </c>
      <c r="N10" s="2">
        <f t="shared" si="11"/>
        <v>-2.9787094602401067</v>
      </c>
      <c r="O10" s="2">
        <f t="shared" si="12"/>
        <v>-2.0927542037168263</v>
      </c>
      <c r="P10" s="2">
        <f t="shared" si="13"/>
        <v>-0.70257077155424696</v>
      </c>
      <c r="Q10" s="26">
        <f t="shared" si="14"/>
        <v>1.579187603922616E-3</v>
      </c>
    </row>
    <row r="11" spans="1:17" x14ac:dyDescent="0.25">
      <c r="A11" s="2">
        <f t="shared" si="0"/>
        <v>-0.71875</v>
      </c>
      <c r="B11" s="2">
        <f t="shared" si="1"/>
        <v>-0.703125</v>
      </c>
      <c r="C11" s="2">
        <f t="shared" si="2"/>
        <v>2.9240485786380888E-2</v>
      </c>
      <c r="D11" s="2">
        <f t="shared" si="3"/>
        <v>-6.5113130119859308E-4</v>
      </c>
      <c r="E11" s="2">
        <f t="shared" si="4"/>
        <v>-0.7109375</v>
      </c>
      <c r="F11" s="2">
        <f t="shared" si="5"/>
        <v>1.4248631893326813E-2</v>
      </c>
      <c r="G11" s="26">
        <f t="shared" si="6"/>
        <v>7.8125E-3</v>
      </c>
      <c r="J11" s="2">
        <f t="shared" si="7"/>
        <v>-2</v>
      </c>
      <c r="K11" s="2">
        <f t="shared" si="8"/>
        <v>-0.70257077155424696</v>
      </c>
      <c r="L11" s="2">
        <f t="shared" si="9"/>
        <v>3.8646647167633872</v>
      </c>
      <c r="M11" s="2">
        <f t="shared" si="10"/>
        <v>-1.7046469035448264E-3</v>
      </c>
      <c r="N11" s="2">
        <f t="shared" si="11"/>
        <v>-2.9800233252788852</v>
      </c>
      <c r="O11" s="2">
        <f t="shared" si="12"/>
        <v>-2.0953819337943833</v>
      </c>
      <c r="P11" s="2">
        <f t="shared" si="13"/>
        <v>-0.70314279623911569</v>
      </c>
      <c r="Q11" s="26">
        <f t="shared" si="14"/>
        <v>5.720246848687216E-4</v>
      </c>
    </row>
    <row r="12" spans="1:17" x14ac:dyDescent="0.25">
      <c r="A12" s="2">
        <f t="shared" si="0"/>
        <v>-0.7109375</v>
      </c>
      <c r="B12" s="2">
        <f t="shared" si="1"/>
        <v>-0.703125</v>
      </c>
      <c r="C12" s="2">
        <f t="shared" si="2"/>
        <v>1.4248631893326813E-2</v>
      </c>
      <c r="D12" s="2">
        <f t="shared" si="3"/>
        <v>-6.5113130119859308E-4</v>
      </c>
      <c r="E12" s="2">
        <f t="shared" si="4"/>
        <v>-0.70703125</v>
      </c>
      <c r="F12" s="2">
        <f t="shared" si="5"/>
        <v>6.7872536115081705E-3</v>
      </c>
      <c r="G12" s="26">
        <f t="shared" si="6"/>
        <v>3.90625E-3</v>
      </c>
      <c r="J12" s="2">
        <f t="shared" si="7"/>
        <v>-2</v>
      </c>
      <c r="K12" s="2">
        <f t="shared" si="8"/>
        <v>-0.70314279623911569</v>
      </c>
      <c r="L12" s="2">
        <f t="shared" si="9"/>
        <v>3.8646647167633872</v>
      </c>
      <c r="M12" s="2">
        <f t="shared" si="10"/>
        <v>-6.1729532443344226E-4</v>
      </c>
      <c r="N12" s="2">
        <f t="shared" si="11"/>
        <v>-2.9804993185668458</v>
      </c>
      <c r="O12" s="2">
        <f t="shared" si="12"/>
        <v>-2.0963339203703044</v>
      </c>
      <c r="P12" s="2">
        <f t="shared" si="13"/>
        <v>-0.70334990761826888</v>
      </c>
      <c r="Q12" s="26">
        <f t="shared" si="14"/>
        <v>2.0711137915319089E-4</v>
      </c>
    </row>
    <row r="13" spans="1:17" x14ac:dyDescent="0.25">
      <c r="A13" s="2">
        <f t="shared" si="0"/>
        <v>-0.70703125</v>
      </c>
      <c r="B13" s="2">
        <f t="shared" si="1"/>
        <v>-0.703125</v>
      </c>
      <c r="C13" s="2">
        <f t="shared" si="2"/>
        <v>6.7872536115081705E-3</v>
      </c>
      <c r="D13" s="2">
        <f t="shared" si="3"/>
        <v>-6.5113130119859308E-4</v>
      </c>
      <c r="E13" s="2">
        <f t="shared" si="4"/>
        <v>-0.705078125</v>
      </c>
      <c r="F13" s="2">
        <f t="shared" si="5"/>
        <v>3.0651888218772849E-3</v>
      </c>
      <c r="G13" s="26">
        <f t="shared" si="6"/>
        <v>1.953125E-3</v>
      </c>
      <c r="J13" s="2">
        <f t="shared" si="7"/>
        <v>-2</v>
      </c>
      <c r="K13" s="2">
        <f t="shared" si="8"/>
        <v>-0.70334990761826888</v>
      </c>
      <c r="L13" s="2">
        <f t="shared" si="9"/>
        <v>3.8646647167633872</v>
      </c>
      <c r="M13" s="2">
        <f t="shared" si="10"/>
        <v>-2.2347955440588096E-4</v>
      </c>
      <c r="N13" s="2">
        <f t="shared" si="11"/>
        <v>-2.980671670040631</v>
      </c>
      <c r="O13" s="2">
        <f t="shared" si="12"/>
        <v>-2.0966786233178749</v>
      </c>
      <c r="P13" s="2">
        <f t="shared" si="13"/>
        <v>-0.7034248838582392</v>
      </c>
      <c r="Q13" s="26">
        <f t="shared" si="14"/>
        <v>7.4976239970325764E-5</v>
      </c>
    </row>
    <row r="14" spans="1:17" x14ac:dyDescent="0.25">
      <c r="A14" s="2">
        <f t="shared" si="0"/>
        <v>-0.705078125</v>
      </c>
      <c r="B14" s="2">
        <f t="shared" si="1"/>
        <v>-0.703125</v>
      </c>
      <c r="C14" s="2">
        <f t="shared" si="2"/>
        <v>3.0651888218772849E-3</v>
      </c>
      <c r="D14" s="2">
        <f t="shared" si="3"/>
        <v>-6.5113130119859308E-4</v>
      </c>
      <c r="E14" s="2">
        <f t="shared" si="4"/>
        <v>-0.7041015625</v>
      </c>
      <c r="F14" s="2">
        <f t="shared" si="5"/>
        <v>1.2063109071454581E-3</v>
      </c>
      <c r="G14" s="26">
        <f t="shared" si="6"/>
        <v>9.765625E-4</v>
      </c>
      <c r="J14" s="2">
        <f t="shared" si="7"/>
        <v>-2</v>
      </c>
      <c r="K14" s="2">
        <f t="shared" si="8"/>
        <v>-0.7034248838582392</v>
      </c>
      <c r="L14" s="2">
        <f t="shared" si="9"/>
        <v>3.8646647167633872</v>
      </c>
      <c r="M14" s="2">
        <f t="shared" si="10"/>
        <v>-8.0898677629615001E-5</v>
      </c>
      <c r="N14" s="2">
        <f t="shared" si="11"/>
        <v>-2.9807340641716169</v>
      </c>
      <c r="O14" s="2">
        <f t="shared" si="12"/>
        <v>-2.0968034115798466</v>
      </c>
      <c r="P14" s="2">
        <f t="shared" si="13"/>
        <v>-0.70345202437996579</v>
      </c>
      <c r="Q14" s="26">
        <f t="shared" si="14"/>
        <v>2.714052172658743E-5</v>
      </c>
    </row>
    <row r="15" spans="1:17" x14ac:dyDescent="0.25">
      <c r="A15" s="2">
        <f t="shared" si="0"/>
        <v>-0.7041015625</v>
      </c>
      <c r="B15" s="2">
        <f t="shared" si="1"/>
        <v>-0.703125</v>
      </c>
      <c r="C15" s="2">
        <f t="shared" si="2"/>
        <v>1.2063109071454581E-3</v>
      </c>
      <c r="D15" s="2">
        <f t="shared" si="3"/>
        <v>-6.5113130119859308E-4</v>
      </c>
      <c r="E15" s="2">
        <f t="shared" si="4"/>
        <v>-0.70361328125</v>
      </c>
      <c r="F15" s="2">
        <f t="shared" si="5"/>
        <v>2.7741036846523626E-4</v>
      </c>
      <c r="G15" s="26">
        <f t="shared" si="6"/>
        <v>4.8828125E-4</v>
      </c>
      <c r="J15" s="2">
        <f t="shared" si="7"/>
        <v>-2</v>
      </c>
      <c r="K15" s="2">
        <f t="shared" si="8"/>
        <v>-0.70345202437996579</v>
      </c>
      <c r="L15" s="2">
        <f t="shared" si="9"/>
        <v>3.8646647167633872</v>
      </c>
      <c r="M15" s="2">
        <f t="shared" si="10"/>
        <v>-2.928398258161824E-5</v>
      </c>
      <c r="N15" s="2">
        <f t="shared" si="11"/>
        <v>-2.980756650287312</v>
      </c>
      <c r="O15" s="2">
        <f t="shared" si="12"/>
        <v>-2.0968485838112367</v>
      </c>
      <c r="P15" s="2">
        <f t="shared" si="13"/>
        <v>-0.70346184872526363</v>
      </c>
      <c r="Q15" s="26">
        <f t="shared" si="14"/>
        <v>9.824345297837489E-6</v>
      </c>
    </row>
    <row r="16" spans="1:17" x14ac:dyDescent="0.25">
      <c r="A16" s="2">
        <f t="shared" si="0"/>
        <v>-0.70361328125</v>
      </c>
      <c r="B16" s="2">
        <f t="shared" si="1"/>
        <v>-0.703125</v>
      </c>
      <c r="C16" s="2">
        <f t="shared" si="2"/>
        <v>2.7741036846523626E-4</v>
      </c>
      <c r="D16" s="2">
        <f t="shared" si="3"/>
        <v>-6.5113130119859308E-4</v>
      </c>
      <c r="E16" s="2">
        <f t="shared" si="4"/>
        <v>-0.703369140625</v>
      </c>
      <c r="F16" s="2">
        <f t="shared" si="5"/>
        <v>-1.8690532139342686E-4</v>
      </c>
      <c r="G16" s="26">
        <f t="shared" si="6"/>
        <v>2.44140625E-4</v>
      </c>
      <c r="J16" s="2">
        <f t="shared" si="7"/>
        <v>-2</v>
      </c>
      <c r="K16" s="2">
        <f t="shared" si="8"/>
        <v>-0.70346184872526363</v>
      </c>
      <c r="L16" s="2">
        <f t="shared" si="9"/>
        <v>3.8646647167633872</v>
      </c>
      <c r="M16" s="2">
        <f t="shared" si="10"/>
        <v>-1.0600185375186921E-5</v>
      </c>
      <c r="N16" s="2">
        <f t="shared" si="11"/>
        <v>-2.9807648260477899</v>
      </c>
      <c r="O16" s="2">
        <f t="shared" si="12"/>
        <v>-2.0968649353321926</v>
      </c>
      <c r="P16" s="2">
        <f t="shared" si="13"/>
        <v>-0.70346540492174137</v>
      </c>
      <c r="Q16" s="26">
        <f t="shared" si="14"/>
        <v>3.5561964777386379E-6</v>
      </c>
    </row>
    <row r="17" spans="1:17" x14ac:dyDescent="0.25">
      <c r="A17" s="2">
        <f t="shared" si="0"/>
        <v>-0.70361328125</v>
      </c>
      <c r="B17" s="2">
        <f t="shared" si="1"/>
        <v>-0.703369140625</v>
      </c>
      <c r="C17" s="2">
        <f t="shared" si="2"/>
        <v>2.7741036846523626E-4</v>
      </c>
      <c r="D17" s="2">
        <f t="shared" si="3"/>
        <v>-1.8690532139342686E-4</v>
      </c>
      <c r="E17" s="2">
        <f t="shared" si="4"/>
        <v>-0.7034912109375</v>
      </c>
      <c r="F17" s="2">
        <f t="shared" si="5"/>
        <v>4.524130932914705E-5</v>
      </c>
      <c r="G17" s="26">
        <f t="shared" si="6"/>
        <v>1.220703125E-4</v>
      </c>
      <c r="J17" s="2">
        <f t="shared" si="7"/>
        <v>-2</v>
      </c>
      <c r="K17" s="2">
        <f t="shared" si="8"/>
        <v>-0.70346540492174137</v>
      </c>
      <c r="L17" s="2">
        <f t="shared" si="9"/>
        <v>3.8646647167633872</v>
      </c>
      <c r="M17" s="2">
        <f t="shared" si="10"/>
        <v>-3.8370267512743972E-6</v>
      </c>
      <c r="N17" s="2">
        <f t="shared" si="11"/>
        <v>-2.9807677854958188</v>
      </c>
      <c r="O17" s="2">
        <f t="shared" si="12"/>
        <v>-2.0968708542282504</v>
      </c>
      <c r="P17" s="2">
        <f t="shared" si="13"/>
        <v>-0.70346669218295321</v>
      </c>
      <c r="Q17" s="26">
        <f t="shared" si="14"/>
        <v>1.2872612118464133E-6</v>
      </c>
    </row>
    <row r="18" spans="1:17" x14ac:dyDescent="0.25">
      <c r="A18" s="2">
        <f t="shared" si="0"/>
        <v>-0.7034912109375</v>
      </c>
      <c r="B18" s="2">
        <f t="shared" si="1"/>
        <v>-0.703369140625</v>
      </c>
      <c r="C18" s="2">
        <f t="shared" si="2"/>
        <v>4.524130932914705E-5</v>
      </c>
      <c r="D18" s="2">
        <f t="shared" si="3"/>
        <v>-1.8690532139342686E-4</v>
      </c>
      <c r="E18" s="2">
        <f t="shared" si="4"/>
        <v>-0.70343017578125</v>
      </c>
      <c r="F18" s="2">
        <f t="shared" si="5"/>
        <v>-7.0834809527575704E-5</v>
      </c>
      <c r="G18" s="26">
        <f t="shared" si="6"/>
        <v>6.103515625E-5</v>
      </c>
      <c r="J18" s="2">
        <f t="shared" si="7"/>
        <v>-2</v>
      </c>
      <c r="K18" s="2">
        <f t="shared" si="8"/>
        <v>-0.70346669218295321</v>
      </c>
      <c r="L18" s="2">
        <f t="shared" si="9"/>
        <v>3.8646647167633872</v>
      </c>
      <c r="M18" s="2">
        <f t="shared" si="10"/>
        <v>-1.3889144193091063E-6</v>
      </c>
      <c r="N18" s="2">
        <f t="shared" si="11"/>
        <v>-2.9807688567482202</v>
      </c>
      <c r="O18" s="2">
        <f t="shared" si="12"/>
        <v>-2.0968729967330533</v>
      </c>
      <c r="P18" s="2">
        <f t="shared" si="13"/>
        <v>-0.7034671581413976</v>
      </c>
      <c r="Q18" s="26">
        <f t="shared" si="14"/>
        <v>4.6595844438446221E-7</v>
      </c>
    </row>
    <row r="19" spans="1:17" x14ac:dyDescent="0.25">
      <c r="A19" s="2">
        <f t="shared" si="0"/>
        <v>-0.7034912109375</v>
      </c>
      <c r="B19" s="2">
        <f t="shared" si="1"/>
        <v>-0.70343017578125</v>
      </c>
      <c r="C19" s="2">
        <f t="shared" si="2"/>
        <v>4.524130932914705E-5</v>
      </c>
      <c r="D19" s="2">
        <f t="shared" si="3"/>
        <v>-7.0834809527575704E-5</v>
      </c>
      <c r="E19" s="2">
        <f t="shared" si="4"/>
        <v>-0.703460693359375</v>
      </c>
      <c r="F19" s="2">
        <f t="shared" si="5"/>
        <v>-1.2797450980095437E-5</v>
      </c>
      <c r="G19" s="26">
        <f t="shared" si="6"/>
        <v>3.0517578125E-5</v>
      </c>
      <c r="J19" s="2">
        <f t="shared" si="7"/>
        <v>-2</v>
      </c>
      <c r="K19" s="2">
        <f t="shared" si="8"/>
        <v>-0.7034671581413976</v>
      </c>
      <c r="L19" s="2">
        <f t="shared" si="9"/>
        <v>3.8646647167633872</v>
      </c>
      <c r="M19" s="2">
        <f t="shared" si="10"/>
        <v>-5.0275441165759105E-7</v>
      </c>
      <c r="N19" s="2">
        <f t="shared" si="11"/>
        <v>-2.9807692445165785</v>
      </c>
      <c r="O19" s="2">
        <f t="shared" si="12"/>
        <v>-2.0968737722697699</v>
      </c>
      <c r="P19" s="2">
        <f t="shared" si="13"/>
        <v>-0.70346732680739299</v>
      </c>
      <c r="Q19" s="26">
        <f t="shared" si="14"/>
        <v>1.6866599539255844E-7</v>
      </c>
    </row>
    <row r="20" spans="1:17" x14ac:dyDescent="0.25">
      <c r="A20" s="2">
        <f t="shared" si="0"/>
        <v>-0.7034912109375</v>
      </c>
      <c r="B20" s="2">
        <f t="shared" si="1"/>
        <v>-0.703460693359375</v>
      </c>
      <c r="C20" s="2">
        <f t="shared" si="2"/>
        <v>4.524130932914705E-5</v>
      </c>
      <c r="D20" s="2">
        <f t="shared" si="3"/>
        <v>-1.2797450980095437E-5</v>
      </c>
      <c r="E20" s="2">
        <f t="shared" si="4"/>
        <v>-0.7034759521484375</v>
      </c>
      <c r="F20" s="2">
        <f t="shared" si="5"/>
        <v>1.6221753953382656E-5</v>
      </c>
      <c r="G20" s="26">
        <f t="shared" si="6"/>
        <v>1.52587890625E-5</v>
      </c>
      <c r="J20" s="2">
        <f t="shared" si="7"/>
        <v>-2</v>
      </c>
      <c r="K20" s="2">
        <f t="shared" si="8"/>
        <v>-0.70346732680739299</v>
      </c>
      <c r="L20" s="2">
        <f t="shared" si="9"/>
        <v>3.8646647167633872</v>
      </c>
      <c r="M20" s="2">
        <f t="shared" si="10"/>
        <v>-1.8198525492119089E-7</v>
      </c>
      <c r="N20" s="2">
        <f t="shared" si="11"/>
        <v>-2.9807693848796086</v>
      </c>
      <c r="O20" s="2">
        <f t="shared" si="12"/>
        <v>-2.0968740529958301</v>
      </c>
      <c r="P20" s="2">
        <f t="shared" si="13"/>
        <v>-0.70346738786050755</v>
      </c>
      <c r="Q20" s="26">
        <f t="shared" si="14"/>
        <v>6.105311456394702E-8</v>
      </c>
    </row>
    <row r="21" spans="1:17" x14ac:dyDescent="0.25">
      <c r="A21" s="2">
        <f t="shared" si="0"/>
        <v>-0.7034759521484375</v>
      </c>
      <c r="B21" s="2">
        <f t="shared" si="1"/>
        <v>-0.703460693359375</v>
      </c>
      <c r="C21" s="2">
        <f t="shared" si="2"/>
        <v>1.6221753953382656E-5</v>
      </c>
      <c r="D21" s="2">
        <f t="shared" si="3"/>
        <v>-1.2797450980095437E-5</v>
      </c>
      <c r="E21" s="2">
        <f t="shared" si="4"/>
        <v>-0.70346832275390625</v>
      </c>
      <c r="F21" s="2">
        <f t="shared" si="5"/>
        <v>1.7121076814619052E-6</v>
      </c>
      <c r="G21" s="26">
        <f t="shared" si="6"/>
        <v>7.62939453125E-6</v>
      </c>
      <c r="J21" s="2">
        <f t="shared" si="7"/>
        <v>-2</v>
      </c>
      <c r="K21" s="2">
        <f t="shared" si="8"/>
        <v>-0.70346738786050755</v>
      </c>
      <c r="L21" s="2">
        <f t="shared" si="9"/>
        <v>3.8646647167633872</v>
      </c>
      <c r="M21" s="2">
        <f t="shared" si="10"/>
        <v>-6.5874370736018761E-8</v>
      </c>
      <c r="N21" s="2">
        <f t="shared" si="11"/>
        <v>-2.9807694356877183</v>
      </c>
      <c r="O21" s="2">
        <f t="shared" si="12"/>
        <v>-2.0968741546120495</v>
      </c>
      <c r="P21" s="2">
        <f t="shared" si="13"/>
        <v>-0.70346740996029511</v>
      </c>
      <c r="Q21" s="26">
        <f t="shared" si="14"/>
        <v>2.2099787555518446E-8</v>
      </c>
    </row>
    <row r="22" spans="1:17" x14ac:dyDescent="0.25">
      <c r="A22" s="2">
        <f t="shared" si="0"/>
        <v>-0.70346832275390625</v>
      </c>
      <c r="B22" s="2">
        <f t="shared" si="1"/>
        <v>-0.703460693359375</v>
      </c>
      <c r="C22" s="2">
        <f t="shared" si="2"/>
        <v>1.7121076814619052E-6</v>
      </c>
      <c r="D22" s="2">
        <f t="shared" si="3"/>
        <v>-1.2797450980095437E-5</v>
      </c>
      <c r="E22" s="2">
        <f t="shared" si="4"/>
        <v>-0.70346450805664063</v>
      </c>
      <c r="F22" s="2">
        <f t="shared" si="5"/>
        <v>-5.5426826006121921E-6</v>
      </c>
      <c r="G22" s="26">
        <f t="shared" si="6"/>
        <v>3.814697265625E-6</v>
      </c>
      <c r="J22" s="2">
        <f t="shared" si="7"/>
        <v>-2</v>
      </c>
      <c r="K22" s="2">
        <f t="shared" si="8"/>
        <v>-0.70346740996029511</v>
      </c>
      <c r="L22" s="2">
        <f t="shared" si="9"/>
        <v>3.8646647167633872</v>
      </c>
      <c r="M22" s="2">
        <f t="shared" si="10"/>
        <v>-2.3844967667052686E-8</v>
      </c>
      <c r="N22" s="2">
        <f t="shared" si="11"/>
        <v>-2.9807694540790552</v>
      </c>
      <c r="O22" s="2">
        <f t="shared" si="12"/>
        <v>-2.0968741913947233</v>
      </c>
      <c r="P22" s="2">
        <f t="shared" si="13"/>
        <v>-0.70346741795989653</v>
      </c>
      <c r="Q22" s="26">
        <f t="shared" si="14"/>
        <v>7.9996014257233128E-9</v>
      </c>
    </row>
    <row r="23" spans="1:17" x14ac:dyDescent="0.25">
      <c r="A23" s="2">
        <f t="shared" si="0"/>
        <v>-0.70346832275390625</v>
      </c>
      <c r="B23" s="2">
        <f t="shared" si="1"/>
        <v>-0.70346450805664063</v>
      </c>
      <c r="C23" s="2">
        <f t="shared" si="2"/>
        <v>1.7121076814619052E-6</v>
      </c>
      <c r="D23" s="2">
        <f t="shared" si="3"/>
        <v>-5.5426826006121921E-6</v>
      </c>
      <c r="E23" s="2">
        <f t="shared" si="4"/>
        <v>-0.70346641540527344</v>
      </c>
      <c r="F23" s="2">
        <f t="shared" si="5"/>
        <v>-1.9152901973851222E-6</v>
      </c>
      <c r="G23" s="26">
        <f t="shared" si="6"/>
        <v>1.9073486328125E-6</v>
      </c>
      <c r="J23" s="2">
        <f t="shared" si="7"/>
        <v>-2</v>
      </c>
      <c r="K23" s="2">
        <f t="shared" si="8"/>
        <v>-0.70346741795989653</v>
      </c>
      <c r="L23" s="2">
        <f t="shared" si="9"/>
        <v>3.8646647167633872</v>
      </c>
      <c r="M23" s="2">
        <f t="shared" si="10"/>
        <v>-8.631315717710919E-9</v>
      </c>
      <c r="N23" s="2">
        <f t="shared" si="11"/>
        <v>-2.9807694607362856</v>
      </c>
      <c r="O23" s="2">
        <f t="shared" si="12"/>
        <v>-2.096874204709184</v>
      </c>
      <c r="P23" s="2">
        <f t="shared" si="13"/>
        <v>-0.70346742085556357</v>
      </c>
      <c r="Q23" s="26">
        <f t="shared" si="14"/>
        <v>2.8956670394819639E-9</v>
      </c>
    </row>
    <row r="24" spans="1:17" x14ac:dyDescent="0.25">
      <c r="A24" s="2">
        <f t="shared" si="0"/>
        <v>-0.70346832275390625</v>
      </c>
      <c r="B24" s="2">
        <f t="shared" si="1"/>
        <v>-0.70346641540527344</v>
      </c>
      <c r="C24" s="2">
        <f t="shared" si="2"/>
        <v>1.7121076814619052E-6</v>
      </c>
      <c r="D24" s="2">
        <f t="shared" si="3"/>
        <v>-1.9152901973851222E-6</v>
      </c>
      <c r="E24" s="2">
        <f t="shared" si="4"/>
        <v>-0.70346736907958984</v>
      </c>
      <c r="F24" s="2">
        <f t="shared" si="5"/>
        <v>-1.0159194241410319E-7</v>
      </c>
      <c r="G24" s="26">
        <f t="shared" si="6"/>
        <v>9.5367431640625E-7</v>
      </c>
      <c r="J24" s="2">
        <f t="shared" si="7"/>
        <v>-2</v>
      </c>
      <c r="K24" s="2">
        <f t="shared" si="8"/>
        <v>-0.70346742085556357</v>
      </c>
      <c r="L24" s="2">
        <f t="shared" si="9"/>
        <v>3.8646647167633872</v>
      </c>
      <c r="M24" s="2">
        <f t="shared" si="10"/>
        <v>-3.1243325149254986E-9</v>
      </c>
      <c r="N24" s="2">
        <f t="shared" si="11"/>
        <v>-2.9807694631460455</v>
      </c>
      <c r="O24" s="2">
        <f t="shared" si="12"/>
        <v>-2.0968742095287038</v>
      </c>
      <c r="P24" s="2">
        <f t="shared" si="13"/>
        <v>-0.70346742190372658</v>
      </c>
      <c r="Q24" s="26">
        <f t="shared" si="14"/>
        <v>1.0481630008385423E-9</v>
      </c>
    </row>
    <row r="25" spans="1:17" x14ac:dyDescent="0.25">
      <c r="A25" s="2">
        <f t="shared" si="0"/>
        <v>-0.70346832275390625</v>
      </c>
      <c r="B25" s="2">
        <f t="shared" si="1"/>
        <v>-0.70346736907958984</v>
      </c>
      <c r="C25" s="2">
        <f t="shared" si="2"/>
        <v>1.7121076814619052E-6</v>
      </c>
      <c r="D25" s="2">
        <f t="shared" si="3"/>
        <v>-1.0159194241410319E-7</v>
      </c>
      <c r="E25" s="2">
        <f t="shared" si="4"/>
        <v>-0.70346784591674805</v>
      </c>
      <c r="F25" s="2">
        <f t="shared" si="5"/>
        <v>8.0525769841077732E-7</v>
      </c>
      <c r="G25" s="26">
        <f t="shared" si="6"/>
        <v>4.76837158203125E-7</v>
      </c>
      <c r="J25" s="2">
        <f t="shared" si="7"/>
        <v>-2</v>
      </c>
      <c r="K25" s="2">
        <f t="shared" si="8"/>
        <v>-0.70346742190372658</v>
      </c>
      <c r="L25" s="2">
        <f t="shared" si="9"/>
        <v>3.8646647167633872</v>
      </c>
      <c r="M25" s="2">
        <f t="shared" si="10"/>
        <v>-1.1309347902610511E-9</v>
      </c>
      <c r="N25" s="2">
        <f t="shared" si="11"/>
        <v>-2.9807694640183215</v>
      </c>
      <c r="O25" s="2">
        <f t="shared" si="12"/>
        <v>-2.0968742112732559</v>
      </c>
      <c r="P25" s="2">
        <f t="shared" si="13"/>
        <v>-0.70346742228313675</v>
      </c>
      <c r="Q25" s="26">
        <f t="shared" si="14"/>
        <v>3.7941016994835763E-10</v>
      </c>
    </row>
    <row r="26" spans="1:17" x14ac:dyDescent="0.25">
      <c r="A26" s="2">
        <f t="shared" si="0"/>
        <v>-0.70346784591674805</v>
      </c>
      <c r="B26" s="2">
        <f t="shared" si="1"/>
        <v>-0.70346736907958984</v>
      </c>
      <c r="C26" s="2">
        <f t="shared" si="2"/>
        <v>8.0525769841077732E-7</v>
      </c>
      <c r="D26" s="2">
        <f t="shared" si="3"/>
        <v>-1.0159194241410319E-7</v>
      </c>
      <c r="E26" s="2">
        <f t="shared" si="4"/>
        <v>-0.70346760749816895</v>
      </c>
      <c r="F26" s="2">
        <f t="shared" si="5"/>
        <v>3.5183283519923947E-7</v>
      </c>
      <c r="G26" s="26">
        <f t="shared" si="6"/>
        <v>2.384185791015625E-7</v>
      </c>
      <c r="J26" s="2">
        <f>J25</f>
        <v>-2</v>
      </c>
      <c r="K26" s="2">
        <f>P25</f>
        <v>-0.70346742228313675</v>
      </c>
      <c r="L26" s="2">
        <f>(J26)^2 - EXP(J26)</f>
        <v>3.8646647167633872</v>
      </c>
      <c r="M26" s="2">
        <f>(K26)^2 - EXP(K26)</f>
        <v>-4.0937203626967289E-10</v>
      </c>
      <c r="N26" s="2">
        <f>((M26) - (L26))/((K26)-(J26))</f>
        <v>-2.9807694643340654</v>
      </c>
      <c r="O26" s="2">
        <f>(L26)-(N26)*(J26)</f>
        <v>-2.0968742119047437</v>
      </c>
      <c r="P26" s="2">
        <f>-(O26)/(N26)</f>
        <v>-0.70346742242047455</v>
      </c>
      <c r="Q26" s="26">
        <f>(ABS((P26)-(P25)))</f>
        <v>1.3733780779290328E-10</v>
      </c>
    </row>
    <row r="27" spans="1:17" x14ac:dyDescent="0.25">
      <c r="A27" s="2">
        <f t="shared" si="0"/>
        <v>-0.70346760749816895</v>
      </c>
      <c r="B27" s="2">
        <f t="shared" si="1"/>
        <v>-0.70346736907958984</v>
      </c>
      <c r="C27" s="2">
        <f t="shared" si="2"/>
        <v>3.5183283519923947E-7</v>
      </c>
      <c r="D27" s="2">
        <f t="shared" si="3"/>
        <v>-1.0159194241410319E-7</v>
      </c>
      <c r="E27" s="2">
        <f t="shared" si="4"/>
        <v>-0.70346748828887939</v>
      </c>
      <c r="F27" s="2">
        <f t="shared" si="5"/>
        <v>1.251204357344271E-7</v>
      </c>
      <c r="G27" s="26">
        <f t="shared" si="6"/>
        <v>1.1920928955078125E-7</v>
      </c>
      <c r="J27" s="2">
        <f t="shared" ref="J27" si="15">J26</f>
        <v>-2</v>
      </c>
      <c r="K27" s="2">
        <f t="shared" ref="K27" si="16">P26</f>
        <v>-0.70346742242047455</v>
      </c>
      <c r="L27" s="2">
        <f t="shared" ref="L27" si="17">(J27)^2 - EXP(J27)</f>
        <v>3.8646647167633872</v>
      </c>
      <c r="M27" s="2">
        <f t="shared" ref="M27" si="18">(K27)^2 - EXP(K27)</f>
        <v>-1.4818285487550042E-10</v>
      </c>
      <c r="N27" s="2">
        <f t="shared" ref="N27" si="19">((M27) - (L27))/((K27)-(J27))</f>
        <v>-2.9807694644483567</v>
      </c>
      <c r="O27" s="2">
        <f t="shared" ref="O27" si="20">(L27)-(N27)*(J27)</f>
        <v>-2.0968742121333261</v>
      </c>
      <c r="P27" s="2">
        <f t="shared" ref="P27" si="21">-(O27)/(N27)</f>
        <v>-0.70346742247018734</v>
      </c>
      <c r="Q27" s="26">
        <f t="shared" si="14"/>
        <v>4.9712789440548022E-11</v>
      </c>
    </row>
    <row r="28" spans="1:17" x14ac:dyDescent="0.25">
      <c r="A28" s="2">
        <f t="shared" si="0"/>
        <v>-0.70346748828887939</v>
      </c>
      <c r="B28" s="2">
        <f t="shared" si="1"/>
        <v>-0.70346736907958984</v>
      </c>
      <c r="C28" s="2">
        <f t="shared" si="2"/>
        <v>1.251204357344271E-7</v>
      </c>
      <c r="D28" s="2">
        <f t="shared" si="3"/>
        <v>-1.0159194241410319E-7</v>
      </c>
      <c r="E28" s="2">
        <f t="shared" si="4"/>
        <v>-0.70346742868423462</v>
      </c>
      <c r="F28" s="2">
        <f t="shared" si="5"/>
        <v>1.1764243967871124E-8</v>
      </c>
      <c r="G28" s="26">
        <f t="shared" si="6"/>
        <v>5.9604644775390625E-8</v>
      </c>
      <c r="J28" s="3"/>
      <c r="K28" s="3"/>
      <c r="L28" s="3"/>
      <c r="M28" s="3"/>
      <c r="N28" s="3"/>
      <c r="O28" s="3"/>
      <c r="P28" s="3"/>
      <c r="Q28" s="4"/>
    </row>
    <row r="29" spans="1:17" x14ac:dyDescent="0.25">
      <c r="A29" s="2">
        <f t="shared" si="0"/>
        <v>-0.70346742868423462</v>
      </c>
      <c r="B29" s="2">
        <f t="shared" si="1"/>
        <v>-0.70346736907958984</v>
      </c>
      <c r="C29" s="2">
        <f t="shared" si="2"/>
        <v>1.1764243967871124E-8</v>
      </c>
      <c r="D29" s="2">
        <f t="shared" si="3"/>
        <v>-1.0159194241410319E-7</v>
      </c>
      <c r="E29" s="2">
        <f t="shared" si="4"/>
        <v>-0.70346739888191223</v>
      </c>
      <c r="F29" s="2">
        <f t="shared" si="5"/>
        <v>-4.491384986149427E-8</v>
      </c>
      <c r="G29" s="26">
        <f t="shared" si="6"/>
        <v>2.9802322387695313E-8</v>
      </c>
      <c r="J29" s="3"/>
      <c r="K29" s="3"/>
      <c r="L29" s="3"/>
      <c r="M29" s="3"/>
      <c r="N29" s="3"/>
      <c r="O29" s="3"/>
      <c r="P29" s="3"/>
      <c r="Q29" s="4"/>
    </row>
    <row r="30" spans="1:17" x14ac:dyDescent="0.25">
      <c r="A30" s="2">
        <f t="shared" si="0"/>
        <v>-0.70346742868423462</v>
      </c>
      <c r="B30" s="2">
        <f t="shared" si="1"/>
        <v>-0.70346739888191223</v>
      </c>
      <c r="C30" s="2">
        <f t="shared" si="2"/>
        <v>1.1764243967871124E-8</v>
      </c>
      <c r="D30" s="2">
        <f t="shared" si="3"/>
        <v>-4.491384986149427E-8</v>
      </c>
      <c r="E30" s="2">
        <f t="shared" si="4"/>
        <v>-0.70346741378307343</v>
      </c>
      <c r="F30" s="2">
        <f t="shared" si="5"/>
        <v>-1.6574803141100602E-8</v>
      </c>
      <c r="G30" s="26">
        <f t="shared" si="6"/>
        <v>1.4901161193847656E-8</v>
      </c>
      <c r="J30" s="3"/>
      <c r="K30" s="3"/>
      <c r="L30" s="3"/>
      <c r="M30" s="3"/>
      <c r="N30" s="3"/>
      <c r="O30" s="3"/>
      <c r="P30" s="3"/>
      <c r="Q30" s="4"/>
    </row>
    <row r="31" spans="1:17" x14ac:dyDescent="0.25">
      <c r="A31" s="2">
        <f t="shared" si="0"/>
        <v>-0.70346742868423462</v>
      </c>
      <c r="B31" s="2">
        <f t="shared" si="1"/>
        <v>-0.70346741378307343</v>
      </c>
      <c r="C31" s="2">
        <f t="shared" si="2"/>
        <v>1.1764243967871124E-8</v>
      </c>
      <c r="D31" s="2">
        <f t="shared" si="3"/>
        <v>-1.6574803141100602E-8</v>
      </c>
      <c r="E31" s="2">
        <f t="shared" si="4"/>
        <v>-0.70346742123365402</v>
      </c>
      <c r="F31" s="2">
        <f t="shared" si="5"/>
        <v>-2.4052796421258904E-9</v>
      </c>
      <c r="G31" s="26">
        <f t="shared" si="6"/>
        <v>7.4505805969238281E-9</v>
      </c>
      <c r="J31" s="3"/>
      <c r="K31" s="3"/>
      <c r="L31" s="3"/>
      <c r="M31" s="3"/>
      <c r="N31" s="3"/>
      <c r="O31" s="3"/>
      <c r="P31" s="3"/>
      <c r="Q31" s="4"/>
    </row>
    <row r="32" spans="1:17" x14ac:dyDescent="0.25">
      <c r="A32" s="2">
        <f t="shared" si="0"/>
        <v>-0.70346742868423462</v>
      </c>
      <c r="B32" s="2">
        <f t="shared" si="1"/>
        <v>-0.70346742123365402</v>
      </c>
      <c r="C32" s="2">
        <f t="shared" si="2"/>
        <v>1.1764243967871124E-8</v>
      </c>
      <c r="D32" s="2">
        <f t="shared" si="3"/>
        <v>-2.4052796421258904E-9</v>
      </c>
      <c r="E32" s="2">
        <f t="shared" si="4"/>
        <v>-0.70346742495894432</v>
      </c>
      <c r="F32" s="2">
        <f t="shared" si="5"/>
        <v>4.6794821351170413E-9</v>
      </c>
      <c r="G32" s="26">
        <f t="shared" si="6"/>
        <v>3.7252902984619141E-9</v>
      </c>
      <c r="J32" s="3"/>
      <c r="K32" s="3"/>
      <c r="L32" s="3"/>
      <c r="M32" s="3"/>
      <c r="N32" s="3"/>
      <c r="O32" s="3"/>
      <c r="P32" s="3"/>
      <c r="Q32" s="4"/>
    </row>
    <row r="33" spans="1:17" x14ac:dyDescent="0.25">
      <c r="A33" s="2">
        <f t="shared" si="0"/>
        <v>-0.70346742495894432</v>
      </c>
      <c r="B33" s="2">
        <f t="shared" si="1"/>
        <v>-0.70346742123365402</v>
      </c>
      <c r="C33" s="2">
        <f t="shared" si="2"/>
        <v>4.6794821351170413E-9</v>
      </c>
      <c r="D33" s="2">
        <f t="shared" si="3"/>
        <v>-2.4052796421258904E-9</v>
      </c>
      <c r="E33" s="2">
        <f t="shared" si="4"/>
        <v>-0.70346742309629917</v>
      </c>
      <c r="F33" s="2">
        <f t="shared" si="5"/>
        <v>1.1371013020067267E-9</v>
      </c>
      <c r="G33" s="26">
        <f t="shared" si="6"/>
        <v>1.862645149230957E-9</v>
      </c>
      <c r="J33" s="3"/>
      <c r="K33" s="3"/>
      <c r="L33" s="3"/>
      <c r="M33" s="3"/>
      <c r="N33" s="3"/>
      <c r="O33" s="3"/>
      <c r="P33" s="3"/>
      <c r="Q33" s="4"/>
    </row>
    <row r="34" spans="1:17" x14ac:dyDescent="0.25">
      <c r="A34" s="2">
        <f t="shared" si="0"/>
        <v>-0.70346742309629917</v>
      </c>
      <c r="B34" s="2">
        <f t="shared" si="1"/>
        <v>-0.70346742123365402</v>
      </c>
      <c r="C34" s="2">
        <f t="shared" si="2"/>
        <v>1.1371013020067267E-9</v>
      </c>
      <c r="D34" s="2">
        <f t="shared" si="3"/>
        <v>-2.4052796421258904E-9</v>
      </c>
      <c r="E34" s="2">
        <f t="shared" si="4"/>
        <v>-0.7034674221649766</v>
      </c>
      <c r="F34" s="2">
        <f t="shared" si="5"/>
        <v>-6.3408917005958187E-10</v>
      </c>
      <c r="G34" s="26">
        <f t="shared" si="6"/>
        <v>9.3132257461547852E-10</v>
      </c>
    </row>
    <row r="35" spans="1:17" x14ac:dyDescent="0.25">
      <c r="A35" s="2">
        <f t="shared" si="0"/>
        <v>-0.70346742309629917</v>
      </c>
      <c r="B35" s="2">
        <f t="shared" si="1"/>
        <v>-0.7034674221649766</v>
      </c>
      <c r="C35" s="2">
        <f t="shared" si="2"/>
        <v>1.1371013020067267E-9</v>
      </c>
      <c r="D35" s="2">
        <f t="shared" si="3"/>
        <v>-6.3408917005958187E-10</v>
      </c>
      <c r="E35" s="2">
        <f t="shared" si="4"/>
        <v>-0.70346742263063788</v>
      </c>
      <c r="F35" s="2">
        <f t="shared" si="5"/>
        <v>2.5150609372914801E-10</v>
      </c>
      <c r="G35" s="26">
        <f t="shared" si="6"/>
        <v>4.6566128730773926E-10</v>
      </c>
    </row>
    <row r="36" spans="1:17" x14ac:dyDescent="0.25">
      <c r="A36" s="2">
        <f t="shared" si="0"/>
        <v>-0.70346742263063788</v>
      </c>
      <c r="B36" s="2">
        <f t="shared" si="1"/>
        <v>-0.7034674221649766</v>
      </c>
      <c r="C36" s="2">
        <f t="shared" si="2"/>
        <v>2.5150609372914801E-10</v>
      </c>
      <c r="D36" s="2">
        <f t="shared" si="3"/>
        <v>-6.3408917005958187E-10</v>
      </c>
      <c r="E36" s="2">
        <f t="shared" si="4"/>
        <v>-0.70346742239780724</v>
      </c>
      <c r="F36" s="2">
        <f t="shared" si="5"/>
        <v>-1.9129159367636817E-10</v>
      </c>
      <c r="G36" s="26">
        <f t="shared" si="6"/>
        <v>2.3283064365386963E-10</v>
      </c>
    </row>
    <row r="37" spans="1:17" x14ac:dyDescent="0.25">
      <c r="A37" s="2">
        <f t="shared" si="0"/>
        <v>-0.70346742263063788</v>
      </c>
      <c r="B37" s="2">
        <f t="shared" si="1"/>
        <v>-0.70346742239780724</v>
      </c>
      <c r="C37" s="2">
        <f t="shared" si="2"/>
        <v>2.5150609372914801E-10</v>
      </c>
      <c r="D37" s="2">
        <f t="shared" si="3"/>
        <v>-1.9129159367636817E-10</v>
      </c>
      <c r="E37" s="2">
        <f t="shared" si="4"/>
        <v>-0.70346742251422256</v>
      </c>
      <c r="F37" s="2">
        <f t="shared" si="5"/>
        <v>3.0107194515238689E-11</v>
      </c>
      <c r="G37" s="26">
        <f t="shared" si="6"/>
        <v>1.1641532182693481E-10</v>
      </c>
    </row>
    <row r="38" spans="1:17" x14ac:dyDescent="0.25">
      <c r="A38" s="2">
        <f t="shared" si="0"/>
        <v>-0.70346742251422256</v>
      </c>
      <c r="B38" s="2">
        <f t="shared" si="1"/>
        <v>-0.70346742239780724</v>
      </c>
      <c r="C38" s="2">
        <f t="shared" si="2"/>
        <v>3.0107194515238689E-11</v>
      </c>
      <c r="D38" s="2">
        <f t="shared" si="3"/>
        <v>-1.9129159367636817E-10</v>
      </c>
      <c r="E38" s="2">
        <f t="shared" si="4"/>
        <v>-0.7034674224560149</v>
      </c>
      <c r="F38" s="2">
        <f t="shared" si="5"/>
        <v>-8.0592199580564738E-11</v>
      </c>
      <c r="G38" s="26">
        <f t="shared" si="6"/>
        <v>5.8207660913467407E-11</v>
      </c>
    </row>
    <row r="39" spans="1:17" x14ac:dyDescent="0.25">
      <c r="A39" s="3"/>
      <c r="B39" s="3"/>
      <c r="C39" s="3"/>
      <c r="D39" s="3"/>
      <c r="E39" s="3"/>
      <c r="F39" s="3"/>
      <c r="G39" s="4"/>
    </row>
    <row r="40" spans="1:17" x14ac:dyDescent="0.25">
      <c r="A40" s="3"/>
      <c r="B40" s="3"/>
      <c r="C40" s="3"/>
      <c r="D40" s="3"/>
      <c r="E40" s="3"/>
      <c r="F40" s="3"/>
      <c r="G40" s="4"/>
    </row>
  </sheetData>
  <mergeCells count="2">
    <mergeCell ref="J1:Q1"/>
    <mergeCell ref="A1:G1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3"/>
  <sheetViews>
    <sheetView workbookViewId="0">
      <pane ySplit="2" topLeftCell="A3" activePane="bottomLeft" state="frozen"/>
      <selection pane="bottomLeft" sqref="A1:G1"/>
    </sheetView>
  </sheetViews>
  <sheetFormatPr baseColWidth="10" defaultRowHeight="15" x14ac:dyDescent="0.25"/>
  <cols>
    <col min="8" max="9" width="12" bestFit="1" customWidth="1"/>
  </cols>
  <sheetData>
    <row r="1" spans="1:17" ht="15.75" x14ac:dyDescent="0.25">
      <c r="A1" s="32" t="s">
        <v>15</v>
      </c>
      <c r="B1" s="32"/>
      <c r="C1" s="32"/>
      <c r="D1" s="32"/>
      <c r="E1" s="32"/>
      <c r="F1" s="32"/>
      <c r="G1" s="32"/>
      <c r="H1" s="30"/>
      <c r="I1" s="31"/>
      <c r="J1" s="32" t="s">
        <v>16</v>
      </c>
      <c r="K1" s="32"/>
      <c r="L1" s="32"/>
      <c r="M1" s="32"/>
      <c r="N1" s="32"/>
      <c r="O1" s="32"/>
      <c r="P1" s="32"/>
      <c r="Q1" s="32"/>
    </row>
    <row r="2" spans="1:17" x14ac:dyDescent="0.25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10</v>
      </c>
      <c r="H2" s="27"/>
      <c r="J2" s="29" t="s">
        <v>0</v>
      </c>
      <c r="K2" s="29" t="s">
        <v>1</v>
      </c>
      <c r="L2" s="29" t="s">
        <v>2</v>
      </c>
      <c r="M2" s="29" t="s">
        <v>3</v>
      </c>
      <c r="N2" s="29" t="s">
        <v>6</v>
      </c>
      <c r="O2" s="29" t="s">
        <v>7</v>
      </c>
      <c r="P2" s="29" t="s">
        <v>4</v>
      </c>
      <c r="Q2" s="29" t="s">
        <v>12</v>
      </c>
    </row>
    <row r="3" spans="1:17" x14ac:dyDescent="0.25">
      <c r="A3" s="2">
        <v>-2</v>
      </c>
      <c r="B3" s="2">
        <v>2</v>
      </c>
      <c r="C3" s="2">
        <f>(A3) - COS(A3)</f>
        <v>-1.5838531634528576</v>
      </c>
      <c r="D3" s="2">
        <f>(B3) - COS(B3)</f>
        <v>2.4161468365471426</v>
      </c>
      <c r="E3" s="2">
        <f>(A3+B3)/2</f>
        <v>0</v>
      </c>
      <c r="F3" s="2">
        <f>(E3)^2 - EXP(E3)</f>
        <v>-1</v>
      </c>
      <c r="G3" s="2"/>
      <c r="J3" s="2">
        <v>-1</v>
      </c>
      <c r="K3" s="2">
        <v>1.5</v>
      </c>
      <c r="L3" s="2">
        <f>(J3) - COS(J3)</f>
        <v>-1.5403023058681398</v>
      </c>
      <c r="M3" s="2">
        <f>(K3) - COS(K3)</f>
        <v>1.4292627983322972</v>
      </c>
      <c r="N3" s="2">
        <f>((M3) - (L3))/((K3)-(J3))</f>
        <v>1.1878260416801747</v>
      </c>
      <c r="O3" s="2">
        <f>(L3)-(N3)*(J3)</f>
        <v>-0.35247626418796507</v>
      </c>
      <c r="P3" s="2">
        <f>-(O3)/(N3)</f>
        <v>0.29674064367993563</v>
      </c>
      <c r="Q3" s="2"/>
    </row>
    <row r="4" spans="1:17" x14ac:dyDescent="0.25">
      <c r="A4" s="2">
        <f>IF(C3*F3&gt;=0,E3,A3)</f>
        <v>0</v>
      </c>
      <c r="B4" s="2">
        <f>IF(D3*F3&gt;=0,E3,B3)</f>
        <v>2</v>
      </c>
      <c r="C4" s="2">
        <f>(A4) - COS(A4)</f>
        <v>-1</v>
      </c>
      <c r="D4" s="2">
        <f>(B4) - COS(B4)</f>
        <v>2.4161468365471426</v>
      </c>
      <c r="E4" s="2">
        <f>(A4+B4)/2</f>
        <v>1</v>
      </c>
      <c r="F4" s="2">
        <f>(E4) - COS(E4)</f>
        <v>0.45969769413186023</v>
      </c>
      <c r="G4" s="26">
        <f>ABS(E3-E4)</f>
        <v>1</v>
      </c>
      <c r="J4" s="2">
        <f>J3</f>
        <v>-1</v>
      </c>
      <c r="K4" s="2">
        <f>P3</f>
        <v>0.29674064367993563</v>
      </c>
      <c r="L4" s="2">
        <f>(J4) - COS(J4)</f>
        <v>-1.5403023058681398</v>
      </c>
      <c r="M4" s="2">
        <f>(K4) - COS(K4)</f>
        <v>-0.65955397493547263</v>
      </c>
      <c r="N4" s="2">
        <f>((M4) - (L4))/((K4)-(J4))</f>
        <v>0.67920160845213351</v>
      </c>
      <c r="O4" s="2">
        <f>(L4)-(N4)*(J4)</f>
        <v>-0.86110069741600626</v>
      </c>
      <c r="P4" s="2">
        <f>-(O4)/(N4)</f>
        <v>1.2678131010001752</v>
      </c>
      <c r="Q4" s="26">
        <f>(ABS((P4)-(P3)))</f>
        <v>0.97107245732023961</v>
      </c>
    </row>
    <row r="5" spans="1:17" x14ac:dyDescent="0.25">
      <c r="A5" s="2">
        <f t="shared" ref="A5:A38" si="0">IF(C4*F4&gt;=0,E4,A4)</f>
        <v>0</v>
      </c>
      <c r="B5" s="2">
        <f t="shared" ref="B5:B38" si="1">IF(D4*F4&gt;=0,E4,B4)</f>
        <v>1</v>
      </c>
      <c r="C5" s="2">
        <f t="shared" ref="C5:C38" si="2">(A5) - COS(A5)</f>
        <v>-1</v>
      </c>
      <c r="D5" s="2">
        <f t="shared" ref="D5:D38" si="3">(B5) - COS(B5)</f>
        <v>0.45969769413186023</v>
      </c>
      <c r="E5" s="2">
        <f t="shared" ref="E5:E38" si="4">(A5+B5)/2</f>
        <v>0.5</v>
      </c>
      <c r="F5" s="2">
        <f t="shared" ref="F5:F38" si="5">(E5) - COS(E5)</f>
        <v>-0.37758256189037276</v>
      </c>
      <c r="G5" s="26">
        <f t="shared" ref="G5:G38" si="6">ABS(E4-E5)</f>
        <v>0.5</v>
      </c>
      <c r="J5" s="2">
        <f t="shared" ref="J5:J13" si="7">J4</f>
        <v>-1</v>
      </c>
      <c r="K5" s="2">
        <f t="shared" ref="K5:K13" si="8">P4</f>
        <v>1.2678131010001752</v>
      </c>
      <c r="L5" s="2">
        <f t="shared" ref="L5:L13" si="9">(J5) - COS(J5)</f>
        <v>-1.5403023058681398</v>
      </c>
      <c r="M5" s="2">
        <f t="shared" ref="M5:M13" si="10">(K5) - COS(K5)</f>
        <v>0.96944422911932049</v>
      </c>
      <c r="N5" s="2">
        <f t="shared" ref="N5:N13" si="11">((M5) - (L5))/((K5)-(J5))</f>
        <v>1.1066813812304837</v>
      </c>
      <c r="O5" s="2">
        <f t="shared" ref="O5:O13" si="12">(L5)-(N5)*(J5)</f>
        <v>-0.43362092463765611</v>
      </c>
      <c r="P5" s="2">
        <f t="shared" ref="P5:P13" si="13">-(O5)/(N5)</f>
        <v>0.39182092695507975</v>
      </c>
      <c r="Q5" s="26">
        <f t="shared" ref="Q5:Q68" si="14">(ABS((P5)-(P4)))</f>
        <v>0.87599217404509544</v>
      </c>
    </row>
    <row r="6" spans="1:17" x14ac:dyDescent="0.25">
      <c r="A6" s="2">
        <f t="shared" si="0"/>
        <v>0.5</v>
      </c>
      <c r="B6" s="2">
        <f t="shared" si="1"/>
        <v>1</v>
      </c>
      <c r="C6" s="2">
        <f t="shared" si="2"/>
        <v>-0.37758256189037276</v>
      </c>
      <c r="D6" s="2">
        <f t="shared" si="3"/>
        <v>0.45969769413186023</v>
      </c>
      <c r="E6" s="2">
        <f t="shared" si="4"/>
        <v>0.75</v>
      </c>
      <c r="F6" s="2">
        <f t="shared" si="5"/>
        <v>1.8311131126179103E-2</v>
      </c>
      <c r="G6" s="26">
        <f t="shared" si="6"/>
        <v>0.25</v>
      </c>
      <c r="J6" s="2">
        <f t="shared" si="7"/>
        <v>-1</v>
      </c>
      <c r="K6" s="2">
        <f t="shared" si="8"/>
        <v>0.39182092695507975</v>
      </c>
      <c r="L6" s="2">
        <f t="shared" si="9"/>
        <v>-1.5403023058681398</v>
      </c>
      <c r="M6" s="2">
        <f t="shared" si="10"/>
        <v>-0.5323943045569749</v>
      </c>
      <c r="N6" s="2">
        <f t="shared" si="11"/>
        <v>0.72416499981516269</v>
      </c>
      <c r="O6" s="2">
        <f t="shared" si="12"/>
        <v>-0.81613730605297707</v>
      </c>
      <c r="P6" s="2">
        <f t="shared" si="13"/>
        <v>1.1270046277592669</v>
      </c>
      <c r="Q6" s="26">
        <f t="shared" si="14"/>
        <v>0.73518370080418716</v>
      </c>
    </row>
    <row r="7" spans="1:17" x14ac:dyDescent="0.25">
      <c r="A7" s="2">
        <f t="shared" si="0"/>
        <v>0.5</v>
      </c>
      <c r="B7" s="2">
        <f t="shared" si="1"/>
        <v>0.75</v>
      </c>
      <c r="C7" s="2">
        <f t="shared" si="2"/>
        <v>-0.37758256189037276</v>
      </c>
      <c r="D7" s="2">
        <f t="shared" si="3"/>
        <v>1.8311131126179103E-2</v>
      </c>
      <c r="E7" s="2">
        <f t="shared" si="4"/>
        <v>0.625</v>
      </c>
      <c r="F7" s="2">
        <f t="shared" si="5"/>
        <v>-0.18596311950521793</v>
      </c>
      <c r="G7" s="26">
        <f t="shared" si="6"/>
        <v>0.125</v>
      </c>
      <c r="J7" s="2">
        <f t="shared" si="7"/>
        <v>-1</v>
      </c>
      <c r="K7" s="2">
        <f t="shared" si="8"/>
        <v>1.1270046277592669</v>
      </c>
      <c r="L7" s="2">
        <f t="shared" si="9"/>
        <v>-1.5403023058681398</v>
      </c>
      <c r="M7" s="2">
        <f t="shared" si="10"/>
        <v>0.69763768676274807</v>
      </c>
      <c r="N7" s="2">
        <f t="shared" si="11"/>
        <v>1.0521556763082773</v>
      </c>
      <c r="O7" s="2">
        <f t="shared" si="12"/>
        <v>-0.48814662955986243</v>
      </c>
      <c r="P7" s="2">
        <f t="shared" si="13"/>
        <v>0.46394905293162858</v>
      </c>
      <c r="Q7" s="26">
        <f t="shared" si="14"/>
        <v>0.66305557482763833</v>
      </c>
    </row>
    <row r="8" spans="1:17" x14ac:dyDescent="0.25">
      <c r="A8" s="2">
        <f t="shared" si="0"/>
        <v>0.625</v>
      </c>
      <c r="B8" s="2">
        <f t="shared" si="1"/>
        <v>0.75</v>
      </c>
      <c r="C8" s="2">
        <f t="shared" si="2"/>
        <v>-0.18596311950521793</v>
      </c>
      <c r="D8" s="2">
        <f t="shared" si="3"/>
        <v>1.8311131126179103E-2</v>
      </c>
      <c r="E8" s="2">
        <f t="shared" si="4"/>
        <v>0.6875</v>
      </c>
      <c r="F8" s="2">
        <f t="shared" si="5"/>
        <v>-8.5334946152471503E-2</v>
      </c>
      <c r="G8" s="26">
        <f t="shared" si="6"/>
        <v>6.25E-2</v>
      </c>
      <c r="J8" s="2">
        <f t="shared" si="7"/>
        <v>-1</v>
      </c>
      <c r="K8" s="2">
        <f t="shared" si="8"/>
        <v>0.46394905293162858</v>
      </c>
      <c r="L8" s="2">
        <f t="shared" si="9"/>
        <v>-1.5403023058681398</v>
      </c>
      <c r="M8" s="2">
        <f t="shared" si="10"/>
        <v>-0.4303432876085812</v>
      </c>
      <c r="N8" s="2">
        <f t="shared" si="11"/>
        <v>0.75819511344114898</v>
      </c>
      <c r="O8" s="2">
        <f t="shared" si="12"/>
        <v>-0.78210719242699078</v>
      </c>
      <c r="P8" s="2">
        <f t="shared" si="13"/>
        <v>1.0315381602465286</v>
      </c>
      <c r="Q8" s="26">
        <f t="shared" si="14"/>
        <v>0.56758910731489998</v>
      </c>
    </row>
    <row r="9" spans="1:17" x14ac:dyDescent="0.25">
      <c r="A9" s="2">
        <f t="shared" si="0"/>
        <v>0.6875</v>
      </c>
      <c r="B9" s="2">
        <f t="shared" si="1"/>
        <v>0.75</v>
      </c>
      <c r="C9" s="2">
        <f t="shared" si="2"/>
        <v>-8.5334946152471503E-2</v>
      </c>
      <c r="D9" s="2">
        <f t="shared" si="3"/>
        <v>1.8311131126179103E-2</v>
      </c>
      <c r="E9" s="2">
        <f t="shared" si="4"/>
        <v>0.71875</v>
      </c>
      <c r="F9" s="2">
        <f t="shared" si="5"/>
        <v>-3.3879372418066489E-2</v>
      </c>
      <c r="G9" s="26">
        <f t="shared" si="6"/>
        <v>3.125E-2</v>
      </c>
      <c r="J9" s="2">
        <f t="shared" si="7"/>
        <v>-1</v>
      </c>
      <c r="K9" s="2">
        <f t="shared" si="8"/>
        <v>1.0315381602465286</v>
      </c>
      <c r="L9" s="2">
        <f t="shared" si="9"/>
        <v>-1.5403023058681398</v>
      </c>
      <c r="M9" s="2">
        <f t="shared" si="10"/>
        <v>0.51803858699549565</v>
      </c>
      <c r="N9" s="2">
        <f t="shared" si="11"/>
        <v>1.0131933197916669</v>
      </c>
      <c r="O9" s="2">
        <f t="shared" si="12"/>
        <v>-0.52710898607647283</v>
      </c>
      <c r="P9" s="2">
        <f t="shared" si="13"/>
        <v>0.52024522446008337</v>
      </c>
      <c r="Q9" s="26">
        <f t="shared" si="14"/>
        <v>0.51129293578644519</v>
      </c>
    </row>
    <row r="10" spans="1:17" x14ac:dyDescent="0.25">
      <c r="A10" s="2">
        <f t="shared" si="0"/>
        <v>0.71875</v>
      </c>
      <c r="B10" s="2">
        <f t="shared" si="1"/>
        <v>0.75</v>
      </c>
      <c r="C10" s="2">
        <f t="shared" si="2"/>
        <v>-3.3879372418066489E-2</v>
      </c>
      <c r="D10" s="2">
        <f t="shared" si="3"/>
        <v>1.8311131126179103E-2</v>
      </c>
      <c r="E10" s="2">
        <f t="shared" si="4"/>
        <v>0.734375</v>
      </c>
      <c r="F10" s="2">
        <f t="shared" si="5"/>
        <v>-7.8747254585013193E-3</v>
      </c>
      <c r="G10" s="26">
        <f t="shared" si="6"/>
        <v>1.5625E-2</v>
      </c>
      <c r="J10" s="2">
        <f t="shared" si="7"/>
        <v>-1</v>
      </c>
      <c r="K10" s="2">
        <f t="shared" si="8"/>
        <v>0.52024522446008337</v>
      </c>
      <c r="L10" s="2">
        <f t="shared" si="9"/>
        <v>-1.5403023058681398</v>
      </c>
      <c r="M10" s="2">
        <f t="shared" si="10"/>
        <v>-0.34745208196209032</v>
      </c>
      <c r="N10" s="2">
        <f t="shared" si="11"/>
        <v>0.78464329616933437</v>
      </c>
      <c r="O10" s="2">
        <f t="shared" si="12"/>
        <v>-0.7556590096988054</v>
      </c>
      <c r="P10" s="2">
        <f t="shared" si="13"/>
        <v>0.96306055680073788</v>
      </c>
      <c r="Q10" s="26">
        <f t="shared" si="14"/>
        <v>0.44281533234065451</v>
      </c>
    </row>
    <row r="11" spans="1:17" x14ac:dyDescent="0.25">
      <c r="A11" s="2">
        <f t="shared" si="0"/>
        <v>0.734375</v>
      </c>
      <c r="B11" s="2">
        <f t="shared" si="1"/>
        <v>0.75</v>
      </c>
      <c r="C11" s="2">
        <f t="shared" si="2"/>
        <v>-7.8747254585013193E-3</v>
      </c>
      <c r="D11" s="2">
        <f t="shared" si="3"/>
        <v>1.8311131126179103E-2</v>
      </c>
      <c r="E11" s="2">
        <f t="shared" si="4"/>
        <v>0.7421875</v>
      </c>
      <c r="F11" s="2">
        <f t="shared" si="5"/>
        <v>5.1957117437592126E-3</v>
      </c>
      <c r="G11" s="26">
        <f t="shared" si="6"/>
        <v>7.8125E-3</v>
      </c>
      <c r="J11" s="2">
        <f t="shared" si="7"/>
        <v>-1</v>
      </c>
      <c r="K11" s="2">
        <f t="shared" si="8"/>
        <v>0.96306055680073788</v>
      </c>
      <c r="L11" s="2">
        <f t="shared" si="9"/>
        <v>-1.5403023058681398</v>
      </c>
      <c r="M11" s="2">
        <f t="shared" si="10"/>
        <v>0.39205043522065319</v>
      </c>
      <c r="N11" s="2">
        <f t="shared" si="11"/>
        <v>0.98435717349341956</v>
      </c>
      <c r="O11" s="2">
        <f t="shared" si="12"/>
        <v>-0.55594513237472021</v>
      </c>
      <c r="P11" s="2">
        <f t="shared" si="13"/>
        <v>0.5647798861481419</v>
      </c>
      <c r="Q11" s="26">
        <f t="shared" si="14"/>
        <v>0.39828067065259598</v>
      </c>
    </row>
    <row r="12" spans="1:17" x14ac:dyDescent="0.25">
      <c r="A12" s="2">
        <f t="shared" si="0"/>
        <v>0.734375</v>
      </c>
      <c r="B12" s="2">
        <f t="shared" si="1"/>
        <v>0.7421875</v>
      </c>
      <c r="C12" s="2">
        <f t="shared" si="2"/>
        <v>-7.8747254585013193E-3</v>
      </c>
      <c r="D12" s="2">
        <f t="shared" si="3"/>
        <v>5.1957117437592126E-3</v>
      </c>
      <c r="E12" s="2">
        <f t="shared" si="4"/>
        <v>0.73828125</v>
      </c>
      <c r="F12" s="2">
        <f t="shared" si="5"/>
        <v>-1.3451497518051081E-3</v>
      </c>
      <c r="G12" s="26">
        <f t="shared" si="6"/>
        <v>3.90625E-3</v>
      </c>
      <c r="J12" s="2">
        <f t="shared" si="7"/>
        <v>-1</v>
      </c>
      <c r="K12" s="2">
        <f t="shared" si="8"/>
        <v>0.5647798861481419</v>
      </c>
      <c r="L12" s="2">
        <f t="shared" si="9"/>
        <v>-1.5403023058681398</v>
      </c>
      <c r="M12" s="2">
        <f t="shared" si="10"/>
        <v>-0.27992654625166336</v>
      </c>
      <c r="N12" s="2">
        <f t="shared" si="11"/>
        <v>0.80546521001047255</v>
      </c>
      <c r="O12" s="2">
        <f t="shared" si="12"/>
        <v>-0.73483709585766721</v>
      </c>
      <c r="P12" s="2">
        <f t="shared" si="13"/>
        <v>0.91231388609337072</v>
      </c>
      <c r="Q12" s="26">
        <f t="shared" si="14"/>
        <v>0.34753399994522882</v>
      </c>
    </row>
    <row r="13" spans="1:17" x14ac:dyDescent="0.25">
      <c r="A13" s="2">
        <f t="shared" si="0"/>
        <v>0.73828125</v>
      </c>
      <c r="B13" s="2">
        <f t="shared" si="1"/>
        <v>0.7421875</v>
      </c>
      <c r="C13" s="2">
        <f t="shared" si="2"/>
        <v>-1.3451497518051081E-3</v>
      </c>
      <c r="D13" s="2">
        <f t="shared" si="3"/>
        <v>5.1957117437592126E-3</v>
      </c>
      <c r="E13" s="2">
        <f t="shared" si="4"/>
        <v>0.740234375</v>
      </c>
      <c r="F13" s="2">
        <f t="shared" si="5"/>
        <v>1.923872780897673E-3</v>
      </c>
      <c r="G13" s="26">
        <f t="shared" si="6"/>
        <v>1.953125E-3</v>
      </c>
      <c r="J13" s="2">
        <f t="shared" si="7"/>
        <v>-1</v>
      </c>
      <c r="K13" s="2">
        <f t="shared" si="8"/>
        <v>0.91231388609337072</v>
      </c>
      <c r="L13" s="2">
        <f t="shared" si="9"/>
        <v>-1.5403023058681398</v>
      </c>
      <c r="M13" s="2">
        <f t="shared" si="10"/>
        <v>0.30039659971610488</v>
      </c>
      <c r="N13" s="2">
        <f t="shared" si="11"/>
        <v>0.96255061419052546</v>
      </c>
      <c r="O13" s="2">
        <f t="shared" si="12"/>
        <v>-0.57775169167761431</v>
      </c>
      <c r="P13" s="2">
        <f t="shared" si="13"/>
        <v>0.60022993405233571</v>
      </c>
      <c r="Q13" s="26">
        <f t="shared" si="14"/>
        <v>0.31208395204103501</v>
      </c>
    </row>
    <row r="14" spans="1:17" x14ac:dyDescent="0.25">
      <c r="A14" s="2">
        <f t="shared" si="0"/>
        <v>0.73828125</v>
      </c>
      <c r="B14" s="2">
        <f t="shared" si="1"/>
        <v>0.740234375</v>
      </c>
      <c r="C14" s="2">
        <f t="shared" si="2"/>
        <v>-1.3451497518051081E-3</v>
      </c>
      <c r="D14" s="2">
        <f t="shared" si="3"/>
        <v>1.923872780897673E-3</v>
      </c>
      <c r="E14" s="2">
        <f t="shared" si="4"/>
        <v>0.7392578125</v>
      </c>
      <c r="F14" s="2">
        <f t="shared" si="5"/>
        <v>2.8900914679008682E-4</v>
      </c>
      <c r="G14" s="26">
        <f t="shared" si="6"/>
        <v>9.765625E-4</v>
      </c>
      <c r="J14" s="2">
        <f t="shared" ref="J14:J77" si="15">J13</f>
        <v>-1</v>
      </c>
      <c r="K14" s="2">
        <f t="shared" ref="K14:K77" si="16">P13</f>
        <v>0.60022993405233571</v>
      </c>
      <c r="L14" s="2">
        <f t="shared" ref="L14:L77" si="17">(J14) - COS(J14)</f>
        <v>-1.5403023058681398</v>
      </c>
      <c r="M14" s="2">
        <f t="shared" ref="M14:M77" si="18">(K14) - COS(K14)</f>
        <v>-0.22497582850884801</v>
      </c>
      <c r="N14" s="2">
        <f t="shared" ref="N14:N77" si="19">((M14) - (L14))/((K14)-(J14))</f>
        <v>0.82196092534554099</v>
      </c>
      <c r="O14" s="2">
        <f t="shared" ref="O14:O77" si="20">(L14)-(N14)*(J14)</f>
        <v>-0.71834138052259877</v>
      </c>
      <c r="P14" s="2">
        <f t="shared" ref="P14:P77" si="21">-(O14)/(N14)</f>
        <v>0.87393616700285115</v>
      </c>
      <c r="Q14" s="26">
        <f t="shared" si="14"/>
        <v>0.27370623295051544</v>
      </c>
    </row>
    <row r="15" spans="1:17" x14ac:dyDescent="0.25">
      <c r="A15" s="2">
        <f t="shared" si="0"/>
        <v>0.73828125</v>
      </c>
      <c r="B15" s="2">
        <f t="shared" si="1"/>
        <v>0.7392578125</v>
      </c>
      <c r="C15" s="2">
        <f t="shared" si="2"/>
        <v>-1.3451497518051081E-3</v>
      </c>
      <c r="D15" s="2">
        <f t="shared" si="3"/>
        <v>2.8900914679008682E-4</v>
      </c>
      <c r="E15" s="2">
        <f t="shared" si="4"/>
        <v>0.73876953125</v>
      </c>
      <c r="F15" s="2">
        <f t="shared" si="5"/>
        <v>-5.2815843365816573E-4</v>
      </c>
      <c r="G15" s="26">
        <f t="shared" si="6"/>
        <v>4.8828125E-4</v>
      </c>
      <c r="J15" s="2">
        <f t="shared" si="15"/>
        <v>-1</v>
      </c>
      <c r="K15" s="2">
        <f t="shared" si="16"/>
        <v>0.87393616700285115</v>
      </c>
      <c r="L15" s="2">
        <f t="shared" si="17"/>
        <v>-1.5403023058681398</v>
      </c>
      <c r="M15" s="2">
        <f t="shared" si="18"/>
        <v>0.23212313361018322</v>
      </c>
      <c r="N15" s="2">
        <f t="shared" si="19"/>
        <v>0.94583021059522898</v>
      </c>
      <c r="O15" s="2">
        <f t="shared" si="20"/>
        <v>-0.59447209527291078</v>
      </c>
      <c r="P15" s="2">
        <f t="shared" si="21"/>
        <v>0.62851882781244439</v>
      </c>
      <c r="Q15" s="26">
        <f t="shared" si="14"/>
        <v>0.24541733919040676</v>
      </c>
    </row>
    <row r="16" spans="1:17" x14ac:dyDescent="0.25">
      <c r="A16" s="2">
        <f t="shared" si="0"/>
        <v>0.73876953125</v>
      </c>
      <c r="B16" s="2">
        <f t="shared" si="1"/>
        <v>0.7392578125</v>
      </c>
      <c r="C16" s="2">
        <f t="shared" si="2"/>
        <v>-5.2815843365816573E-4</v>
      </c>
      <c r="D16" s="2">
        <f t="shared" si="3"/>
        <v>2.8900914679008682E-4</v>
      </c>
      <c r="E16" s="2">
        <f t="shared" si="4"/>
        <v>0.739013671875</v>
      </c>
      <c r="F16" s="2">
        <f t="shared" si="5"/>
        <v>-1.1959667132188656E-4</v>
      </c>
      <c r="G16" s="26">
        <f t="shared" si="6"/>
        <v>2.44140625E-4</v>
      </c>
      <c r="J16" s="2">
        <f t="shared" si="15"/>
        <v>-1</v>
      </c>
      <c r="K16" s="2">
        <f t="shared" si="16"/>
        <v>0.62851882781244439</v>
      </c>
      <c r="L16" s="2">
        <f t="shared" si="17"/>
        <v>-1.5403023058681398</v>
      </c>
      <c r="M16" s="2">
        <f t="shared" si="18"/>
        <v>-0.18038041865662802</v>
      </c>
      <c r="N16" s="2">
        <f t="shared" si="19"/>
        <v>0.83506672688474015</v>
      </c>
      <c r="O16" s="2">
        <f t="shared" si="20"/>
        <v>-0.70523557898339961</v>
      </c>
      <c r="P16" s="2">
        <f t="shared" si="21"/>
        <v>0.84452601963236829</v>
      </c>
      <c r="Q16" s="26">
        <f t="shared" si="14"/>
        <v>0.21600719181992389</v>
      </c>
    </row>
    <row r="17" spans="1:17" x14ac:dyDescent="0.25">
      <c r="A17" s="2">
        <f t="shared" si="0"/>
        <v>0.739013671875</v>
      </c>
      <c r="B17" s="2">
        <f t="shared" si="1"/>
        <v>0.7392578125</v>
      </c>
      <c r="C17" s="2">
        <f t="shared" si="2"/>
        <v>-1.1959667132188656E-4</v>
      </c>
      <c r="D17" s="2">
        <f t="shared" si="3"/>
        <v>2.8900914679008682E-4</v>
      </c>
      <c r="E17" s="2">
        <f t="shared" si="4"/>
        <v>0.7391357421875</v>
      </c>
      <c r="F17" s="2">
        <f t="shared" si="5"/>
        <v>8.4700731374787175E-5</v>
      </c>
      <c r="G17" s="26">
        <f t="shared" si="6"/>
        <v>1.220703125E-4</v>
      </c>
      <c r="J17" s="2">
        <f t="shared" si="15"/>
        <v>-1</v>
      </c>
      <c r="K17" s="2">
        <f t="shared" si="16"/>
        <v>0.84452601963236829</v>
      </c>
      <c r="L17" s="2">
        <f t="shared" si="17"/>
        <v>-1.5403023058681398</v>
      </c>
      <c r="M17" s="2">
        <f t="shared" si="18"/>
        <v>0.18044028809209156</v>
      </c>
      <c r="N17" s="2">
        <f t="shared" si="19"/>
        <v>0.93289147219684743</v>
      </c>
      <c r="O17" s="2">
        <f t="shared" si="20"/>
        <v>-0.60741083367129234</v>
      </c>
      <c r="P17" s="2">
        <f t="shared" si="21"/>
        <v>0.65110556991255664</v>
      </c>
      <c r="Q17" s="26">
        <f t="shared" si="14"/>
        <v>0.19342044971981165</v>
      </c>
    </row>
    <row r="18" spans="1:17" x14ac:dyDescent="0.25">
      <c r="A18" s="2">
        <f t="shared" si="0"/>
        <v>0.739013671875</v>
      </c>
      <c r="B18" s="2">
        <f t="shared" si="1"/>
        <v>0.7391357421875</v>
      </c>
      <c r="C18" s="2">
        <f t="shared" si="2"/>
        <v>-1.1959667132188656E-4</v>
      </c>
      <c r="D18" s="2">
        <f t="shared" si="3"/>
        <v>8.4700731374787175E-5</v>
      </c>
      <c r="E18" s="2">
        <f t="shared" si="4"/>
        <v>0.73907470703125</v>
      </c>
      <c r="F18" s="2">
        <f t="shared" si="5"/>
        <v>-1.7449346639941687E-5</v>
      </c>
      <c r="G18" s="26">
        <f t="shared" si="6"/>
        <v>6.103515625E-5</v>
      </c>
      <c r="J18" s="2">
        <f t="shared" si="15"/>
        <v>-1</v>
      </c>
      <c r="K18" s="2">
        <f t="shared" si="16"/>
        <v>0.65110556991255664</v>
      </c>
      <c r="L18" s="2">
        <f t="shared" si="17"/>
        <v>-1.5403023058681398</v>
      </c>
      <c r="M18" s="2">
        <f t="shared" si="18"/>
        <v>-0.14430866637060313</v>
      </c>
      <c r="N18" s="2">
        <f t="shared" si="19"/>
        <v>0.84549023692741165</v>
      </c>
      <c r="O18" s="2">
        <f t="shared" si="20"/>
        <v>-0.69481206894072811</v>
      </c>
      <c r="P18" s="2">
        <f t="shared" si="21"/>
        <v>0.82178603441446973</v>
      </c>
      <c r="Q18" s="26">
        <f t="shared" si="14"/>
        <v>0.1706804645019131</v>
      </c>
    </row>
    <row r="19" spans="1:17" x14ac:dyDescent="0.25">
      <c r="A19" s="2">
        <f t="shared" si="0"/>
        <v>0.73907470703125</v>
      </c>
      <c r="B19" s="2">
        <f t="shared" si="1"/>
        <v>0.7391357421875</v>
      </c>
      <c r="C19" s="2">
        <f t="shared" si="2"/>
        <v>-1.7449346639941687E-5</v>
      </c>
      <c r="D19" s="2">
        <f t="shared" si="3"/>
        <v>8.4700731374787175E-5</v>
      </c>
      <c r="E19" s="2">
        <f t="shared" si="4"/>
        <v>0.739105224609375</v>
      </c>
      <c r="F19" s="2">
        <f t="shared" si="5"/>
        <v>3.3625348210386541E-5</v>
      </c>
      <c r="G19" s="26">
        <f t="shared" si="6"/>
        <v>3.0517578125E-5</v>
      </c>
      <c r="J19" s="2">
        <f t="shared" si="15"/>
        <v>-1</v>
      </c>
      <c r="K19" s="2">
        <f t="shared" si="16"/>
        <v>0.82178603441446973</v>
      </c>
      <c r="L19" s="2">
        <f t="shared" si="17"/>
        <v>-1.5403023058681398</v>
      </c>
      <c r="M19" s="2">
        <f t="shared" si="18"/>
        <v>0.14087176616136687</v>
      </c>
      <c r="N19" s="2">
        <f t="shared" si="19"/>
        <v>0.92281642315358048</v>
      </c>
      <c r="O19" s="2">
        <f t="shared" si="20"/>
        <v>-0.61748588271455929</v>
      </c>
      <c r="P19" s="2">
        <f t="shared" si="21"/>
        <v>0.66913187414285291</v>
      </c>
      <c r="Q19" s="26">
        <f t="shared" si="14"/>
        <v>0.15265416027161682</v>
      </c>
    </row>
    <row r="20" spans="1:17" x14ac:dyDescent="0.25">
      <c r="A20" s="2">
        <f t="shared" si="0"/>
        <v>0.73907470703125</v>
      </c>
      <c r="B20" s="2">
        <f t="shared" si="1"/>
        <v>0.739105224609375</v>
      </c>
      <c r="C20" s="2">
        <f t="shared" si="2"/>
        <v>-1.7449346639941687E-5</v>
      </c>
      <c r="D20" s="2">
        <f t="shared" si="3"/>
        <v>3.3625348210386541E-5</v>
      </c>
      <c r="E20" s="2">
        <f t="shared" si="4"/>
        <v>0.7390899658203125</v>
      </c>
      <c r="F20" s="2">
        <f t="shared" si="5"/>
        <v>8.0879147447143751E-6</v>
      </c>
      <c r="G20" s="26">
        <f t="shared" si="6"/>
        <v>1.52587890625E-5</v>
      </c>
      <c r="J20" s="2">
        <f t="shared" si="15"/>
        <v>-1</v>
      </c>
      <c r="K20" s="2">
        <f t="shared" si="16"/>
        <v>0.66913187414285291</v>
      </c>
      <c r="L20" s="2">
        <f t="shared" si="17"/>
        <v>-1.5403023058681398</v>
      </c>
      <c r="M20" s="2">
        <f t="shared" si="18"/>
        <v>-0.1152285903019119</v>
      </c>
      <c r="N20" s="2">
        <f t="shared" si="19"/>
        <v>0.85378138039455032</v>
      </c>
      <c r="O20" s="2">
        <f t="shared" si="20"/>
        <v>-0.68652092547358945</v>
      </c>
      <c r="P20" s="2">
        <f t="shared" si="21"/>
        <v>0.80409451557298395</v>
      </c>
      <c r="Q20" s="26">
        <f t="shared" si="14"/>
        <v>0.13496264143013104</v>
      </c>
    </row>
    <row r="21" spans="1:17" x14ac:dyDescent="0.25">
      <c r="A21" s="2">
        <f t="shared" si="0"/>
        <v>0.73907470703125</v>
      </c>
      <c r="B21" s="2">
        <f t="shared" si="1"/>
        <v>0.7390899658203125</v>
      </c>
      <c r="C21" s="2">
        <f t="shared" si="2"/>
        <v>-1.7449346639941687E-5</v>
      </c>
      <c r="D21" s="2">
        <f t="shared" si="3"/>
        <v>8.0879147447143751E-6</v>
      </c>
      <c r="E21" s="2">
        <f t="shared" si="4"/>
        <v>0.73908233642578125</v>
      </c>
      <c r="F21" s="2">
        <f t="shared" si="5"/>
        <v>-4.6807374578516914E-6</v>
      </c>
      <c r="G21" s="26">
        <f t="shared" si="6"/>
        <v>7.62939453125E-6</v>
      </c>
      <c r="J21" s="2">
        <f t="shared" si="15"/>
        <v>-1</v>
      </c>
      <c r="K21" s="2">
        <f t="shared" si="16"/>
        <v>0.80409451557298395</v>
      </c>
      <c r="L21" s="2">
        <f t="shared" si="17"/>
        <v>-1.5403023058681398</v>
      </c>
      <c r="M21" s="2">
        <f t="shared" si="18"/>
        <v>0.11033086386022084</v>
      </c>
      <c r="N21" s="2">
        <f t="shared" si="19"/>
        <v>0.91493719174913424</v>
      </c>
      <c r="O21" s="2">
        <f t="shared" si="20"/>
        <v>-0.62536511411900553</v>
      </c>
      <c r="P21" s="2">
        <f t="shared" si="21"/>
        <v>0.68350605894975336</v>
      </c>
      <c r="Q21" s="26">
        <f t="shared" si="14"/>
        <v>0.12058845662323059</v>
      </c>
    </row>
    <row r="22" spans="1:17" x14ac:dyDescent="0.25">
      <c r="A22" s="2">
        <f t="shared" si="0"/>
        <v>0.73908233642578125</v>
      </c>
      <c r="B22" s="2">
        <f t="shared" si="1"/>
        <v>0.7390899658203125</v>
      </c>
      <c r="C22" s="2">
        <f t="shared" si="2"/>
        <v>-4.6807374578516914E-6</v>
      </c>
      <c r="D22" s="2">
        <f t="shared" si="3"/>
        <v>8.0879147447143751E-6</v>
      </c>
      <c r="E22" s="2">
        <f t="shared" si="4"/>
        <v>0.73908615112304688</v>
      </c>
      <c r="F22" s="2">
        <f t="shared" si="5"/>
        <v>1.7035832658995886E-6</v>
      </c>
      <c r="G22" s="26">
        <f t="shared" si="6"/>
        <v>3.814697265625E-6</v>
      </c>
      <c r="J22" s="2">
        <f t="shared" si="15"/>
        <v>-1</v>
      </c>
      <c r="K22" s="2">
        <f t="shared" si="16"/>
        <v>0.68350605894975336</v>
      </c>
      <c r="L22" s="2">
        <f t="shared" si="17"/>
        <v>-1.5403023058681398</v>
      </c>
      <c r="M22" s="2">
        <f t="shared" si="18"/>
        <v>-9.1857299776656576E-2</v>
      </c>
      <c r="N22" s="2">
        <f t="shared" si="19"/>
        <v>0.86037409749216365</v>
      </c>
      <c r="O22" s="2">
        <f t="shared" si="20"/>
        <v>-0.67992820837597612</v>
      </c>
      <c r="P22" s="2">
        <f t="shared" si="21"/>
        <v>0.79027043045327028</v>
      </c>
      <c r="Q22" s="26">
        <f t="shared" si="14"/>
        <v>0.10676437150351692</v>
      </c>
    </row>
    <row r="23" spans="1:17" x14ac:dyDescent="0.25">
      <c r="A23" s="2">
        <f t="shared" si="0"/>
        <v>0.73908233642578125</v>
      </c>
      <c r="B23" s="2">
        <f t="shared" si="1"/>
        <v>0.73908615112304688</v>
      </c>
      <c r="C23" s="2">
        <f t="shared" si="2"/>
        <v>-4.6807374578516914E-6</v>
      </c>
      <c r="D23" s="2">
        <f t="shared" si="3"/>
        <v>1.7035832658995886E-6</v>
      </c>
      <c r="E23" s="2">
        <f t="shared" si="4"/>
        <v>0.73908424377441406</v>
      </c>
      <c r="F23" s="2">
        <f t="shared" si="5"/>
        <v>-1.488578440400623E-6</v>
      </c>
      <c r="G23" s="26">
        <f t="shared" si="6"/>
        <v>1.9073486328125E-6</v>
      </c>
      <c r="J23" s="2">
        <f t="shared" si="15"/>
        <v>-1</v>
      </c>
      <c r="K23" s="2">
        <f t="shared" si="16"/>
        <v>0.79027043045327028</v>
      </c>
      <c r="L23" s="2">
        <f t="shared" si="17"/>
        <v>-1.5403023058681398</v>
      </c>
      <c r="M23" s="2">
        <f t="shared" si="18"/>
        <v>8.6617241693163982E-2</v>
      </c>
      <c r="N23" s="2">
        <f t="shared" si="19"/>
        <v>0.90875630848094358</v>
      </c>
      <c r="O23" s="2">
        <f t="shared" si="20"/>
        <v>-0.63154599738719619</v>
      </c>
      <c r="P23" s="2">
        <f t="shared" si="21"/>
        <v>0.69495638323861997</v>
      </c>
      <c r="Q23" s="26">
        <f t="shared" si="14"/>
        <v>9.531404721465031E-2</v>
      </c>
    </row>
    <row r="24" spans="1:17" x14ac:dyDescent="0.25">
      <c r="A24" s="2">
        <f t="shared" si="0"/>
        <v>0.73908424377441406</v>
      </c>
      <c r="B24" s="2">
        <f t="shared" si="1"/>
        <v>0.73908615112304688</v>
      </c>
      <c r="C24" s="2">
        <f t="shared" si="2"/>
        <v>-1.488578440400623E-6</v>
      </c>
      <c r="D24" s="2">
        <f t="shared" si="3"/>
        <v>1.7035832658995886E-6</v>
      </c>
      <c r="E24" s="2">
        <f t="shared" si="4"/>
        <v>0.73908519744873047</v>
      </c>
      <c r="F24" s="2">
        <f t="shared" si="5"/>
        <v>1.0750207668497325E-7</v>
      </c>
      <c r="G24" s="26">
        <f t="shared" si="6"/>
        <v>9.5367431640625E-7</v>
      </c>
      <c r="J24" s="2">
        <f t="shared" si="15"/>
        <v>-1</v>
      </c>
      <c r="K24" s="2">
        <f t="shared" si="16"/>
        <v>0.69495638323861997</v>
      </c>
      <c r="L24" s="2">
        <f t="shared" si="17"/>
        <v>-1.5403023058681398</v>
      </c>
      <c r="M24" s="2">
        <f t="shared" si="18"/>
        <v>-7.3125249361765898E-2</v>
      </c>
      <c r="N24" s="2">
        <f t="shared" si="19"/>
        <v>0.86561345826668457</v>
      </c>
      <c r="O24" s="2">
        <f t="shared" si="20"/>
        <v>-0.6746888476014552</v>
      </c>
      <c r="P24" s="2">
        <f t="shared" si="21"/>
        <v>0.77943433198515744</v>
      </c>
      <c r="Q24" s="26">
        <f t="shared" si="14"/>
        <v>8.4477948746537468E-2</v>
      </c>
    </row>
    <row r="25" spans="1:17" x14ac:dyDescent="0.25">
      <c r="A25" s="2">
        <f t="shared" si="0"/>
        <v>0.73908424377441406</v>
      </c>
      <c r="B25" s="2">
        <f t="shared" si="1"/>
        <v>0.73908519744873047</v>
      </c>
      <c r="C25" s="2">
        <f t="shared" si="2"/>
        <v>-1.488578440400623E-6</v>
      </c>
      <c r="D25" s="2">
        <f t="shared" si="3"/>
        <v>1.0750207668497325E-7</v>
      </c>
      <c r="E25" s="2">
        <f t="shared" si="4"/>
        <v>0.73908472061157227</v>
      </c>
      <c r="F25" s="2">
        <f t="shared" si="5"/>
        <v>-6.9053826590170786E-7</v>
      </c>
      <c r="G25" s="26">
        <f t="shared" si="6"/>
        <v>4.76837158203125E-7</v>
      </c>
      <c r="J25" s="2">
        <f t="shared" si="15"/>
        <v>-1</v>
      </c>
      <c r="K25" s="2">
        <f t="shared" si="16"/>
        <v>0.77943433198515744</v>
      </c>
      <c r="L25" s="2">
        <f t="shared" si="17"/>
        <v>-1.5403023058681398</v>
      </c>
      <c r="M25" s="2">
        <f t="shared" si="18"/>
        <v>6.8123085060318833E-2</v>
      </c>
      <c r="N25" s="2">
        <f t="shared" si="19"/>
        <v>0.9038970205402751</v>
      </c>
      <c r="O25" s="2">
        <f t="shared" si="20"/>
        <v>-0.63640528532786467</v>
      </c>
      <c r="P25" s="2">
        <f t="shared" si="21"/>
        <v>0.70406835166629278</v>
      </c>
      <c r="Q25" s="26">
        <f t="shared" si="14"/>
        <v>7.5365980318864656E-2</v>
      </c>
    </row>
    <row r="26" spans="1:17" x14ac:dyDescent="0.25">
      <c r="A26" s="2">
        <f t="shared" si="0"/>
        <v>0.73908472061157227</v>
      </c>
      <c r="B26" s="2">
        <f t="shared" si="1"/>
        <v>0.73908519744873047</v>
      </c>
      <c r="C26" s="2">
        <f t="shared" si="2"/>
        <v>-6.9053826590170786E-7</v>
      </c>
      <c r="D26" s="2">
        <f t="shared" si="3"/>
        <v>1.0750207668497325E-7</v>
      </c>
      <c r="E26" s="2">
        <f t="shared" si="4"/>
        <v>0.73908495903015137</v>
      </c>
      <c r="F26" s="2">
        <f t="shared" si="5"/>
        <v>-2.9151811564709362E-7</v>
      </c>
      <c r="G26" s="26">
        <f t="shared" si="6"/>
        <v>2.384185791015625E-7</v>
      </c>
      <c r="J26" s="2">
        <f t="shared" si="15"/>
        <v>-1</v>
      </c>
      <c r="K26" s="2">
        <f t="shared" si="16"/>
        <v>0.70406835166629278</v>
      </c>
      <c r="L26" s="2">
        <f t="shared" si="17"/>
        <v>-1.5403023058681398</v>
      </c>
      <c r="M26" s="2">
        <f t="shared" si="18"/>
        <v>-5.8146609118464809E-2</v>
      </c>
      <c r="N26" s="2">
        <f t="shared" si="19"/>
        <v>0.8697747923669702</v>
      </c>
      <c r="O26" s="2">
        <f t="shared" si="20"/>
        <v>-0.67052751350116957</v>
      </c>
      <c r="P26" s="2">
        <f t="shared" si="21"/>
        <v>0.77092083995263061</v>
      </c>
      <c r="Q26" s="26">
        <f t="shared" si="14"/>
        <v>6.685248828633783E-2</v>
      </c>
    </row>
    <row r="27" spans="1:17" x14ac:dyDescent="0.25">
      <c r="A27" s="2">
        <f t="shared" si="0"/>
        <v>0.73908495903015137</v>
      </c>
      <c r="B27" s="2">
        <f t="shared" si="1"/>
        <v>0.73908519744873047</v>
      </c>
      <c r="C27" s="2">
        <f t="shared" si="2"/>
        <v>-2.9151811564709362E-7</v>
      </c>
      <c r="D27" s="2">
        <f t="shared" si="3"/>
        <v>1.0750207668497325E-7</v>
      </c>
      <c r="E27" s="2">
        <f t="shared" si="4"/>
        <v>0.73908507823944092</v>
      </c>
      <c r="F27" s="2">
        <f t="shared" si="5"/>
        <v>-9.2008024754619555E-8</v>
      </c>
      <c r="G27" s="26">
        <f t="shared" si="6"/>
        <v>1.1920928955078125E-7</v>
      </c>
      <c r="J27" s="2">
        <f t="shared" si="15"/>
        <v>-1</v>
      </c>
      <c r="K27" s="2">
        <f t="shared" si="16"/>
        <v>0.77092083995263061</v>
      </c>
      <c r="L27" s="2">
        <f t="shared" si="17"/>
        <v>-1.5403023058681398</v>
      </c>
      <c r="M27" s="2">
        <f t="shared" si="18"/>
        <v>5.3651503766053543E-2</v>
      </c>
      <c r="N27" s="2">
        <f t="shared" si="19"/>
        <v>0.90007061505743491</v>
      </c>
      <c r="O27" s="2">
        <f t="shared" si="20"/>
        <v>-0.64023169081070486</v>
      </c>
      <c r="P27" s="2">
        <f t="shared" si="21"/>
        <v>0.7113127349123054</v>
      </c>
      <c r="Q27" s="26">
        <f t="shared" si="14"/>
        <v>5.960810504032521E-2</v>
      </c>
    </row>
    <row r="28" spans="1:17" x14ac:dyDescent="0.25">
      <c r="A28" s="2">
        <f t="shared" si="0"/>
        <v>0.73908507823944092</v>
      </c>
      <c r="B28" s="2">
        <f t="shared" si="1"/>
        <v>0.73908519744873047</v>
      </c>
      <c r="C28" s="2">
        <f t="shared" si="2"/>
        <v>-9.2008024754619555E-8</v>
      </c>
      <c r="D28" s="2">
        <f t="shared" si="3"/>
        <v>1.0750207668497325E-7</v>
      </c>
      <c r="E28" s="2">
        <f t="shared" si="4"/>
        <v>0.73908513784408569</v>
      </c>
      <c r="F28" s="2">
        <f t="shared" si="5"/>
        <v>7.7470246884203675E-9</v>
      </c>
      <c r="G28" s="26">
        <f t="shared" si="6"/>
        <v>5.9604644775390625E-8</v>
      </c>
      <c r="J28" s="2">
        <f t="shared" si="15"/>
        <v>-1</v>
      </c>
      <c r="K28" s="2">
        <f t="shared" si="16"/>
        <v>0.7113127349123054</v>
      </c>
      <c r="L28" s="2">
        <f t="shared" si="17"/>
        <v>-1.5403023058681398</v>
      </c>
      <c r="M28" s="2">
        <f t="shared" si="18"/>
        <v>-4.6192802943566424E-2</v>
      </c>
      <c r="N28" s="2">
        <f t="shared" si="19"/>
        <v>0.87307800172546346</v>
      </c>
      <c r="O28" s="2">
        <f t="shared" si="20"/>
        <v>-0.66722430414267631</v>
      </c>
      <c r="P28" s="2">
        <f t="shared" si="21"/>
        <v>0.76422072578170719</v>
      </c>
      <c r="Q28" s="26">
        <f t="shared" si="14"/>
        <v>5.2907990869401789E-2</v>
      </c>
    </row>
    <row r="29" spans="1:17" x14ac:dyDescent="0.25">
      <c r="A29" s="2">
        <f t="shared" si="0"/>
        <v>0.73908507823944092</v>
      </c>
      <c r="B29" s="2">
        <f t="shared" si="1"/>
        <v>0.73908513784408569</v>
      </c>
      <c r="C29" s="2">
        <f t="shared" si="2"/>
        <v>-9.2008024754619555E-8</v>
      </c>
      <c r="D29" s="2">
        <f t="shared" si="3"/>
        <v>7.7470246884203675E-9</v>
      </c>
      <c r="E29" s="2">
        <f t="shared" si="4"/>
        <v>0.73908510804176331</v>
      </c>
      <c r="F29" s="2">
        <f t="shared" si="5"/>
        <v>-4.213050031065535E-8</v>
      </c>
      <c r="G29" s="26">
        <f t="shared" si="6"/>
        <v>2.9802322387695313E-8</v>
      </c>
      <c r="J29" s="2">
        <f t="shared" si="15"/>
        <v>-1</v>
      </c>
      <c r="K29" s="2">
        <f t="shared" si="16"/>
        <v>0.76422072578170719</v>
      </c>
      <c r="L29" s="2">
        <f t="shared" si="17"/>
        <v>-1.5403023058681398</v>
      </c>
      <c r="M29" s="2">
        <f t="shared" si="18"/>
        <v>4.2298911207838463E-2</v>
      </c>
      <c r="N29" s="2">
        <f t="shared" si="19"/>
        <v>0.89705397626747907</v>
      </c>
      <c r="O29" s="2">
        <f t="shared" si="20"/>
        <v>-0.6432483296006607</v>
      </c>
      <c r="P29" s="2">
        <f t="shared" si="21"/>
        <v>0.7170675863643462</v>
      </c>
      <c r="Q29" s="26">
        <f t="shared" si="14"/>
        <v>4.715313941736099E-2</v>
      </c>
    </row>
    <row r="30" spans="1:17" x14ac:dyDescent="0.25">
      <c r="A30" s="2">
        <f t="shared" si="0"/>
        <v>0.73908510804176331</v>
      </c>
      <c r="B30" s="2">
        <f t="shared" si="1"/>
        <v>0.73908513784408569</v>
      </c>
      <c r="C30" s="2">
        <f t="shared" si="2"/>
        <v>-4.213050031065535E-8</v>
      </c>
      <c r="D30" s="2">
        <f t="shared" si="3"/>
        <v>7.7470246884203675E-9</v>
      </c>
      <c r="E30" s="2">
        <f t="shared" si="4"/>
        <v>0.7390851229429245</v>
      </c>
      <c r="F30" s="2">
        <f t="shared" si="5"/>
        <v>-1.7191737922139794E-8</v>
      </c>
      <c r="G30" s="26">
        <f t="shared" si="6"/>
        <v>1.4901161193847656E-8</v>
      </c>
      <c r="J30" s="2">
        <f t="shared" si="15"/>
        <v>-1</v>
      </c>
      <c r="K30" s="2">
        <f t="shared" si="16"/>
        <v>0.7170675863643462</v>
      </c>
      <c r="L30" s="2">
        <f t="shared" si="17"/>
        <v>-1.5403023058681398</v>
      </c>
      <c r="M30" s="2">
        <f t="shared" si="18"/>
        <v>-3.6668496203499434E-2</v>
      </c>
      <c r="N30" s="2">
        <f t="shared" si="19"/>
        <v>0.87569867465052886</v>
      </c>
      <c r="O30" s="2">
        <f t="shared" si="20"/>
        <v>-0.6646036312176109</v>
      </c>
      <c r="P30" s="2">
        <f t="shared" si="21"/>
        <v>0.75894100385939134</v>
      </c>
      <c r="Q30" s="26">
        <f t="shared" si="14"/>
        <v>4.187341749504514E-2</v>
      </c>
    </row>
    <row r="31" spans="1:17" x14ac:dyDescent="0.25">
      <c r="A31" s="2">
        <f t="shared" si="0"/>
        <v>0.7390851229429245</v>
      </c>
      <c r="B31" s="2">
        <f t="shared" si="1"/>
        <v>0.73908513784408569</v>
      </c>
      <c r="C31" s="2">
        <f t="shared" si="2"/>
        <v>-1.7191737922139794E-8</v>
      </c>
      <c r="D31" s="2">
        <f t="shared" si="3"/>
        <v>7.7470246884203675E-9</v>
      </c>
      <c r="E31" s="2">
        <f t="shared" si="4"/>
        <v>0.7390851303935051</v>
      </c>
      <c r="F31" s="2">
        <f t="shared" si="5"/>
        <v>-4.7223566168597131E-9</v>
      </c>
      <c r="G31" s="26">
        <f t="shared" si="6"/>
        <v>7.4505805969238281E-9</v>
      </c>
      <c r="J31" s="2">
        <f t="shared" si="15"/>
        <v>-1</v>
      </c>
      <c r="K31" s="2">
        <f t="shared" si="16"/>
        <v>0.75894100385939134</v>
      </c>
      <c r="L31" s="2">
        <f t="shared" si="17"/>
        <v>-1.5403023058681398</v>
      </c>
      <c r="M31" s="2">
        <f t="shared" si="18"/>
        <v>3.3375834545202765E-2</v>
      </c>
      <c r="N31" s="2">
        <f t="shared" si="19"/>
        <v>0.89467363428360969</v>
      </c>
      <c r="O31" s="2">
        <f t="shared" si="20"/>
        <v>-0.64562867158453008</v>
      </c>
      <c r="P31" s="2">
        <f t="shared" si="21"/>
        <v>0.72163596516566975</v>
      </c>
      <c r="Q31" s="26">
        <f t="shared" si="14"/>
        <v>3.7305038693721593E-2</v>
      </c>
    </row>
    <row r="32" spans="1:17" x14ac:dyDescent="0.25">
      <c r="A32" s="2">
        <f t="shared" si="0"/>
        <v>0.7390851303935051</v>
      </c>
      <c r="B32" s="2">
        <f t="shared" si="1"/>
        <v>0.73908513784408569</v>
      </c>
      <c r="C32" s="2">
        <f t="shared" si="2"/>
        <v>-4.7223566168597131E-9</v>
      </c>
      <c r="D32" s="2">
        <f t="shared" si="3"/>
        <v>7.7470246884203675E-9</v>
      </c>
      <c r="E32" s="2">
        <f t="shared" si="4"/>
        <v>0.73908513411879539</v>
      </c>
      <c r="F32" s="2">
        <f t="shared" si="5"/>
        <v>1.5123340357803272E-9</v>
      </c>
      <c r="G32" s="26">
        <f t="shared" si="6"/>
        <v>3.7252902984619141E-9</v>
      </c>
      <c r="J32" s="2">
        <f t="shared" si="15"/>
        <v>-1</v>
      </c>
      <c r="K32" s="2">
        <f t="shared" si="16"/>
        <v>0.72163596516566975</v>
      </c>
      <c r="L32" s="2">
        <f t="shared" si="17"/>
        <v>-1.5403023058681398</v>
      </c>
      <c r="M32" s="2">
        <f t="shared" si="18"/>
        <v>-2.9090028042840888E-2</v>
      </c>
      <c r="N32" s="2">
        <f t="shared" si="19"/>
        <v>0.87777689848613139</v>
      </c>
      <c r="O32" s="2">
        <f t="shared" si="20"/>
        <v>-0.66252540738200838</v>
      </c>
      <c r="P32" s="2">
        <f t="shared" si="21"/>
        <v>0.75477653664005162</v>
      </c>
      <c r="Q32" s="26">
        <f t="shared" si="14"/>
        <v>3.3140571474381875E-2</v>
      </c>
    </row>
    <row r="33" spans="1:17" x14ac:dyDescent="0.25">
      <c r="A33" s="2">
        <f t="shared" si="0"/>
        <v>0.7390851303935051</v>
      </c>
      <c r="B33" s="2">
        <f t="shared" si="1"/>
        <v>0.73908513411879539</v>
      </c>
      <c r="C33" s="2">
        <f t="shared" si="2"/>
        <v>-4.7223566168597131E-9</v>
      </c>
      <c r="D33" s="2">
        <f t="shared" si="3"/>
        <v>1.5123340357803272E-9</v>
      </c>
      <c r="E33" s="2">
        <f t="shared" si="4"/>
        <v>0.73908513225615025</v>
      </c>
      <c r="F33" s="2">
        <f t="shared" si="5"/>
        <v>-1.6050113460508442E-9</v>
      </c>
      <c r="G33" s="26">
        <f t="shared" si="6"/>
        <v>1.862645149230957E-9</v>
      </c>
      <c r="J33" s="2">
        <f t="shared" si="15"/>
        <v>-1</v>
      </c>
      <c r="K33" s="2">
        <f t="shared" si="16"/>
        <v>0.75477653664005162</v>
      </c>
      <c r="L33" s="2">
        <f t="shared" si="17"/>
        <v>-1.5403023058681398</v>
      </c>
      <c r="M33" s="2">
        <f t="shared" si="18"/>
        <v>2.6351874733643643E-2</v>
      </c>
      <c r="N33" s="2">
        <f t="shared" si="19"/>
        <v>0.89279412386122148</v>
      </c>
      <c r="O33" s="2">
        <f t="shared" si="20"/>
        <v>-0.64750818200691829</v>
      </c>
      <c r="P33" s="2">
        <f t="shared" si="21"/>
        <v>0.72526035364852925</v>
      </c>
      <c r="Q33" s="26">
        <f t="shared" si="14"/>
        <v>2.9516182991522366E-2</v>
      </c>
    </row>
    <row r="34" spans="1:17" x14ac:dyDescent="0.25">
      <c r="A34" s="2">
        <f t="shared" si="0"/>
        <v>0.73908513225615025</v>
      </c>
      <c r="B34" s="2">
        <f t="shared" si="1"/>
        <v>0.73908513411879539</v>
      </c>
      <c r="C34" s="2">
        <f t="shared" si="2"/>
        <v>-1.6050113460508442E-9</v>
      </c>
      <c r="D34" s="2">
        <f t="shared" si="3"/>
        <v>1.5123340357803272E-9</v>
      </c>
      <c r="E34" s="2">
        <f t="shared" si="4"/>
        <v>0.73908513318747282</v>
      </c>
      <c r="F34" s="2">
        <f t="shared" si="5"/>
        <v>-4.6338710646409709E-11</v>
      </c>
      <c r="G34" s="26">
        <f t="shared" si="6"/>
        <v>9.3132257461547852E-10</v>
      </c>
      <c r="J34" s="2">
        <f t="shared" si="15"/>
        <v>-1</v>
      </c>
      <c r="K34" s="2">
        <f t="shared" si="16"/>
        <v>0.72526035364852925</v>
      </c>
      <c r="L34" s="2">
        <f t="shared" si="17"/>
        <v>-1.5403023058681398</v>
      </c>
      <c r="M34" s="2">
        <f t="shared" si="18"/>
        <v>-2.3066393219469239E-2</v>
      </c>
      <c r="N34" s="2">
        <f t="shared" si="19"/>
        <v>0.87942431960490208</v>
      </c>
      <c r="O34" s="2">
        <f t="shared" si="20"/>
        <v>-0.66087798626323768</v>
      </c>
      <c r="P34" s="2">
        <f t="shared" si="21"/>
        <v>0.7514893226516064</v>
      </c>
      <c r="Q34" s="26">
        <f t="shared" si="14"/>
        <v>2.6228969003077141E-2</v>
      </c>
    </row>
    <row r="35" spans="1:17" x14ac:dyDescent="0.25">
      <c r="A35" s="2">
        <f t="shared" si="0"/>
        <v>0.73908513318747282</v>
      </c>
      <c r="B35" s="2">
        <f t="shared" si="1"/>
        <v>0.73908513411879539</v>
      </c>
      <c r="C35" s="2">
        <f t="shared" si="2"/>
        <v>-4.6338710646409709E-11</v>
      </c>
      <c r="D35" s="2">
        <f t="shared" si="3"/>
        <v>1.5123340357803272E-9</v>
      </c>
      <c r="E35" s="2">
        <f t="shared" si="4"/>
        <v>0.73908513365313411</v>
      </c>
      <c r="F35" s="2">
        <f t="shared" si="5"/>
        <v>7.3299766256695875E-10</v>
      </c>
      <c r="G35" s="26">
        <f t="shared" si="6"/>
        <v>4.6566128730773926E-10</v>
      </c>
      <c r="J35" s="2">
        <f t="shared" si="15"/>
        <v>-1</v>
      </c>
      <c r="K35" s="2">
        <f t="shared" si="16"/>
        <v>0.7514893226516064</v>
      </c>
      <c r="L35" s="2">
        <f t="shared" si="17"/>
        <v>-1.5403023058681398</v>
      </c>
      <c r="M35" s="2">
        <f t="shared" si="18"/>
        <v>2.0816444920799482E-2</v>
      </c>
      <c r="N35" s="2">
        <f t="shared" si="19"/>
        <v>0.89130931636256727</v>
      </c>
      <c r="O35" s="2">
        <f t="shared" si="20"/>
        <v>-0.64899298950557249</v>
      </c>
      <c r="P35" s="2">
        <f t="shared" si="21"/>
        <v>0.72813441707769022</v>
      </c>
      <c r="Q35" s="26">
        <f t="shared" si="14"/>
        <v>2.3354905573916174E-2</v>
      </c>
    </row>
    <row r="36" spans="1:17" x14ac:dyDescent="0.25">
      <c r="A36" s="2">
        <f t="shared" si="0"/>
        <v>0.73908513318747282</v>
      </c>
      <c r="B36" s="2">
        <f t="shared" si="1"/>
        <v>0.73908513365313411</v>
      </c>
      <c r="C36" s="2">
        <f t="shared" si="2"/>
        <v>-4.6338710646409709E-11</v>
      </c>
      <c r="D36" s="2">
        <f t="shared" si="3"/>
        <v>7.3299766256695875E-10</v>
      </c>
      <c r="E36" s="2">
        <f t="shared" si="4"/>
        <v>0.73908513342030346</v>
      </c>
      <c r="F36" s="2">
        <f t="shared" si="5"/>
        <v>3.4332947596027452E-10</v>
      </c>
      <c r="G36" s="26">
        <f t="shared" si="6"/>
        <v>2.3283064365386963E-10</v>
      </c>
      <c r="J36" s="2">
        <f t="shared" si="15"/>
        <v>-1</v>
      </c>
      <c r="K36" s="2">
        <f t="shared" si="16"/>
        <v>0.72813441707769022</v>
      </c>
      <c r="L36" s="2">
        <f t="shared" si="17"/>
        <v>-1.5403023058681398</v>
      </c>
      <c r="M36" s="2">
        <f t="shared" si="18"/>
        <v>-1.8282788396004168E-2</v>
      </c>
      <c r="N36" s="2">
        <f t="shared" si="19"/>
        <v>0.88072982195788974</v>
      </c>
      <c r="O36" s="2">
        <f t="shared" si="20"/>
        <v>-0.65957248391025003</v>
      </c>
      <c r="P36" s="2">
        <f t="shared" si="21"/>
        <v>0.74889309691364814</v>
      </c>
      <c r="Q36" s="26">
        <f t="shared" si="14"/>
        <v>2.0758679835957916E-2</v>
      </c>
    </row>
    <row r="37" spans="1:17" x14ac:dyDescent="0.25">
      <c r="A37" s="2">
        <f t="shared" si="0"/>
        <v>0.73908513318747282</v>
      </c>
      <c r="B37" s="2">
        <f t="shared" si="1"/>
        <v>0.73908513342030346</v>
      </c>
      <c r="C37" s="2">
        <f t="shared" si="2"/>
        <v>-4.6338710646409709E-11</v>
      </c>
      <c r="D37" s="2">
        <f t="shared" si="3"/>
        <v>3.4332947596027452E-10</v>
      </c>
      <c r="E37" s="2">
        <f t="shared" si="4"/>
        <v>0.73908513330388814</v>
      </c>
      <c r="F37" s="2">
        <f t="shared" si="5"/>
        <v>1.4849543816808364E-10</v>
      </c>
      <c r="G37" s="26">
        <f t="shared" si="6"/>
        <v>1.1641532182693481E-10</v>
      </c>
      <c r="J37" s="2">
        <f t="shared" si="15"/>
        <v>-1</v>
      </c>
      <c r="K37" s="2">
        <f t="shared" si="16"/>
        <v>0.74889309691364814</v>
      </c>
      <c r="L37" s="2">
        <f t="shared" si="17"/>
        <v>-1.5403023058681398</v>
      </c>
      <c r="M37" s="2">
        <f t="shared" si="18"/>
        <v>1.6450168391811126E-2</v>
      </c>
      <c r="N37" s="2">
        <f t="shared" si="19"/>
        <v>0.89013586765664721</v>
      </c>
      <c r="O37" s="2">
        <f t="shared" si="20"/>
        <v>-0.65016643821149256</v>
      </c>
      <c r="P37" s="2">
        <f t="shared" si="21"/>
        <v>0.73041258288255129</v>
      </c>
      <c r="Q37" s="26">
        <f t="shared" si="14"/>
        <v>1.8480514031096851E-2</v>
      </c>
    </row>
    <row r="38" spans="1:17" x14ac:dyDescent="0.25">
      <c r="A38" s="2">
        <f t="shared" si="0"/>
        <v>0.73908513318747282</v>
      </c>
      <c r="B38" s="2">
        <f t="shared" si="1"/>
        <v>0.73908513330388814</v>
      </c>
      <c r="C38" s="2">
        <f t="shared" si="2"/>
        <v>-4.6338710646409709E-11</v>
      </c>
      <c r="D38" s="2">
        <f t="shared" si="3"/>
        <v>1.4849543816808364E-10</v>
      </c>
      <c r="E38" s="2">
        <f t="shared" si="4"/>
        <v>0.73908513324568048</v>
      </c>
      <c r="F38" s="2">
        <f t="shared" si="5"/>
        <v>5.1078363760836965E-11</v>
      </c>
      <c r="G38" s="26">
        <f t="shared" si="6"/>
        <v>5.8207660913467407E-11</v>
      </c>
      <c r="J38" s="2">
        <f t="shared" si="15"/>
        <v>-1</v>
      </c>
      <c r="K38" s="2">
        <f t="shared" si="16"/>
        <v>0.73041258288255129</v>
      </c>
      <c r="L38" s="2">
        <f t="shared" si="17"/>
        <v>-1.5403023058681398</v>
      </c>
      <c r="M38" s="2">
        <f t="shared" si="18"/>
        <v>-1.4486617050309847E-2</v>
      </c>
      <c r="N38" s="2">
        <f t="shared" si="19"/>
        <v>0.8817640971357823</v>
      </c>
      <c r="O38" s="2">
        <f t="shared" si="20"/>
        <v>-0.65853820873235747</v>
      </c>
      <c r="P38" s="2">
        <f t="shared" si="21"/>
        <v>0.74684171296095492</v>
      </c>
      <c r="Q38" s="26">
        <f t="shared" si="14"/>
        <v>1.6429130078403631E-2</v>
      </c>
    </row>
    <row r="39" spans="1:17" x14ac:dyDescent="0.25">
      <c r="A39" s="3"/>
      <c r="B39" s="3"/>
      <c r="C39" s="3"/>
      <c r="D39" s="3"/>
      <c r="E39" s="3"/>
      <c r="F39" s="3"/>
      <c r="G39" s="4"/>
      <c r="J39" s="2">
        <f t="shared" si="15"/>
        <v>-1</v>
      </c>
      <c r="K39" s="2">
        <f t="shared" si="16"/>
        <v>0.74684171296095492</v>
      </c>
      <c r="L39" s="2">
        <f t="shared" si="17"/>
        <v>-1.5403023058681398</v>
      </c>
      <c r="M39" s="2">
        <f t="shared" si="18"/>
        <v>1.3003686018632332E-2</v>
      </c>
      <c r="N39" s="2">
        <f t="shared" si="19"/>
        <v>0.88920820951422475</v>
      </c>
      <c r="O39" s="2">
        <f t="shared" si="20"/>
        <v>-0.65109409635391502</v>
      </c>
      <c r="P39" s="2">
        <f t="shared" si="21"/>
        <v>0.73221781961460786</v>
      </c>
      <c r="Q39" s="26">
        <f t="shared" si="14"/>
        <v>1.4623893346347061E-2</v>
      </c>
    </row>
    <row r="40" spans="1:17" x14ac:dyDescent="0.25">
      <c r="A40" s="3"/>
      <c r="B40" s="3"/>
      <c r="C40" s="3"/>
      <c r="D40" s="3"/>
      <c r="E40" s="3"/>
      <c r="F40" s="3"/>
      <c r="G40" s="4"/>
      <c r="J40" s="2">
        <f t="shared" si="15"/>
        <v>-1</v>
      </c>
      <c r="K40" s="2">
        <f t="shared" si="16"/>
        <v>0.73221781961460786</v>
      </c>
      <c r="L40" s="2">
        <f t="shared" si="17"/>
        <v>-1.5403023058681398</v>
      </c>
      <c r="M40" s="2">
        <f t="shared" si="18"/>
        <v>-1.147575473302842E-2</v>
      </c>
      <c r="N40" s="2">
        <f t="shared" si="19"/>
        <v>0.88258331823145197</v>
      </c>
      <c r="O40" s="2">
        <f t="shared" si="20"/>
        <v>-0.65771898763668779</v>
      </c>
      <c r="P40" s="2">
        <f t="shared" si="21"/>
        <v>0.74522028011434172</v>
      </c>
      <c r="Q40" s="26">
        <f t="shared" si="14"/>
        <v>1.3002460499733859E-2</v>
      </c>
    </row>
    <row r="41" spans="1:17" x14ac:dyDescent="0.25">
      <c r="A41" s="3"/>
      <c r="B41" s="3"/>
      <c r="C41" s="3"/>
      <c r="D41" s="3"/>
      <c r="E41" s="3"/>
      <c r="F41" s="3"/>
      <c r="G41" s="4"/>
      <c r="J41" s="2">
        <f t="shared" si="15"/>
        <v>-1</v>
      </c>
      <c r="K41" s="2">
        <f t="shared" si="16"/>
        <v>0.74522028011434172</v>
      </c>
      <c r="L41" s="2">
        <f t="shared" si="17"/>
        <v>-1.5403023058681398</v>
      </c>
      <c r="M41" s="2">
        <f t="shared" si="18"/>
        <v>1.0281739274176194E-2</v>
      </c>
      <c r="N41" s="2">
        <f t="shared" si="19"/>
        <v>0.88847468873139968</v>
      </c>
      <c r="O41" s="2">
        <f t="shared" si="20"/>
        <v>-0.65182761713674009</v>
      </c>
      <c r="P41" s="2">
        <f t="shared" si="21"/>
        <v>0.73364793100346626</v>
      </c>
      <c r="Q41" s="26">
        <f t="shared" si="14"/>
        <v>1.1572349110875457E-2</v>
      </c>
    </row>
    <row r="42" spans="1:17" x14ac:dyDescent="0.25">
      <c r="A42" s="3"/>
      <c r="B42" s="3"/>
      <c r="C42" s="3"/>
      <c r="D42" s="3"/>
      <c r="E42" s="3"/>
      <c r="F42" s="3"/>
      <c r="G42" s="4"/>
      <c r="J42" s="2">
        <f t="shared" si="15"/>
        <v>-1</v>
      </c>
      <c r="K42" s="2">
        <f t="shared" si="16"/>
        <v>0.73364793100346626</v>
      </c>
      <c r="L42" s="2">
        <f t="shared" si="17"/>
        <v>-1.5403023058681398</v>
      </c>
      <c r="M42" s="2">
        <f t="shared" si="18"/>
        <v>-9.0888241584251572E-3</v>
      </c>
      <c r="N42" s="2">
        <f t="shared" si="19"/>
        <v>0.88323208785731999</v>
      </c>
      <c r="O42" s="2">
        <f t="shared" si="20"/>
        <v>-0.65707021801081977</v>
      </c>
      <c r="P42" s="2">
        <f t="shared" si="21"/>
        <v>0.74393834536157033</v>
      </c>
      <c r="Q42" s="26">
        <f t="shared" si="14"/>
        <v>1.0290414358104072E-2</v>
      </c>
    </row>
    <row r="43" spans="1:17" x14ac:dyDescent="0.25">
      <c r="A43" s="3"/>
      <c r="B43" s="3"/>
      <c r="C43" s="3"/>
      <c r="D43" s="3"/>
      <c r="E43" s="3"/>
      <c r="F43" s="3"/>
      <c r="G43" s="4"/>
      <c r="J43" s="2">
        <f t="shared" si="15"/>
        <v>-1</v>
      </c>
      <c r="K43" s="2">
        <f t="shared" si="16"/>
        <v>0.74393834536157033</v>
      </c>
      <c r="L43" s="2">
        <f t="shared" si="17"/>
        <v>-1.5403023058681398</v>
      </c>
      <c r="M43" s="2">
        <f t="shared" si="18"/>
        <v>8.1310854607784533E-3</v>
      </c>
      <c r="N43" s="2">
        <f t="shared" si="19"/>
        <v>0.8878945723324192</v>
      </c>
      <c r="O43" s="2">
        <f t="shared" si="20"/>
        <v>-0.65240773353572057</v>
      </c>
      <c r="P43" s="2">
        <f t="shared" si="21"/>
        <v>0.7347806303420733</v>
      </c>
      <c r="Q43" s="26">
        <f t="shared" si="14"/>
        <v>9.1577150194970258E-3</v>
      </c>
    </row>
    <row r="44" spans="1:17" x14ac:dyDescent="0.25">
      <c r="A44" s="3"/>
      <c r="B44" s="3"/>
      <c r="C44" s="3"/>
      <c r="D44" s="3"/>
      <c r="E44" s="3"/>
      <c r="F44" s="3"/>
      <c r="G44" s="4"/>
      <c r="J44" s="2">
        <f t="shared" si="15"/>
        <v>-1</v>
      </c>
      <c r="K44" s="2">
        <f t="shared" si="16"/>
        <v>0.7347806303420733</v>
      </c>
      <c r="L44" s="2">
        <f t="shared" si="17"/>
        <v>-1.5403023058681398</v>
      </c>
      <c r="M44" s="2">
        <f t="shared" si="18"/>
        <v>-7.1972116844393197E-3</v>
      </c>
      <c r="N44" s="2">
        <f t="shared" si="19"/>
        <v>0.88374579896098704</v>
      </c>
      <c r="O44" s="2">
        <f t="shared" si="20"/>
        <v>-0.65655650690715273</v>
      </c>
      <c r="P44" s="2">
        <f t="shared" si="21"/>
        <v>0.74292461438465796</v>
      </c>
      <c r="Q44" s="26">
        <f t="shared" si="14"/>
        <v>8.143984042584651E-3</v>
      </c>
    </row>
    <row r="45" spans="1:17" x14ac:dyDescent="0.25">
      <c r="A45" s="3"/>
      <c r="B45" s="3"/>
      <c r="C45" s="3"/>
      <c r="D45" s="3"/>
      <c r="E45" s="3"/>
      <c r="F45" s="3"/>
      <c r="G45" s="4"/>
      <c r="J45" s="2">
        <f t="shared" si="15"/>
        <v>-1</v>
      </c>
      <c r="K45" s="2">
        <f t="shared" si="16"/>
        <v>0.74292461438465796</v>
      </c>
      <c r="L45" s="2">
        <f t="shared" si="17"/>
        <v>-1.5403023058681398</v>
      </c>
      <c r="M45" s="2">
        <f t="shared" si="18"/>
        <v>6.4312431644648616E-3</v>
      </c>
      <c r="N45" s="2">
        <f t="shared" si="19"/>
        <v>0.88743571366606766</v>
      </c>
      <c r="O45" s="2">
        <f t="shared" si="20"/>
        <v>-0.6528665922020721</v>
      </c>
      <c r="P45" s="2">
        <f t="shared" si="21"/>
        <v>0.73567761827505018</v>
      </c>
      <c r="Q45" s="26">
        <f t="shared" si="14"/>
        <v>7.2469961096077729E-3</v>
      </c>
    </row>
    <row r="46" spans="1:17" x14ac:dyDescent="0.25">
      <c r="A46" s="3"/>
      <c r="B46" s="3"/>
      <c r="C46" s="3"/>
      <c r="D46" s="3"/>
      <c r="E46" s="3"/>
      <c r="F46" s="3"/>
      <c r="G46" s="4"/>
      <c r="J46" s="2">
        <f t="shared" si="15"/>
        <v>-1</v>
      </c>
      <c r="K46" s="2">
        <f t="shared" si="16"/>
        <v>0.73567761827505018</v>
      </c>
      <c r="L46" s="2">
        <f t="shared" si="17"/>
        <v>-1.5403023058681398</v>
      </c>
      <c r="M46" s="2">
        <f t="shared" si="18"/>
        <v>-5.6985627384594784E-3</v>
      </c>
      <c r="N46" s="2">
        <f t="shared" si="19"/>
        <v>0.88415252174237224</v>
      </c>
      <c r="O46" s="2">
        <f t="shared" si="20"/>
        <v>-0.65614978412576752</v>
      </c>
      <c r="P46" s="2">
        <f t="shared" si="21"/>
        <v>0.74212284418158225</v>
      </c>
      <c r="Q46" s="26">
        <f t="shared" si="14"/>
        <v>6.4452259065320705E-3</v>
      </c>
    </row>
    <row r="47" spans="1:17" x14ac:dyDescent="0.25">
      <c r="A47" s="3"/>
      <c r="B47" s="3"/>
      <c r="C47" s="3"/>
      <c r="D47" s="3"/>
      <c r="E47" s="3"/>
      <c r="F47" s="3"/>
      <c r="G47" s="4"/>
      <c r="J47" s="2">
        <f t="shared" si="15"/>
        <v>-1</v>
      </c>
      <c r="K47" s="2">
        <f t="shared" si="16"/>
        <v>0.74212284418158225</v>
      </c>
      <c r="L47" s="2">
        <f t="shared" si="17"/>
        <v>-1.5403023058681398</v>
      </c>
      <c r="M47" s="2">
        <f t="shared" si="18"/>
        <v>5.0873564884317268E-3</v>
      </c>
      <c r="N47" s="2">
        <f t="shared" si="19"/>
        <v>0.88707272711446916</v>
      </c>
      <c r="O47" s="2">
        <f t="shared" si="20"/>
        <v>-0.6532295787536706</v>
      </c>
      <c r="P47" s="2">
        <f t="shared" si="21"/>
        <v>0.73638785049625011</v>
      </c>
      <c r="Q47" s="26">
        <f t="shared" si="14"/>
        <v>5.7349936853321459E-3</v>
      </c>
    </row>
    <row r="48" spans="1:17" x14ac:dyDescent="0.25">
      <c r="A48" s="3"/>
      <c r="B48" s="3"/>
      <c r="C48" s="3"/>
      <c r="D48" s="3"/>
      <c r="E48" s="3"/>
      <c r="F48" s="3"/>
      <c r="G48" s="4"/>
      <c r="J48" s="2">
        <f t="shared" si="15"/>
        <v>-1</v>
      </c>
      <c r="K48" s="2">
        <f t="shared" si="16"/>
        <v>0.73638785049625011</v>
      </c>
      <c r="L48" s="2">
        <f t="shared" si="17"/>
        <v>-1.5403023058681398</v>
      </c>
      <c r="M48" s="2">
        <f t="shared" si="18"/>
        <v>-4.5115140573647183E-3</v>
      </c>
      <c r="N48" s="2">
        <f t="shared" si="19"/>
        <v>0.88447450917826609</v>
      </c>
      <c r="O48" s="2">
        <f t="shared" si="20"/>
        <v>-0.65582779668987368</v>
      </c>
      <c r="P48" s="2">
        <f t="shared" si="21"/>
        <v>0.7414886352114094</v>
      </c>
      <c r="Q48" s="26">
        <f t="shared" si="14"/>
        <v>5.10078471515929E-3</v>
      </c>
    </row>
    <row r="49" spans="1:17" x14ac:dyDescent="0.25">
      <c r="A49" s="3"/>
      <c r="B49" s="3"/>
      <c r="C49" s="3"/>
      <c r="D49" s="3"/>
      <c r="E49" s="3"/>
      <c r="F49" s="3"/>
      <c r="G49" s="4"/>
      <c r="J49" s="2">
        <f t="shared" si="15"/>
        <v>-1</v>
      </c>
      <c r="K49" s="2">
        <f t="shared" si="16"/>
        <v>0.7414886352114094</v>
      </c>
      <c r="L49" s="2">
        <f t="shared" si="17"/>
        <v>-1.5403023058681398</v>
      </c>
      <c r="M49" s="2">
        <f t="shared" si="18"/>
        <v>4.0246630748264067E-3</v>
      </c>
      <c r="N49" s="2">
        <f t="shared" si="19"/>
        <v>0.88678555674610615</v>
      </c>
      <c r="O49" s="2">
        <f t="shared" si="20"/>
        <v>-0.65351674912203361</v>
      </c>
      <c r="P49" s="2">
        <f t="shared" si="21"/>
        <v>0.73695015006783737</v>
      </c>
      <c r="Q49" s="26">
        <f t="shared" si="14"/>
        <v>4.5384851435720241E-3</v>
      </c>
    </row>
    <row r="50" spans="1:17" x14ac:dyDescent="0.25">
      <c r="A50" s="3"/>
      <c r="B50" s="3"/>
      <c r="C50" s="3"/>
      <c r="D50" s="3"/>
      <c r="E50" s="3"/>
      <c r="F50" s="3"/>
      <c r="G50" s="4"/>
      <c r="J50" s="2">
        <f t="shared" si="15"/>
        <v>-1</v>
      </c>
      <c r="K50" s="2">
        <f t="shared" si="16"/>
        <v>0.73695015006783737</v>
      </c>
      <c r="L50" s="2">
        <f t="shared" si="17"/>
        <v>-1.5403023058681398</v>
      </c>
      <c r="M50" s="2">
        <f t="shared" si="18"/>
        <v>-3.5714479539790123E-3</v>
      </c>
      <c r="N50" s="2">
        <f t="shared" si="19"/>
        <v>0.88472939643900717</v>
      </c>
      <c r="O50" s="2">
        <f t="shared" si="20"/>
        <v>-0.6555729094291326</v>
      </c>
      <c r="P50" s="2">
        <f t="shared" si="21"/>
        <v>0.74098691878870726</v>
      </c>
      <c r="Q50" s="26">
        <f t="shared" si="14"/>
        <v>4.0367687208698877E-3</v>
      </c>
    </row>
    <row r="51" spans="1:17" x14ac:dyDescent="0.25">
      <c r="A51" s="3"/>
      <c r="B51" s="3"/>
      <c r="C51" s="3"/>
      <c r="D51" s="3"/>
      <c r="E51" s="3"/>
      <c r="F51" s="3"/>
      <c r="G51" s="3"/>
      <c r="J51" s="2">
        <f t="shared" si="15"/>
        <v>-1</v>
      </c>
      <c r="K51" s="2">
        <f t="shared" si="16"/>
        <v>0.74098691878870726</v>
      </c>
      <c r="L51" s="2">
        <f t="shared" si="17"/>
        <v>-1.5403023058681398</v>
      </c>
      <c r="M51" s="2">
        <f t="shared" si="18"/>
        <v>3.1841869974443826E-3</v>
      </c>
      <c r="N51" s="2">
        <f t="shared" si="19"/>
        <v>0.88655835159259311</v>
      </c>
      <c r="O51" s="2">
        <f t="shared" si="20"/>
        <v>-0.65374395427554666</v>
      </c>
      <c r="P51" s="2">
        <f t="shared" si="21"/>
        <v>0.73739529169306905</v>
      </c>
      <c r="Q51" s="26">
        <f t="shared" si="14"/>
        <v>3.5916270956382057E-3</v>
      </c>
    </row>
    <row r="52" spans="1:17" x14ac:dyDescent="0.25">
      <c r="J52" s="2">
        <f t="shared" si="15"/>
        <v>-1</v>
      </c>
      <c r="K52" s="2">
        <f t="shared" si="16"/>
        <v>0.73739529169306905</v>
      </c>
      <c r="L52" s="2">
        <f t="shared" si="17"/>
        <v>-1.5403023058681398</v>
      </c>
      <c r="M52" s="2">
        <f t="shared" si="18"/>
        <v>-2.8270833047036037E-3</v>
      </c>
      <c r="N52" s="2">
        <f t="shared" si="19"/>
        <v>0.88493115522673416</v>
      </c>
      <c r="O52" s="2">
        <f t="shared" si="20"/>
        <v>-0.65537115064140561</v>
      </c>
      <c r="P52" s="2">
        <f t="shared" si="21"/>
        <v>0.74058998462257619</v>
      </c>
      <c r="Q52" s="26">
        <f t="shared" si="14"/>
        <v>3.1946929295071369E-3</v>
      </c>
    </row>
    <row r="53" spans="1:17" x14ac:dyDescent="0.25">
      <c r="J53" s="2">
        <f t="shared" si="15"/>
        <v>-1</v>
      </c>
      <c r="K53" s="2">
        <f t="shared" si="16"/>
        <v>0.74058998462257619</v>
      </c>
      <c r="L53" s="2">
        <f t="shared" si="17"/>
        <v>-1.5403023058681398</v>
      </c>
      <c r="M53" s="2">
        <f t="shared" si="18"/>
        <v>2.5193738927080656E-3</v>
      </c>
      <c r="N53" s="2">
        <f t="shared" si="19"/>
        <v>0.88637858047619877</v>
      </c>
      <c r="O53" s="2">
        <f t="shared" si="20"/>
        <v>-0.65392372539194099</v>
      </c>
      <c r="P53" s="2">
        <f t="shared" si="21"/>
        <v>0.73774766199858577</v>
      </c>
      <c r="Q53" s="26">
        <f t="shared" si="14"/>
        <v>2.8423226239904231E-3</v>
      </c>
    </row>
    <row r="54" spans="1:17" x14ac:dyDescent="0.25">
      <c r="J54" s="2">
        <f t="shared" si="15"/>
        <v>-1</v>
      </c>
      <c r="K54" s="2">
        <f t="shared" si="16"/>
        <v>0.73774766199858577</v>
      </c>
      <c r="L54" s="2">
        <f t="shared" si="17"/>
        <v>-1.5403023058681398</v>
      </c>
      <c r="M54" s="2">
        <f t="shared" si="18"/>
        <v>-2.2377465996867851E-3</v>
      </c>
      <c r="N54" s="2">
        <f t="shared" si="19"/>
        <v>0.88509085231599327</v>
      </c>
      <c r="O54" s="2">
        <f t="shared" si="20"/>
        <v>-0.65521145355214649</v>
      </c>
      <c r="P54" s="2">
        <f t="shared" si="21"/>
        <v>0.74027592968300648</v>
      </c>
      <c r="Q54" s="26">
        <f t="shared" si="14"/>
        <v>2.5282676844207153E-3</v>
      </c>
    </row>
    <row r="55" spans="1:17" x14ac:dyDescent="0.25">
      <c r="J55" s="2">
        <f t="shared" si="15"/>
        <v>-1</v>
      </c>
      <c r="K55" s="2">
        <f t="shared" si="16"/>
        <v>0.74027592968300648</v>
      </c>
      <c r="L55" s="2">
        <f t="shared" si="17"/>
        <v>-1.5403023058681398</v>
      </c>
      <c r="M55" s="2">
        <f t="shared" si="18"/>
        <v>1.9934551132285705E-3</v>
      </c>
      <c r="N55" s="2">
        <f t="shared" si="19"/>
        <v>0.8862363345232841</v>
      </c>
      <c r="O55" s="2">
        <f t="shared" si="20"/>
        <v>-0.65406597134485567</v>
      </c>
      <c r="P55" s="2">
        <f t="shared" si="21"/>
        <v>0.73802658034403956</v>
      </c>
      <c r="Q55" s="26">
        <f t="shared" si="14"/>
        <v>2.2493493389669217E-3</v>
      </c>
    </row>
    <row r="56" spans="1:17" x14ac:dyDescent="0.25">
      <c r="J56" s="2">
        <f t="shared" si="15"/>
        <v>-1</v>
      </c>
      <c r="K56" s="2">
        <f t="shared" si="16"/>
        <v>0.73802658034403956</v>
      </c>
      <c r="L56" s="2">
        <f t="shared" si="17"/>
        <v>-1.5403023058681398</v>
      </c>
      <c r="M56" s="2">
        <f t="shared" si="18"/>
        <v>-1.7711926004292389E-3</v>
      </c>
      <c r="N56" s="2">
        <f t="shared" si="19"/>
        <v>0.88521725194971468</v>
      </c>
      <c r="O56" s="2">
        <f t="shared" si="20"/>
        <v>-0.65508505391842509</v>
      </c>
      <c r="P56" s="2">
        <f t="shared" si="21"/>
        <v>0.74002743674005755</v>
      </c>
      <c r="Q56" s="26">
        <f t="shared" si="14"/>
        <v>2.0008563960179915E-3</v>
      </c>
    </row>
    <row r="57" spans="1:17" x14ac:dyDescent="0.25">
      <c r="J57" s="2">
        <f t="shared" si="15"/>
        <v>-1</v>
      </c>
      <c r="K57" s="2">
        <f t="shared" si="16"/>
        <v>0.74002743674005755</v>
      </c>
      <c r="L57" s="2">
        <f t="shared" si="17"/>
        <v>-1.5403023058681398</v>
      </c>
      <c r="M57" s="2">
        <f t="shared" si="18"/>
        <v>1.5773785505728277E-3</v>
      </c>
      <c r="N57" s="2">
        <f t="shared" si="19"/>
        <v>0.88612377705228906</v>
      </c>
      <c r="O57" s="2">
        <f t="shared" si="20"/>
        <v>-0.6541785288158507</v>
      </c>
      <c r="P57" s="2">
        <f t="shared" si="21"/>
        <v>0.73824734845959161</v>
      </c>
      <c r="Q57" s="26">
        <f t="shared" si="14"/>
        <v>1.7800882804659413E-3</v>
      </c>
    </row>
    <row r="58" spans="1:17" x14ac:dyDescent="0.25">
      <c r="J58" s="2">
        <f t="shared" si="15"/>
        <v>-1</v>
      </c>
      <c r="K58" s="2">
        <f t="shared" si="16"/>
        <v>0.73824734845959161</v>
      </c>
      <c r="L58" s="2">
        <f t="shared" si="17"/>
        <v>-1.5403023058681398</v>
      </c>
      <c r="M58" s="2">
        <f t="shared" si="18"/>
        <v>-1.4018672030299273E-3</v>
      </c>
      <c r="N58" s="2">
        <f t="shared" si="19"/>
        <v>0.88531729389885738</v>
      </c>
      <c r="O58" s="2">
        <f t="shared" si="20"/>
        <v>-0.65498501196928238</v>
      </c>
      <c r="P58" s="2">
        <f t="shared" si="21"/>
        <v>0.73983081148769558</v>
      </c>
      <c r="Q58" s="26">
        <f t="shared" si="14"/>
        <v>1.5834630281039708E-3</v>
      </c>
    </row>
    <row r="59" spans="1:17" x14ac:dyDescent="0.25">
      <c r="J59" s="2">
        <f t="shared" si="15"/>
        <v>-1</v>
      </c>
      <c r="K59" s="2">
        <f t="shared" si="16"/>
        <v>0.73983081148769558</v>
      </c>
      <c r="L59" s="2">
        <f t="shared" si="17"/>
        <v>-1.5403023058681398</v>
      </c>
      <c r="M59" s="2">
        <f t="shared" si="18"/>
        <v>1.2481815592586543E-3</v>
      </c>
      <c r="N59" s="2">
        <f t="shared" si="19"/>
        <v>0.88603470938030371</v>
      </c>
      <c r="O59" s="2">
        <f t="shared" si="20"/>
        <v>-0.65426759648783606</v>
      </c>
      <c r="P59" s="2">
        <f t="shared" si="21"/>
        <v>0.7384220838768647</v>
      </c>
      <c r="Q59" s="26">
        <f t="shared" si="14"/>
        <v>1.4087276108308844E-3</v>
      </c>
    </row>
    <row r="60" spans="1:17" x14ac:dyDescent="0.25">
      <c r="J60" s="2">
        <f t="shared" si="15"/>
        <v>-1</v>
      </c>
      <c r="K60" s="2">
        <f t="shared" si="16"/>
        <v>0.7384220838768647</v>
      </c>
      <c r="L60" s="2">
        <f t="shared" si="17"/>
        <v>-1.5403023058681398</v>
      </c>
      <c r="M60" s="2">
        <f t="shared" si="18"/>
        <v>-1.1095248521599821E-3</v>
      </c>
      <c r="N60" s="2">
        <f t="shared" si="19"/>
        <v>0.88539647263535526</v>
      </c>
      <c r="O60" s="2">
        <f t="shared" si="20"/>
        <v>-0.65490583323278451</v>
      </c>
      <c r="P60" s="2">
        <f t="shared" si="21"/>
        <v>0.73967522287894094</v>
      </c>
      <c r="Q60" s="26">
        <f t="shared" si="14"/>
        <v>1.2531390020762423E-3</v>
      </c>
    </row>
    <row r="61" spans="1:17" x14ac:dyDescent="0.25">
      <c r="J61" s="2">
        <f t="shared" si="15"/>
        <v>-1</v>
      </c>
      <c r="K61" s="2">
        <f t="shared" si="16"/>
        <v>0.73967522287894094</v>
      </c>
      <c r="L61" s="2">
        <f t="shared" si="17"/>
        <v>-1.5403023058681398</v>
      </c>
      <c r="M61" s="2">
        <f t="shared" si="18"/>
        <v>9.8770981339668662E-4</v>
      </c>
      <c r="N61" s="2">
        <f t="shared" si="19"/>
        <v>0.88596422792692187</v>
      </c>
      <c r="O61" s="2">
        <f t="shared" si="20"/>
        <v>-0.6543380779412179</v>
      </c>
      <c r="P61" s="2">
        <f t="shared" si="21"/>
        <v>0.73856038123831624</v>
      </c>
      <c r="Q61" s="26">
        <f t="shared" si="14"/>
        <v>1.1148416406246975E-3</v>
      </c>
    </row>
    <row r="62" spans="1:17" x14ac:dyDescent="0.25">
      <c r="J62" s="2">
        <f t="shared" si="15"/>
        <v>-1</v>
      </c>
      <c r="K62" s="2">
        <f t="shared" si="16"/>
        <v>0.73856038123831624</v>
      </c>
      <c r="L62" s="2">
        <f t="shared" si="17"/>
        <v>-1.5403023058681398</v>
      </c>
      <c r="M62" s="2">
        <f t="shared" si="18"/>
        <v>-8.7812944560938799E-4</v>
      </c>
      <c r="N62" s="2">
        <f t="shared" si="19"/>
        <v>0.88545913793690156</v>
      </c>
      <c r="O62" s="2">
        <f t="shared" si="20"/>
        <v>-0.6548431679312382</v>
      </c>
      <c r="P62" s="2">
        <f t="shared" si="21"/>
        <v>0.73955210339463773</v>
      </c>
      <c r="Q62" s="26">
        <f t="shared" si="14"/>
        <v>9.9172215632148397E-4</v>
      </c>
    </row>
    <row r="63" spans="1:17" x14ac:dyDescent="0.25">
      <c r="J63" s="2">
        <f t="shared" si="15"/>
        <v>-1</v>
      </c>
      <c r="K63" s="2">
        <f t="shared" si="16"/>
        <v>0.73955210339463773</v>
      </c>
      <c r="L63" s="2">
        <f t="shared" si="17"/>
        <v>-1.5403023058681398</v>
      </c>
      <c r="M63" s="2">
        <f t="shared" si="18"/>
        <v>7.8160748108557776E-4</v>
      </c>
      <c r="N63" s="2">
        <f t="shared" si="19"/>
        <v>0.88590845329776968</v>
      </c>
      <c r="O63" s="2">
        <f t="shared" si="20"/>
        <v>-0.65439385257037008</v>
      </c>
      <c r="P63" s="2">
        <f t="shared" si="21"/>
        <v>0.7386698367471346</v>
      </c>
      <c r="Q63" s="26">
        <f t="shared" si="14"/>
        <v>8.8226664750312711E-4</v>
      </c>
    </row>
    <row r="64" spans="1:17" x14ac:dyDescent="0.25">
      <c r="J64" s="2">
        <f t="shared" si="15"/>
        <v>-1</v>
      </c>
      <c r="K64" s="2">
        <f t="shared" si="16"/>
        <v>0.7386698367471346</v>
      </c>
      <c r="L64" s="2">
        <f t="shared" si="17"/>
        <v>-1.5403023058681398</v>
      </c>
      <c r="M64" s="2">
        <f t="shared" si="18"/>
        <v>-6.949814210913674E-4</v>
      </c>
      <c r="N64" s="2">
        <f t="shared" si="19"/>
        <v>0.88550873311720257</v>
      </c>
      <c r="O64" s="2">
        <f t="shared" si="20"/>
        <v>-0.65479357275093719</v>
      </c>
      <c r="P64" s="2">
        <f t="shared" si="21"/>
        <v>0.73945467533211917</v>
      </c>
      <c r="Q64" s="26">
        <f t="shared" si="14"/>
        <v>7.8483858498457071E-4</v>
      </c>
    </row>
    <row r="65" spans="10:17" x14ac:dyDescent="0.25">
      <c r="J65" s="2">
        <f t="shared" si="15"/>
        <v>-1</v>
      </c>
      <c r="K65" s="2">
        <f t="shared" si="16"/>
        <v>0.73945467533211917</v>
      </c>
      <c r="L65" s="2">
        <f t="shared" si="17"/>
        <v>-1.5403023058681398</v>
      </c>
      <c r="M65" s="2">
        <f t="shared" si="18"/>
        <v>6.1852059180689256E-4</v>
      </c>
      <c r="N65" s="2">
        <f t="shared" si="19"/>
        <v>0.88586431616318717</v>
      </c>
      <c r="O65" s="2">
        <f t="shared" si="20"/>
        <v>-0.65443798970495259</v>
      </c>
      <c r="P65" s="2">
        <f t="shared" si="21"/>
        <v>0.73875646390117944</v>
      </c>
      <c r="Q65" s="26">
        <f t="shared" si="14"/>
        <v>6.9821143093973248E-4</v>
      </c>
    </row>
    <row r="66" spans="10:17" x14ac:dyDescent="0.25">
      <c r="J66" s="2">
        <f t="shared" si="15"/>
        <v>-1</v>
      </c>
      <c r="K66" s="2">
        <f t="shared" si="16"/>
        <v>0.73875646390117944</v>
      </c>
      <c r="L66" s="2">
        <f t="shared" si="17"/>
        <v>-1.5403023058681398</v>
      </c>
      <c r="M66" s="2">
        <f t="shared" si="18"/>
        <v>-5.5002499422862616E-4</v>
      </c>
      <c r="N66" s="2">
        <f t="shared" si="19"/>
        <v>0.88554798376952093</v>
      </c>
      <c r="O66" s="2">
        <f t="shared" si="20"/>
        <v>-0.65475432209861884</v>
      </c>
      <c r="P66" s="2">
        <f t="shared" si="21"/>
        <v>0.73937757648266511</v>
      </c>
      <c r="Q66" s="26">
        <f t="shared" si="14"/>
        <v>6.2111258148567217E-4</v>
      </c>
    </row>
    <row r="67" spans="10:17" x14ac:dyDescent="0.25">
      <c r="J67" s="2">
        <f t="shared" si="15"/>
        <v>-1</v>
      </c>
      <c r="K67" s="2">
        <f t="shared" si="16"/>
        <v>0.73937757648266511</v>
      </c>
      <c r="L67" s="2">
        <f t="shared" si="17"/>
        <v>-1.5403023058681398</v>
      </c>
      <c r="M67" s="2">
        <f t="shared" si="18"/>
        <v>4.8946817195383296E-4</v>
      </c>
      <c r="N67" s="2">
        <f t="shared" si="19"/>
        <v>0.88582938797903343</v>
      </c>
      <c r="O67" s="2">
        <f t="shared" si="20"/>
        <v>-0.65447291788910633</v>
      </c>
      <c r="P67" s="2">
        <f t="shared" si="21"/>
        <v>0.73882502293387109</v>
      </c>
      <c r="Q67" s="26">
        <f t="shared" si="14"/>
        <v>5.5255354879402141E-4</v>
      </c>
    </row>
    <row r="68" spans="10:17" x14ac:dyDescent="0.25">
      <c r="J68" s="2">
        <f t="shared" si="15"/>
        <v>-1</v>
      </c>
      <c r="K68" s="2">
        <f t="shared" si="16"/>
        <v>0.73882502293387109</v>
      </c>
      <c r="L68" s="2">
        <f t="shared" si="17"/>
        <v>-1.5403023058681398</v>
      </c>
      <c r="M68" s="2">
        <f t="shared" si="18"/>
        <v>-4.352986914308854E-4</v>
      </c>
      <c r="N68" s="2">
        <f t="shared" si="19"/>
        <v>0.88557904726867465</v>
      </c>
      <c r="O68" s="2">
        <f t="shared" si="20"/>
        <v>-0.65472325859946512</v>
      </c>
      <c r="P68" s="2">
        <f t="shared" si="21"/>
        <v>0.73931656425112946</v>
      </c>
      <c r="Q68" s="26">
        <f t="shared" si="14"/>
        <v>4.9154131725837047E-4</v>
      </c>
    </row>
    <row r="69" spans="10:17" x14ac:dyDescent="0.25">
      <c r="J69" s="2">
        <f t="shared" si="15"/>
        <v>-1</v>
      </c>
      <c r="K69" s="2">
        <f t="shared" si="16"/>
        <v>0.73931656425112946</v>
      </c>
      <c r="L69" s="2">
        <f t="shared" si="17"/>
        <v>-1.5403023058681398</v>
      </c>
      <c r="M69" s="2">
        <f t="shared" si="18"/>
        <v>3.8734555715180807E-4</v>
      </c>
      <c r="N69" s="2">
        <f t="shared" si="19"/>
        <v>0.88580174712970794</v>
      </c>
      <c r="O69" s="2">
        <f t="shared" si="20"/>
        <v>-0.65450055873843183</v>
      </c>
      <c r="P69" s="2">
        <f t="shared" si="21"/>
        <v>0.73887928180231199</v>
      </c>
      <c r="Q69" s="26">
        <f t="shared" ref="Q69:Q132" si="22">(ABS((P69)-(P68)))</f>
        <v>4.3728244881746647E-4</v>
      </c>
    </row>
    <row r="70" spans="10:17" x14ac:dyDescent="0.25">
      <c r="J70" s="2">
        <f t="shared" si="15"/>
        <v>-1</v>
      </c>
      <c r="K70" s="2">
        <f t="shared" si="16"/>
        <v>0.73887928180231199</v>
      </c>
      <c r="L70" s="2">
        <f t="shared" si="17"/>
        <v>-1.5403023058681398</v>
      </c>
      <c r="M70" s="2">
        <f t="shared" si="18"/>
        <v>-3.444997404946637E-4</v>
      </c>
      <c r="N70" s="2">
        <f t="shared" si="19"/>
        <v>0.88560363116841045</v>
      </c>
      <c r="O70" s="2">
        <f t="shared" si="20"/>
        <v>-0.65469867469972931</v>
      </c>
      <c r="P70" s="2">
        <f t="shared" si="21"/>
        <v>0.73926828172097769</v>
      </c>
      <c r="Q70" s="26">
        <f t="shared" si="22"/>
        <v>3.8899991866570005E-4</v>
      </c>
    </row>
    <row r="71" spans="10:17" x14ac:dyDescent="0.25">
      <c r="J71" s="2">
        <f t="shared" si="15"/>
        <v>-1</v>
      </c>
      <c r="K71" s="2">
        <f t="shared" si="16"/>
        <v>0.73926828172097769</v>
      </c>
      <c r="L71" s="2">
        <f t="shared" si="17"/>
        <v>-1.5403023058681398</v>
      </c>
      <c r="M71" s="2">
        <f t="shared" si="18"/>
        <v>3.0653193747753882E-4</v>
      </c>
      <c r="N71" s="2">
        <f t="shared" si="19"/>
        <v>0.88577987306317685</v>
      </c>
      <c r="O71" s="2">
        <f t="shared" si="20"/>
        <v>-0.65452243280496292</v>
      </c>
      <c r="P71" s="2">
        <f t="shared" si="21"/>
        <v>0.7389222229011746</v>
      </c>
      <c r="Q71" s="26">
        <f t="shared" si="22"/>
        <v>3.4605881980309672E-4</v>
      </c>
    </row>
    <row r="72" spans="10:17" x14ac:dyDescent="0.25">
      <c r="J72" s="2">
        <f t="shared" si="15"/>
        <v>-1</v>
      </c>
      <c r="K72" s="2">
        <f t="shared" si="16"/>
        <v>0.7389222229011746</v>
      </c>
      <c r="L72" s="2">
        <f t="shared" si="17"/>
        <v>-1.5403023058681398</v>
      </c>
      <c r="M72" s="2">
        <f t="shared" si="18"/>
        <v>-2.7263885310480074E-4</v>
      </c>
      <c r="N72" s="2">
        <f t="shared" si="19"/>
        <v>0.88562308695192116</v>
      </c>
      <c r="O72" s="2">
        <f t="shared" si="20"/>
        <v>-0.65467921891621861</v>
      </c>
      <c r="P72" s="2">
        <f t="shared" si="21"/>
        <v>0.73923007265929586</v>
      </c>
      <c r="Q72" s="26">
        <f t="shared" si="22"/>
        <v>3.0784975812125914E-4</v>
      </c>
    </row>
    <row r="73" spans="10:17" x14ac:dyDescent="0.25">
      <c r="J73" s="2">
        <f t="shared" si="15"/>
        <v>-1</v>
      </c>
      <c r="K73" s="2">
        <f t="shared" si="16"/>
        <v>0.73923007265929586</v>
      </c>
      <c r="L73" s="2">
        <f t="shared" si="17"/>
        <v>-1.5403023058681398</v>
      </c>
      <c r="M73" s="2">
        <f t="shared" si="18"/>
        <v>2.4258016001021954E-4</v>
      </c>
      <c r="N73" s="2">
        <f t="shared" si="19"/>
        <v>0.88576256255312169</v>
      </c>
      <c r="O73" s="2">
        <f t="shared" si="20"/>
        <v>-0.65453974331501807</v>
      </c>
      <c r="P73" s="2">
        <f t="shared" si="21"/>
        <v>0.73895620676084228</v>
      </c>
      <c r="Q73" s="26">
        <f t="shared" si="22"/>
        <v>2.7386589845357356E-4</v>
      </c>
    </row>
    <row r="74" spans="10:17" x14ac:dyDescent="0.25">
      <c r="J74" s="2">
        <f t="shared" si="15"/>
        <v>-1</v>
      </c>
      <c r="K74" s="2">
        <f t="shared" si="16"/>
        <v>0.73895620676084228</v>
      </c>
      <c r="L74" s="2">
        <f t="shared" si="17"/>
        <v>-1.5403023058681398</v>
      </c>
      <c r="M74" s="2">
        <f t="shared" si="18"/>
        <v>-2.1576672203871272E-4</v>
      </c>
      <c r="N74" s="2">
        <f t="shared" si="19"/>
        <v>0.88563848425764791</v>
      </c>
      <c r="O74" s="2">
        <f t="shared" si="20"/>
        <v>-0.65466382161049186</v>
      </c>
      <c r="P74" s="2">
        <f t="shared" si="21"/>
        <v>0.73919983520052024</v>
      </c>
      <c r="Q74" s="26">
        <f t="shared" si="22"/>
        <v>2.4362843967795644E-4</v>
      </c>
    </row>
    <row r="75" spans="10:17" x14ac:dyDescent="0.25">
      <c r="J75" s="2">
        <f t="shared" si="15"/>
        <v>-1</v>
      </c>
      <c r="K75" s="2">
        <f t="shared" si="16"/>
        <v>0.73919983520052024</v>
      </c>
      <c r="L75" s="2">
        <f t="shared" si="17"/>
        <v>-1.5403023058681398</v>
      </c>
      <c r="M75" s="2">
        <f t="shared" si="18"/>
        <v>1.9197148420313503E-4</v>
      </c>
      <c r="N75" s="2">
        <f t="shared" si="19"/>
        <v>0.88574886345635628</v>
      </c>
      <c r="O75" s="2">
        <f t="shared" si="20"/>
        <v>-0.65455344241178348</v>
      </c>
      <c r="P75" s="2">
        <f t="shared" si="21"/>
        <v>0.73898310166337056</v>
      </c>
      <c r="Q75" s="26">
        <f t="shared" si="22"/>
        <v>2.1673353714968258E-4</v>
      </c>
    </row>
    <row r="76" spans="10:17" x14ac:dyDescent="0.25">
      <c r="J76" s="2">
        <f t="shared" si="15"/>
        <v>-1</v>
      </c>
      <c r="K76" s="2">
        <f t="shared" si="16"/>
        <v>0.73898310166337056</v>
      </c>
      <c r="L76" s="2">
        <f t="shared" si="17"/>
        <v>-1.5403023058681398</v>
      </c>
      <c r="M76" s="2">
        <f t="shared" si="18"/>
        <v>-1.7075738521310502E-4</v>
      </c>
      <c r="N76" s="2">
        <f t="shared" si="19"/>
        <v>0.88565066964121819</v>
      </c>
      <c r="O76" s="2">
        <f t="shared" si="20"/>
        <v>-0.65465163622692157</v>
      </c>
      <c r="P76" s="2">
        <f t="shared" si="21"/>
        <v>0.73917590610768058</v>
      </c>
      <c r="Q76" s="26">
        <f t="shared" si="22"/>
        <v>1.9280444431002408E-4</v>
      </c>
    </row>
    <row r="77" spans="10:17" x14ac:dyDescent="0.25">
      <c r="J77" s="2">
        <f t="shared" si="15"/>
        <v>-1</v>
      </c>
      <c r="K77" s="2">
        <f t="shared" si="16"/>
        <v>0.73917590610768058</v>
      </c>
      <c r="L77" s="2">
        <f t="shared" si="17"/>
        <v>-1.5403023058681398</v>
      </c>
      <c r="M77" s="2">
        <f t="shared" si="18"/>
        <v>1.5192164968769184E-4</v>
      </c>
      <c r="N77" s="2">
        <f t="shared" si="19"/>
        <v>0.88573802230586485</v>
      </c>
      <c r="O77" s="2">
        <f t="shared" si="20"/>
        <v>-0.65456428356227492</v>
      </c>
      <c r="P77" s="2">
        <f t="shared" si="21"/>
        <v>0.73900438626110987</v>
      </c>
      <c r="Q77" s="26">
        <f t="shared" si="22"/>
        <v>1.7151984657071129E-4</v>
      </c>
    </row>
    <row r="78" spans="10:17" x14ac:dyDescent="0.25">
      <c r="J78" s="2">
        <f t="shared" ref="J78:J141" si="23">J77</f>
        <v>-1</v>
      </c>
      <c r="K78" s="2">
        <f t="shared" ref="K78:K141" si="24">P77</f>
        <v>0.73900438626110987</v>
      </c>
      <c r="L78" s="2">
        <f t="shared" ref="L78:L141" si="25">(J78) - COS(J78)</f>
        <v>-1.5403023058681398</v>
      </c>
      <c r="M78" s="2">
        <f t="shared" ref="M78:M141" si="26">(K78) - COS(K78)</f>
        <v>-1.3513666411657521E-4</v>
      </c>
      <c r="N78" s="2">
        <f t="shared" ref="N78:N141" si="27">((M78) - (L78))/((K78)-(J78))</f>
        <v>0.88566031309179716</v>
      </c>
      <c r="O78" s="2">
        <f t="shared" ref="O78:O141" si="28">(L78)-(N78)*(J78)</f>
        <v>-0.65464199277634261</v>
      </c>
      <c r="P78" s="2">
        <f t="shared" ref="P78:P141" si="29">-(O78)/(N78)</f>
        <v>0.73915696921206642</v>
      </c>
      <c r="Q78" s="26">
        <f t="shared" si="22"/>
        <v>1.5258295095654795E-4</v>
      </c>
    </row>
    <row r="79" spans="10:17" x14ac:dyDescent="0.25">
      <c r="J79" s="2">
        <f t="shared" si="23"/>
        <v>-1</v>
      </c>
      <c r="K79" s="2">
        <f t="shared" si="24"/>
        <v>0.73915696921206642</v>
      </c>
      <c r="L79" s="2">
        <f t="shared" si="25"/>
        <v>-1.5403023058681398</v>
      </c>
      <c r="M79" s="2">
        <f t="shared" si="26"/>
        <v>1.2022749549955858E-4</v>
      </c>
      <c r="N79" s="2">
        <f t="shared" si="27"/>
        <v>0.88572944284697619</v>
      </c>
      <c r="O79" s="2">
        <f t="shared" si="28"/>
        <v>-0.65457286302116358</v>
      </c>
      <c r="P79" s="2">
        <f t="shared" si="29"/>
        <v>0.73902123081421767</v>
      </c>
      <c r="Q79" s="26">
        <f t="shared" si="22"/>
        <v>1.357383978487503E-4</v>
      </c>
    </row>
    <row r="80" spans="10:17" x14ac:dyDescent="0.25">
      <c r="J80" s="2">
        <f t="shared" si="23"/>
        <v>-1</v>
      </c>
      <c r="K80" s="2">
        <f t="shared" si="24"/>
        <v>0.73902123081421767</v>
      </c>
      <c r="L80" s="2">
        <f t="shared" si="25"/>
        <v>-1.5403023058681398</v>
      </c>
      <c r="M80" s="2">
        <f t="shared" si="26"/>
        <v>-1.0694631784924358E-4</v>
      </c>
      <c r="N80" s="2">
        <f t="shared" si="27"/>
        <v>0.88566794485261358</v>
      </c>
      <c r="O80" s="2">
        <f t="shared" si="28"/>
        <v>-0.65463436101552619</v>
      </c>
      <c r="P80" s="2">
        <f t="shared" si="29"/>
        <v>0.73914198297474309</v>
      </c>
      <c r="Q80" s="26">
        <f t="shared" si="22"/>
        <v>1.2075216052542803E-4</v>
      </c>
    </row>
    <row r="81" spans="10:17" x14ac:dyDescent="0.25">
      <c r="J81" s="2">
        <f t="shared" si="23"/>
        <v>-1</v>
      </c>
      <c r="K81" s="2">
        <f t="shared" si="24"/>
        <v>0.73914198297474309</v>
      </c>
      <c r="L81" s="2">
        <f t="shared" si="25"/>
        <v>-1.5403023058681398</v>
      </c>
      <c r="M81" s="2">
        <f t="shared" si="26"/>
        <v>9.5145635795601535E-5</v>
      </c>
      <c r="N81" s="2">
        <f t="shared" si="27"/>
        <v>0.88572265322992094</v>
      </c>
      <c r="O81" s="2">
        <f t="shared" si="28"/>
        <v>-0.65457965263821882</v>
      </c>
      <c r="P81" s="2">
        <f t="shared" si="29"/>
        <v>0.73903456149754732</v>
      </c>
      <c r="Q81" s="26">
        <f t="shared" si="22"/>
        <v>1.0742147719577932E-4</v>
      </c>
    </row>
    <row r="82" spans="10:17" x14ac:dyDescent="0.25">
      <c r="J82" s="2">
        <f t="shared" si="23"/>
        <v>-1</v>
      </c>
      <c r="K82" s="2">
        <f t="shared" si="24"/>
        <v>0.73903456149754732</v>
      </c>
      <c r="L82" s="2">
        <f t="shared" si="25"/>
        <v>-1.5403023058681398</v>
      </c>
      <c r="M82" s="2">
        <f t="shared" si="26"/>
        <v>-8.4636489815048677E-5</v>
      </c>
      <c r="N82" s="2">
        <f t="shared" si="27"/>
        <v>0.8856739845653131</v>
      </c>
      <c r="O82" s="2">
        <f t="shared" si="28"/>
        <v>-0.65462832130282667</v>
      </c>
      <c r="P82" s="2">
        <f t="shared" si="29"/>
        <v>0.73913012317293803</v>
      </c>
      <c r="Q82" s="26">
        <f t="shared" si="22"/>
        <v>9.5561675390709588E-5</v>
      </c>
    </row>
    <row r="83" spans="10:17" x14ac:dyDescent="0.25">
      <c r="J83" s="2">
        <f t="shared" si="23"/>
        <v>-1</v>
      </c>
      <c r="K83" s="2">
        <f t="shared" si="24"/>
        <v>0.73913012317293803</v>
      </c>
      <c r="L83" s="2">
        <f t="shared" si="25"/>
        <v>-1.5403023058681398</v>
      </c>
      <c r="M83" s="2">
        <f t="shared" si="26"/>
        <v>7.5296482508147022E-5</v>
      </c>
      <c r="N83" s="2">
        <f t="shared" si="27"/>
        <v>0.88571728005051287</v>
      </c>
      <c r="O83" s="2">
        <f t="shared" si="28"/>
        <v>-0.6545850258176269</v>
      </c>
      <c r="P83" s="2">
        <f t="shared" si="29"/>
        <v>0.73904511130266715</v>
      </c>
      <c r="Q83" s="26">
        <f t="shared" si="22"/>
        <v>8.5011870270879086E-5</v>
      </c>
    </row>
    <row r="84" spans="10:17" x14ac:dyDescent="0.25">
      <c r="J84" s="2">
        <f t="shared" si="23"/>
        <v>-1</v>
      </c>
      <c r="K84" s="2">
        <f t="shared" si="24"/>
        <v>0.73904511130266715</v>
      </c>
      <c r="L84" s="2">
        <f t="shared" si="25"/>
        <v>-1.5403023058681398</v>
      </c>
      <c r="M84" s="2">
        <f t="shared" si="26"/>
        <v>-6.6980562256735432E-5</v>
      </c>
      <c r="N84" s="2">
        <f t="shared" si="27"/>
        <v>0.88567876433759596</v>
      </c>
      <c r="O84" s="2">
        <f t="shared" si="28"/>
        <v>-0.65462354153054381</v>
      </c>
      <c r="P84" s="2">
        <f t="shared" si="29"/>
        <v>0.73912073755109209</v>
      </c>
      <c r="Q84" s="26">
        <f t="shared" si="22"/>
        <v>7.5626248424942588E-5</v>
      </c>
    </row>
    <row r="85" spans="10:17" x14ac:dyDescent="0.25">
      <c r="J85" s="2">
        <f t="shared" si="23"/>
        <v>-1</v>
      </c>
      <c r="K85" s="2">
        <f t="shared" si="24"/>
        <v>0.73912073755109209</v>
      </c>
      <c r="L85" s="2">
        <f t="shared" si="25"/>
        <v>-1.5403023058681398</v>
      </c>
      <c r="M85" s="2">
        <f t="shared" si="26"/>
        <v>5.9588313358394096E-5</v>
      </c>
      <c r="N85" s="2">
        <f t="shared" si="27"/>
        <v>0.88571302780882699</v>
      </c>
      <c r="O85" s="2">
        <f t="shared" si="28"/>
        <v>-0.65458927805931277</v>
      </c>
      <c r="P85" s="2">
        <f t="shared" si="29"/>
        <v>0.7390534603275587</v>
      </c>
      <c r="Q85" s="26">
        <f t="shared" si="22"/>
        <v>6.7277223533390718E-5</v>
      </c>
    </row>
    <row r="86" spans="10:17" x14ac:dyDescent="0.25">
      <c r="J86" s="2">
        <f t="shared" si="23"/>
        <v>-1</v>
      </c>
      <c r="K86" s="2">
        <f t="shared" si="24"/>
        <v>0.7390534603275587</v>
      </c>
      <c r="L86" s="2">
        <f t="shared" si="25"/>
        <v>-1.5403023058681398</v>
      </c>
      <c r="M86" s="2">
        <f t="shared" si="26"/>
        <v>-5.3007754971301502E-5</v>
      </c>
      <c r="N86" s="2">
        <f t="shared" si="27"/>
        <v>0.88568254700062843</v>
      </c>
      <c r="O86" s="2">
        <f t="shared" si="28"/>
        <v>-0.65461975886751134</v>
      </c>
      <c r="P86" s="2">
        <f t="shared" si="29"/>
        <v>0.73911330993750168</v>
      </c>
      <c r="Q86" s="26">
        <f t="shared" si="22"/>
        <v>5.9849609942985715E-5</v>
      </c>
    </row>
    <row r="87" spans="10:17" x14ac:dyDescent="0.25">
      <c r="J87" s="2">
        <f t="shared" si="23"/>
        <v>-1</v>
      </c>
      <c r="K87" s="2">
        <f t="shared" si="24"/>
        <v>0.73911330993750168</v>
      </c>
      <c r="L87" s="2">
        <f t="shared" si="25"/>
        <v>-1.5403023058681398</v>
      </c>
      <c r="M87" s="2">
        <f t="shared" si="26"/>
        <v>4.7157194840496963E-5</v>
      </c>
      <c r="N87" s="2">
        <f t="shared" si="27"/>
        <v>0.88570966265466389</v>
      </c>
      <c r="O87" s="2">
        <f t="shared" si="28"/>
        <v>-0.65459264321347588</v>
      </c>
      <c r="P87" s="2">
        <f t="shared" si="29"/>
        <v>0.73906006766542409</v>
      </c>
      <c r="Q87" s="26">
        <f t="shared" si="22"/>
        <v>5.3242272077591579E-5</v>
      </c>
    </row>
    <row r="88" spans="10:17" x14ac:dyDescent="0.25">
      <c r="J88" s="2">
        <f t="shared" si="23"/>
        <v>-1</v>
      </c>
      <c r="K88" s="2">
        <f t="shared" si="24"/>
        <v>0.73906006766542409</v>
      </c>
      <c r="L88" s="2">
        <f t="shared" si="25"/>
        <v>-1.5403023058681398</v>
      </c>
      <c r="M88" s="2">
        <f t="shared" si="26"/>
        <v>-4.1949773378568977E-5</v>
      </c>
      <c r="N88" s="2">
        <f t="shared" si="27"/>
        <v>0.88568554055896487</v>
      </c>
      <c r="O88" s="2">
        <f t="shared" si="28"/>
        <v>-0.6546167653091749</v>
      </c>
      <c r="P88" s="2">
        <f t="shared" si="29"/>
        <v>0.73910743184995409</v>
      </c>
      <c r="Q88" s="26">
        <f t="shared" si="22"/>
        <v>4.7364184529996578E-5</v>
      </c>
    </row>
    <row r="89" spans="10:17" x14ac:dyDescent="0.25">
      <c r="J89" s="2">
        <f t="shared" si="23"/>
        <v>-1</v>
      </c>
      <c r="K89" s="2">
        <f t="shared" si="24"/>
        <v>0.73910743184995409</v>
      </c>
      <c r="L89" s="2">
        <f t="shared" si="25"/>
        <v>-1.5403023058681398</v>
      </c>
      <c r="M89" s="2">
        <f t="shared" si="26"/>
        <v>3.7319447170780506E-5</v>
      </c>
      <c r="N89" s="2">
        <f t="shared" si="27"/>
        <v>0.88570699952491905</v>
      </c>
      <c r="O89" s="2">
        <f t="shared" si="28"/>
        <v>-0.65459530634322072</v>
      </c>
      <c r="P89" s="2">
        <f t="shared" si="29"/>
        <v>0.73906529664362652</v>
      </c>
      <c r="Q89" s="26">
        <f t="shared" si="22"/>
        <v>4.2135206327564845E-5</v>
      </c>
    </row>
    <row r="90" spans="10:17" x14ac:dyDescent="0.25">
      <c r="J90" s="2">
        <f t="shared" si="23"/>
        <v>-1</v>
      </c>
      <c r="K90" s="2">
        <f t="shared" si="24"/>
        <v>0.73906529664362652</v>
      </c>
      <c r="L90" s="2">
        <f t="shared" si="25"/>
        <v>-1.5403023058681398</v>
      </c>
      <c r="M90" s="2">
        <f t="shared" si="26"/>
        <v>-3.3198579325266486E-5</v>
      </c>
      <c r="N90" s="2">
        <f t="shared" si="27"/>
        <v>0.88568790962680577</v>
      </c>
      <c r="O90" s="2">
        <f t="shared" si="28"/>
        <v>-0.654614396241334</v>
      </c>
      <c r="P90" s="2">
        <f t="shared" si="29"/>
        <v>0.73910278002684138</v>
      </c>
      <c r="Q90" s="26">
        <f t="shared" si="22"/>
        <v>3.7483383214853561E-5</v>
      </c>
    </row>
    <row r="91" spans="10:17" x14ac:dyDescent="0.25">
      <c r="J91" s="2">
        <f t="shared" si="23"/>
        <v>-1</v>
      </c>
      <c r="K91" s="2">
        <f t="shared" si="24"/>
        <v>0.73910278002684138</v>
      </c>
      <c r="L91" s="2">
        <f t="shared" si="25"/>
        <v>-1.5403023058681398</v>
      </c>
      <c r="M91" s="2">
        <f t="shared" si="26"/>
        <v>2.9534031384281789E-5</v>
      </c>
      <c r="N91" s="2">
        <f t="shared" si="27"/>
        <v>0.88570489196489621</v>
      </c>
      <c r="O91" s="2">
        <f t="shared" si="28"/>
        <v>-0.65459741390324355</v>
      </c>
      <c r="P91" s="2">
        <f t="shared" si="29"/>
        <v>0.7390694347990433</v>
      </c>
      <c r="Q91" s="26">
        <f t="shared" si="22"/>
        <v>3.3345227798076138E-5</v>
      </c>
    </row>
    <row r="92" spans="10:17" x14ac:dyDescent="0.25">
      <c r="J92" s="2">
        <f t="shared" si="23"/>
        <v>-1</v>
      </c>
      <c r="K92" s="2">
        <f t="shared" si="24"/>
        <v>0.7390694347990433</v>
      </c>
      <c r="L92" s="2">
        <f t="shared" si="25"/>
        <v>-1.5403023058681398</v>
      </c>
      <c r="M92" s="2">
        <f t="shared" si="26"/>
        <v>-2.6272966982543444E-5</v>
      </c>
      <c r="N92" s="2">
        <f t="shared" si="27"/>
        <v>0.8856897844789865</v>
      </c>
      <c r="O92" s="2">
        <f t="shared" si="28"/>
        <v>-0.65461252138915327</v>
      </c>
      <c r="P92" s="2">
        <f t="shared" si="29"/>
        <v>0.73909909864686296</v>
      </c>
      <c r="Q92" s="26">
        <f t="shared" si="22"/>
        <v>2.9663847819660916E-5</v>
      </c>
    </row>
    <row r="93" spans="10:17" x14ac:dyDescent="0.25">
      <c r="J93" s="2">
        <f t="shared" si="23"/>
        <v>-1</v>
      </c>
      <c r="K93" s="2">
        <f t="shared" si="24"/>
        <v>0.73909909864686296</v>
      </c>
      <c r="L93" s="2">
        <f t="shared" si="25"/>
        <v>-1.5403023058681398</v>
      </c>
      <c r="M93" s="2">
        <f t="shared" si="26"/>
        <v>2.33727865625033E-5</v>
      </c>
      <c r="N93" s="2">
        <f t="shared" si="27"/>
        <v>0.88570322407341828</v>
      </c>
      <c r="O93" s="2">
        <f t="shared" si="28"/>
        <v>-0.65459908179472148</v>
      </c>
      <c r="P93" s="2">
        <f t="shared" si="29"/>
        <v>0.73907270968730265</v>
      </c>
      <c r="Q93" s="26">
        <f t="shared" si="22"/>
        <v>2.63889595603084E-5</v>
      </c>
    </row>
    <row r="94" spans="10:17" x14ac:dyDescent="0.25">
      <c r="J94" s="2">
        <f t="shared" si="23"/>
        <v>-1</v>
      </c>
      <c r="K94" s="2">
        <f t="shared" si="24"/>
        <v>0.73907270968730265</v>
      </c>
      <c r="L94" s="2">
        <f t="shared" si="25"/>
        <v>-1.5403023058681398</v>
      </c>
      <c r="M94" s="2">
        <f t="shared" si="26"/>
        <v>-2.0792108631151329E-5</v>
      </c>
      <c r="N94" s="2">
        <f t="shared" si="27"/>
        <v>0.88569126821411726</v>
      </c>
      <c r="O94" s="2">
        <f t="shared" si="28"/>
        <v>-0.65461103765402251</v>
      </c>
      <c r="P94" s="2">
        <f t="shared" si="29"/>
        <v>0.739096185258732</v>
      </c>
      <c r="Q94" s="26">
        <f t="shared" si="22"/>
        <v>2.3475571429343312E-5</v>
      </c>
    </row>
    <row r="95" spans="10:17" x14ac:dyDescent="0.25">
      <c r="J95" s="2">
        <f t="shared" si="23"/>
        <v>-1</v>
      </c>
      <c r="K95" s="2">
        <f t="shared" si="24"/>
        <v>0.739096185258732</v>
      </c>
      <c r="L95" s="2">
        <f t="shared" si="25"/>
        <v>-1.5403023058681398</v>
      </c>
      <c r="M95" s="2">
        <f t="shared" si="26"/>
        <v>1.8496878206653022E-5</v>
      </c>
      <c r="N95" s="2">
        <f t="shared" si="27"/>
        <v>0.88570190412854433</v>
      </c>
      <c r="O95" s="2">
        <f t="shared" si="28"/>
        <v>-0.65460040173959544</v>
      </c>
      <c r="P95" s="2">
        <f t="shared" si="29"/>
        <v>0.73907530139462307</v>
      </c>
      <c r="Q95" s="26">
        <f t="shared" si="22"/>
        <v>2.0883864108922623E-5</v>
      </c>
    </row>
    <row r="96" spans="10:17" x14ac:dyDescent="0.25">
      <c r="J96" s="2">
        <f t="shared" si="23"/>
        <v>-1</v>
      </c>
      <c r="K96" s="2">
        <f t="shared" si="24"/>
        <v>0.73907530139462307</v>
      </c>
      <c r="L96" s="2">
        <f t="shared" si="25"/>
        <v>-1.5403023058681398</v>
      </c>
      <c r="M96" s="2">
        <f t="shared" si="26"/>
        <v>-1.6454617398631299E-5</v>
      </c>
      <c r="N96" s="2">
        <f t="shared" si="27"/>
        <v>0.88569244242358791</v>
      </c>
      <c r="O96" s="2">
        <f t="shared" si="28"/>
        <v>-0.65460986344455185</v>
      </c>
      <c r="P96" s="2">
        <f t="shared" si="29"/>
        <v>0.7390938796466332</v>
      </c>
      <c r="Q96" s="26">
        <f t="shared" si="22"/>
        <v>1.8578252010126306E-5</v>
      </c>
    </row>
    <row r="97" spans="10:17" x14ac:dyDescent="0.25">
      <c r="J97" s="2">
        <f t="shared" si="23"/>
        <v>-1</v>
      </c>
      <c r="K97" s="2">
        <f t="shared" si="24"/>
        <v>0.7390938796466332</v>
      </c>
      <c r="L97" s="2">
        <f t="shared" si="25"/>
        <v>-1.5403023058681398</v>
      </c>
      <c r="M97" s="2">
        <f t="shared" si="26"/>
        <v>1.4638161194846511E-5</v>
      </c>
      <c r="N97" s="2">
        <f t="shared" si="27"/>
        <v>0.885700859543196</v>
      </c>
      <c r="O97" s="2">
        <f t="shared" si="28"/>
        <v>-0.65460144632494377</v>
      </c>
      <c r="P97" s="2">
        <f t="shared" si="29"/>
        <v>0.73907735243991668</v>
      </c>
      <c r="Q97" s="26">
        <f t="shared" si="22"/>
        <v>1.6527206716521192E-5</v>
      </c>
    </row>
    <row r="98" spans="10:17" x14ac:dyDescent="0.25">
      <c r="J98" s="2">
        <f t="shared" si="23"/>
        <v>-1</v>
      </c>
      <c r="K98" s="2">
        <f t="shared" si="24"/>
        <v>0.73907735243991668</v>
      </c>
      <c r="L98" s="2">
        <f t="shared" si="25"/>
        <v>-1.5403023058681398</v>
      </c>
      <c r="M98" s="2">
        <f t="shared" si="26"/>
        <v>-1.3021976672300539E-5</v>
      </c>
      <c r="N98" s="2">
        <f t="shared" si="27"/>
        <v>0.88569337167806217</v>
      </c>
      <c r="O98" s="2">
        <f t="shared" si="28"/>
        <v>-0.6546089341900776</v>
      </c>
      <c r="P98" s="2">
        <f t="shared" si="29"/>
        <v>0.73909205501880992</v>
      </c>
      <c r="Q98" s="26">
        <f t="shared" si="22"/>
        <v>1.4702578893244223E-5</v>
      </c>
    </row>
    <row r="99" spans="10:17" x14ac:dyDescent="0.25">
      <c r="J99" s="2">
        <f t="shared" si="23"/>
        <v>-1</v>
      </c>
      <c r="K99" s="2">
        <f t="shared" si="24"/>
        <v>0.73909205501880992</v>
      </c>
      <c r="L99" s="2">
        <f t="shared" si="25"/>
        <v>-1.5403023058681398</v>
      </c>
      <c r="M99" s="2">
        <f t="shared" si="26"/>
        <v>1.1584431556355135E-5</v>
      </c>
      <c r="N99" s="2">
        <f t="shared" si="27"/>
        <v>0.88570003287320875</v>
      </c>
      <c r="O99" s="2">
        <f t="shared" si="28"/>
        <v>-0.65460227299493101</v>
      </c>
      <c r="P99" s="2">
        <f t="shared" si="29"/>
        <v>0.73907897561141878</v>
      </c>
      <c r="Q99" s="26">
        <f t="shared" si="22"/>
        <v>1.3079407391147768E-5</v>
      </c>
    </row>
    <row r="100" spans="10:17" x14ac:dyDescent="0.25">
      <c r="J100" s="2">
        <f t="shared" si="23"/>
        <v>-1</v>
      </c>
      <c r="K100" s="2">
        <f t="shared" si="24"/>
        <v>0.73907897561141878</v>
      </c>
      <c r="L100" s="2">
        <f t="shared" si="25"/>
        <v>-1.5403023058681398</v>
      </c>
      <c r="M100" s="2">
        <f t="shared" si="26"/>
        <v>-1.0305425681700342E-5</v>
      </c>
      <c r="N100" s="2">
        <f t="shared" si="27"/>
        <v>0.88569410707810325</v>
      </c>
      <c r="O100" s="2">
        <f t="shared" si="28"/>
        <v>-0.65460819879003651</v>
      </c>
      <c r="P100" s="2">
        <f t="shared" si="29"/>
        <v>0.73909061103452856</v>
      </c>
      <c r="Q100" s="26">
        <f t="shared" si="22"/>
        <v>1.1635423109779275E-5</v>
      </c>
    </row>
    <row r="101" spans="10:17" x14ac:dyDescent="0.25">
      <c r="J101" s="2">
        <f t="shared" si="23"/>
        <v>-1</v>
      </c>
      <c r="K101" s="2">
        <f t="shared" si="24"/>
        <v>0.73909061103452856</v>
      </c>
      <c r="L101" s="2">
        <f t="shared" si="25"/>
        <v>-1.5403023058681398</v>
      </c>
      <c r="M101" s="2">
        <f t="shared" si="26"/>
        <v>9.1677554765468017E-6</v>
      </c>
      <c r="N101" s="2">
        <f t="shared" si="27"/>
        <v>0.88569937865821435</v>
      </c>
      <c r="O101" s="2">
        <f t="shared" si="28"/>
        <v>-0.65460292720992541</v>
      </c>
      <c r="P101" s="2">
        <f t="shared" si="29"/>
        <v>0.7390802601686508</v>
      </c>
      <c r="Q101" s="26">
        <f t="shared" si="22"/>
        <v>1.0350865877750692E-5</v>
      </c>
    </row>
    <row r="102" spans="10:17" x14ac:dyDescent="0.25">
      <c r="J102" s="2">
        <f t="shared" si="23"/>
        <v>-1</v>
      </c>
      <c r="K102" s="2">
        <f t="shared" si="24"/>
        <v>0.7390802601686508</v>
      </c>
      <c r="L102" s="2">
        <f t="shared" si="25"/>
        <v>-1.5403023058681398</v>
      </c>
      <c r="M102" s="2">
        <f t="shared" si="26"/>
        <v>-8.1555804822830424E-6</v>
      </c>
      <c r="N102" s="2">
        <f t="shared" si="27"/>
        <v>0.88569468906414039</v>
      </c>
      <c r="O102" s="2">
        <f t="shared" si="28"/>
        <v>-0.65460761680399937</v>
      </c>
      <c r="P102" s="2">
        <f t="shared" si="29"/>
        <v>0.73908946828583033</v>
      </c>
      <c r="Q102" s="26">
        <f t="shared" si="22"/>
        <v>9.2081171795266314E-6</v>
      </c>
    </row>
    <row r="103" spans="10:17" x14ac:dyDescent="0.25">
      <c r="J103" s="2">
        <f t="shared" si="23"/>
        <v>-1</v>
      </c>
      <c r="K103" s="2">
        <f t="shared" si="24"/>
        <v>0.73908946828583033</v>
      </c>
      <c r="L103" s="2">
        <f t="shared" si="25"/>
        <v>-1.5403023058681398</v>
      </c>
      <c r="M103" s="2">
        <f t="shared" si="26"/>
        <v>7.2552333648667755E-6</v>
      </c>
      <c r="N103" s="2">
        <f t="shared" si="27"/>
        <v>0.88569886092159622</v>
      </c>
      <c r="O103" s="2">
        <f t="shared" si="28"/>
        <v>-0.65460344494654354</v>
      </c>
      <c r="P103" s="2">
        <f t="shared" si="29"/>
        <v>0.73908127675066559</v>
      </c>
      <c r="Q103" s="26">
        <f t="shared" si="22"/>
        <v>8.1915351647365853E-6</v>
      </c>
    </row>
    <row r="104" spans="10:17" x14ac:dyDescent="0.25">
      <c r="J104" s="2">
        <f t="shared" si="23"/>
        <v>-1</v>
      </c>
      <c r="K104" s="2">
        <f t="shared" si="24"/>
        <v>0.73908127675066559</v>
      </c>
      <c r="L104" s="2">
        <f t="shared" si="25"/>
        <v>-1.5403023058681398</v>
      </c>
      <c r="M104" s="2">
        <f t="shared" si="26"/>
        <v>-6.4542198731087908E-6</v>
      </c>
      <c r="N104" s="2">
        <f t="shared" si="27"/>
        <v>0.88569514964026652</v>
      </c>
      <c r="O104" s="2">
        <f t="shared" si="28"/>
        <v>-0.65460715622787324</v>
      </c>
      <c r="P104" s="2">
        <f t="shared" si="29"/>
        <v>0.73908856393054445</v>
      </c>
      <c r="Q104" s="26">
        <f t="shared" si="22"/>
        <v>7.2871798788565201E-6</v>
      </c>
    </row>
    <row r="105" spans="10:17" x14ac:dyDescent="0.25">
      <c r="J105" s="2">
        <f t="shared" si="23"/>
        <v>-1</v>
      </c>
      <c r="K105" s="2">
        <f t="shared" si="24"/>
        <v>0.73908856393054445</v>
      </c>
      <c r="L105" s="2">
        <f t="shared" si="25"/>
        <v>-1.5403023058681398</v>
      </c>
      <c r="M105" s="2">
        <f t="shared" si="26"/>
        <v>5.7416908845198122E-6</v>
      </c>
      <c r="N105" s="2">
        <f t="shared" si="27"/>
        <v>0.8856984511920124</v>
      </c>
      <c r="O105" s="2">
        <f t="shared" si="28"/>
        <v>-0.65460385467612736</v>
      </c>
      <c r="P105" s="2">
        <f t="shared" si="29"/>
        <v>0.73908208126042485</v>
      </c>
      <c r="Q105" s="26">
        <f t="shared" si="22"/>
        <v>6.4826701196007974E-6</v>
      </c>
    </row>
    <row r="106" spans="10:17" x14ac:dyDescent="0.25">
      <c r="J106" s="2">
        <f t="shared" si="23"/>
        <v>-1</v>
      </c>
      <c r="K106" s="2">
        <f t="shared" si="24"/>
        <v>0.73908208126042485</v>
      </c>
      <c r="L106" s="2">
        <f t="shared" si="25"/>
        <v>-1.5403023058681398</v>
      </c>
      <c r="M106" s="2">
        <f t="shared" si="26"/>
        <v>-5.1077847162961376E-6</v>
      </c>
      <c r="N106" s="2">
        <f t="shared" si="27"/>
        <v>0.88569551413414072</v>
      </c>
      <c r="O106" s="2">
        <f t="shared" si="28"/>
        <v>-0.65460679173399905</v>
      </c>
      <c r="P106" s="2">
        <f t="shared" si="29"/>
        <v>0.73908784823636042</v>
      </c>
      <c r="Q106" s="26">
        <f t="shared" si="22"/>
        <v>5.7669759355727379E-6</v>
      </c>
    </row>
    <row r="107" spans="10:17" x14ac:dyDescent="0.25">
      <c r="J107" s="2">
        <f t="shared" si="23"/>
        <v>-1</v>
      </c>
      <c r="K107" s="2">
        <f t="shared" si="24"/>
        <v>0.73908784823636042</v>
      </c>
      <c r="L107" s="2">
        <f t="shared" si="25"/>
        <v>-1.5403023058681398</v>
      </c>
      <c r="M107" s="2">
        <f t="shared" si="26"/>
        <v>4.5438948634846099E-6</v>
      </c>
      <c r="N107" s="2">
        <f t="shared" si="27"/>
        <v>0.8856981269376677</v>
      </c>
      <c r="O107" s="2">
        <f t="shared" si="28"/>
        <v>-0.65460417893047207</v>
      </c>
      <c r="P107" s="2">
        <f t="shared" si="29"/>
        <v>0.73908271793888614</v>
      </c>
      <c r="Q107" s="26">
        <f t="shared" si="22"/>
        <v>5.130297474287282E-6</v>
      </c>
    </row>
    <row r="108" spans="10:17" x14ac:dyDescent="0.25">
      <c r="J108" s="2">
        <f t="shared" si="23"/>
        <v>-1</v>
      </c>
      <c r="K108" s="2">
        <f t="shared" si="24"/>
        <v>0.73908271793888614</v>
      </c>
      <c r="L108" s="2">
        <f t="shared" si="25"/>
        <v>-1.5403023058681398</v>
      </c>
      <c r="M108" s="2">
        <f t="shared" si="26"/>
        <v>-4.0422332711065323E-6</v>
      </c>
      <c r="N108" s="2">
        <f t="shared" si="27"/>
        <v>0.88569580258976321</v>
      </c>
      <c r="O108" s="2">
        <f t="shared" si="28"/>
        <v>-0.65460650327837655</v>
      </c>
      <c r="P108" s="2">
        <f t="shared" si="29"/>
        <v>0.73908728184588379</v>
      </c>
      <c r="Q108" s="26">
        <f t="shared" si="22"/>
        <v>4.5639069976566304E-6</v>
      </c>
    </row>
    <row r="109" spans="10:17" x14ac:dyDescent="0.25">
      <c r="J109" s="2">
        <f t="shared" si="23"/>
        <v>-1</v>
      </c>
      <c r="K109" s="2">
        <f t="shared" si="24"/>
        <v>0.73908728184588379</v>
      </c>
      <c r="L109" s="2">
        <f t="shared" si="25"/>
        <v>-1.5403023058681398</v>
      </c>
      <c r="M109" s="2">
        <f t="shared" si="26"/>
        <v>3.5959759305814742E-6</v>
      </c>
      <c r="N109" s="2">
        <f t="shared" si="27"/>
        <v>0.88569787032722991</v>
      </c>
      <c r="O109" s="2">
        <f t="shared" si="28"/>
        <v>-0.65460443554090986</v>
      </c>
      <c r="P109" s="2">
        <f t="shared" si="29"/>
        <v>0.73908322179781205</v>
      </c>
      <c r="Q109" s="26">
        <f t="shared" si="22"/>
        <v>4.0600480717412069E-6</v>
      </c>
    </row>
    <row r="110" spans="10:17" x14ac:dyDescent="0.25">
      <c r="J110" s="2">
        <f t="shared" si="23"/>
        <v>-1</v>
      </c>
      <c r="K110" s="2">
        <f t="shared" si="24"/>
        <v>0.73908322179781205</v>
      </c>
      <c r="L110" s="2">
        <f t="shared" si="25"/>
        <v>-1.5403023058681398</v>
      </c>
      <c r="M110" s="2">
        <f t="shared" si="26"/>
        <v>-3.1989697172329912E-6</v>
      </c>
      <c r="N110" s="2">
        <f t="shared" si="27"/>
        <v>0.88569603086970594</v>
      </c>
      <c r="O110" s="2">
        <f t="shared" si="28"/>
        <v>-0.65460627499843382</v>
      </c>
      <c r="P110" s="2">
        <f t="shared" si="29"/>
        <v>0.73908683361225591</v>
      </c>
      <c r="Q110" s="26">
        <f t="shared" si="22"/>
        <v>3.6118144438601618E-6</v>
      </c>
    </row>
    <row r="111" spans="10:17" x14ac:dyDescent="0.25">
      <c r="J111" s="2">
        <f t="shared" si="23"/>
        <v>-1</v>
      </c>
      <c r="K111" s="2">
        <f t="shared" si="24"/>
        <v>0.73908683361225591</v>
      </c>
      <c r="L111" s="2">
        <f t="shared" si="25"/>
        <v>-1.5403023058681398</v>
      </c>
      <c r="M111" s="2">
        <f t="shared" si="26"/>
        <v>2.845806101547943E-6</v>
      </c>
      <c r="N111" s="2">
        <f t="shared" si="27"/>
        <v>0.88569766724923937</v>
      </c>
      <c r="O111" s="2">
        <f t="shared" si="28"/>
        <v>-0.65460463861890039</v>
      </c>
      <c r="P111" s="2">
        <f t="shared" si="29"/>
        <v>0.73908362054508114</v>
      </c>
      <c r="Q111" s="26">
        <f t="shared" si="22"/>
        <v>3.2130671747676587E-6</v>
      </c>
    </row>
    <row r="112" spans="10:17" x14ac:dyDescent="0.25">
      <c r="J112" s="2">
        <f t="shared" si="23"/>
        <v>-1</v>
      </c>
      <c r="K112" s="2">
        <f t="shared" si="24"/>
        <v>0.73908362054508114</v>
      </c>
      <c r="L112" s="2">
        <f t="shared" si="25"/>
        <v>-1.5403023058681398</v>
      </c>
      <c r="M112" s="2">
        <f t="shared" si="26"/>
        <v>-2.5316219957050023E-6</v>
      </c>
      <c r="N112" s="2">
        <f t="shared" si="27"/>
        <v>0.88569621152740663</v>
      </c>
      <c r="O112" s="2">
        <f t="shared" si="28"/>
        <v>-0.65460609434073314</v>
      </c>
      <c r="P112" s="2">
        <f t="shared" si="29"/>
        <v>0.73908647888630752</v>
      </c>
      <c r="Q112" s="26">
        <f t="shared" si="22"/>
        <v>2.8583412263749608E-6</v>
      </c>
    </row>
    <row r="113" spans="10:17" x14ac:dyDescent="0.25">
      <c r="J113" s="2">
        <f t="shared" si="23"/>
        <v>-1</v>
      </c>
      <c r="K113" s="2">
        <f t="shared" si="24"/>
        <v>0.73908647888630752</v>
      </c>
      <c r="L113" s="2">
        <f t="shared" si="25"/>
        <v>-1.5403023058681398</v>
      </c>
      <c r="M113" s="2">
        <f t="shared" si="26"/>
        <v>2.2521320879320683E-6</v>
      </c>
      <c r="N113" s="2">
        <f t="shared" si="27"/>
        <v>0.88569750653608814</v>
      </c>
      <c r="O113" s="2">
        <f t="shared" si="28"/>
        <v>-0.65460479933205162</v>
      </c>
      <c r="P113" s="2">
        <f t="shared" si="29"/>
        <v>0.73908393610835965</v>
      </c>
      <c r="Q113" s="26">
        <f t="shared" si="22"/>
        <v>2.5427779478670587E-6</v>
      </c>
    </row>
    <row r="114" spans="10:17" x14ac:dyDescent="0.25">
      <c r="J114" s="2">
        <f t="shared" si="23"/>
        <v>-1</v>
      </c>
      <c r="K114" s="2">
        <f t="shared" si="24"/>
        <v>0.73908393610835965</v>
      </c>
      <c r="L114" s="2">
        <f t="shared" si="25"/>
        <v>-1.5403023058681398</v>
      </c>
      <c r="M114" s="2">
        <f t="shared" si="26"/>
        <v>-2.0034918127853629E-6</v>
      </c>
      <c r="N114" s="2">
        <f t="shared" si="27"/>
        <v>0.88569635449749395</v>
      </c>
      <c r="O114" s="2">
        <f t="shared" si="28"/>
        <v>-0.65460595137064581</v>
      </c>
      <c r="P114" s="2">
        <f t="shared" si="29"/>
        <v>0.73908619816104026</v>
      </c>
      <c r="Q114" s="26">
        <f t="shared" si="22"/>
        <v>2.2620526806127472E-6</v>
      </c>
    </row>
    <row r="115" spans="10:17" x14ac:dyDescent="0.25">
      <c r="J115" s="2">
        <f t="shared" si="23"/>
        <v>-1</v>
      </c>
      <c r="K115" s="2">
        <f t="shared" si="24"/>
        <v>0.73908619816104026</v>
      </c>
      <c r="L115" s="2">
        <f t="shared" si="25"/>
        <v>-1.5403023058681398</v>
      </c>
      <c r="M115" s="2">
        <f t="shared" si="26"/>
        <v>1.7823066537081544E-6</v>
      </c>
      <c r="N115" s="2">
        <f t="shared" si="27"/>
        <v>0.88569737934988801</v>
      </c>
      <c r="O115" s="2">
        <f t="shared" si="28"/>
        <v>-0.65460492651825175</v>
      </c>
      <c r="P115" s="2">
        <f t="shared" si="29"/>
        <v>0.73908418584092372</v>
      </c>
      <c r="Q115" s="26">
        <f t="shared" si="22"/>
        <v>2.0123201165400673E-6</v>
      </c>
    </row>
    <row r="116" spans="10:17" x14ac:dyDescent="0.25">
      <c r="J116" s="2">
        <f t="shared" si="23"/>
        <v>-1</v>
      </c>
      <c r="K116" s="2">
        <f t="shared" si="24"/>
        <v>0.73908418584092372</v>
      </c>
      <c r="L116" s="2">
        <f t="shared" si="25"/>
        <v>-1.5403023058681398</v>
      </c>
      <c r="M116" s="2">
        <f t="shared" si="26"/>
        <v>-1.5855365873562732E-6</v>
      </c>
      <c r="N116" s="2">
        <f t="shared" si="27"/>
        <v>0.88569646764210519</v>
      </c>
      <c r="O116" s="2">
        <f t="shared" si="28"/>
        <v>-0.65460583822603458</v>
      </c>
      <c r="P116" s="2">
        <f t="shared" si="29"/>
        <v>0.73908597599888992</v>
      </c>
      <c r="Q116" s="26">
        <f t="shared" si="22"/>
        <v>1.7901579661971923E-6</v>
      </c>
    </row>
    <row r="117" spans="10:17" x14ac:dyDescent="0.25">
      <c r="J117" s="2">
        <f t="shared" si="23"/>
        <v>-1</v>
      </c>
      <c r="K117" s="2">
        <f t="shared" si="24"/>
        <v>0.73908597599888992</v>
      </c>
      <c r="L117" s="2">
        <f t="shared" si="25"/>
        <v>-1.5403023058681398</v>
      </c>
      <c r="M117" s="2">
        <f t="shared" si="26"/>
        <v>1.4104932497538414E-6</v>
      </c>
      <c r="N117" s="2">
        <f t="shared" si="27"/>
        <v>0.88569727869645742</v>
      </c>
      <c r="O117" s="2">
        <f t="shared" si="28"/>
        <v>-0.65460502717168234</v>
      </c>
      <c r="P117" s="2">
        <f t="shared" si="29"/>
        <v>0.73908438347593242</v>
      </c>
      <c r="Q117" s="26">
        <f t="shared" si="22"/>
        <v>1.5925229575053379E-6</v>
      </c>
    </row>
    <row r="118" spans="10:17" x14ac:dyDescent="0.25">
      <c r="J118" s="2">
        <f t="shared" si="23"/>
        <v>-1</v>
      </c>
      <c r="K118" s="2">
        <f t="shared" si="24"/>
        <v>0.73908438347593242</v>
      </c>
      <c r="L118" s="2">
        <f t="shared" si="25"/>
        <v>-1.5403023058681398</v>
      </c>
      <c r="M118" s="2">
        <f t="shared" si="26"/>
        <v>-1.2547723834410718E-6</v>
      </c>
      <c r="N118" s="2">
        <f t="shared" si="27"/>
        <v>0.8856965571832317</v>
      </c>
      <c r="O118" s="2">
        <f t="shared" si="28"/>
        <v>-0.65460574868490806</v>
      </c>
      <c r="P118" s="2">
        <f t="shared" si="29"/>
        <v>0.73908580018278669</v>
      </c>
      <c r="Q118" s="26">
        <f t="shared" si="22"/>
        <v>1.4167068542736416E-6</v>
      </c>
    </row>
    <row r="119" spans="10:17" x14ac:dyDescent="0.25">
      <c r="J119" s="2">
        <f t="shared" si="23"/>
        <v>-1</v>
      </c>
      <c r="K119" s="2">
        <f t="shared" si="24"/>
        <v>0.73908580018278669</v>
      </c>
      <c r="L119" s="2">
        <f t="shared" si="25"/>
        <v>-1.5403023058681398</v>
      </c>
      <c r="M119" s="2">
        <f t="shared" si="26"/>
        <v>1.1162452063784301E-6</v>
      </c>
      <c r="N119" s="2">
        <f t="shared" si="27"/>
        <v>0.88569719904069866</v>
      </c>
      <c r="O119" s="2">
        <f t="shared" si="28"/>
        <v>-0.65460510682744111</v>
      </c>
      <c r="P119" s="2">
        <f t="shared" si="29"/>
        <v>0.73908453988162759</v>
      </c>
      <c r="Q119" s="26">
        <f t="shared" si="22"/>
        <v>1.2603011591005853E-6</v>
      </c>
    </row>
    <row r="120" spans="10:17" x14ac:dyDescent="0.25">
      <c r="J120" s="2">
        <f t="shared" si="23"/>
        <v>-1</v>
      </c>
      <c r="K120" s="2">
        <f t="shared" si="24"/>
        <v>0.73908453988162759</v>
      </c>
      <c r="L120" s="2">
        <f t="shared" si="25"/>
        <v>-1.5403023058681398</v>
      </c>
      <c r="M120" s="2">
        <f t="shared" si="26"/>
        <v>-9.9301000811014006E-7</v>
      </c>
      <c r="N120" s="2">
        <f t="shared" si="27"/>
        <v>0.88569662804487581</v>
      </c>
      <c r="O120" s="2">
        <f t="shared" si="28"/>
        <v>-0.65460567782326395</v>
      </c>
      <c r="P120" s="2">
        <f t="shared" si="29"/>
        <v>0.73908566104431062</v>
      </c>
      <c r="Q120" s="26">
        <f t="shared" si="22"/>
        <v>1.1211626830265331E-6</v>
      </c>
    </row>
    <row r="121" spans="10:17" x14ac:dyDescent="0.25">
      <c r="J121" s="2">
        <f t="shared" si="23"/>
        <v>-1</v>
      </c>
      <c r="K121" s="2">
        <f t="shared" si="24"/>
        <v>0.73908566104431062</v>
      </c>
      <c r="L121" s="2">
        <f t="shared" si="25"/>
        <v>-1.5403023058681398</v>
      </c>
      <c r="M121" s="2">
        <f t="shared" si="26"/>
        <v>8.8338131765119954E-7</v>
      </c>
      <c r="N121" s="2">
        <f t="shared" si="27"/>
        <v>0.88569713600221078</v>
      </c>
      <c r="O121" s="2">
        <f t="shared" si="28"/>
        <v>-0.65460516986592898</v>
      </c>
      <c r="P121" s="2">
        <f t="shared" si="29"/>
        <v>0.73908466365899483</v>
      </c>
      <c r="Q121" s="26">
        <f t="shared" si="22"/>
        <v>9.973853157818624E-7</v>
      </c>
    </row>
    <row r="122" spans="10:17" x14ac:dyDescent="0.25">
      <c r="J122" s="2">
        <f t="shared" si="23"/>
        <v>-1</v>
      </c>
      <c r="K122" s="2">
        <f t="shared" si="24"/>
        <v>0.73908466365899483</v>
      </c>
      <c r="L122" s="2">
        <f t="shared" si="25"/>
        <v>-1.5403023058681398</v>
      </c>
      <c r="M122" s="2">
        <f t="shared" si="26"/>
        <v>-7.8585476603887372E-7</v>
      </c>
      <c r="N122" s="2">
        <f t="shared" si="27"/>
        <v>0.88569668412382752</v>
      </c>
      <c r="O122" s="2">
        <f t="shared" si="28"/>
        <v>-0.65460562174431225</v>
      </c>
      <c r="P122" s="2">
        <f t="shared" si="29"/>
        <v>0.73908555093200856</v>
      </c>
      <c r="Q122" s="26">
        <f t="shared" si="22"/>
        <v>8.8727301372770739E-7</v>
      </c>
    </row>
    <row r="123" spans="10:17" x14ac:dyDescent="0.25">
      <c r="J123" s="2">
        <f t="shared" si="23"/>
        <v>-1</v>
      </c>
      <c r="K123" s="2">
        <f t="shared" si="24"/>
        <v>0.73908555093200856</v>
      </c>
      <c r="L123" s="2">
        <f t="shared" si="25"/>
        <v>-1.5403023058681398</v>
      </c>
      <c r="M123" s="2">
        <f t="shared" si="26"/>
        <v>6.9909600597384269E-7</v>
      </c>
      <c r="N123" s="2">
        <f t="shared" si="27"/>
        <v>0.88569708611440556</v>
      </c>
      <c r="O123" s="2">
        <f t="shared" si="28"/>
        <v>-0.6546052197537342</v>
      </c>
      <c r="P123" s="2">
        <f t="shared" si="29"/>
        <v>0.73908476161473879</v>
      </c>
      <c r="Q123" s="26">
        <f t="shared" si="22"/>
        <v>7.8931726976705363E-7</v>
      </c>
    </row>
    <row r="124" spans="10:17" x14ac:dyDescent="0.25">
      <c r="J124" s="2">
        <f t="shared" si="23"/>
        <v>-1</v>
      </c>
      <c r="K124" s="2">
        <f t="shared" si="24"/>
        <v>0.73908476161473879</v>
      </c>
      <c r="L124" s="2">
        <f t="shared" si="25"/>
        <v>-1.5403023058681398</v>
      </c>
      <c r="M124" s="2">
        <f t="shared" si="26"/>
        <v>-6.2191488503504644E-7</v>
      </c>
      <c r="N124" s="2">
        <f t="shared" si="27"/>
        <v>0.88569672850395509</v>
      </c>
      <c r="O124" s="2">
        <f t="shared" si="28"/>
        <v>-0.65460557736418468</v>
      </c>
      <c r="P124" s="2">
        <f t="shared" si="29"/>
        <v>0.73908546379062467</v>
      </c>
      <c r="Q124" s="26">
        <f t="shared" si="22"/>
        <v>7.0217588588050717E-7</v>
      </c>
    </row>
    <row r="125" spans="10:17" x14ac:dyDescent="0.25">
      <c r="J125" s="2">
        <f t="shared" si="23"/>
        <v>-1</v>
      </c>
      <c r="K125" s="2">
        <f t="shared" si="24"/>
        <v>0.73908546379062467</v>
      </c>
      <c r="L125" s="2">
        <f t="shared" si="25"/>
        <v>-1.5403023058681398</v>
      </c>
      <c r="M125" s="2">
        <f t="shared" si="26"/>
        <v>5.5325511350012846E-7</v>
      </c>
      <c r="N125" s="2">
        <f t="shared" si="27"/>
        <v>0.88569704663387161</v>
      </c>
      <c r="O125" s="2">
        <f t="shared" si="28"/>
        <v>-0.65460525923426816</v>
      </c>
      <c r="P125" s="2">
        <f t="shared" si="29"/>
        <v>0.73908483913559675</v>
      </c>
      <c r="Q125" s="26">
        <f t="shared" si="22"/>
        <v>6.2465502792541372E-7</v>
      </c>
    </row>
    <row r="126" spans="10:17" x14ac:dyDescent="0.25">
      <c r="J126" s="2">
        <f t="shared" si="23"/>
        <v>-1</v>
      </c>
      <c r="K126" s="2">
        <f t="shared" si="24"/>
        <v>0.73908483913559675</v>
      </c>
      <c r="L126" s="2">
        <f t="shared" si="25"/>
        <v>-1.5403023058681398</v>
      </c>
      <c r="M126" s="2">
        <f t="shared" si="26"/>
        <v>-4.9217506370435871E-7</v>
      </c>
      <c r="N126" s="2">
        <f t="shared" si="27"/>
        <v>0.8856967636257902</v>
      </c>
      <c r="O126" s="2">
        <f t="shared" si="28"/>
        <v>-0.65460554224234957</v>
      </c>
      <c r="P126" s="2">
        <f t="shared" si="29"/>
        <v>0.73908539482811364</v>
      </c>
      <c r="Q126" s="26">
        <f t="shared" si="22"/>
        <v>5.5569251689036037E-7</v>
      </c>
    </row>
    <row r="127" spans="10:17" x14ac:dyDescent="0.25">
      <c r="J127" s="2">
        <f t="shared" si="23"/>
        <v>-1</v>
      </c>
      <c r="K127" s="2">
        <f t="shared" si="24"/>
        <v>0.73908539482811364</v>
      </c>
      <c r="L127" s="2">
        <f t="shared" si="25"/>
        <v>-1.5403023058681398</v>
      </c>
      <c r="M127" s="2">
        <f t="shared" si="26"/>
        <v>4.3783861036761351E-7</v>
      </c>
      <c r="N127" s="2">
        <f t="shared" si="27"/>
        <v>0.88569701538951129</v>
      </c>
      <c r="O127" s="2">
        <f t="shared" si="28"/>
        <v>-0.65460529047862848</v>
      </c>
      <c r="P127" s="2">
        <f t="shared" si="29"/>
        <v>0.73908490048455966</v>
      </c>
      <c r="Q127" s="26">
        <f t="shared" si="22"/>
        <v>4.9434355398059182E-7</v>
      </c>
    </row>
    <row r="128" spans="10:17" x14ac:dyDescent="0.25">
      <c r="J128" s="2">
        <f t="shared" si="23"/>
        <v>-1</v>
      </c>
      <c r="K128" s="2">
        <f t="shared" si="24"/>
        <v>0.73908490048455966</v>
      </c>
      <c r="L128" s="2">
        <f t="shared" si="25"/>
        <v>-1.5403023058681398</v>
      </c>
      <c r="M128" s="2">
        <f t="shared" si="26"/>
        <v>-3.8950071334920011E-7</v>
      </c>
      <c r="N128" s="2">
        <f t="shared" si="27"/>
        <v>0.8856967914207371</v>
      </c>
      <c r="O128" s="2">
        <f t="shared" si="28"/>
        <v>-0.65460551444740267</v>
      </c>
      <c r="P128" s="2">
        <f t="shared" si="29"/>
        <v>0.7390853402521157</v>
      </c>
      <c r="Q128" s="26">
        <f t="shared" si="22"/>
        <v>4.3976755603747364E-7</v>
      </c>
    </row>
    <row r="129" spans="10:17" x14ac:dyDescent="0.25">
      <c r="J129" s="2">
        <f t="shared" si="23"/>
        <v>-1</v>
      </c>
      <c r="K129" s="2">
        <f t="shared" si="24"/>
        <v>0.7390853402521157</v>
      </c>
      <c r="L129" s="2">
        <f t="shared" si="25"/>
        <v>-1.5403023058681398</v>
      </c>
      <c r="M129" s="2">
        <f t="shared" si="26"/>
        <v>3.4649955427124013E-7</v>
      </c>
      <c r="N129" s="2">
        <f t="shared" si="27"/>
        <v>0.88569699066314722</v>
      </c>
      <c r="O129" s="2">
        <f t="shared" si="28"/>
        <v>-0.65460531520499254</v>
      </c>
      <c r="P129" s="2">
        <f t="shared" si="29"/>
        <v>0.73908494903530209</v>
      </c>
      <c r="Q129" s="26">
        <f t="shared" si="22"/>
        <v>3.9121681361109495E-7</v>
      </c>
    </row>
    <row r="130" spans="10:17" x14ac:dyDescent="0.25">
      <c r="J130" s="2">
        <f t="shared" si="23"/>
        <v>-1</v>
      </c>
      <c r="K130" s="2">
        <f t="shared" si="24"/>
        <v>0.73908494903530209</v>
      </c>
      <c r="L130" s="2">
        <f t="shared" si="25"/>
        <v>-1.5403023058681398</v>
      </c>
      <c r="M130" s="2">
        <f t="shared" si="26"/>
        <v>-3.0824561425557562E-7</v>
      </c>
      <c r="N130" s="2">
        <f t="shared" si="27"/>
        <v>0.88569681341728324</v>
      </c>
      <c r="O130" s="2">
        <f t="shared" si="28"/>
        <v>-0.65460549245085653</v>
      </c>
      <c r="P130" s="2">
        <f t="shared" si="29"/>
        <v>0.73908529706140946</v>
      </c>
      <c r="Q130" s="26">
        <f t="shared" si="22"/>
        <v>3.4802610737738604E-7</v>
      </c>
    </row>
    <row r="131" spans="10:17" x14ac:dyDescent="0.25">
      <c r="J131" s="2">
        <f t="shared" si="23"/>
        <v>-1</v>
      </c>
      <c r="K131" s="2">
        <f t="shared" si="24"/>
        <v>0.73908529706140946</v>
      </c>
      <c r="L131" s="2">
        <f t="shared" si="25"/>
        <v>-1.5403023058681398</v>
      </c>
      <c r="M131" s="2">
        <f t="shared" si="26"/>
        <v>2.7421506287872432E-7</v>
      </c>
      <c r="N131" s="2">
        <f t="shared" si="27"/>
        <v>0.88569697109503676</v>
      </c>
      <c r="O131" s="2">
        <f t="shared" si="28"/>
        <v>-0.65460533477310301</v>
      </c>
      <c r="P131" s="2">
        <f t="shared" si="29"/>
        <v>0.73908498745770557</v>
      </c>
      <c r="Q131" s="26">
        <f t="shared" si="22"/>
        <v>3.0960370389632175E-7</v>
      </c>
    </row>
    <row r="132" spans="10:17" x14ac:dyDescent="0.25">
      <c r="J132" s="2">
        <f t="shared" si="23"/>
        <v>-1</v>
      </c>
      <c r="K132" s="2">
        <f t="shared" si="24"/>
        <v>0.73908498745770557</v>
      </c>
      <c r="L132" s="2">
        <f t="shared" si="25"/>
        <v>-1.5403023058681398</v>
      </c>
      <c r="M132" s="2">
        <f t="shared" si="26"/>
        <v>-2.439414222843439E-7</v>
      </c>
      <c r="N132" s="2">
        <f t="shared" si="27"/>
        <v>0.88569683082505346</v>
      </c>
      <c r="O132" s="2">
        <f t="shared" si="28"/>
        <v>-0.6546054750430863</v>
      </c>
      <c r="P132" s="2">
        <f t="shared" si="29"/>
        <v>0.73908526288086795</v>
      </c>
      <c r="Q132" s="26">
        <f t="shared" si="22"/>
        <v>2.7542316238804432E-7</v>
      </c>
    </row>
    <row r="133" spans="10:17" x14ac:dyDescent="0.25">
      <c r="J133" s="2">
        <f t="shared" si="23"/>
        <v>-1</v>
      </c>
      <c r="K133" s="2">
        <f t="shared" si="24"/>
        <v>0.73908526288086795</v>
      </c>
      <c r="L133" s="2">
        <f t="shared" si="25"/>
        <v>-1.5403023058681398</v>
      </c>
      <c r="M133" s="2">
        <f t="shared" si="26"/>
        <v>2.1701009378372049E-7</v>
      </c>
      <c r="N133" s="2">
        <f t="shared" si="27"/>
        <v>0.88569695560909856</v>
      </c>
      <c r="O133" s="2">
        <f t="shared" si="28"/>
        <v>-0.65460535025904121</v>
      </c>
      <c r="P133" s="2">
        <f t="shared" si="29"/>
        <v>0.73908501786467762</v>
      </c>
      <c r="Q133" s="26">
        <f t="shared" ref="Q133:Q196" si="30">(ABS((P133)-(P132)))</f>
        <v>2.4501619033667765E-7</v>
      </c>
    </row>
    <row r="134" spans="10:17" x14ac:dyDescent="0.25">
      <c r="J134" s="2">
        <f t="shared" si="23"/>
        <v>-1</v>
      </c>
      <c r="K134" s="2">
        <f t="shared" si="24"/>
        <v>0.73908501786467762</v>
      </c>
      <c r="L134" s="2">
        <f t="shared" si="25"/>
        <v>-1.5403023058681398</v>
      </c>
      <c r="M134" s="2">
        <f t="shared" si="26"/>
        <v>-1.9305195109176054E-7</v>
      </c>
      <c r="N134" s="2">
        <f t="shared" si="27"/>
        <v>0.8856968446013278</v>
      </c>
      <c r="O134" s="2">
        <f t="shared" si="28"/>
        <v>-0.65460546126681196</v>
      </c>
      <c r="P134" s="2">
        <f t="shared" si="29"/>
        <v>0.73908523583084984</v>
      </c>
      <c r="Q134" s="26">
        <f t="shared" si="30"/>
        <v>2.1796617222236137E-7</v>
      </c>
    </row>
    <row r="135" spans="10:17" x14ac:dyDescent="0.25">
      <c r="J135" s="2">
        <f t="shared" si="23"/>
        <v>-1</v>
      </c>
      <c r="K135" s="2">
        <f t="shared" si="24"/>
        <v>0.73908523583084984</v>
      </c>
      <c r="L135" s="2">
        <f t="shared" si="25"/>
        <v>-1.5403023058681398</v>
      </c>
      <c r="M135" s="2">
        <f t="shared" si="26"/>
        <v>1.7173885569210512E-7</v>
      </c>
      <c r="N135" s="2">
        <f t="shared" si="27"/>
        <v>0.88569694335373639</v>
      </c>
      <c r="O135" s="2">
        <f t="shared" si="28"/>
        <v>-0.65460536251440338</v>
      </c>
      <c r="P135" s="2">
        <f t="shared" si="29"/>
        <v>0.73908504192834512</v>
      </c>
      <c r="Q135" s="26">
        <f t="shared" si="30"/>
        <v>1.9390250471928994E-7</v>
      </c>
    </row>
    <row r="136" spans="10:17" x14ac:dyDescent="0.25">
      <c r="J136" s="2">
        <f t="shared" si="23"/>
        <v>-1</v>
      </c>
      <c r="K136" s="2">
        <f t="shared" si="24"/>
        <v>0.73908504192834512</v>
      </c>
      <c r="L136" s="2">
        <f t="shared" si="25"/>
        <v>-1.5403023058681398</v>
      </c>
      <c r="M136" s="2">
        <f t="shared" si="26"/>
        <v>-1.5277870946128758E-7</v>
      </c>
      <c r="N136" s="2">
        <f t="shared" si="27"/>
        <v>0.88569685550368549</v>
      </c>
      <c r="O136" s="2">
        <f t="shared" si="28"/>
        <v>-0.65460545036445428</v>
      </c>
      <c r="P136" s="2">
        <f t="shared" si="29"/>
        <v>0.73908521442383102</v>
      </c>
      <c r="Q136" s="26">
        <f t="shared" si="30"/>
        <v>1.7249548589504116E-7</v>
      </c>
    </row>
    <row r="137" spans="10:17" x14ac:dyDescent="0.25">
      <c r="J137" s="2">
        <f t="shared" si="23"/>
        <v>-1</v>
      </c>
      <c r="K137" s="2">
        <f t="shared" si="24"/>
        <v>0.73908521442383102</v>
      </c>
      <c r="L137" s="2">
        <f t="shared" si="25"/>
        <v>-1.5403023058681398</v>
      </c>
      <c r="M137" s="2">
        <f t="shared" si="26"/>
        <v>1.3591181002858832E-7</v>
      </c>
      <c r="N137" s="2">
        <f t="shared" si="27"/>
        <v>0.88569693365500834</v>
      </c>
      <c r="O137" s="2">
        <f t="shared" si="28"/>
        <v>-0.65460537221313142</v>
      </c>
      <c r="P137" s="2">
        <f t="shared" si="29"/>
        <v>0.73908506097200688</v>
      </c>
      <c r="Q137" s="26">
        <f t="shared" si="30"/>
        <v>1.5345182413639691E-7</v>
      </c>
    </row>
    <row r="138" spans="10:17" x14ac:dyDescent="0.25">
      <c r="J138" s="2">
        <f t="shared" si="23"/>
        <v>-1</v>
      </c>
      <c r="K138" s="2">
        <f t="shared" si="24"/>
        <v>0.73908506097200688</v>
      </c>
      <c r="L138" s="2">
        <f t="shared" si="25"/>
        <v>-1.5403023058681398</v>
      </c>
      <c r="M138" s="2">
        <f t="shared" si="26"/>
        <v>-1.20907009182325E-7</v>
      </c>
      <c r="N138" s="2">
        <f t="shared" si="27"/>
        <v>0.88569686413166426</v>
      </c>
      <c r="O138" s="2">
        <f t="shared" si="28"/>
        <v>-0.6546054417364755</v>
      </c>
      <c r="P138" s="2">
        <f t="shared" si="29"/>
        <v>0.73908519748260548</v>
      </c>
      <c r="Q138" s="26">
        <f t="shared" si="30"/>
        <v>1.3651059860286807E-7</v>
      </c>
    </row>
    <row r="139" spans="10:17" x14ac:dyDescent="0.25">
      <c r="J139" s="2">
        <f t="shared" si="23"/>
        <v>-1</v>
      </c>
      <c r="K139" s="2">
        <f t="shared" si="24"/>
        <v>0.73908519748260548</v>
      </c>
      <c r="L139" s="2">
        <f t="shared" si="25"/>
        <v>-1.5403023058681398</v>
      </c>
      <c r="M139" s="2">
        <f t="shared" si="26"/>
        <v>1.0755877033474803E-7</v>
      </c>
      <c r="N139" s="2">
        <f t="shared" si="27"/>
        <v>0.88569692597956595</v>
      </c>
      <c r="O139" s="2">
        <f t="shared" si="28"/>
        <v>-0.65460537988857381</v>
      </c>
      <c r="P139" s="2">
        <f t="shared" si="29"/>
        <v>0.73908507604290397</v>
      </c>
      <c r="Q139" s="26">
        <f t="shared" si="30"/>
        <v>1.2143970151701211E-7</v>
      </c>
    </row>
    <row r="140" spans="10:17" x14ac:dyDescent="0.25">
      <c r="J140" s="2">
        <f t="shared" si="23"/>
        <v>-1</v>
      </c>
      <c r="K140" s="2">
        <f t="shared" si="24"/>
        <v>0.73908507604290397</v>
      </c>
      <c r="L140" s="2">
        <f t="shared" si="25"/>
        <v>-1.5403023058681398</v>
      </c>
      <c r="M140" s="2">
        <f t="shared" si="26"/>
        <v>-9.568417524974393E-8</v>
      </c>
      <c r="N140" s="2">
        <f t="shared" si="27"/>
        <v>0.88569687095973026</v>
      </c>
      <c r="O140" s="2">
        <f t="shared" si="28"/>
        <v>-0.6546054349084095</v>
      </c>
      <c r="P140" s="2">
        <f t="shared" si="29"/>
        <v>0.73908518407554846</v>
      </c>
      <c r="Q140" s="26">
        <f t="shared" si="30"/>
        <v>1.0803264449688044E-7</v>
      </c>
    </row>
    <row r="141" spans="10:17" x14ac:dyDescent="0.25">
      <c r="J141" s="2">
        <f t="shared" si="23"/>
        <v>-1</v>
      </c>
      <c r="K141" s="2">
        <f t="shared" si="24"/>
        <v>0.73908518407554846</v>
      </c>
      <c r="L141" s="2">
        <f t="shared" si="25"/>
        <v>-1.5403023058681398</v>
      </c>
      <c r="M141" s="2">
        <f t="shared" si="26"/>
        <v>8.5120557824502896E-8</v>
      </c>
      <c r="N141" s="2">
        <f t="shared" si="27"/>
        <v>0.88569691990532451</v>
      </c>
      <c r="O141" s="2">
        <f t="shared" si="28"/>
        <v>-0.65460538596281526</v>
      </c>
      <c r="P141" s="2">
        <f t="shared" si="29"/>
        <v>0.73908508796980854</v>
      </c>
      <c r="Q141" s="26">
        <f t="shared" si="30"/>
        <v>9.610573992180349E-8</v>
      </c>
    </row>
    <row r="142" spans="10:17" x14ac:dyDescent="0.25">
      <c r="J142" s="2">
        <f t="shared" ref="J142:J205" si="31">J141</f>
        <v>-1</v>
      </c>
      <c r="K142" s="2">
        <f t="shared" ref="K142:K205" si="32">P141</f>
        <v>0.73908508796980854</v>
      </c>
      <c r="L142" s="2">
        <f t="shared" ref="L142:L205" si="33">(J142) - COS(J142)</f>
        <v>-1.5403023058681398</v>
      </c>
      <c r="M142" s="2">
        <f t="shared" ref="M142:M205" si="34">(K142) - COS(K142)</f>
        <v>-7.5723164738583648E-8</v>
      </c>
      <c r="N142" s="2">
        <f t="shared" ref="N142:N205" si="35">((M142) - (L142))/((K142)-(J142))</f>
        <v>0.88569687636336958</v>
      </c>
      <c r="O142" s="2">
        <f t="shared" ref="O142:O205" si="36">(L142)-(N142)*(J142)</f>
        <v>-0.65460542950477019</v>
      </c>
      <c r="P142" s="2">
        <f t="shared" ref="P142:P205" si="37">-(O142)/(N142)</f>
        <v>0.73908517346538449</v>
      </c>
      <c r="Q142" s="26">
        <f t="shared" si="30"/>
        <v>8.5495575952165836E-8</v>
      </c>
    </row>
    <row r="143" spans="10:17" x14ac:dyDescent="0.25">
      <c r="J143" s="2">
        <f t="shared" si="31"/>
        <v>-1</v>
      </c>
      <c r="K143" s="2">
        <f t="shared" si="32"/>
        <v>0.73908517346538449</v>
      </c>
      <c r="L143" s="2">
        <f t="shared" si="33"/>
        <v>-1.5403023058681398</v>
      </c>
      <c r="M143" s="2">
        <f t="shared" si="34"/>
        <v>6.7363259415031962E-8</v>
      </c>
      <c r="N143" s="2">
        <f t="shared" si="35"/>
        <v>0.88569691509825177</v>
      </c>
      <c r="O143" s="2">
        <f t="shared" si="36"/>
        <v>-0.654605390769888</v>
      </c>
      <c r="P143" s="2">
        <f t="shared" si="37"/>
        <v>0.73908509740860007</v>
      </c>
      <c r="Q143" s="26">
        <f t="shared" si="30"/>
        <v>7.6056784426015156E-8</v>
      </c>
    </row>
    <row r="144" spans="10:17" x14ac:dyDescent="0.25">
      <c r="J144" s="2">
        <f t="shared" si="31"/>
        <v>-1</v>
      </c>
      <c r="K144" s="2">
        <f t="shared" si="32"/>
        <v>0.73908509740860007</v>
      </c>
      <c r="L144" s="2">
        <f t="shared" si="33"/>
        <v>-1.5403023058681398</v>
      </c>
      <c r="M144" s="2">
        <f t="shared" si="34"/>
        <v>-5.9926290041367736E-8</v>
      </c>
      <c r="N144" s="2">
        <f t="shared" si="35"/>
        <v>0.88569688063973662</v>
      </c>
      <c r="O144" s="2">
        <f t="shared" si="36"/>
        <v>-0.65460542522840315</v>
      </c>
      <c r="P144" s="2">
        <f t="shared" si="37"/>
        <v>0.73908516506864441</v>
      </c>
      <c r="Q144" s="26">
        <f t="shared" si="30"/>
        <v>6.7660044344997061E-8</v>
      </c>
    </row>
    <row r="145" spans="10:17" x14ac:dyDescent="0.25">
      <c r="J145" s="2">
        <f t="shared" si="31"/>
        <v>-1</v>
      </c>
      <c r="K145" s="2">
        <f t="shared" si="32"/>
        <v>0.73908516506864441</v>
      </c>
      <c r="L145" s="2">
        <f t="shared" si="33"/>
        <v>-1.5403023058681398</v>
      </c>
      <c r="M145" s="2">
        <f t="shared" si="34"/>
        <v>5.3310374004134076E-8</v>
      </c>
      <c r="N145" s="2">
        <f t="shared" si="35"/>
        <v>0.88569691129399952</v>
      </c>
      <c r="O145" s="2">
        <f t="shared" si="36"/>
        <v>-0.65460539457414024</v>
      </c>
      <c r="P145" s="2">
        <f t="shared" si="37"/>
        <v>0.7390851048783319</v>
      </c>
      <c r="Q145" s="26">
        <f t="shared" si="30"/>
        <v>6.0190312511920752E-8</v>
      </c>
    </row>
    <row r="146" spans="10:17" x14ac:dyDescent="0.25">
      <c r="J146" s="2">
        <f t="shared" si="31"/>
        <v>-1</v>
      </c>
      <c r="K146" s="2">
        <f t="shared" si="32"/>
        <v>0.7390851048783319</v>
      </c>
      <c r="L146" s="2">
        <f t="shared" si="33"/>
        <v>-1.5403023058681398</v>
      </c>
      <c r="M146" s="2">
        <f t="shared" si="34"/>
        <v>-4.7424857152478239E-8</v>
      </c>
      <c r="N146" s="2">
        <f t="shared" si="35"/>
        <v>0.88569688402399582</v>
      </c>
      <c r="O146" s="2">
        <f t="shared" si="36"/>
        <v>-0.65460542184414394</v>
      </c>
      <c r="P146" s="2">
        <f t="shared" si="37"/>
        <v>0.73908515842357758</v>
      </c>
      <c r="Q146" s="26">
        <f t="shared" si="30"/>
        <v>5.3545245681796416E-8</v>
      </c>
    </row>
    <row r="147" spans="10:17" x14ac:dyDescent="0.25">
      <c r="J147" s="2">
        <f t="shared" si="31"/>
        <v>-1</v>
      </c>
      <c r="K147" s="2">
        <f t="shared" si="32"/>
        <v>0.73908515842357758</v>
      </c>
      <c r="L147" s="2">
        <f t="shared" si="33"/>
        <v>-1.5403023058681398</v>
      </c>
      <c r="M147" s="2">
        <f t="shared" si="34"/>
        <v>4.2189110094348337E-8</v>
      </c>
      <c r="N147" s="2">
        <f t="shared" si="35"/>
        <v>0.88569690828336556</v>
      </c>
      <c r="O147" s="2">
        <f t="shared" si="36"/>
        <v>-0.65460539758477421</v>
      </c>
      <c r="P147" s="2">
        <f t="shared" si="37"/>
        <v>0.73908511078977701</v>
      </c>
      <c r="Q147" s="26">
        <f t="shared" si="30"/>
        <v>4.7633800570601181E-8</v>
      </c>
    </row>
    <row r="148" spans="10:17" x14ac:dyDescent="0.25">
      <c r="J148" s="2">
        <f t="shared" si="31"/>
        <v>-1</v>
      </c>
      <c r="K148" s="2">
        <f t="shared" si="32"/>
        <v>0.73908511078977701</v>
      </c>
      <c r="L148" s="2">
        <f t="shared" si="33"/>
        <v>-1.5403023058681398</v>
      </c>
      <c r="M148" s="2">
        <f t="shared" si="34"/>
        <v>-3.7531391661183022E-8</v>
      </c>
      <c r="N148" s="2">
        <f t="shared" si="35"/>
        <v>0.88569688670225277</v>
      </c>
      <c r="O148" s="2">
        <f t="shared" si="36"/>
        <v>-0.65460541916588699</v>
      </c>
      <c r="P148" s="2">
        <f t="shared" si="37"/>
        <v>0.73908515316476164</v>
      </c>
      <c r="Q148" s="26">
        <f t="shared" si="30"/>
        <v>4.2374984632331802E-8</v>
      </c>
    </row>
    <row r="149" spans="10:17" x14ac:dyDescent="0.25">
      <c r="J149" s="2">
        <f t="shared" si="31"/>
        <v>-1</v>
      </c>
      <c r="K149" s="2">
        <f t="shared" si="32"/>
        <v>0.73908515316476164</v>
      </c>
      <c r="L149" s="2">
        <f t="shared" si="33"/>
        <v>-1.5403023058681398</v>
      </c>
      <c r="M149" s="2">
        <f t="shared" si="34"/>
        <v>3.3387892339753478E-8</v>
      </c>
      <c r="N149" s="2">
        <f t="shared" si="35"/>
        <v>0.88569690590079087</v>
      </c>
      <c r="O149" s="2">
        <f t="shared" si="36"/>
        <v>-0.6546053999673489</v>
      </c>
      <c r="P149" s="2">
        <f t="shared" si="37"/>
        <v>0.73908511546801414</v>
      </c>
      <c r="Q149" s="26">
        <f t="shared" si="30"/>
        <v>3.7696747501314576E-8</v>
      </c>
    </row>
    <row r="150" spans="10:17" x14ac:dyDescent="0.25">
      <c r="J150" s="2">
        <f t="shared" si="31"/>
        <v>-1</v>
      </c>
      <c r="K150" s="2">
        <f t="shared" si="32"/>
        <v>0.73908511546801414</v>
      </c>
      <c r="L150" s="2">
        <f t="shared" si="33"/>
        <v>-1.5403023058681398</v>
      </c>
      <c r="M150" s="2">
        <f t="shared" si="34"/>
        <v>-2.9701837767071027E-8</v>
      </c>
      <c r="N150" s="2">
        <f t="shared" si="35"/>
        <v>0.8856968888217891</v>
      </c>
      <c r="O150" s="2">
        <f t="shared" si="36"/>
        <v>-0.65460541704635067</v>
      </c>
      <c r="P150" s="2">
        <f t="shared" si="37"/>
        <v>0.73908514900300581</v>
      </c>
      <c r="Q150" s="26">
        <f t="shared" si="30"/>
        <v>3.3534991672468095E-8</v>
      </c>
    </row>
    <row r="151" spans="10:17" x14ac:dyDescent="0.25">
      <c r="J151" s="2">
        <f t="shared" si="31"/>
        <v>-1</v>
      </c>
      <c r="K151" s="2">
        <f t="shared" si="32"/>
        <v>0.73908514900300581</v>
      </c>
      <c r="L151" s="2">
        <f t="shared" si="33"/>
        <v>-1.5403023058681398</v>
      </c>
      <c r="M151" s="2">
        <f t="shared" si="34"/>
        <v>2.6422727672503754E-8</v>
      </c>
      <c r="N151" s="2">
        <f t="shared" si="35"/>
        <v>0.88569690401525314</v>
      </c>
      <c r="O151" s="2">
        <f t="shared" si="36"/>
        <v>-0.65460540185288663</v>
      </c>
      <c r="P151" s="2">
        <f t="shared" si="37"/>
        <v>0.7390851191703085</v>
      </c>
      <c r="Q151" s="26">
        <f t="shared" si="30"/>
        <v>2.983269731249294E-8</v>
      </c>
    </row>
    <row r="152" spans="10:17" x14ac:dyDescent="0.25">
      <c r="J152" s="2">
        <f t="shared" si="31"/>
        <v>-1</v>
      </c>
      <c r="K152" s="2">
        <f t="shared" si="32"/>
        <v>0.7390851191703085</v>
      </c>
      <c r="L152" s="2">
        <f t="shared" si="33"/>
        <v>-1.5403023058681398</v>
      </c>
      <c r="M152" s="2">
        <f t="shared" si="34"/>
        <v>-2.3505633439668827E-8</v>
      </c>
      <c r="N152" s="2">
        <f t="shared" si="35"/>
        <v>0.88569689049916167</v>
      </c>
      <c r="O152" s="2">
        <f t="shared" si="36"/>
        <v>-0.65460541536897809</v>
      </c>
      <c r="P152" s="2">
        <f t="shared" si="37"/>
        <v>0.73908514570944817</v>
      </c>
      <c r="Q152" s="26">
        <f t="shared" si="30"/>
        <v>2.6539139663661615E-8</v>
      </c>
    </row>
    <row r="153" spans="10:17" x14ac:dyDescent="0.25">
      <c r="J153" s="2">
        <f t="shared" si="31"/>
        <v>-1</v>
      </c>
      <c r="K153" s="2">
        <f t="shared" si="32"/>
        <v>0.73908514570944817</v>
      </c>
      <c r="L153" s="2">
        <f t="shared" si="33"/>
        <v>-1.5403023058681398</v>
      </c>
      <c r="M153" s="2">
        <f t="shared" si="34"/>
        <v>2.0910589926259604E-8</v>
      </c>
      <c r="N153" s="2">
        <f t="shared" si="35"/>
        <v>0.88569690252306399</v>
      </c>
      <c r="O153" s="2">
        <f t="shared" si="36"/>
        <v>-0.65460540334507578</v>
      </c>
      <c r="P153" s="2">
        <f t="shared" si="37"/>
        <v>0.73908512210025434</v>
      </c>
      <c r="Q153" s="26">
        <f t="shared" si="30"/>
        <v>2.3609193822160535E-8</v>
      </c>
    </row>
    <row r="154" spans="10:17" x14ac:dyDescent="0.25">
      <c r="J154" s="2">
        <f t="shared" si="31"/>
        <v>-1</v>
      </c>
      <c r="K154" s="2">
        <f t="shared" si="32"/>
        <v>0.73908512210025434</v>
      </c>
      <c r="L154" s="2">
        <f t="shared" si="33"/>
        <v>-1.5403023058681398</v>
      </c>
      <c r="M154" s="2">
        <f t="shared" si="34"/>
        <v>-1.8602040796622532E-8</v>
      </c>
      <c r="N154" s="2">
        <f t="shared" si="35"/>
        <v>0.88569689182661182</v>
      </c>
      <c r="O154" s="2">
        <f t="shared" si="36"/>
        <v>-0.65460541404152794</v>
      </c>
      <c r="P154" s="2">
        <f t="shared" si="37"/>
        <v>0.73908514310297091</v>
      </c>
      <c r="Q154" s="26">
        <f t="shared" si="30"/>
        <v>2.1002716565909907E-8</v>
      </c>
    </row>
    <row r="155" spans="10:17" x14ac:dyDescent="0.25">
      <c r="J155" s="2">
        <f t="shared" si="31"/>
        <v>-1</v>
      </c>
      <c r="K155" s="2">
        <f t="shared" si="32"/>
        <v>0.73908514310297091</v>
      </c>
      <c r="L155" s="2">
        <f t="shared" si="33"/>
        <v>-1.5403023058681398</v>
      </c>
      <c r="M155" s="2">
        <f t="shared" si="34"/>
        <v>1.6548358239276695E-8</v>
      </c>
      <c r="N155" s="2">
        <f t="shared" si="35"/>
        <v>0.88569690134216561</v>
      </c>
      <c r="O155" s="2">
        <f t="shared" si="36"/>
        <v>-0.65460540452597415</v>
      </c>
      <c r="P155" s="2">
        <f t="shared" si="37"/>
        <v>0.73908512441897389</v>
      </c>
      <c r="Q155" s="26">
        <f t="shared" si="30"/>
        <v>1.8683997016211151E-8</v>
      </c>
    </row>
    <row r="156" spans="10:17" x14ac:dyDescent="0.25">
      <c r="J156" s="2">
        <f t="shared" si="31"/>
        <v>-1</v>
      </c>
      <c r="K156" s="2">
        <f t="shared" si="32"/>
        <v>0.73908512441897389</v>
      </c>
      <c r="L156" s="2">
        <f t="shared" si="33"/>
        <v>-1.5403023058681398</v>
      </c>
      <c r="M156" s="2">
        <f t="shared" si="34"/>
        <v>-1.4721403873707573E-8</v>
      </c>
      <c r="N156" s="2">
        <f t="shared" si="35"/>
        <v>0.88569689287713782</v>
      </c>
      <c r="O156" s="2">
        <f t="shared" si="36"/>
        <v>-0.65460541299100194</v>
      </c>
      <c r="P156" s="2">
        <f t="shared" si="37"/>
        <v>0.73908514104024026</v>
      </c>
      <c r="Q156" s="26">
        <f t="shared" si="30"/>
        <v>1.6621266363259224E-8</v>
      </c>
    </row>
    <row r="157" spans="10:17" x14ac:dyDescent="0.25">
      <c r="J157" s="2">
        <f t="shared" si="31"/>
        <v>-1</v>
      </c>
      <c r="K157" s="2">
        <f t="shared" si="32"/>
        <v>0.73908514104024026</v>
      </c>
      <c r="L157" s="2">
        <f t="shared" si="33"/>
        <v>-1.5403023058681398</v>
      </c>
      <c r="M157" s="2">
        <f t="shared" si="34"/>
        <v>1.3096147388758084E-8</v>
      </c>
      <c r="N157" s="2">
        <f t="shared" si="35"/>
        <v>0.88569690040761861</v>
      </c>
      <c r="O157" s="2">
        <f t="shared" si="36"/>
        <v>-0.65460540546052115</v>
      </c>
      <c r="P157" s="2">
        <f t="shared" si="37"/>
        <v>0.73908512625397726</v>
      </c>
      <c r="Q157" s="26">
        <f t="shared" si="30"/>
        <v>1.4786262991783872E-8</v>
      </c>
    </row>
    <row r="158" spans="10:17" x14ac:dyDescent="0.25">
      <c r="J158" s="2">
        <f t="shared" si="31"/>
        <v>-1</v>
      </c>
      <c r="K158" s="2">
        <f t="shared" si="32"/>
        <v>0.73908512625397726</v>
      </c>
      <c r="L158" s="2">
        <f t="shared" si="33"/>
        <v>-1.5403023058681398</v>
      </c>
      <c r="M158" s="2">
        <f t="shared" si="34"/>
        <v>-1.1650320264067204E-8</v>
      </c>
      <c r="N158" s="2">
        <f t="shared" si="35"/>
        <v>0.8856968937085099</v>
      </c>
      <c r="O158" s="2">
        <f t="shared" si="36"/>
        <v>-0.65460541215962986</v>
      </c>
      <c r="P158" s="2">
        <f t="shared" si="37"/>
        <v>0.73908513940782306</v>
      </c>
      <c r="Q158" s="26">
        <f t="shared" si="30"/>
        <v>1.3153845790370156E-8</v>
      </c>
    </row>
    <row r="159" spans="10:17" x14ac:dyDescent="0.25">
      <c r="J159" s="2">
        <f t="shared" si="31"/>
        <v>-1</v>
      </c>
      <c r="K159" s="2">
        <f t="shared" si="32"/>
        <v>0.73908513940782306</v>
      </c>
      <c r="L159" s="2">
        <f t="shared" si="33"/>
        <v>-1.5403023058681398</v>
      </c>
      <c r="M159" s="2">
        <f t="shared" si="34"/>
        <v>1.0364114344518782E-8</v>
      </c>
      <c r="N159" s="2">
        <f t="shared" si="35"/>
        <v>0.88569689966803089</v>
      </c>
      <c r="O159" s="2">
        <f t="shared" si="36"/>
        <v>-0.65460540620010887</v>
      </c>
      <c r="P159" s="2">
        <f t="shared" si="37"/>
        <v>0.73908512770617385</v>
      </c>
      <c r="Q159" s="26">
        <f t="shared" si="30"/>
        <v>1.1701649205164699E-8</v>
      </c>
    </row>
    <row r="160" spans="10:17" x14ac:dyDescent="0.25">
      <c r="J160" s="2">
        <f t="shared" si="31"/>
        <v>-1</v>
      </c>
      <c r="K160" s="2">
        <f t="shared" si="32"/>
        <v>0.73908512770617385</v>
      </c>
      <c r="L160" s="2">
        <f t="shared" si="33"/>
        <v>-1.5403023058681398</v>
      </c>
      <c r="M160" s="2">
        <f t="shared" si="34"/>
        <v>-9.2199065049314299E-9</v>
      </c>
      <c r="N160" s="2">
        <f t="shared" si="35"/>
        <v>0.8856968943664465</v>
      </c>
      <c r="O160" s="2">
        <f t="shared" si="36"/>
        <v>-0.65460541150169327</v>
      </c>
      <c r="P160" s="2">
        <f t="shared" si="37"/>
        <v>0.73908513811595022</v>
      </c>
      <c r="Q160" s="26">
        <f t="shared" si="30"/>
        <v>1.0409776374231683E-8</v>
      </c>
    </row>
    <row r="161" spans="10:17" x14ac:dyDescent="0.25">
      <c r="J161" s="2">
        <f t="shared" si="31"/>
        <v>-1</v>
      </c>
      <c r="K161" s="2">
        <f t="shared" si="32"/>
        <v>0.73908513811595022</v>
      </c>
      <c r="L161" s="2">
        <f t="shared" si="33"/>
        <v>-1.5403023058681398</v>
      </c>
      <c r="M161" s="2">
        <f t="shared" si="34"/>
        <v>8.2020203961974403E-9</v>
      </c>
      <c r="N161" s="2">
        <f t="shared" si="35"/>
        <v>0.88569689908273108</v>
      </c>
      <c r="O161" s="2">
        <f t="shared" si="36"/>
        <v>-0.65460540678540868</v>
      </c>
      <c r="P161" s="2">
        <f t="shared" si="37"/>
        <v>0.73908512885542277</v>
      </c>
      <c r="Q161" s="26">
        <f t="shared" si="30"/>
        <v>9.2605274559787176E-9</v>
      </c>
    </row>
    <row r="162" spans="10:17" x14ac:dyDescent="0.25">
      <c r="J162" s="2">
        <f t="shared" si="31"/>
        <v>-1</v>
      </c>
      <c r="K162" s="2">
        <f t="shared" si="32"/>
        <v>0.73908512885542277</v>
      </c>
      <c r="L162" s="2">
        <f t="shared" si="33"/>
        <v>-1.5403023058681398</v>
      </c>
      <c r="M162" s="2">
        <f t="shared" si="34"/>
        <v>-7.2965097297483794E-9</v>
      </c>
      <c r="N162" s="2">
        <f t="shared" si="35"/>
        <v>0.88569689488712877</v>
      </c>
      <c r="O162" s="2">
        <f t="shared" si="36"/>
        <v>-0.65460541098101099</v>
      </c>
      <c r="P162" s="2">
        <f t="shared" si="37"/>
        <v>0.73908513709357926</v>
      </c>
      <c r="Q162" s="26">
        <f t="shared" si="30"/>
        <v>8.2381564903144522E-9</v>
      </c>
    </row>
    <row r="163" spans="10:17" x14ac:dyDescent="0.25">
      <c r="J163" s="2">
        <f t="shared" si="31"/>
        <v>-1</v>
      </c>
      <c r="K163" s="2">
        <f t="shared" si="32"/>
        <v>0.73908513709357926</v>
      </c>
      <c r="L163" s="2">
        <f t="shared" si="33"/>
        <v>-1.5403023058681398</v>
      </c>
      <c r="M163" s="2">
        <f t="shared" si="34"/>
        <v>6.4909680963509686E-9</v>
      </c>
      <c r="N163" s="2">
        <f t="shared" si="35"/>
        <v>0.8856968986195326</v>
      </c>
      <c r="O163" s="2">
        <f t="shared" si="36"/>
        <v>-0.65460540724860716</v>
      </c>
      <c r="P163" s="2">
        <f t="shared" si="37"/>
        <v>0.73908512976492302</v>
      </c>
      <c r="Q163" s="26">
        <f t="shared" si="30"/>
        <v>7.3286562374264008E-9</v>
      </c>
    </row>
    <row r="164" spans="10:17" x14ac:dyDescent="0.25">
      <c r="J164" s="2">
        <f t="shared" si="31"/>
        <v>-1</v>
      </c>
      <c r="K164" s="2">
        <f t="shared" si="32"/>
        <v>0.73908512976492302</v>
      </c>
      <c r="L164" s="2">
        <f t="shared" si="33"/>
        <v>-1.5403023058681398</v>
      </c>
      <c r="M164" s="2">
        <f t="shared" si="34"/>
        <v>-5.774359213006619E-9</v>
      </c>
      <c r="N164" s="2">
        <f t="shared" si="35"/>
        <v>0.8856968952991896</v>
      </c>
      <c r="O164" s="2">
        <f t="shared" si="36"/>
        <v>-0.65460541056895016</v>
      </c>
      <c r="P164" s="2">
        <f t="shared" si="37"/>
        <v>0.7390851362844888</v>
      </c>
      <c r="Q164" s="26">
        <f t="shared" si="30"/>
        <v>6.5195657761307757E-9</v>
      </c>
    </row>
    <row r="165" spans="10:17" x14ac:dyDescent="0.25">
      <c r="J165" s="2">
        <f t="shared" si="31"/>
        <v>-1</v>
      </c>
      <c r="K165" s="2">
        <f t="shared" si="32"/>
        <v>0.7390851362844888</v>
      </c>
      <c r="L165" s="2">
        <f t="shared" si="33"/>
        <v>-1.5403023058681398</v>
      </c>
      <c r="M165" s="2">
        <f t="shared" si="34"/>
        <v>5.1368644893301507E-9</v>
      </c>
      <c r="N165" s="2">
        <f t="shared" si="35"/>
        <v>0.8856968982529636</v>
      </c>
      <c r="O165" s="2">
        <f t="shared" si="36"/>
        <v>-0.65460540761517616</v>
      </c>
      <c r="P165" s="2">
        <f t="shared" si="37"/>
        <v>0.73908513048468927</v>
      </c>
      <c r="Q165" s="26">
        <f t="shared" si="30"/>
        <v>5.7997995295266946E-9</v>
      </c>
    </row>
    <row r="166" spans="10:17" x14ac:dyDescent="0.25">
      <c r="J166" s="2">
        <f t="shared" si="31"/>
        <v>-1</v>
      </c>
      <c r="K166" s="2">
        <f t="shared" si="32"/>
        <v>0.73908513048468927</v>
      </c>
      <c r="L166" s="2">
        <f t="shared" si="33"/>
        <v>-1.5403023058681398</v>
      </c>
      <c r="M166" s="2">
        <f t="shared" si="34"/>
        <v>-4.5697496897645351E-9</v>
      </c>
      <c r="N166" s="2">
        <f t="shared" si="35"/>
        <v>0.88569689562528908</v>
      </c>
      <c r="O166" s="2">
        <f t="shared" si="36"/>
        <v>-0.65460541024285068</v>
      </c>
      <c r="P166" s="2">
        <f t="shared" si="37"/>
        <v>0.73908513564418543</v>
      </c>
      <c r="Q166" s="26">
        <f t="shared" si="30"/>
        <v>5.1594961636425296E-9</v>
      </c>
    </row>
    <row r="167" spans="10:17" x14ac:dyDescent="0.25">
      <c r="J167" s="2">
        <f t="shared" si="31"/>
        <v>-1</v>
      </c>
      <c r="K167" s="2">
        <f t="shared" si="32"/>
        <v>0.73908513564418543</v>
      </c>
      <c r="L167" s="2">
        <f t="shared" si="33"/>
        <v>-1.5403023058681398</v>
      </c>
      <c r="M167" s="2">
        <f t="shared" si="34"/>
        <v>4.065245140516538E-9</v>
      </c>
      <c r="N167" s="2">
        <f t="shared" si="35"/>
        <v>0.88569689796286588</v>
      </c>
      <c r="O167" s="2">
        <f t="shared" si="36"/>
        <v>-0.65460540790527388</v>
      </c>
      <c r="P167" s="2">
        <f t="shared" si="37"/>
        <v>0.73908513105430251</v>
      </c>
      <c r="Q167" s="26">
        <f t="shared" si="30"/>
        <v>4.5898829181822975E-9</v>
      </c>
    </row>
    <row r="168" spans="10:17" x14ac:dyDescent="0.25">
      <c r="J168" s="2">
        <f t="shared" si="31"/>
        <v>-1</v>
      </c>
      <c r="K168" s="2">
        <f t="shared" si="32"/>
        <v>0.73908513105430251</v>
      </c>
      <c r="L168" s="2">
        <f t="shared" si="33"/>
        <v>-1.5403023058681398</v>
      </c>
      <c r="M168" s="2">
        <f t="shared" si="34"/>
        <v>-3.6164381489456332E-9</v>
      </c>
      <c r="N168" s="2">
        <f t="shared" si="35"/>
        <v>0.88569689588335965</v>
      </c>
      <c r="O168" s="2">
        <f t="shared" si="36"/>
        <v>-0.65460540998478012</v>
      </c>
      <c r="P168" s="2">
        <f t="shared" si="37"/>
        <v>0.73908513513745822</v>
      </c>
      <c r="Q168" s="26">
        <f t="shared" si="30"/>
        <v>4.0831557024390008E-9</v>
      </c>
    </row>
    <row r="169" spans="10:17" x14ac:dyDescent="0.25">
      <c r="J169" s="2">
        <f t="shared" si="31"/>
        <v>-1</v>
      </c>
      <c r="K169" s="2">
        <f t="shared" si="32"/>
        <v>0.73908513513745822</v>
      </c>
      <c r="L169" s="2">
        <f t="shared" si="33"/>
        <v>-1.5403023058681398</v>
      </c>
      <c r="M169" s="2">
        <f t="shared" si="34"/>
        <v>3.2171802999414467E-9</v>
      </c>
      <c r="N169" s="2">
        <f t="shared" si="35"/>
        <v>0.88569689773328641</v>
      </c>
      <c r="O169" s="2">
        <f t="shared" si="36"/>
        <v>-0.65460540813485335</v>
      </c>
      <c r="P169" s="2">
        <f t="shared" si="37"/>
        <v>0.7390851315050867</v>
      </c>
      <c r="Q169" s="26">
        <f t="shared" si="30"/>
        <v>3.6323715146835411E-9</v>
      </c>
    </row>
    <row r="170" spans="10:17" x14ac:dyDescent="0.25">
      <c r="J170" s="2">
        <f t="shared" si="31"/>
        <v>-1</v>
      </c>
      <c r="K170" s="2">
        <f t="shared" si="32"/>
        <v>0.7390851315050867</v>
      </c>
      <c r="L170" s="2">
        <f t="shared" si="33"/>
        <v>-1.5403023058681398</v>
      </c>
      <c r="M170" s="2">
        <f t="shared" si="34"/>
        <v>-2.8620003034163233E-9</v>
      </c>
      <c r="N170" s="2">
        <f t="shared" si="35"/>
        <v>0.88569689608759339</v>
      </c>
      <c r="O170" s="2">
        <f t="shared" si="36"/>
        <v>-0.65460540978054638</v>
      </c>
      <c r="P170" s="2">
        <f t="shared" si="37"/>
        <v>0.73908513473644077</v>
      </c>
      <c r="Q170" s="26">
        <f t="shared" si="30"/>
        <v>3.2313540732076262E-9</v>
      </c>
    </row>
    <row r="171" spans="10:17" x14ac:dyDescent="0.25">
      <c r="J171" s="2">
        <f t="shared" si="31"/>
        <v>-1</v>
      </c>
      <c r="K171" s="2">
        <f t="shared" si="32"/>
        <v>0.73908513473644077</v>
      </c>
      <c r="L171" s="2">
        <f t="shared" si="33"/>
        <v>-1.5403023058681398</v>
      </c>
      <c r="M171" s="2">
        <f t="shared" si="34"/>
        <v>2.5460327179871456E-9</v>
      </c>
      <c r="N171" s="2">
        <f t="shared" si="35"/>
        <v>0.8856968975516003</v>
      </c>
      <c r="O171" s="2">
        <f t="shared" si="36"/>
        <v>-0.65460540831653946</v>
      </c>
      <c r="P171" s="2">
        <f t="shared" si="37"/>
        <v>0.73908513186183133</v>
      </c>
      <c r="Q171" s="26">
        <f t="shared" si="30"/>
        <v>2.8746094393738986E-9</v>
      </c>
    </row>
    <row r="172" spans="10:17" x14ac:dyDescent="0.25">
      <c r="J172" s="2">
        <f t="shared" si="31"/>
        <v>-1</v>
      </c>
      <c r="K172" s="2">
        <f t="shared" si="32"/>
        <v>0.73908513186183133</v>
      </c>
      <c r="L172" s="2">
        <f t="shared" si="33"/>
        <v>-1.5403023058681398</v>
      </c>
      <c r="M172" s="2">
        <f t="shared" si="34"/>
        <v>-2.2649482289693879E-9</v>
      </c>
      <c r="N172" s="2">
        <f t="shared" si="35"/>
        <v>0.8856968962492211</v>
      </c>
      <c r="O172" s="2">
        <f t="shared" si="36"/>
        <v>-0.65460540961891867</v>
      </c>
      <c r="P172" s="2">
        <f t="shared" si="37"/>
        <v>0.7390851344190813</v>
      </c>
      <c r="Q172" s="26">
        <f t="shared" si="30"/>
        <v>2.5572499673387483E-9</v>
      </c>
    </row>
    <row r="173" spans="10:17" x14ac:dyDescent="0.25">
      <c r="J173" s="2">
        <f t="shared" si="31"/>
        <v>-1</v>
      </c>
      <c r="K173" s="2">
        <f t="shared" si="32"/>
        <v>0.7390851344190813</v>
      </c>
      <c r="L173" s="2">
        <f t="shared" si="33"/>
        <v>-1.5403023058681398</v>
      </c>
      <c r="M173" s="2">
        <f t="shared" si="34"/>
        <v>2.0148961388244402E-9</v>
      </c>
      <c r="N173" s="2">
        <f t="shared" si="35"/>
        <v>0.88569689740781654</v>
      </c>
      <c r="O173" s="2">
        <f t="shared" si="36"/>
        <v>-0.65460540846032322</v>
      </c>
      <c r="P173" s="2">
        <f t="shared" si="37"/>
        <v>0.73908513214415394</v>
      </c>
      <c r="Q173" s="26">
        <f t="shared" si="30"/>
        <v>2.2749273576039286E-9</v>
      </c>
    </row>
    <row r="174" spans="10:17" x14ac:dyDescent="0.25">
      <c r="J174" s="2">
        <f t="shared" si="31"/>
        <v>-1</v>
      </c>
      <c r="K174" s="2">
        <f t="shared" si="32"/>
        <v>0.73908513214415394</v>
      </c>
      <c r="L174" s="2">
        <f t="shared" si="33"/>
        <v>-1.5403023058681398</v>
      </c>
      <c r="M174" s="2">
        <f t="shared" si="34"/>
        <v>-1.792449744186797E-9</v>
      </c>
      <c r="N174" s="2">
        <f t="shared" si="35"/>
        <v>0.885696896377131</v>
      </c>
      <c r="O174" s="2">
        <f t="shared" si="36"/>
        <v>-0.65460540949100876</v>
      </c>
      <c r="P174" s="2">
        <f t="shared" si="37"/>
        <v>0.73908513416792743</v>
      </c>
      <c r="Q174" s="26">
        <f t="shared" si="30"/>
        <v>2.0237734821293429E-9</v>
      </c>
    </row>
    <row r="175" spans="10:17" x14ac:dyDescent="0.25">
      <c r="J175" s="2">
        <f t="shared" si="31"/>
        <v>-1</v>
      </c>
      <c r="K175" s="2">
        <f t="shared" si="32"/>
        <v>0.73908513416792743</v>
      </c>
      <c r="L175" s="2">
        <f t="shared" si="33"/>
        <v>-1.5403023058681398</v>
      </c>
      <c r="M175" s="2">
        <f t="shared" si="34"/>
        <v>1.5945619269430722E-9</v>
      </c>
      <c r="N175" s="2">
        <f t="shared" si="35"/>
        <v>0.8856968972940279</v>
      </c>
      <c r="O175" s="2">
        <f t="shared" si="36"/>
        <v>-0.65460540857411187</v>
      </c>
      <c r="P175" s="2">
        <f t="shared" si="37"/>
        <v>0.73908513236758044</v>
      </c>
      <c r="Q175" s="26">
        <f t="shared" si="30"/>
        <v>1.8003469826055607E-9</v>
      </c>
    </row>
    <row r="176" spans="10:17" x14ac:dyDescent="0.25">
      <c r="J176" s="2">
        <f t="shared" si="31"/>
        <v>-1</v>
      </c>
      <c r="K176" s="2">
        <f t="shared" si="32"/>
        <v>0.73908513236758044</v>
      </c>
      <c r="L176" s="2">
        <f t="shared" si="33"/>
        <v>-1.5403023058681398</v>
      </c>
      <c r="M176" s="2">
        <f t="shared" si="34"/>
        <v>-1.4185204122441064E-9</v>
      </c>
      <c r="N176" s="2">
        <f t="shared" si="35"/>
        <v>0.88569689647835737</v>
      </c>
      <c r="O176" s="2">
        <f t="shared" si="36"/>
        <v>-0.6546054093897824</v>
      </c>
      <c r="P176" s="2">
        <f t="shared" si="37"/>
        <v>0.7390851339691672</v>
      </c>
      <c r="Q176" s="26">
        <f t="shared" si="30"/>
        <v>1.6015867521090854E-9</v>
      </c>
    </row>
    <row r="177" spans="10:17" x14ac:dyDescent="0.25">
      <c r="J177" s="2">
        <f t="shared" si="31"/>
        <v>-1</v>
      </c>
      <c r="K177" s="2">
        <f t="shared" si="32"/>
        <v>0.7390851339691672</v>
      </c>
      <c r="L177" s="2">
        <f t="shared" si="33"/>
        <v>-1.5403023058681398</v>
      </c>
      <c r="M177" s="2">
        <f t="shared" si="34"/>
        <v>1.2619144618142286E-9</v>
      </c>
      <c r="N177" s="2">
        <f t="shared" si="35"/>
        <v>0.88569689720397726</v>
      </c>
      <c r="O177" s="2">
        <f t="shared" si="36"/>
        <v>-0.6546054086641625</v>
      </c>
      <c r="P177" s="2">
        <f t="shared" si="37"/>
        <v>0.73908513254439678</v>
      </c>
      <c r="Q177" s="26">
        <f t="shared" si="30"/>
        <v>1.4247704127612337E-9</v>
      </c>
    </row>
    <row r="178" spans="10:17" x14ac:dyDescent="0.25">
      <c r="J178" s="2">
        <f t="shared" si="31"/>
        <v>-1</v>
      </c>
      <c r="K178" s="2">
        <f t="shared" si="32"/>
        <v>0.73908513254439678</v>
      </c>
      <c r="L178" s="2">
        <f t="shared" si="33"/>
        <v>-1.5403023058681398</v>
      </c>
      <c r="M178" s="2">
        <f t="shared" si="34"/>
        <v>-1.1225984586360482E-9</v>
      </c>
      <c r="N178" s="2">
        <f t="shared" si="35"/>
        <v>0.88569689655846628</v>
      </c>
      <c r="O178" s="2">
        <f t="shared" si="36"/>
        <v>-0.65460540930967348</v>
      </c>
      <c r="P178" s="2">
        <f t="shared" si="37"/>
        <v>0.73908513381187169</v>
      </c>
      <c r="Q178" s="26">
        <f t="shared" si="30"/>
        <v>1.2674749028107613E-9</v>
      </c>
    </row>
    <row r="179" spans="10:17" x14ac:dyDescent="0.25">
      <c r="J179" s="2">
        <f t="shared" si="31"/>
        <v>-1</v>
      </c>
      <c r="K179" s="2">
        <f t="shared" si="32"/>
        <v>0.73908513381187169</v>
      </c>
      <c r="L179" s="2">
        <f t="shared" si="33"/>
        <v>-1.5403023058681398</v>
      </c>
      <c r="M179" s="2">
        <f t="shared" si="34"/>
        <v>9.9866281910721E-10</v>
      </c>
      <c r="N179" s="2">
        <f t="shared" si="35"/>
        <v>0.88569689713271249</v>
      </c>
      <c r="O179" s="2">
        <f t="shared" si="36"/>
        <v>-0.65460540873542727</v>
      </c>
      <c r="P179" s="2">
        <f t="shared" si="37"/>
        <v>0.73908513268432674</v>
      </c>
      <c r="Q179" s="26">
        <f t="shared" si="30"/>
        <v>1.1275449462999632E-9</v>
      </c>
    </row>
    <row r="180" spans="10:17" x14ac:dyDescent="0.25">
      <c r="J180" s="2">
        <f t="shared" si="31"/>
        <v>-1</v>
      </c>
      <c r="K180" s="2">
        <f t="shared" si="32"/>
        <v>0.73908513268432674</v>
      </c>
      <c r="L180" s="2">
        <f t="shared" si="33"/>
        <v>-1.5403023058681398</v>
      </c>
      <c r="M180" s="2">
        <f t="shared" si="34"/>
        <v>-8.8841001222306204E-10</v>
      </c>
      <c r="N180" s="2">
        <f t="shared" si="35"/>
        <v>0.88569689662186335</v>
      </c>
      <c r="O180" s="2">
        <f t="shared" si="36"/>
        <v>-0.65460540924627642</v>
      </c>
      <c r="P180" s="2">
        <f t="shared" si="37"/>
        <v>0.73908513368739015</v>
      </c>
      <c r="Q180" s="26">
        <f t="shared" si="30"/>
        <v>1.0030634101099167E-9</v>
      </c>
    </row>
    <row r="181" spans="10:17" x14ac:dyDescent="0.25">
      <c r="J181" s="2">
        <f t="shared" si="31"/>
        <v>-1</v>
      </c>
      <c r="K181" s="2">
        <f t="shared" si="32"/>
        <v>0.73908513368739015</v>
      </c>
      <c r="L181" s="2">
        <f t="shared" si="33"/>
        <v>-1.5403023058681398</v>
      </c>
      <c r="M181" s="2">
        <f t="shared" si="34"/>
        <v>7.9032902444708952E-10</v>
      </c>
      <c r="N181" s="2">
        <f t="shared" si="35"/>
        <v>0.88569689707631438</v>
      </c>
      <c r="O181" s="2">
        <f t="shared" si="36"/>
        <v>-0.65460540879182538</v>
      </c>
      <c r="P181" s="2">
        <f t="shared" si="37"/>
        <v>0.7390851327950656</v>
      </c>
      <c r="Q181" s="26">
        <f t="shared" si="30"/>
        <v>8.9232454758558788E-10</v>
      </c>
    </row>
    <row r="182" spans="10:17" x14ac:dyDescent="0.25">
      <c r="J182" s="2">
        <f t="shared" si="31"/>
        <v>-1</v>
      </c>
      <c r="K182" s="2">
        <f t="shared" si="32"/>
        <v>0.7390851327950656</v>
      </c>
      <c r="L182" s="2">
        <f t="shared" si="33"/>
        <v>-1.5403023058681398</v>
      </c>
      <c r="M182" s="2">
        <f t="shared" si="34"/>
        <v>-7.0307615285258862E-10</v>
      </c>
      <c r="N182" s="2">
        <f t="shared" si="35"/>
        <v>0.88569689667203499</v>
      </c>
      <c r="O182" s="2">
        <f t="shared" si="36"/>
        <v>-0.65460540919610477</v>
      </c>
      <c r="P182" s="2">
        <f t="shared" si="37"/>
        <v>0.73908513358887695</v>
      </c>
      <c r="Q182" s="26">
        <f t="shared" si="30"/>
        <v>7.9381134998612879E-10</v>
      </c>
    </row>
    <row r="183" spans="10:17" x14ac:dyDescent="0.25">
      <c r="J183" s="2">
        <f t="shared" si="31"/>
        <v>-1</v>
      </c>
      <c r="K183" s="2">
        <f t="shared" si="32"/>
        <v>0.73908513358887695</v>
      </c>
      <c r="L183" s="2">
        <f t="shared" si="33"/>
        <v>-1.5403023058681398</v>
      </c>
      <c r="M183" s="2">
        <f t="shared" si="34"/>
        <v>6.2545613133124789E-10</v>
      </c>
      <c r="N183" s="2">
        <f t="shared" si="35"/>
        <v>0.88569689703168164</v>
      </c>
      <c r="O183" s="2">
        <f t="shared" si="36"/>
        <v>-0.65460540883645812</v>
      </c>
      <c r="P183" s="2">
        <f t="shared" si="37"/>
        <v>0.73908513288270294</v>
      </c>
      <c r="Q183" s="26">
        <f t="shared" si="30"/>
        <v>7.0617400815820019E-10</v>
      </c>
    </row>
    <row r="184" spans="10:17" x14ac:dyDescent="0.25">
      <c r="J184" s="2">
        <f t="shared" si="31"/>
        <v>-1</v>
      </c>
      <c r="K184" s="2">
        <f t="shared" si="32"/>
        <v>0.73908513288270294</v>
      </c>
      <c r="L184" s="2">
        <f t="shared" si="33"/>
        <v>-1.5403023058681398</v>
      </c>
      <c r="M184" s="2">
        <f t="shared" si="34"/>
        <v>-5.5640525520317397E-10</v>
      </c>
      <c r="N184" s="2">
        <f t="shared" si="35"/>
        <v>0.88569689671174046</v>
      </c>
      <c r="O184" s="2">
        <f t="shared" si="36"/>
        <v>-0.65460540915639931</v>
      </c>
      <c r="P184" s="2">
        <f t="shared" si="37"/>
        <v>0.73908513351091443</v>
      </c>
      <c r="Q184" s="26">
        <f t="shared" si="30"/>
        <v>6.282114828337626E-10</v>
      </c>
    </row>
    <row r="185" spans="10:17" x14ac:dyDescent="0.25">
      <c r="J185" s="2">
        <f t="shared" si="31"/>
        <v>-1</v>
      </c>
      <c r="K185" s="2">
        <f t="shared" si="32"/>
        <v>0.73908513351091443</v>
      </c>
      <c r="L185" s="2">
        <f t="shared" si="33"/>
        <v>-1.5403023058681398</v>
      </c>
      <c r="M185" s="2">
        <f t="shared" si="34"/>
        <v>4.949770593398739E-10</v>
      </c>
      <c r="N185" s="2">
        <f t="shared" si="35"/>
        <v>0.88569689699635956</v>
      </c>
      <c r="O185" s="2">
        <f t="shared" si="36"/>
        <v>-0.6546054088717802</v>
      </c>
      <c r="P185" s="2">
        <f t="shared" si="37"/>
        <v>0.73908513295205869</v>
      </c>
      <c r="Q185" s="26">
        <f t="shared" si="30"/>
        <v>5.5885573946312661E-10</v>
      </c>
    </row>
    <row r="186" spans="10:17" x14ac:dyDescent="0.25">
      <c r="J186" s="2">
        <f t="shared" si="31"/>
        <v>-1</v>
      </c>
      <c r="K186" s="2">
        <f t="shared" si="32"/>
        <v>0.73908513295205869</v>
      </c>
      <c r="L186" s="2">
        <f t="shared" si="33"/>
        <v>-1.5403023058681398</v>
      </c>
      <c r="M186" s="2">
        <f t="shared" si="34"/>
        <v>-4.4033054980019415E-10</v>
      </c>
      <c r="N186" s="2">
        <f t="shared" si="35"/>
        <v>0.88569689674316299</v>
      </c>
      <c r="O186" s="2">
        <f t="shared" si="36"/>
        <v>-0.65460540912497678</v>
      </c>
      <c r="P186" s="2">
        <f t="shared" si="37"/>
        <v>0.73908513344921567</v>
      </c>
      <c r="Q186" s="26">
        <f t="shared" si="30"/>
        <v>4.971569822487254E-10</v>
      </c>
    </row>
    <row r="187" spans="10:17" x14ac:dyDescent="0.25">
      <c r="J187" s="2">
        <f t="shared" si="31"/>
        <v>-1</v>
      </c>
      <c r="K187" s="2">
        <f t="shared" si="32"/>
        <v>0.73908513344921567</v>
      </c>
      <c r="L187" s="2">
        <f t="shared" si="33"/>
        <v>-1.5403023058681398</v>
      </c>
      <c r="M187" s="2">
        <f t="shared" si="34"/>
        <v>3.9171732524323488E-10</v>
      </c>
      <c r="N187" s="2">
        <f t="shared" si="35"/>
        <v>0.88569689696840626</v>
      </c>
      <c r="O187" s="2">
        <f t="shared" si="36"/>
        <v>-0.65460540889973351</v>
      </c>
      <c r="P187" s="2">
        <f t="shared" si="37"/>
        <v>0.73908513300694556</v>
      </c>
      <c r="Q187" s="26">
        <f t="shared" si="30"/>
        <v>4.422701094242143E-10</v>
      </c>
    </row>
    <row r="188" spans="10:17" x14ac:dyDescent="0.25">
      <c r="J188" s="2">
        <f t="shared" si="31"/>
        <v>-1</v>
      </c>
      <c r="K188" s="2">
        <f t="shared" si="32"/>
        <v>0.73908513300694556</v>
      </c>
      <c r="L188" s="2">
        <f t="shared" si="33"/>
        <v>-1.5403023058681398</v>
      </c>
      <c r="M188" s="2">
        <f t="shared" si="34"/>
        <v>-3.4847125185422101E-10</v>
      </c>
      <c r="N188" s="2">
        <f t="shared" si="35"/>
        <v>0.88569689676802998</v>
      </c>
      <c r="O188" s="2">
        <f t="shared" si="36"/>
        <v>-0.65460540910010978</v>
      </c>
      <c r="P188" s="2">
        <f t="shared" si="37"/>
        <v>0.73908513340038873</v>
      </c>
      <c r="Q188" s="26">
        <f t="shared" si="30"/>
        <v>3.9344316693501469E-10</v>
      </c>
    </row>
    <row r="189" spans="10:17" x14ac:dyDescent="0.25">
      <c r="J189" s="2">
        <f t="shared" si="31"/>
        <v>-1</v>
      </c>
      <c r="K189" s="2">
        <f t="shared" si="32"/>
        <v>0.73908513340038873</v>
      </c>
      <c r="L189" s="2">
        <f t="shared" si="33"/>
        <v>-1.5403023058681398</v>
      </c>
      <c r="M189" s="2">
        <f t="shared" si="34"/>
        <v>3.0999991462721255E-10</v>
      </c>
      <c r="N189" s="2">
        <f t="shared" si="35"/>
        <v>0.88569689694628462</v>
      </c>
      <c r="O189" s="2">
        <f t="shared" si="36"/>
        <v>-0.65460540892185515</v>
      </c>
      <c r="P189" s="2">
        <f t="shared" si="37"/>
        <v>0.73908513305038193</v>
      </c>
      <c r="Q189" s="26">
        <f t="shared" si="30"/>
        <v>3.5000680131958006E-10</v>
      </c>
    </row>
    <row r="190" spans="10:17" x14ac:dyDescent="0.25">
      <c r="J190" s="2">
        <f t="shared" si="31"/>
        <v>-1</v>
      </c>
      <c r="K190" s="2">
        <f t="shared" si="32"/>
        <v>0.73908513305038193</v>
      </c>
      <c r="L190" s="2">
        <f t="shared" si="33"/>
        <v>-1.5403023058681398</v>
      </c>
      <c r="M190" s="2">
        <f t="shared" si="34"/>
        <v>-2.7577562455860516E-10</v>
      </c>
      <c r="N190" s="2">
        <f t="shared" si="35"/>
        <v>0.88569689678770946</v>
      </c>
      <c r="O190" s="2">
        <f t="shared" si="36"/>
        <v>-0.6546054090804303</v>
      </c>
      <c r="P190" s="2">
        <f t="shared" si="37"/>
        <v>0.73908513336174764</v>
      </c>
      <c r="Q190" s="26">
        <f t="shared" si="30"/>
        <v>3.1136571099210641E-10</v>
      </c>
    </row>
    <row r="191" spans="10:17" x14ac:dyDescent="0.25">
      <c r="J191" s="2">
        <f t="shared" si="31"/>
        <v>-1</v>
      </c>
      <c r="K191" s="2">
        <f t="shared" si="32"/>
        <v>0.73908513336174764</v>
      </c>
      <c r="L191" s="2">
        <f t="shared" si="33"/>
        <v>-1.5403023058681398</v>
      </c>
      <c r="M191" s="2">
        <f t="shared" si="34"/>
        <v>2.4532975650970457E-10</v>
      </c>
      <c r="N191" s="2">
        <f t="shared" si="35"/>
        <v>0.88569689692877773</v>
      </c>
      <c r="O191" s="2">
        <f t="shared" si="36"/>
        <v>-0.65460540893936203</v>
      </c>
      <c r="P191" s="2">
        <f t="shared" si="37"/>
        <v>0.7390851330847571</v>
      </c>
      <c r="Q191" s="26">
        <f t="shared" si="30"/>
        <v>2.7699054161445247E-10</v>
      </c>
    </row>
    <row r="192" spans="10:17" x14ac:dyDescent="0.25">
      <c r="J192" s="2">
        <f t="shared" si="31"/>
        <v>-1</v>
      </c>
      <c r="K192" s="2">
        <f t="shared" si="32"/>
        <v>0.7390851330847571</v>
      </c>
      <c r="L192" s="2">
        <f t="shared" si="33"/>
        <v>-1.5403023058681398</v>
      </c>
      <c r="M192" s="2">
        <f t="shared" si="34"/>
        <v>-2.1824497764555417E-10</v>
      </c>
      <c r="N192" s="2">
        <f t="shared" si="35"/>
        <v>0.88569689680328356</v>
      </c>
      <c r="O192" s="2">
        <f t="shared" si="36"/>
        <v>-0.6546054090648562</v>
      </c>
      <c r="P192" s="2">
        <f t="shared" si="37"/>
        <v>0.73908513333116754</v>
      </c>
      <c r="Q192" s="26">
        <f t="shared" si="30"/>
        <v>2.4641044760187469E-10</v>
      </c>
    </row>
    <row r="193" spans="10:17" x14ac:dyDescent="0.25">
      <c r="J193" s="2">
        <f t="shared" si="31"/>
        <v>-1</v>
      </c>
      <c r="K193" s="2">
        <f t="shared" si="32"/>
        <v>0.73908513333116754</v>
      </c>
      <c r="L193" s="2">
        <f t="shared" si="33"/>
        <v>-1.5403023058681398</v>
      </c>
      <c r="M193" s="2">
        <f t="shared" si="34"/>
        <v>1.9415058449823164E-10</v>
      </c>
      <c r="N193" s="2">
        <f t="shared" si="35"/>
        <v>0.88569689691492293</v>
      </c>
      <c r="O193" s="2">
        <f t="shared" si="36"/>
        <v>-0.65460540895321684</v>
      </c>
      <c r="P193" s="2">
        <f t="shared" si="37"/>
        <v>0.73908513311196122</v>
      </c>
      <c r="Q193" s="26">
        <f t="shared" si="30"/>
        <v>2.192063197625771E-10</v>
      </c>
    </row>
    <row r="194" spans="10:17" x14ac:dyDescent="0.25">
      <c r="J194" s="2">
        <f t="shared" si="31"/>
        <v>-1</v>
      </c>
      <c r="K194" s="2">
        <f t="shared" si="32"/>
        <v>0.73908513311196122</v>
      </c>
      <c r="L194" s="2">
        <f t="shared" si="33"/>
        <v>-1.5403023058681398</v>
      </c>
      <c r="M194" s="2">
        <f t="shared" si="34"/>
        <v>-1.7271584162870113E-10</v>
      </c>
      <c r="N194" s="2">
        <f t="shared" si="35"/>
        <v>0.8856968968156087</v>
      </c>
      <c r="O194" s="2">
        <f t="shared" si="36"/>
        <v>-0.65460540905253106</v>
      </c>
      <c r="P194" s="2">
        <f t="shared" si="37"/>
        <v>0.7390851333069669</v>
      </c>
      <c r="Q194" s="26">
        <f t="shared" si="30"/>
        <v>1.9500567827179793E-10</v>
      </c>
    </row>
    <row r="195" spans="10:17" x14ac:dyDescent="0.25">
      <c r="J195" s="2">
        <f t="shared" si="31"/>
        <v>-1</v>
      </c>
      <c r="K195" s="2">
        <f t="shared" si="32"/>
        <v>0.7390851333069669</v>
      </c>
      <c r="L195" s="2">
        <f t="shared" si="33"/>
        <v>-1.5403023058681398</v>
      </c>
      <c r="M195" s="2">
        <f t="shared" si="34"/>
        <v>1.5364809424767145E-10</v>
      </c>
      <c r="N195" s="2">
        <f t="shared" si="35"/>
        <v>0.8856968969039587</v>
      </c>
      <c r="O195" s="2">
        <f t="shared" si="36"/>
        <v>-0.65460540896418107</v>
      </c>
      <c r="P195" s="2">
        <f t="shared" si="37"/>
        <v>0.73908513313348978</v>
      </c>
      <c r="Q195" s="26">
        <f t="shared" si="30"/>
        <v>1.734771215566866E-10</v>
      </c>
    </row>
    <row r="196" spans="10:17" x14ac:dyDescent="0.25">
      <c r="J196" s="2">
        <f t="shared" si="31"/>
        <v>-1</v>
      </c>
      <c r="K196" s="2">
        <f t="shared" si="32"/>
        <v>0.73908513313348978</v>
      </c>
      <c r="L196" s="2">
        <f t="shared" si="33"/>
        <v>-1.5403023058681398</v>
      </c>
      <c r="M196" s="2">
        <f t="shared" si="34"/>
        <v>-1.3668532972133107E-10</v>
      </c>
      <c r="N196" s="2">
        <f t="shared" si="35"/>
        <v>0.88569689682536257</v>
      </c>
      <c r="O196" s="2">
        <f t="shared" si="36"/>
        <v>-0.6546054090427772</v>
      </c>
      <c r="P196" s="2">
        <f t="shared" si="37"/>
        <v>0.739085133287815</v>
      </c>
      <c r="Q196" s="26">
        <f t="shared" si="30"/>
        <v>1.5432521927039033E-10</v>
      </c>
    </row>
    <row r="197" spans="10:17" x14ac:dyDescent="0.25">
      <c r="J197" s="2">
        <f t="shared" si="31"/>
        <v>-1</v>
      </c>
      <c r="K197" s="2">
        <f t="shared" si="32"/>
        <v>0.739085133287815</v>
      </c>
      <c r="L197" s="2">
        <f t="shared" si="33"/>
        <v>-1.5403023058681398</v>
      </c>
      <c r="M197" s="2">
        <f t="shared" si="34"/>
        <v>1.2159517837062594E-10</v>
      </c>
      <c r="N197" s="2">
        <f t="shared" si="35"/>
        <v>0.88569689689528164</v>
      </c>
      <c r="O197" s="2">
        <f t="shared" si="36"/>
        <v>-0.65460540897285813</v>
      </c>
      <c r="P197" s="2">
        <f t="shared" si="37"/>
        <v>0.73908513315052737</v>
      </c>
      <c r="Q197" s="26">
        <f t="shared" ref="Q197:Q260" si="38">(ABS((P197)-(P196)))</f>
        <v>1.3728762571219022E-10</v>
      </c>
    </row>
    <row r="198" spans="10:17" x14ac:dyDescent="0.25">
      <c r="J198" s="2">
        <f t="shared" si="31"/>
        <v>-1</v>
      </c>
      <c r="K198" s="2">
        <f t="shared" si="32"/>
        <v>0.73908513315052737</v>
      </c>
      <c r="L198" s="2">
        <f t="shared" si="33"/>
        <v>-1.5403023058681398</v>
      </c>
      <c r="M198" s="2">
        <f t="shared" si="34"/>
        <v>-1.0817102769067333E-10</v>
      </c>
      <c r="N198" s="2">
        <f t="shared" si="35"/>
        <v>0.88569689683308173</v>
      </c>
      <c r="O198" s="2">
        <f t="shared" si="36"/>
        <v>-0.65460540903505804</v>
      </c>
      <c r="P198" s="2">
        <f t="shared" si="37"/>
        <v>0.73908513327265823</v>
      </c>
      <c r="Q198" s="26">
        <f t="shared" si="38"/>
        <v>1.2213086098000758E-10</v>
      </c>
    </row>
    <row r="199" spans="10:17" x14ac:dyDescent="0.25">
      <c r="J199" s="2">
        <f t="shared" si="31"/>
        <v>-1</v>
      </c>
      <c r="K199" s="2">
        <f t="shared" si="32"/>
        <v>0.73908513327265823</v>
      </c>
      <c r="L199" s="2">
        <f t="shared" si="33"/>
        <v>-1.5403023058681398</v>
      </c>
      <c r="M199" s="2">
        <f t="shared" si="34"/>
        <v>9.6228691681687906E-11</v>
      </c>
      <c r="N199" s="2">
        <f t="shared" si="35"/>
        <v>0.88569689688841469</v>
      </c>
      <c r="O199" s="2">
        <f t="shared" si="36"/>
        <v>-0.65460540897972508</v>
      </c>
      <c r="P199" s="2">
        <f t="shared" si="37"/>
        <v>0.73908513316401081</v>
      </c>
      <c r="Q199" s="26">
        <f t="shared" si="38"/>
        <v>1.0864742439053998E-10</v>
      </c>
    </row>
    <row r="200" spans="10:17" x14ac:dyDescent="0.25">
      <c r="J200" s="2">
        <f t="shared" si="31"/>
        <v>-1</v>
      </c>
      <c r="K200" s="2">
        <f t="shared" si="32"/>
        <v>0.73908513316401081</v>
      </c>
      <c r="L200" s="2">
        <f t="shared" si="33"/>
        <v>-1.5403023058681398</v>
      </c>
      <c r="M200" s="2">
        <f t="shared" si="34"/>
        <v>-8.5604967559049783E-11</v>
      </c>
      <c r="N200" s="2">
        <f t="shared" si="35"/>
        <v>0.88569689683919062</v>
      </c>
      <c r="O200" s="2">
        <f t="shared" si="36"/>
        <v>-0.65460540902894915</v>
      </c>
      <c r="P200" s="2">
        <f t="shared" si="37"/>
        <v>0.73908513326066327</v>
      </c>
      <c r="Q200" s="26">
        <f t="shared" si="38"/>
        <v>9.6652463810187328E-11</v>
      </c>
    </row>
    <row r="201" spans="10:17" x14ac:dyDescent="0.25">
      <c r="J201" s="3"/>
      <c r="K201" s="3"/>
      <c r="L201" s="3"/>
      <c r="M201" s="3"/>
      <c r="N201" s="3"/>
      <c r="O201" s="3"/>
      <c r="P201" s="3"/>
      <c r="Q201" s="4"/>
    </row>
    <row r="202" spans="10:17" x14ac:dyDescent="0.25">
      <c r="J202" s="3"/>
      <c r="K202" s="3"/>
      <c r="L202" s="3"/>
      <c r="M202" s="3"/>
      <c r="N202" s="3"/>
      <c r="O202" s="3"/>
      <c r="P202" s="3"/>
      <c r="Q202" s="4"/>
    </row>
    <row r="203" spans="10:17" x14ac:dyDescent="0.25">
      <c r="J203" s="3"/>
      <c r="K203" s="3"/>
      <c r="L203" s="3"/>
      <c r="M203" s="3"/>
      <c r="N203" s="3"/>
      <c r="O203" s="3"/>
      <c r="P203" s="3"/>
      <c r="Q203" s="4"/>
    </row>
    <row r="204" spans="10:17" x14ac:dyDescent="0.25">
      <c r="J204" s="3"/>
      <c r="K204" s="3"/>
      <c r="L204" s="3"/>
      <c r="M204" s="3"/>
      <c r="N204" s="3"/>
      <c r="O204" s="3"/>
      <c r="P204" s="3"/>
      <c r="Q204" s="4"/>
    </row>
    <row r="205" spans="10:17" x14ac:dyDescent="0.25">
      <c r="J205" s="3"/>
      <c r="K205" s="3"/>
      <c r="L205" s="3"/>
      <c r="M205" s="3"/>
      <c r="N205" s="3"/>
      <c r="O205" s="3"/>
      <c r="P205" s="3"/>
      <c r="Q205" s="4"/>
    </row>
    <row r="206" spans="10:17" x14ac:dyDescent="0.25">
      <c r="J206" s="3"/>
      <c r="K206" s="3"/>
      <c r="L206" s="3"/>
      <c r="M206" s="3"/>
      <c r="N206" s="3"/>
      <c r="O206" s="3"/>
      <c r="P206" s="3"/>
      <c r="Q206" s="4"/>
    </row>
    <row r="207" spans="10:17" x14ac:dyDescent="0.25">
      <c r="J207" s="3"/>
      <c r="K207" s="3"/>
      <c r="L207" s="3"/>
      <c r="M207" s="3"/>
      <c r="N207" s="3"/>
      <c r="O207" s="3"/>
      <c r="P207" s="3"/>
      <c r="Q207" s="4"/>
    </row>
    <row r="208" spans="10:17" x14ac:dyDescent="0.25">
      <c r="J208" s="3"/>
      <c r="K208" s="3"/>
      <c r="L208" s="3"/>
      <c r="M208" s="3"/>
      <c r="N208" s="3"/>
      <c r="O208" s="3"/>
      <c r="P208" s="3"/>
      <c r="Q208" s="4"/>
    </row>
    <row r="209" spans="10:17" x14ac:dyDescent="0.25">
      <c r="J209" s="3"/>
      <c r="K209" s="3"/>
      <c r="L209" s="3"/>
      <c r="M209" s="3"/>
      <c r="N209" s="3"/>
      <c r="O209" s="3"/>
      <c r="P209" s="3"/>
      <c r="Q209" s="4"/>
    </row>
    <row r="210" spans="10:17" x14ac:dyDescent="0.25">
      <c r="J210" s="3"/>
      <c r="K210" s="3"/>
      <c r="L210" s="3"/>
      <c r="M210" s="3"/>
      <c r="N210" s="3"/>
      <c r="O210" s="3"/>
      <c r="P210" s="3"/>
      <c r="Q210" s="4"/>
    </row>
    <row r="211" spans="10:17" x14ac:dyDescent="0.25">
      <c r="J211" s="3"/>
      <c r="K211" s="3"/>
      <c r="L211" s="3"/>
      <c r="M211" s="3"/>
      <c r="N211" s="3"/>
      <c r="O211" s="3"/>
      <c r="P211" s="3"/>
      <c r="Q211" s="4"/>
    </row>
    <row r="212" spans="10:17" x14ac:dyDescent="0.25">
      <c r="J212" s="3"/>
      <c r="K212" s="3"/>
      <c r="L212" s="3"/>
      <c r="M212" s="3"/>
      <c r="N212" s="3"/>
      <c r="O212" s="3"/>
      <c r="P212" s="3"/>
      <c r="Q212" s="4"/>
    </row>
    <row r="213" spans="10:17" x14ac:dyDescent="0.25">
      <c r="J213" s="3"/>
      <c r="K213" s="3"/>
      <c r="L213" s="3"/>
      <c r="M213" s="3"/>
      <c r="N213" s="3"/>
      <c r="O213" s="3"/>
      <c r="P213" s="3"/>
      <c r="Q213" s="4"/>
    </row>
    <row r="214" spans="10:17" x14ac:dyDescent="0.25">
      <c r="J214" s="3"/>
      <c r="K214" s="3"/>
      <c r="L214" s="3"/>
      <c r="M214" s="3"/>
      <c r="N214" s="3"/>
      <c r="O214" s="3"/>
      <c r="P214" s="3"/>
      <c r="Q214" s="4"/>
    </row>
    <row r="215" spans="10:17" x14ac:dyDescent="0.25">
      <c r="J215" s="3"/>
      <c r="K215" s="3"/>
      <c r="L215" s="3"/>
      <c r="M215" s="3"/>
      <c r="N215" s="3"/>
      <c r="O215" s="3"/>
      <c r="P215" s="3"/>
      <c r="Q215" s="4"/>
    </row>
    <row r="216" spans="10:17" x14ac:dyDescent="0.25">
      <c r="J216" s="3"/>
      <c r="K216" s="3"/>
      <c r="L216" s="3"/>
      <c r="M216" s="3"/>
      <c r="N216" s="3"/>
      <c r="O216" s="3"/>
      <c r="P216" s="3"/>
      <c r="Q216" s="4"/>
    </row>
    <row r="217" spans="10:17" x14ac:dyDescent="0.25">
      <c r="J217" s="3"/>
      <c r="K217" s="3"/>
      <c r="L217" s="3"/>
      <c r="M217" s="3"/>
      <c r="N217" s="3"/>
      <c r="O217" s="3"/>
      <c r="P217" s="3"/>
      <c r="Q217" s="4"/>
    </row>
    <row r="218" spans="10:17" x14ac:dyDescent="0.25">
      <c r="J218" s="3"/>
      <c r="K218" s="3"/>
      <c r="L218" s="3"/>
      <c r="M218" s="3"/>
      <c r="N218" s="3"/>
      <c r="O218" s="3"/>
      <c r="P218" s="3"/>
      <c r="Q218" s="4"/>
    </row>
    <row r="219" spans="10:17" x14ac:dyDescent="0.25">
      <c r="J219" s="3"/>
      <c r="K219" s="3"/>
      <c r="L219" s="3"/>
      <c r="M219" s="3"/>
      <c r="N219" s="3"/>
      <c r="O219" s="3"/>
      <c r="P219" s="3"/>
      <c r="Q219" s="4"/>
    </row>
    <row r="220" spans="10:17" x14ac:dyDescent="0.25">
      <c r="J220" s="3"/>
      <c r="K220" s="3"/>
      <c r="L220" s="3"/>
      <c r="M220" s="3"/>
      <c r="N220" s="3"/>
      <c r="O220" s="3"/>
      <c r="P220" s="3"/>
      <c r="Q220" s="4"/>
    </row>
    <row r="221" spans="10:17" x14ac:dyDescent="0.25">
      <c r="J221" s="3"/>
      <c r="K221" s="3"/>
      <c r="L221" s="3"/>
      <c r="M221" s="3"/>
      <c r="N221" s="3"/>
      <c r="O221" s="3"/>
      <c r="P221" s="3"/>
      <c r="Q221" s="4"/>
    </row>
    <row r="222" spans="10:17" x14ac:dyDescent="0.25">
      <c r="J222" s="3"/>
      <c r="K222" s="3"/>
      <c r="L222" s="3"/>
      <c r="M222" s="3"/>
      <c r="N222" s="3"/>
      <c r="O222" s="3"/>
      <c r="P222" s="3"/>
      <c r="Q222" s="4"/>
    </row>
    <row r="223" spans="10:17" x14ac:dyDescent="0.25">
      <c r="J223" s="3"/>
      <c r="K223" s="3"/>
      <c r="L223" s="3"/>
      <c r="M223" s="3"/>
      <c r="N223" s="3"/>
      <c r="O223" s="3"/>
      <c r="P223" s="3"/>
      <c r="Q223" s="4"/>
    </row>
    <row r="224" spans="10:17" x14ac:dyDescent="0.25">
      <c r="J224" s="3"/>
      <c r="K224" s="3"/>
      <c r="L224" s="3"/>
      <c r="M224" s="3"/>
      <c r="N224" s="3"/>
      <c r="O224" s="3"/>
      <c r="P224" s="3"/>
      <c r="Q224" s="4"/>
    </row>
    <row r="225" spans="10:17" x14ac:dyDescent="0.25">
      <c r="J225" s="3"/>
      <c r="K225" s="3"/>
      <c r="L225" s="3"/>
      <c r="M225" s="3"/>
      <c r="N225" s="3"/>
      <c r="O225" s="3"/>
      <c r="P225" s="3"/>
      <c r="Q225" s="4"/>
    </row>
    <row r="226" spans="10:17" x14ac:dyDescent="0.25">
      <c r="J226" s="3"/>
      <c r="K226" s="3"/>
      <c r="L226" s="3"/>
      <c r="M226" s="3"/>
      <c r="N226" s="3"/>
      <c r="O226" s="3"/>
      <c r="P226" s="3"/>
      <c r="Q226" s="4"/>
    </row>
    <row r="227" spans="10:17" x14ac:dyDescent="0.25">
      <c r="J227" s="3"/>
      <c r="K227" s="3"/>
      <c r="L227" s="3"/>
      <c r="M227" s="3"/>
      <c r="N227" s="3"/>
      <c r="O227" s="3"/>
      <c r="P227" s="3"/>
      <c r="Q227" s="4"/>
    </row>
    <row r="228" spans="10:17" x14ac:dyDescent="0.25">
      <c r="J228" s="3"/>
      <c r="K228" s="3"/>
      <c r="L228" s="3"/>
      <c r="M228" s="3"/>
      <c r="N228" s="3"/>
      <c r="O228" s="3"/>
      <c r="P228" s="3"/>
      <c r="Q228" s="4"/>
    </row>
    <row r="229" spans="10:17" x14ac:dyDescent="0.25">
      <c r="J229" s="3"/>
      <c r="K229" s="3"/>
      <c r="L229" s="3"/>
      <c r="M229" s="3"/>
      <c r="N229" s="3"/>
      <c r="O229" s="3"/>
      <c r="P229" s="3"/>
      <c r="Q229" s="4"/>
    </row>
    <row r="230" spans="10:17" x14ac:dyDescent="0.25">
      <c r="J230" s="3"/>
      <c r="K230" s="3"/>
      <c r="L230" s="3"/>
      <c r="M230" s="3"/>
      <c r="N230" s="3"/>
      <c r="O230" s="3"/>
      <c r="P230" s="3"/>
      <c r="Q230" s="4"/>
    </row>
    <row r="231" spans="10:17" x14ac:dyDescent="0.25">
      <c r="J231" s="3"/>
      <c r="K231" s="3"/>
      <c r="L231" s="3"/>
      <c r="M231" s="3"/>
      <c r="N231" s="3"/>
      <c r="O231" s="3"/>
      <c r="P231" s="3"/>
      <c r="Q231" s="4"/>
    </row>
    <row r="232" spans="10:17" x14ac:dyDescent="0.25">
      <c r="J232" s="3"/>
      <c r="K232" s="3"/>
      <c r="L232" s="3"/>
      <c r="M232" s="3"/>
      <c r="N232" s="3"/>
      <c r="O232" s="3"/>
      <c r="P232" s="3"/>
      <c r="Q232" s="4"/>
    </row>
    <row r="233" spans="10:17" x14ac:dyDescent="0.25">
      <c r="J233" s="3"/>
      <c r="K233" s="3"/>
      <c r="L233" s="3"/>
      <c r="M233" s="3"/>
      <c r="N233" s="3"/>
      <c r="O233" s="3"/>
      <c r="P233" s="3"/>
      <c r="Q233" s="4"/>
    </row>
    <row r="234" spans="10:17" x14ac:dyDescent="0.25">
      <c r="J234" s="3"/>
      <c r="K234" s="3"/>
      <c r="L234" s="3"/>
      <c r="M234" s="3"/>
      <c r="N234" s="3"/>
      <c r="O234" s="3"/>
      <c r="P234" s="3"/>
      <c r="Q234" s="4"/>
    </row>
    <row r="235" spans="10:17" x14ac:dyDescent="0.25">
      <c r="J235" s="3"/>
      <c r="K235" s="3"/>
      <c r="L235" s="3"/>
      <c r="M235" s="3"/>
      <c r="N235" s="3"/>
      <c r="O235" s="3"/>
      <c r="P235" s="3"/>
      <c r="Q235" s="4"/>
    </row>
    <row r="236" spans="10:17" x14ac:dyDescent="0.25">
      <c r="J236" s="3"/>
      <c r="K236" s="3"/>
      <c r="L236" s="3"/>
      <c r="M236" s="3"/>
      <c r="N236" s="3"/>
      <c r="O236" s="3"/>
      <c r="P236" s="3"/>
      <c r="Q236" s="4"/>
    </row>
    <row r="237" spans="10:17" x14ac:dyDescent="0.25">
      <c r="J237" s="3"/>
      <c r="K237" s="3"/>
      <c r="L237" s="3"/>
      <c r="M237" s="3"/>
      <c r="N237" s="3"/>
      <c r="O237" s="3"/>
      <c r="P237" s="3"/>
      <c r="Q237" s="4"/>
    </row>
    <row r="238" spans="10:17" x14ac:dyDescent="0.25">
      <c r="J238" s="3"/>
      <c r="K238" s="3"/>
      <c r="L238" s="3"/>
      <c r="M238" s="3"/>
      <c r="N238" s="3"/>
      <c r="O238" s="3"/>
      <c r="P238" s="3"/>
      <c r="Q238" s="4"/>
    </row>
    <row r="239" spans="10:17" x14ac:dyDescent="0.25">
      <c r="J239" s="3"/>
      <c r="K239" s="3"/>
      <c r="L239" s="3"/>
      <c r="M239" s="3"/>
      <c r="N239" s="3"/>
      <c r="O239" s="3"/>
      <c r="P239" s="3"/>
      <c r="Q239" s="4"/>
    </row>
    <row r="240" spans="10:17" x14ac:dyDescent="0.25">
      <c r="J240" s="3"/>
      <c r="K240" s="3"/>
      <c r="L240" s="3"/>
      <c r="M240" s="3"/>
      <c r="N240" s="3"/>
      <c r="O240" s="3"/>
      <c r="P240" s="3"/>
      <c r="Q240" s="4"/>
    </row>
    <row r="241" spans="10:17" x14ac:dyDescent="0.25">
      <c r="J241" s="3"/>
      <c r="K241" s="3"/>
      <c r="L241" s="3"/>
      <c r="M241" s="3"/>
      <c r="N241" s="3"/>
      <c r="O241" s="3"/>
      <c r="P241" s="3"/>
      <c r="Q241" s="4"/>
    </row>
    <row r="242" spans="10:17" x14ac:dyDescent="0.25">
      <c r="J242" s="3"/>
      <c r="K242" s="3"/>
      <c r="L242" s="3"/>
      <c r="M242" s="3"/>
      <c r="N242" s="3"/>
      <c r="O242" s="3"/>
      <c r="P242" s="3"/>
      <c r="Q242" s="4"/>
    </row>
    <row r="243" spans="10:17" x14ac:dyDescent="0.25">
      <c r="J243" s="3"/>
      <c r="K243" s="3"/>
      <c r="L243" s="3"/>
      <c r="M243" s="3"/>
      <c r="N243" s="3"/>
      <c r="O243" s="3"/>
      <c r="P243" s="3"/>
      <c r="Q243" s="4"/>
    </row>
    <row r="244" spans="10:17" x14ac:dyDescent="0.25">
      <c r="J244" s="3"/>
      <c r="K244" s="3"/>
      <c r="L244" s="3"/>
      <c r="M244" s="3"/>
      <c r="N244" s="3"/>
      <c r="O244" s="3"/>
      <c r="P244" s="3"/>
      <c r="Q244" s="4"/>
    </row>
    <row r="245" spans="10:17" x14ac:dyDescent="0.25">
      <c r="J245" s="3"/>
      <c r="K245" s="3"/>
      <c r="L245" s="3"/>
      <c r="M245" s="3"/>
      <c r="N245" s="3"/>
      <c r="O245" s="3"/>
      <c r="P245" s="3"/>
      <c r="Q245" s="4"/>
    </row>
    <row r="246" spans="10:17" x14ac:dyDescent="0.25">
      <c r="J246" s="3"/>
      <c r="K246" s="3"/>
      <c r="L246" s="3"/>
      <c r="M246" s="3"/>
      <c r="N246" s="3"/>
      <c r="O246" s="3"/>
      <c r="P246" s="3"/>
      <c r="Q246" s="4"/>
    </row>
    <row r="247" spans="10:17" x14ac:dyDescent="0.25">
      <c r="J247" s="3"/>
      <c r="K247" s="3"/>
      <c r="L247" s="3"/>
      <c r="M247" s="3"/>
      <c r="N247" s="3"/>
      <c r="O247" s="3"/>
      <c r="P247" s="3"/>
      <c r="Q247" s="4"/>
    </row>
    <row r="248" spans="10:17" x14ac:dyDescent="0.25">
      <c r="J248" s="3"/>
      <c r="K248" s="3"/>
      <c r="L248" s="3"/>
      <c r="M248" s="3"/>
      <c r="N248" s="3"/>
      <c r="O248" s="3"/>
      <c r="P248" s="3"/>
      <c r="Q248" s="4"/>
    </row>
    <row r="249" spans="10:17" x14ac:dyDescent="0.25">
      <c r="J249" s="3"/>
      <c r="K249" s="3"/>
      <c r="L249" s="3"/>
      <c r="M249" s="3"/>
      <c r="N249" s="3"/>
      <c r="O249" s="3"/>
      <c r="P249" s="3"/>
      <c r="Q249" s="4"/>
    </row>
    <row r="250" spans="10:17" x14ac:dyDescent="0.25">
      <c r="J250" s="3"/>
      <c r="K250" s="3"/>
      <c r="L250" s="3"/>
      <c r="M250" s="3"/>
      <c r="N250" s="3"/>
      <c r="O250" s="3"/>
      <c r="P250" s="3"/>
      <c r="Q250" s="4"/>
    </row>
    <row r="251" spans="10:17" x14ac:dyDescent="0.25">
      <c r="J251" s="3"/>
      <c r="K251" s="3"/>
      <c r="L251" s="3"/>
      <c r="M251" s="3"/>
      <c r="N251" s="3"/>
      <c r="O251" s="3"/>
      <c r="P251" s="3"/>
      <c r="Q251" s="4"/>
    </row>
    <row r="252" spans="10:17" x14ac:dyDescent="0.25">
      <c r="J252" s="3"/>
      <c r="K252" s="3"/>
      <c r="L252" s="3"/>
      <c r="M252" s="3"/>
      <c r="N252" s="3"/>
      <c r="O252" s="3"/>
      <c r="P252" s="3"/>
      <c r="Q252" s="4"/>
    </row>
    <row r="253" spans="10:17" x14ac:dyDescent="0.25">
      <c r="J253" s="3"/>
      <c r="K253" s="3"/>
      <c r="L253" s="3"/>
      <c r="M253" s="3"/>
      <c r="N253" s="3"/>
      <c r="O253" s="3"/>
      <c r="P253" s="3"/>
      <c r="Q253" s="4"/>
    </row>
    <row r="254" spans="10:17" x14ac:dyDescent="0.25">
      <c r="J254" s="3"/>
      <c r="K254" s="3"/>
      <c r="L254" s="3"/>
      <c r="M254" s="3"/>
      <c r="N254" s="3"/>
      <c r="O254" s="3"/>
      <c r="P254" s="3"/>
      <c r="Q254" s="4"/>
    </row>
    <row r="255" spans="10:17" x14ac:dyDescent="0.25">
      <c r="J255" s="3"/>
      <c r="K255" s="3"/>
      <c r="L255" s="3"/>
      <c r="M255" s="3"/>
      <c r="N255" s="3"/>
      <c r="O255" s="3"/>
      <c r="P255" s="3"/>
      <c r="Q255" s="4"/>
    </row>
    <row r="256" spans="10:17" x14ac:dyDescent="0.25">
      <c r="J256" s="3"/>
      <c r="K256" s="3"/>
      <c r="L256" s="3"/>
      <c r="M256" s="3"/>
      <c r="N256" s="3"/>
      <c r="O256" s="3"/>
      <c r="P256" s="3"/>
      <c r="Q256" s="4"/>
    </row>
    <row r="257" spans="10:17" x14ac:dyDescent="0.25">
      <c r="J257" s="3"/>
      <c r="K257" s="3"/>
      <c r="L257" s="3"/>
      <c r="M257" s="3"/>
      <c r="N257" s="3"/>
      <c r="O257" s="3"/>
      <c r="P257" s="3"/>
      <c r="Q257" s="4"/>
    </row>
    <row r="258" spans="10:17" x14ac:dyDescent="0.25">
      <c r="J258" s="3"/>
      <c r="K258" s="3"/>
      <c r="L258" s="3"/>
      <c r="M258" s="3"/>
      <c r="N258" s="3"/>
      <c r="O258" s="3"/>
      <c r="P258" s="3"/>
      <c r="Q258" s="4"/>
    </row>
    <row r="259" spans="10:17" x14ac:dyDescent="0.25">
      <c r="J259" s="3"/>
      <c r="K259" s="3"/>
      <c r="L259" s="3"/>
      <c r="M259" s="3"/>
      <c r="N259" s="3"/>
      <c r="O259" s="3"/>
      <c r="P259" s="3"/>
      <c r="Q259" s="4"/>
    </row>
    <row r="260" spans="10:17" x14ac:dyDescent="0.25">
      <c r="J260" s="3"/>
      <c r="K260" s="3"/>
      <c r="L260" s="3"/>
      <c r="M260" s="3"/>
      <c r="N260" s="3"/>
      <c r="O260" s="3"/>
      <c r="P260" s="3"/>
      <c r="Q260" s="4"/>
    </row>
    <row r="261" spans="10:17" x14ac:dyDescent="0.25">
      <c r="J261" s="3"/>
      <c r="K261" s="3"/>
      <c r="L261" s="3"/>
      <c r="M261" s="3"/>
      <c r="N261" s="3"/>
      <c r="O261" s="3"/>
      <c r="P261" s="3"/>
      <c r="Q261" s="4"/>
    </row>
    <row r="262" spans="10:17" x14ac:dyDescent="0.25">
      <c r="J262" s="3"/>
      <c r="K262" s="3"/>
      <c r="L262" s="3"/>
      <c r="M262" s="3"/>
      <c r="N262" s="3"/>
      <c r="O262" s="3"/>
      <c r="P262" s="3"/>
      <c r="Q262" s="4"/>
    </row>
    <row r="263" spans="10:17" x14ac:dyDescent="0.25">
      <c r="J263" s="3"/>
      <c r="K263" s="3"/>
      <c r="L263" s="3"/>
      <c r="M263" s="3"/>
      <c r="N263" s="3"/>
      <c r="O263" s="3"/>
      <c r="P263" s="3"/>
      <c r="Q263" s="4"/>
    </row>
    <row r="264" spans="10:17" x14ac:dyDescent="0.25">
      <c r="J264" s="3"/>
      <c r="K264" s="3"/>
      <c r="L264" s="3"/>
      <c r="M264" s="3"/>
      <c r="N264" s="3"/>
      <c r="O264" s="3"/>
      <c r="P264" s="3"/>
      <c r="Q264" s="4"/>
    </row>
    <row r="265" spans="10:17" x14ac:dyDescent="0.25">
      <c r="J265" s="3"/>
      <c r="K265" s="3"/>
      <c r="L265" s="3"/>
      <c r="M265" s="3"/>
      <c r="N265" s="3"/>
      <c r="O265" s="3"/>
      <c r="P265" s="3"/>
      <c r="Q265" s="4"/>
    </row>
    <row r="266" spans="10:17" x14ac:dyDescent="0.25">
      <c r="J266" s="3"/>
      <c r="K266" s="3"/>
      <c r="L266" s="3"/>
      <c r="M266" s="3"/>
      <c r="N266" s="3"/>
      <c r="O266" s="3"/>
      <c r="P266" s="3"/>
      <c r="Q266" s="4"/>
    </row>
    <row r="267" spans="10:17" x14ac:dyDescent="0.25">
      <c r="J267" s="3"/>
      <c r="K267" s="3"/>
      <c r="L267" s="3"/>
      <c r="M267" s="3"/>
      <c r="N267" s="3"/>
      <c r="O267" s="3"/>
      <c r="P267" s="3"/>
      <c r="Q267" s="4"/>
    </row>
    <row r="268" spans="10:17" x14ac:dyDescent="0.25">
      <c r="J268" s="3"/>
      <c r="K268" s="3"/>
      <c r="L268" s="3"/>
      <c r="M268" s="3"/>
      <c r="N268" s="3"/>
      <c r="O268" s="3"/>
      <c r="P268" s="3"/>
      <c r="Q268" s="4"/>
    </row>
    <row r="269" spans="10:17" x14ac:dyDescent="0.25">
      <c r="J269" s="3"/>
      <c r="K269" s="3"/>
      <c r="L269" s="3"/>
      <c r="M269" s="3"/>
      <c r="N269" s="3"/>
      <c r="O269" s="3"/>
      <c r="P269" s="3"/>
      <c r="Q269" s="4"/>
    </row>
    <row r="270" spans="10:17" x14ac:dyDescent="0.25">
      <c r="J270" s="3"/>
      <c r="K270" s="3"/>
      <c r="L270" s="3"/>
      <c r="M270" s="3"/>
      <c r="N270" s="3"/>
      <c r="O270" s="3"/>
      <c r="P270" s="3"/>
      <c r="Q270" s="4"/>
    </row>
    <row r="271" spans="10:17" x14ac:dyDescent="0.25">
      <c r="J271" s="3"/>
      <c r="K271" s="3"/>
      <c r="L271" s="3"/>
      <c r="M271" s="3"/>
      <c r="N271" s="3"/>
      <c r="O271" s="3"/>
      <c r="P271" s="3"/>
      <c r="Q271" s="4"/>
    </row>
    <row r="272" spans="10:17" x14ac:dyDescent="0.25">
      <c r="J272" s="3"/>
      <c r="K272" s="3"/>
      <c r="L272" s="3"/>
      <c r="M272" s="3"/>
      <c r="N272" s="3"/>
      <c r="O272" s="3"/>
      <c r="P272" s="3"/>
      <c r="Q272" s="4"/>
    </row>
    <row r="273" spans="10:17" x14ac:dyDescent="0.25">
      <c r="J273" s="3"/>
      <c r="K273" s="3"/>
      <c r="L273" s="3"/>
      <c r="M273" s="3"/>
      <c r="N273" s="3"/>
      <c r="O273" s="3"/>
      <c r="P273" s="3"/>
      <c r="Q273" s="4"/>
    </row>
    <row r="274" spans="10:17" x14ac:dyDescent="0.25">
      <c r="J274" s="3"/>
      <c r="K274" s="3"/>
      <c r="L274" s="3"/>
      <c r="M274" s="3"/>
      <c r="N274" s="3"/>
      <c r="O274" s="3"/>
      <c r="P274" s="3"/>
      <c r="Q274" s="4"/>
    </row>
    <row r="275" spans="10:17" x14ac:dyDescent="0.25">
      <c r="J275" s="3"/>
      <c r="K275" s="3"/>
      <c r="L275" s="3"/>
      <c r="M275" s="3"/>
      <c r="N275" s="3"/>
      <c r="O275" s="3"/>
      <c r="P275" s="3"/>
      <c r="Q275" s="4"/>
    </row>
    <row r="276" spans="10:17" x14ac:dyDescent="0.25">
      <c r="J276" s="3"/>
      <c r="K276" s="3"/>
      <c r="L276" s="3"/>
      <c r="M276" s="3"/>
      <c r="N276" s="3"/>
      <c r="O276" s="3"/>
      <c r="P276" s="3"/>
      <c r="Q276" s="4"/>
    </row>
    <row r="277" spans="10:17" x14ac:dyDescent="0.25">
      <c r="J277" s="3"/>
      <c r="K277" s="3"/>
      <c r="L277" s="3"/>
      <c r="M277" s="3"/>
      <c r="N277" s="3"/>
      <c r="O277" s="3"/>
      <c r="P277" s="3"/>
      <c r="Q277" s="4"/>
    </row>
    <row r="278" spans="10:17" x14ac:dyDescent="0.25">
      <c r="J278" s="3"/>
      <c r="K278" s="3"/>
      <c r="L278" s="3"/>
      <c r="M278" s="3"/>
      <c r="N278" s="3"/>
      <c r="O278" s="3"/>
      <c r="P278" s="3"/>
      <c r="Q278" s="4"/>
    </row>
    <row r="279" spans="10:17" x14ac:dyDescent="0.25">
      <c r="J279" s="3"/>
      <c r="K279" s="3"/>
      <c r="L279" s="3"/>
      <c r="M279" s="3"/>
      <c r="N279" s="3"/>
      <c r="O279" s="3"/>
      <c r="P279" s="3"/>
      <c r="Q279" s="4"/>
    </row>
    <row r="280" spans="10:17" x14ac:dyDescent="0.25">
      <c r="J280" s="3"/>
      <c r="K280" s="3"/>
      <c r="L280" s="3"/>
      <c r="M280" s="3"/>
      <c r="N280" s="3"/>
      <c r="O280" s="3"/>
      <c r="P280" s="3"/>
      <c r="Q280" s="4"/>
    </row>
    <row r="281" spans="10:17" x14ac:dyDescent="0.25">
      <c r="J281" s="3"/>
      <c r="K281" s="3"/>
      <c r="L281" s="3"/>
      <c r="M281" s="3"/>
      <c r="N281" s="3"/>
      <c r="O281" s="3"/>
      <c r="P281" s="3"/>
      <c r="Q281" s="4"/>
    </row>
    <row r="282" spans="10:17" x14ac:dyDescent="0.25">
      <c r="J282" s="3"/>
      <c r="K282" s="3"/>
      <c r="L282" s="3"/>
      <c r="M282" s="3"/>
      <c r="N282" s="3"/>
      <c r="O282" s="3"/>
      <c r="P282" s="3"/>
      <c r="Q282" s="4"/>
    </row>
    <row r="283" spans="10:17" x14ac:dyDescent="0.25">
      <c r="J283" s="3"/>
      <c r="K283" s="3"/>
      <c r="L283" s="3"/>
      <c r="M283" s="3"/>
      <c r="N283" s="3"/>
      <c r="O283" s="3"/>
      <c r="P283" s="3"/>
      <c r="Q283" s="4"/>
    </row>
    <row r="284" spans="10:17" x14ac:dyDescent="0.25">
      <c r="J284" s="3"/>
      <c r="K284" s="3"/>
      <c r="L284" s="3"/>
      <c r="M284" s="3"/>
      <c r="N284" s="3"/>
      <c r="O284" s="3"/>
      <c r="P284" s="3"/>
      <c r="Q284" s="4"/>
    </row>
    <row r="285" spans="10:17" x14ac:dyDescent="0.25">
      <c r="J285" s="3"/>
      <c r="K285" s="3"/>
      <c r="L285" s="3"/>
      <c r="M285" s="3"/>
      <c r="N285" s="3"/>
      <c r="O285" s="3"/>
      <c r="P285" s="3"/>
      <c r="Q285" s="4"/>
    </row>
    <row r="286" spans="10:17" x14ac:dyDescent="0.25">
      <c r="J286" s="3"/>
      <c r="K286" s="3"/>
      <c r="L286" s="3"/>
      <c r="M286" s="3"/>
      <c r="N286" s="3"/>
      <c r="O286" s="3"/>
      <c r="P286" s="3"/>
      <c r="Q286" s="4"/>
    </row>
    <row r="287" spans="10:17" x14ac:dyDescent="0.25">
      <c r="J287" s="3"/>
      <c r="K287" s="3"/>
      <c r="L287" s="3"/>
      <c r="M287" s="3"/>
      <c r="N287" s="3"/>
      <c r="O287" s="3"/>
      <c r="P287" s="3"/>
      <c r="Q287" s="4"/>
    </row>
    <row r="288" spans="10:17" x14ac:dyDescent="0.25">
      <c r="J288" s="3"/>
      <c r="K288" s="3"/>
      <c r="L288" s="3"/>
      <c r="M288" s="3"/>
      <c r="N288" s="3"/>
      <c r="O288" s="3"/>
      <c r="P288" s="3"/>
      <c r="Q288" s="4"/>
    </row>
    <row r="289" spans="10:17" x14ac:dyDescent="0.25">
      <c r="J289" s="3"/>
      <c r="K289" s="3"/>
      <c r="L289" s="3"/>
      <c r="M289" s="3"/>
      <c r="N289" s="3"/>
      <c r="O289" s="3"/>
      <c r="P289" s="3"/>
      <c r="Q289" s="4"/>
    </row>
    <row r="290" spans="10:17" x14ac:dyDescent="0.25">
      <c r="J290" s="3"/>
      <c r="K290" s="3"/>
      <c r="L290" s="3"/>
      <c r="M290" s="3"/>
      <c r="N290" s="3"/>
      <c r="O290" s="3"/>
      <c r="P290" s="3"/>
      <c r="Q290" s="4"/>
    </row>
    <row r="291" spans="10:17" x14ac:dyDescent="0.25">
      <c r="J291" s="3"/>
      <c r="K291" s="3"/>
      <c r="L291" s="3"/>
      <c r="M291" s="3"/>
      <c r="N291" s="3"/>
      <c r="O291" s="3"/>
      <c r="P291" s="3"/>
      <c r="Q291" s="4"/>
    </row>
    <row r="292" spans="10:17" x14ac:dyDescent="0.25">
      <c r="J292" s="3"/>
      <c r="K292" s="3"/>
      <c r="L292" s="3"/>
      <c r="M292" s="3"/>
      <c r="N292" s="3"/>
      <c r="O292" s="3"/>
      <c r="P292" s="3"/>
      <c r="Q292" s="4"/>
    </row>
    <row r="293" spans="10:17" x14ac:dyDescent="0.25">
      <c r="J293" s="3"/>
      <c r="K293" s="3"/>
      <c r="L293" s="3"/>
      <c r="M293" s="3"/>
      <c r="N293" s="3"/>
      <c r="O293" s="3"/>
      <c r="P293" s="3"/>
      <c r="Q293" s="4"/>
    </row>
    <row r="294" spans="10:17" x14ac:dyDescent="0.25">
      <c r="J294" s="3"/>
      <c r="K294" s="3"/>
      <c r="L294" s="3"/>
      <c r="M294" s="3"/>
      <c r="N294" s="3"/>
      <c r="O294" s="3"/>
      <c r="P294" s="3"/>
      <c r="Q294" s="4"/>
    </row>
    <row r="295" spans="10:17" x14ac:dyDescent="0.25">
      <c r="J295" s="3"/>
      <c r="K295" s="3"/>
      <c r="L295" s="3"/>
      <c r="M295" s="3"/>
      <c r="N295" s="3"/>
      <c r="O295" s="3"/>
      <c r="P295" s="3"/>
      <c r="Q295" s="4"/>
    </row>
    <row r="296" spans="10:17" x14ac:dyDescent="0.25">
      <c r="J296" s="3"/>
      <c r="K296" s="3"/>
      <c r="L296" s="3"/>
      <c r="M296" s="3"/>
      <c r="N296" s="3"/>
      <c r="O296" s="3"/>
      <c r="P296" s="3"/>
      <c r="Q296" s="4"/>
    </row>
    <row r="297" spans="10:17" x14ac:dyDescent="0.25">
      <c r="J297" s="3"/>
      <c r="K297" s="3"/>
      <c r="L297" s="3"/>
      <c r="M297" s="3"/>
      <c r="N297" s="3"/>
      <c r="O297" s="3"/>
      <c r="P297" s="3"/>
      <c r="Q297" s="4"/>
    </row>
    <row r="298" spans="10:17" x14ac:dyDescent="0.25">
      <c r="J298" s="3"/>
      <c r="K298" s="3"/>
      <c r="L298" s="3"/>
      <c r="M298" s="3"/>
      <c r="N298" s="3"/>
      <c r="O298" s="3"/>
      <c r="P298" s="3"/>
      <c r="Q298" s="4"/>
    </row>
    <row r="299" spans="10:17" x14ac:dyDescent="0.25">
      <c r="J299" s="3"/>
      <c r="K299" s="3"/>
      <c r="L299" s="3"/>
      <c r="M299" s="3"/>
      <c r="N299" s="3"/>
      <c r="O299" s="3"/>
      <c r="P299" s="3"/>
      <c r="Q299" s="4"/>
    </row>
    <row r="300" spans="10:17" x14ac:dyDescent="0.25">
      <c r="J300" s="3"/>
      <c r="K300" s="3"/>
      <c r="L300" s="3"/>
      <c r="M300" s="3"/>
      <c r="N300" s="3"/>
      <c r="O300" s="3"/>
      <c r="P300" s="3"/>
      <c r="Q300" s="4"/>
    </row>
    <row r="301" spans="10:17" x14ac:dyDescent="0.25">
      <c r="J301" s="3"/>
      <c r="K301" s="3"/>
      <c r="L301" s="3"/>
      <c r="M301" s="3"/>
      <c r="N301" s="3"/>
      <c r="O301" s="3"/>
      <c r="P301" s="3"/>
      <c r="Q301" s="4"/>
    </row>
    <row r="302" spans="10:17" x14ac:dyDescent="0.25">
      <c r="J302" s="3"/>
      <c r="K302" s="3"/>
      <c r="L302" s="3"/>
      <c r="M302" s="3"/>
      <c r="N302" s="3"/>
      <c r="O302" s="3"/>
      <c r="P302" s="3"/>
      <c r="Q302" s="4"/>
    </row>
    <row r="303" spans="10:17" x14ac:dyDescent="0.25">
      <c r="J303" s="3"/>
      <c r="K303" s="3"/>
      <c r="L303" s="3"/>
      <c r="M303" s="3"/>
      <c r="N303" s="3"/>
      <c r="O303" s="3"/>
      <c r="P303" s="3"/>
      <c r="Q303" s="4"/>
    </row>
    <row r="304" spans="10:17" x14ac:dyDescent="0.25">
      <c r="J304" s="3"/>
      <c r="K304" s="3"/>
      <c r="L304" s="3"/>
      <c r="M304" s="3"/>
      <c r="N304" s="3"/>
      <c r="O304" s="3"/>
      <c r="P304" s="3"/>
      <c r="Q304" s="4"/>
    </row>
    <row r="305" spans="10:17" x14ac:dyDescent="0.25">
      <c r="J305" s="3"/>
      <c r="K305" s="3"/>
      <c r="L305" s="3"/>
      <c r="M305" s="3"/>
      <c r="N305" s="3"/>
      <c r="O305" s="3"/>
      <c r="P305" s="3"/>
      <c r="Q305" s="4"/>
    </row>
    <row r="306" spans="10:17" x14ac:dyDescent="0.25">
      <c r="J306" s="3"/>
      <c r="K306" s="3"/>
      <c r="L306" s="3"/>
      <c r="M306" s="3"/>
      <c r="N306" s="3"/>
      <c r="O306" s="3"/>
      <c r="P306" s="3"/>
      <c r="Q306" s="4"/>
    </row>
    <row r="307" spans="10:17" x14ac:dyDescent="0.25">
      <c r="J307" s="3"/>
      <c r="K307" s="3"/>
      <c r="L307" s="3"/>
      <c r="M307" s="3"/>
      <c r="N307" s="3"/>
      <c r="O307" s="3"/>
      <c r="P307" s="3"/>
      <c r="Q307" s="4"/>
    </row>
    <row r="308" spans="10:17" x14ac:dyDescent="0.25">
      <c r="J308" s="3"/>
      <c r="K308" s="3"/>
      <c r="L308" s="3"/>
      <c r="M308" s="3"/>
      <c r="N308" s="3"/>
      <c r="O308" s="3"/>
      <c r="P308" s="3"/>
      <c r="Q308" s="4"/>
    </row>
    <row r="309" spans="10:17" x14ac:dyDescent="0.25">
      <c r="J309" s="3"/>
      <c r="K309" s="3"/>
      <c r="L309" s="3"/>
      <c r="M309" s="3"/>
      <c r="N309" s="3"/>
      <c r="O309" s="3"/>
      <c r="P309" s="3"/>
      <c r="Q309" s="4"/>
    </row>
    <row r="310" spans="10:17" x14ac:dyDescent="0.25">
      <c r="J310" s="3"/>
      <c r="K310" s="3"/>
      <c r="L310" s="3"/>
      <c r="M310" s="3"/>
      <c r="N310" s="3"/>
      <c r="O310" s="3"/>
      <c r="P310" s="3"/>
      <c r="Q310" s="4"/>
    </row>
    <row r="311" spans="10:17" x14ac:dyDescent="0.25">
      <c r="J311" s="3"/>
      <c r="K311" s="3"/>
      <c r="L311" s="3"/>
      <c r="M311" s="3"/>
      <c r="N311" s="3"/>
      <c r="O311" s="3"/>
      <c r="P311" s="3"/>
      <c r="Q311" s="4"/>
    </row>
    <row r="312" spans="10:17" x14ac:dyDescent="0.25">
      <c r="J312" s="3"/>
      <c r="K312" s="3"/>
      <c r="L312" s="3"/>
      <c r="M312" s="3"/>
      <c r="N312" s="3"/>
      <c r="O312" s="3"/>
      <c r="P312" s="3"/>
      <c r="Q312" s="4"/>
    </row>
    <row r="313" spans="10:17" x14ac:dyDescent="0.25">
      <c r="J313" s="3"/>
      <c r="K313" s="3"/>
      <c r="L313" s="3"/>
      <c r="M313" s="3"/>
      <c r="N313" s="3"/>
      <c r="O313" s="3"/>
      <c r="P313" s="3"/>
      <c r="Q313" s="4"/>
    </row>
    <row r="314" spans="10:17" x14ac:dyDescent="0.25">
      <c r="J314" s="3"/>
      <c r="K314" s="3"/>
      <c r="L314" s="3"/>
      <c r="M314" s="3"/>
      <c r="N314" s="3"/>
      <c r="O314" s="3"/>
      <c r="P314" s="3"/>
      <c r="Q314" s="4"/>
    </row>
    <row r="315" spans="10:17" x14ac:dyDescent="0.25">
      <c r="J315" s="3"/>
      <c r="K315" s="3"/>
      <c r="L315" s="3"/>
      <c r="M315" s="3"/>
      <c r="N315" s="3"/>
      <c r="O315" s="3"/>
      <c r="P315" s="3"/>
      <c r="Q315" s="4"/>
    </row>
    <row r="316" spans="10:17" x14ac:dyDescent="0.25">
      <c r="J316" s="3"/>
      <c r="K316" s="3"/>
      <c r="L316" s="3"/>
      <c r="M316" s="3"/>
      <c r="N316" s="3"/>
      <c r="O316" s="3"/>
      <c r="P316" s="3"/>
      <c r="Q316" s="4"/>
    </row>
    <row r="317" spans="10:17" x14ac:dyDescent="0.25">
      <c r="J317" s="3"/>
      <c r="K317" s="3"/>
      <c r="L317" s="3"/>
      <c r="M317" s="3"/>
      <c r="N317" s="3"/>
      <c r="O317" s="3"/>
      <c r="P317" s="3"/>
      <c r="Q317" s="4"/>
    </row>
    <row r="318" spans="10:17" x14ac:dyDescent="0.25">
      <c r="J318" s="3"/>
      <c r="K318" s="3"/>
      <c r="L318" s="3"/>
      <c r="M318" s="3"/>
      <c r="N318" s="3"/>
      <c r="O318" s="3"/>
      <c r="P318" s="3"/>
      <c r="Q318" s="4"/>
    </row>
    <row r="319" spans="10:17" x14ac:dyDescent="0.25">
      <c r="J319" s="3"/>
      <c r="K319" s="3"/>
      <c r="L319" s="3"/>
      <c r="M319" s="3"/>
      <c r="N319" s="3"/>
      <c r="O319" s="3"/>
      <c r="P319" s="3"/>
      <c r="Q319" s="4"/>
    </row>
    <row r="320" spans="10:17" x14ac:dyDescent="0.25">
      <c r="J320" s="3"/>
      <c r="K320" s="3"/>
      <c r="L320" s="3"/>
      <c r="M320" s="3"/>
      <c r="N320" s="3"/>
      <c r="O320" s="3"/>
      <c r="P320" s="3"/>
      <c r="Q320" s="4"/>
    </row>
    <row r="321" spans="10:17" x14ac:dyDescent="0.25">
      <c r="J321" s="3"/>
      <c r="K321" s="3"/>
      <c r="L321" s="3"/>
      <c r="M321" s="3"/>
      <c r="N321" s="3"/>
      <c r="O321" s="3"/>
      <c r="P321" s="3"/>
      <c r="Q321" s="4"/>
    </row>
    <row r="322" spans="10:17" x14ac:dyDescent="0.25">
      <c r="J322" s="3"/>
      <c r="K322" s="3"/>
      <c r="L322" s="3"/>
      <c r="M322" s="3"/>
      <c r="N322" s="3"/>
      <c r="O322" s="3"/>
      <c r="P322" s="3"/>
      <c r="Q322" s="4"/>
    </row>
    <row r="323" spans="10:17" x14ac:dyDescent="0.25">
      <c r="J323" s="3"/>
      <c r="K323" s="3"/>
      <c r="L323" s="3"/>
      <c r="M323" s="3"/>
      <c r="N323" s="3"/>
      <c r="O323" s="3"/>
      <c r="P323" s="3"/>
      <c r="Q323" s="4"/>
    </row>
    <row r="324" spans="10:17" x14ac:dyDescent="0.25">
      <c r="J324" s="3"/>
      <c r="K324" s="3"/>
      <c r="L324" s="3"/>
      <c r="M324" s="3"/>
      <c r="N324" s="3"/>
      <c r="O324" s="3"/>
      <c r="P324" s="3"/>
      <c r="Q324" s="4"/>
    </row>
    <row r="325" spans="10:17" x14ac:dyDescent="0.25">
      <c r="J325" s="3"/>
      <c r="K325" s="3"/>
      <c r="L325" s="3"/>
      <c r="M325" s="3"/>
      <c r="N325" s="3"/>
      <c r="O325" s="3"/>
      <c r="P325" s="3"/>
      <c r="Q325" s="4"/>
    </row>
    <row r="326" spans="10:17" x14ac:dyDescent="0.25">
      <c r="J326" s="3"/>
      <c r="K326" s="3"/>
      <c r="L326" s="3"/>
      <c r="M326" s="3"/>
      <c r="N326" s="3"/>
      <c r="O326" s="3"/>
      <c r="P326" s="3"/>
      <c r="Q326" s="4"/>
    </row>
    <row r="327" spans="10:17" x14ac:dyDescent="0.25">
      <c r="J327" s="3"/>
      <c r="K327" s="3"/>
      <c r="L327" s="3"/>
      <c r="M327" s="3"/>
      <c r="N327" s="3"/>
      <c r="O327" s="3"/>
      <c r="P327" s="3"/>
      <c r="Q327" s="4"/>
    </row>
    <row r="328" spans="10:17" x14ac:dyDescent="0.25">
      <c r="J328" s="3"/>
      <c r="K328" s="3"/>
      <c r="L328" s="3"/>
      <c r="M328" s="3"/>
      <c r="N328" s="3"/>
      <c r="O328" s="3"/>
      <c r="P328" s="3"/>
      <c r="Q328" s="4"/>
    </row>
    <row r="329" spans="10:17" x14ac:dyDescent="0.25">
      <c r="J329" s="3"/>
      <c r="K329" s="3"/>
      <c r="L329" s="3"/>
      <c r="M329" s="3"/>
      <c r="N329" s="3"/>
      <c r="O329" s="3"/>
      <c r="P329" s="3"/>
      <c r="Q329" s="4"/>
    </row>
    <row r="330" spans="10:17" x14ac:dyDescent="0.25">
      <c r="J330" s="3"/>
      <c r="K330" s="3"/>
      <c r="L330" s="3"/>
      <c r="M330" s="3"/>
      <c r="N330" s="3"/>
      <c r="O330" s="3"/>
      <c r="P330" s="3"/>
      <c r="Q330" s="4"/>
    </row>
    <row r="331" spans="10:17" x14ac:dyDescent="0.25">
      <c r="J331" s="3"/>
      <c r="K331" s="3"/>
      <c r="L331" s="3"/>
      <c r="M331" s="3"/>
      <c r="N331" s="3"/>
      <c r="O331" s="3"/>
      <c r="P331" s="3"/>
      <c r="Q331" s="4"/>
    </row>
    <row r="332" spans="10:17" x14ac:dyDescent="0.25">
      <c r="J332" s="3"/>
      <c r="K332" s="3"/>
      <c r="L332" s="3"/>
      <c r="M332" s="3"/>
      <c r="N332" s="3"/>
      <c r="O332" s="3"/>
      <c r="P332" s="3"/>
      <c r="Q332" s="4"/>
    </row>
    <row r="333" spans="10:17" x14ac:dyDescent="0.25">
      <c r="J333" s="3"/>
      <c r="K333" s="3"/>
      <c r="L333" s="3"/>
      <c r="M333" s="3"/>
      <c r="N333" s="3"/>
      <c r="O333" s="3"/>
      <c r="P333" s="3"/>
      <c r="Q333" s="4"/>
    </row>
    <row r="334" spans="10:17" x14ac:dyDescent="0.25">
      <c r="J334" s="3"/>
      <c r="K334" s="3"/>
      <c r="L334" s="3"/>
      <c r="M334" s="3"/>
      <c r="N334" s="3"/>
      <c r="O334" s="3"/>
      <c r="P334" s="3"/>
      <c r="Q334" s="4"/>
    </row>
    <row r="335" spans="10:17" x14ac:dyDescent="0.25">
      <c r="J335" s="3"/>
      <c r="K335" s="3"/>
      <c r="L335" s="3"/>
      <c r="M335" s="3"/>
      <c r="N335" s="3"/>
      <c r="O335" s="3"/>
      <c r="P335" s="3"/>
      <c r="Q335" s="4"/>
    </row>
    <row r="336" spans="10:17" x14ac:dyDescent="0.25">
      <c r="J336" s="3"/>
      <c r="K336" s="3"/>
      <c r="L336" s="3"/>
      <c r="M336" s="3"/>
      <c r="N336" s="3"/>
      <c r="O336" s="3"/>
      <c r="P336" s="3"/>
      <c r="Q336" s="4"/>
    </row>
    <row r="337" spans="10:17" x14ac:dyDescent="0.25">
      <c r="J337" s="3"/>
      <c r="K337" s="3"/>
      <c r="L337" s="3"/>
      <c r="M337" s="3"/>
      <c r="N337" s="3"/>
      <c r="O337" s="3"/>
      <c r="P337" s="3"/>
      <c r="Q337" s="4"/>
    </row>
    <row r="338" spans="10:17" x14ac:dyDescent="0.25">
      <c r="J338" s="3"/>
      <c r="K338" s="3"/>
      <c r="L338" s="3"/>
      <c r="M338" s="3"/>
      <c r="N338" s="3"/>
      <c r="O338" s="3"/>
      <c r="P338" s="3"/>
      <c r="Q338" s="4"/>
    </row>
    <row r="339" spans="10:17" x14ac:dyDescent="0.25">
      <c r="J339" s="3"/>
      <c r="K339" s="3"/>
      <c r="L339" s="3"/>
      <c r="M339" s="3"/>
      <c r="N339" s="3"/>
      <c r="O339" s="3"/>
      <c r="P339" s="3"/>
      <c r="Q339" s="4"/>
    </row>
    <row r="340" spans="10:17" x14ac:dyDescent="0.25">
      <c r="J340" s="3"/>
      <c r="K340" s="3"/>
      <c r="L340" s="3"/>
      <c r="M340" s="3"/>
      <c r="N340" s="3"/>
      <c r="O340" s="3"/>
      <c r="P340" s="3"/>
      <c r="Q340" s="4"/>
    </row>
    <row r="341" spans="10:17" x14ac:dyDescent="0.25">
      <c r="J341" s="3"/>
      <c r="K341" s="3"/>
      <c r="L341" s="3"/>
      <c r="M341" s="3"/>
      <c r="N341" s="3"/>
      <c r="O341" s="3"/>
      <c r="P341" s="3"/>
      <c r="Q341" s="4"/>
    </row>
    <row r="342" spans="10:17" x14ac:dyDescent="0.25">
      <c r="J342" s="3"/>
      <c r="K342" s="3"/>
      <c r="L342" s="3"/>
      <c r="M342" s="3"/>
      <c r="N342" s="3"/>
      <c r="O342" s="3"/>
      <c r="P342" s="3"/>
      <c r="Q342" s="4"/>
    </row>
    <row r="343" spans="10:17" x14ac:dyDescent="0.25">
      <c r="J343" s="3"/>
      <c r="K343" s="3"/>
      <c r="L343" s="3"/>
      <c r="M343" s="3"/>
      <c r="N343" s="3"/>
      <c r="O343" s="3"/>
      <c r="P343" s="3"/>
      <c r="Q343" s="4"/>
    </row>
    <row r="344" spans="10:17" x14ac:dyDescent="0.25">
      <c r="J344" s="3"/>
      <c r="K344" s="3"/>
      <c r="L344" s="3"/>
      <c r="M344" s="3"/>
      <c r="N344" s="3"/>
      <c r="O344" s="3"/>
      <c r="P344" s="3"/>
      <c r="Q344" s="4"/>
    </row>
    <row r="345" spans="10:17" x14ac:dyDescent="0.25">
      <c r="J345" s="3"/>
      <c r="K345" s="3"/>
      <c r="L345" s="3"/>
      <c r="M345" s="3"/>
      <c r="N345" s="3"/>
      <c r="O345" s="3"/>
      <c r="P345" s="3"/>
      <c r="Q345" s="4"/>
    </row>
    <row r="346" spans="10:17" x14ac:dyDescent="0.25">
      <c r="J346" s="3"/>
      <c r="K346" s="3"/>
      <c r="L346" s="3"/>
      <c r="M346" s="3"/>
      <c r="N346" s="3"/>
      <c r="O346" s="3"/>
      <c r="P346" s="3"/>
      <c r="Q346" s="4"/>
    </row>
    <row r="347" spans="10:17" x14ac:dyDescent="0.25">
      <c r="J347" s="3"/>
      <c r="K347" s="3"/>
      <c r="L347" s="3"/>
      <c r="M347" s="3"/>
      <c r="N347" s="3"/>
      <c r="O347" s="3"/>
      <c r="P347" s="3"/>
      <c r="Q347" s="4"/>
    </row>
    <row r="348" spans="10:17" x14ac:dyDescent="0.25">
      <c r="J348" s="3"/>
      <c r="K348" s="3"/>
      <c r="L348" s="3"/>
      <c r="M348" s="3"/>
      <c r="N348" s="3"/>
      <c r="O348" s="3"/>
      <c r="P348" s="3"/>
      <c r="Q348" s="4"/>
    </row>
    <row r="349" spans="10:17" x14ac:dyDescent="0.25">
      <c r="J349" s="3"/>
      <c r="K349" s="3"/>
      <c r="L349" s="3"/>
      <c r="M349" s="3"/>
      <c r="N349" s="3"/>
      <c r="O349" s="3"/>
      <c r="P349" s="3"/>
      <c r="Q349" s="4"/>
    </row>
    <row r="350" spans="10:17" x14ac:dyDescent="0.25">
      <c r="J350" s="3"/>
      <c r="K350" s="3"/>
      <c r="L350" s="3"/>
      <c r="M350" s="3"/>
      <c r="N350" s="3"/>
      <c r="O350" s="3"/>
      <c r="P350" s="3"/>
      <c r="Q350" s="4"/>
    </row>
    <row r="351" spans="10:17" x14ac:dyDescent="0.25">
      <c r="J351" s="3"/>
      <c r="K351" s="3"/>
      <c r="L351" s="3"/>
      <c r="M351" s="3"/>
      <c r="N351" s="3"/>
      <c r="O351" s="3"/>
      <c r="P351" s="3"/>
      <c r="Q351" s="4"/>
    </row>
    <row r="352" spans="10:17" x14ac:dyDescent="0.25">
      <c r="J352" s="3"/>
      <c r="K352" s="3"/>
      <c r="L352" s="3"/>
      <c r="M352" s="3"/>
      <c r="N352" s="3"/>
      <c r="O352" s="3"/>
      <c r="P352" s="3"/>
      <c r="Q352" s="4"/>
    </row>
    <row r="353" spans="10:17" x14ac:dyDescent="0.25">
      <c r="J353" s="3"/>
      <c r="K353" s="3"/>
      <c r="L353" s="3"/>
      <c r="M353" s="3"/>
      <c r="N353" s="3"/>
      <c r="O353" s="3"/>
      <c r="P353" s="3"/>
      <c r="Q353" s="4"/>
    </row>
    <row r="354" spans="10:17" x14ac:dyDescent="0.25">
      <c r="J354" s="3"/>
      <c r="K354" s="3"/>
      <c r="L354" s="3"/>
      <c r="M354" s="3"/>
      <c r="N354" s="3"/>
      <c r="O354" s="3"/>
      <c r="P354" s="3"/>
      <c r="Q354" s="4"/>
    </row>
    <row r="355" spans="10:17" x14ac:dyDescent="0.25">
      <c r="J355" s="3"/>
      <c r="K355" s="3"/>
      <c r="L355" s="3"/>
      <c r="M355" s="3"/>
      <c r="N355" s="3"/>
      <c r="O355" s="3"/>
      <c r="P355" s="3"/>
      <c r="Q355" s="4"/>
    </row>
    <row r="356" spans="10:17" x14ac:dyDescent="0.25">
      <c r="J356" s="3"/>
      <c r="K356" s="3"/>
      <c r="L356" s="3"/>
      <c r="M356" s="3"/>
      <c r="N356" s="3"/>
      <c r="O356" s="3"/>
      <c r="P356" s="3"/>
      <c r="Q356" s="4"/>
    </row>
    <row r="357" spans="10:17" x14ac:dyDescent="0.25">
      <c r="J357" s="3"/>
      <c r="K357" s="3"/>
      <c r="L357" s="3"/>
      <c r="M357" s="3"/>
      <c r="N357" s="3"/>
      <c r="O357" s="3"/>
      <c r="P357" s="3"/>
      <c r="Q357" s="4"/>
    </row>
    <row r="358" spans="10:17" x14ac:dyDescent="0.25">
      <c r="J358" s="3"/>
      <c r="K358" s="3"/>
      <c r="L358" s="3"/>
      <c r="M358" s="3"/>
      <c r="N358" s="3"/>
      <c r="O358" s="3"/>
      <c r="P358" s="3"/>
      <c r="Q358" s="4"/>
    </row>
    <row r="359" spans="10:17" x14ac:dyDescent="0.25">
      <c r="J359" s="3"/>
      <c r="K359" s="3"/>
      <c r="L359" s="3"/>
      <c r="M359" s="3"/>
      <c r="N359" s="3"/>
      <c r="O359" s="3"/>
      <c r="P359" s="3"/>
      <c r="Q359" s="4"/>
    </row>
    <row r="360" spans="10:17" x14ac:dyDescent="0.25">
      <c r="J360" s="3"/>
      <c r="K360" s="3"/>
      <c r="L360" s="3"/>
      <c r="M360" s="3"/>
      <c r="N360" s="3"/>
      <c r="O360" s="3"/>
      <c r="P360" s="3"/>
      <c r="Q360" s="4"/>
    </row>
    <row r="361" spans="10:17" x14ac:dyDescent="0.25">
      <c r="J361" s="3"/>
      <c r="K361" s="3"/>
      <c r="L361" s="3"/>
      <c r="M361" s="3"/>
      <c r="N361" s="3"/>
      <c r="O361" s="3"/>
      <c r="P361" s="3"/>
      <c r="Q361" s="4"/>
    </row>
    <row r="362" spans="10:17" x14ac:dyDescent="0.25">
      <c r="J362" s="3"/>
      <c r="K362" s="3"/>
      <c r="L362" s="3"/>
      <c r="M362" s="3"/>
      <c r="N362" s="3"/>
      <c r="O362" s="3"/>
      <c r="P362" s="3"/>
      <c r="Q362" s="4"/>
    </row>
    <row r="363" spans="10:17" x14ac:dyDescent="0.25">
      <c r="J363" s="3"/>
      <c r="K363" s="3"/>
      <c r="L363" s="3"/>
      <c r="M363" s="3"/>
      <c r="N363" s="3"/>
      <c r="O363" s="3"/>
      <c r="P363" s="3"/>
      <c r="Q363" s="4"/>
    </row>
    <row r="364" spans="10:17" x14ac:dyDescent="0.25">
      <c r="J364" s="3"/>
      <c r="K364" s="3"/>
      <c r="L364" s="3"/>
      <c r="M364" s="3"/>
      <c r="N364" s="3"/>
      <c r="O364" s="3"/>
      <c r="P364" s="3"/>
      <c r="Q364" s="4"/>
    </row>
    <row r="365" spans="10:17" x14ac:dyDescent="0.25">
      <c r="J365" s="3"/>
      <c r="K365" s="3"/>
      <c r="L365" s="3"/>
      <c r="M365" s="3"/>
      <c r="N365" s="3"/>
      <c r="O365" s="3"/>
      <c r="P365" s="3"/>
      <c r="Q365" s="4"/>
    </row>
    <row r="366" spans="10:17" x14ac:dyDescent="0.25">
      <c r="J366" s="3"/>
      <c r="K366" s="3"/>
      <c r="L366" s="3"/>
      <c r="M366" s="3"/>
      <c r="N366" s="3"/>
      <c r="O366" s="3"/>
      <c r="P366" s="3"/>
      <c r="Q366" s="4"/>
    </row>
    <row r="367" spans="10:17" x14ac:dyDescent="0.25">
      <c r="J367" s="3"/>
      <c r="K367" s="3"/>
      <c r="L367" s="3"/>
      <c r="M367" s="3"/>
      <c r="N367" s="3"/>
      <c r="O367" s="3"/>
      <c r="P367" s="3"/>
      <c r="Q367" s="4"/>
    </row>
    <row r="368" spans="10:17" x14ac:dyDescent="0.25">
      <c r="J368" s="3"/>
      <c r="K368" s="3"/>
      <c r="L368" s="3"/>
      <c r="M368" s="3"/>
      <c r="N368" s="3"/>
      <c r="O368" s="3"/>
      <c r="P368" s="3"/>
      <c r="Q368" s="4"/>
    </row>
    <row r="369" spans="10:17" x14ac:dyDescent="0.25">
      <c r="J369" s="3"/>
      <c r="K369" s="3"/>
      <c r="L369" s="3"/>
      <c r="M369" s="3"/>
      <c r="N369" s="3"/>
      <c r="O369" s="3"/>
      <c r="P369" s="3"/>
      <c r="Q369" s="4"/>
    </row>
    <row r="370" spans="10:17" x14ac:dyDescent="0.25">
      <c r="J370" s="3"/>
      <c r="K370" s="3"/>
      <c r="L370" s="3"/>
      <c r="M370" s="3"/>
      <c r="N370" s="3"/>
      <c r="O370" s="3"/>
      <c r="P370" s="3"/>
      <c r="Q370" s="4"/>
    </row>
    <row r="371" spans="10:17" x14ac:dyDescent="0.25">
      <c r="J371" s="3"/>
      <c r="K371" s="3"/>
      <c r="L371" s="3"/>
      <c r="M371" s="3"/>
      <c r="N371" s="3"/>
      <c r="O371" s="3"/>
      <c r="P371" s="3"/>
      <c r="Q371" s="4"/>
    </row>
    <row r="372" spans="10:17" x14ac:dyDescent="0.25">
      <c r="J372" s="3"/>
      <c r="K372" s="3"/>
      <c r="L372" s="3"/>
      <c r="M372" s="3"/>
      <c r="N372" s="3"/>
      <c r="O372" s="3"/>
      <c r="P372" s="3"/>
      <c r="Q372" s="4"/>
    </row>
    <row r="373" spans="10:17" x14ac:dyDescent="0.25">
      <c r="J373" s="3"/>
      <c r="K373" s="3"/>
      <c r="L373" s="3"/>
      <c r="M373" s="3"/>
      <c r="N373" s="3"/>
      <c r="O373" s="3"/>
      <c r="P373" s="3"/>
      <c r="Q373" s="4"/>
    </row>
    <row r="374" spans="10:17" x14ac:dyDescent="0.25">
      <c r="J374" s="3"/>
      <c r="K374" s="3"/>
      <c r="L374" s="3"/>
      <c r="M374" s="3"/>
      <c r="N374" s="3"/>
      <c r="O374" s="3"/>
      <c r="P374" s="3"/>
      <c r="Q374" s="4"/>
    </row>
    <row r="375" spans="10:17" x14ac:dyDescent="0.25">
      <c r="J375" s="3"/>
      <c r="K375" s="3"/>
      <c r="L375" s="3"/>
      <c r="M375" s="3"/>
      <c r="N375" s="3"/>
      <c r="O375" s="3"/>
      <c r="P375" s="3"/>
      <c r="Q375" s="4"/>
    </row>
    <row r="376" spans="10:17" x14ac:dyDescent="0.25">
      <c r="J376" s="3"/>
      <c r="K376" s="3"/>
      <c r="L376" s="3"/>
      <c r="M376" s="3"/>
      <c r="N376" s="3"/>
      <c r="O376" s="3"/>
      <c r="P376" s="3"/>
      <c r="Q376" s="4"/>
    </row>
    <row r="377" spans="10:17" x14ac:dyDescent="0.25">
      <c r="J377" s="3"/>
      <c r="K377" s="3"/>
      <c r="L377" s="3"/>
      <c r="M377" s="3"/>
      <c r="N377" s="3"/>
      <c r="O377" s="3"/>
      <c r="P377" s="3"/>
      <c r="Q377" s="4"/>
    </row>
    <row r="378" spans="10:17" x14ac:dyDescent="0.25">
      <c r="J378" s="3"/>
      <c r="K378" s="3"/>
      <c r="L378" s="3"/>
      <c r="M378" s="3"/>
      <c r="N378" s="3"/>
      <c r="O378" s="3"/>
      <c r="P378" s="3"/>
      <c r="Q378" s="4"/>
    </row>
    <row r="379" spans="10:17" x14ac:dyDescent="0.25">
      <c r="J379" s="3"/>
      <c r="K379" s="3"/>
      <c r="L379" s="3"/>
      <c r="M379" s="3"/>
      <c r="N379" s="3"/>
      <c r="O379" s="3"/>
      <c r="P379" s="3"/>
      <c r="Q379" s="4"/>
    </row>
    <row r="380" spans="10:17" x14ac:dyDescent="0.25">
      <c r="J380" s="3"/>
      <c r="K380" s="3"/>
      <c r="L380" s="3"/>
      <c r="M380" s="3"/>
      <c r="N380" s="3"/>
      <c r="O380" s="3"/>
      <c r="P380" s="3"/>
      <c r="Q380" s="4"/>
    </row>
    <row r="381" spans="10:17" x14ac:dyDescent="0.25">
      <c r="J381" s="3"/>
      <c r="K381" s="3"/>
      <c r="L381" s="3"/>
      <c r="M381" s="3"/>
      <c r="N381" s="3"/>
      <c r="O381" s="3"/>
      <c r="P381" s="3"/>
      <c r="Q381" s="4"/>
    </row>
    <row r="382" spans="10:17" x14ac:dyDescent="0.25">
      <c r="J382" s="3"/>
      <c r="K382" s="3"/>
      <c r="L382" s="3"/>
      <c r="M382" s="3"/>
      <c r="N382" s="3"/>
      <c r="O382" s="3"/>
      <c r="P382" s="3"/>
      <c r="Q382" s="4"/>
    </row>
    <row r="383" spans="10:17" x14ac:dyDescent="0.25">
      <c r="J383" s="3"/>
      <c r="K383" s="3"/>
      <c r="L383" s="3"/>
      <c r="M383" s="3"/>
      <c r="N383" s="3"/>
      <c r="O383" s="3"/>
      <c r="P383" s="3"/>
      <c r="Q383" s="4"/>
    </row>
    <row r="384" spans="10:17" x14ac:dyDescent="0.25">
      <c r="J384" s="3"/>
      <c r="K384" s="3"/>
      <c r="L384" s="3"/>
      <c r="M384" s="3"/>
      <c r="N384" s="3"/>
      <c r="O384" s="3"/>
      <c r="P384" s="3"/>
      <c r="Q384" s="4"/>
    </row>
    <row r="385" spans="10:17" x14ac:dyDescent="0.25">
      <c r="J385" s="3"/>
      <c r="K385" s="3"/>
      <c r="L385" s="3"/>
      <c r="M385" s="3"/>
      <c r="N385" s="3"/>
      <c r="O385" s="3"/>
      <c r="P385" s="3"/>
      <c r="Q385" s="4"/>
    </row>
    <row r="386" spans="10:17" x14ac:dyDescent="0.25">
      <c r="J386" s="3"/>
      <c r="K386" s="3"/>
      <c r="L386" s="3"/>
      <c r="M386" s="3"/>
      <c r="N386" s="3"/>
      <c r="O386" s="3"/>
      <c r="P386" s="3"/>
      <c r="Q386" s="4"/>
    </row>
    <row r="387" spans="10:17" x14ac:dyDescent="0.25">
      <c r="J387" s="3"/>
      <c r="K387" s="3"/>
      <c r="L387" s="3"/>
      <c r="M387" s="3"/>
      <c r="N387" s="3"/>
      <c r="O387" s="3"/>
      <c r="P387" s="3"/>
      <c r="Q387" s="4"/>
    </row>
    <row r="388" spans="10:17" x14ac:dyDescent="0.25">
      <c r="J388" s="3"/>
      <c r="K388" s="3"/>
      <c r="L388" s="3"/>
      <c r="M388" s="3"/>
      <c r="N388" s="3"/>
      <c r="O388" s="3"/>
      <c r="P388" s="3"/>
      <c r="Q388" s="4"/>
    </row>
    <row r="389" spans="10:17" x14ac:dyDescent="0.25">
      <c r="J389" s="3"/>
      <c r="K389" s="3"/>
      <c r="L389" s="3"/>
      <c r="M389" s="3"/>
      <c r="N389" s="3"/>
      <c r="O389" s="3"/>
      <c r="P389" s="3"/>
      <c r="Q389" s="4"/>
    </row>
    <row r="390" spans="10:17" x14ac:dyDescent="0.25">
      <c r="J390" s="3"/>
      <c r="K390" s="3"/>
      <c r="L390" s="3"/>
      <c r="M390" s="3"/>
      <c r="N390" s="3"/>
      <c r="O390" s="3"/>
      <c r="P390" s="3"/>
      <c r="Q390" s="4"/>
    </row>
    <row r="391" spans="10:17" x14ac:dyDescent="0.25">
      <c r="J391" s="3"/>
      <c r="K391" s="3"/>
      <c r="L391" s="3"/>
      <c r="M391" s="3"/>
      <c r="N391" s="3"/>
      <c r="O391" s="3"/>
      <c r="P391" s="3"/>
      <c r="Q391" s="4"/>
    </row>
    <row r="392" spans="10:17" x14ac:dyDescent="0.25">
      <c r="J392" s="3"/>
      <c r="K392" s="3"/>
      <c r="L392" s="3"/>
      <c r="M392" s="3"/>
      <c r="N392" s="3"/>
      <c r="O392" s="3"/>
      <c r="P392" s="3"/>
      <c r="Q392" s="4"/>
    </row>
    <row r="393" spans="10:17" x14ac:dyDescent="0.25">
      <c r="J393" s="3"/>
      <c r="K393" s="3"/>
      <c r="L393" s="3"/>
      <c r="M393" s="3"/>
      <c r="N393" s="3"/>
      <c r="O393" s="3"/>
      <c r="P393" s="3"/>
      <c r="Q393" s="4"/>
    </row>
    <row r="394" spans="10:17" x14ac:dyDescent="0.25">
      <c r="J394" s="3"/>
      <c r="K394" s="3"/>
      <c r="L394" s="3"/>
      <c r="M394" s="3"/>
      <c r="N394" s="3"/>
      <c r="O394" s="3"/>
      <c r="P394" s="3"/>
      <c r="Q394" s="4"/>
    </row>
    <row r="395" spans="10:17" x14ac:dyDescent="0.25">
      <c r="J395" s="3"/>
      <c r="K395" s="3"/>
      <c r="L395" s="3"/>
      <c r="M395" s="3"/>
      <c r="N395" s="3"/>
      <c r="O395" s="3"/>
      <c r="P395" s="3"/>
      <c r="Q395" s="4"/>
    </row>
    <row r="396" spans="10:17" x14ac:dyDescent="0.25">
      <c r="J396" s="3"/>
      <c r="K396" s="3"/>
      <c r="L396" s="3"/>
      <c r="M396" s="3"/>
      <c r="N396" s="3"/>
      <c r="O396" s="3"/>
      <c r="P396" s="3"/>
      <c r="Q396" s="4"/>
    </row>
    <row r="397" spans="10:17" x14ac:dyDescent="0.25">
      <c r="J397" s="3"/>
      <c r="K397" s="3"/>
      <c r="L397" s="3"/>
      <c r="M397" s="3"/>
      <c r="N397" s="3"/>
      <c r="O397" s="3"/>
      <c r="P397" s="3"/>
      <c r="Q397" s="4"/>
    </row>
    <row r="398" spans="10:17" x14ac:dyDescent="0.25">
      <c r="J398" s="3"/>
      <c r="K398" s="3"/>
      <c r="L398" s="3"/>
      <c r="M398" s="3"/>
      <c r="N398" s="3"/>
      <c r="O398" s="3"/>
      <c r="P398" s="3"/>
      <c r="Q398" s="4"/>
    </row>
    <row r="399" spans="10:17" x14ac:dyDescent="0.25">
      <c r="J399" s="3"/>
      <c r="K399" s="3"/>
      <c r="L399" s="3"/>
      <c r="M399" s="3"/>
      <c r="N399" s="3"/>
      <c r="O399" s="3"/>
      <c r="P399" s="3"/>
      <c r="Q399" s="4"/>
    </row>
    <row r="400" spans="10:17" x14ac:dyDescent="0.25">
      <c r="J400" s="3"/>
      <c r="K400" s="3"/>
      <c r="L400" s="3"/>
      <c r="M400" s="3"/>
      <c r="N400" s="3"/>
      <c r="O400" s="3"/>
      <c r="P400" s="3"/>
      <c r="Q400" s="4"/>
    </row>
    <row r="401" spans="10:17" x14ac:dyDescent="0.25">
      <c r="J401" s="3"/>
      <c r="K401" s="3"/>
      <c r="L401" s="3"/>
      <c r="M401" s="3"/>
      <c r="N401" s="3"/>
      <c r="O401" s="3"/>
      <c r="P401" s="3"/>
      <c r="Q401" s="4"/>
    </row>
    <row r="402" spans="10:17" x14ac:dyDescent="0.25">
      <c r="J402" s="3"/>
      <c r="K402" s="3"/>
      <c r="L402" s="3"/>
      <c r="M402" s="3"/>
      <c r="N402" s="3"/>
      <c r="O402" s="3"/>
      <c r="P402" s="3"/>
      <c r="Q402" s="4"/>
    </row>
    <row r="403" spans="10:17" x14ac:dyDescent="0.25">
      <c r="J403" s="3"/>
      <c r="K403" s="3"/>
      <c r="L403" s="3"/>
      <c r="M403" s="3"/>
      <c r="N403" s="3"/>
      <c r="O403" s="3"/>
      <c r="P403" s="3"/>
      <c r="Q403" s="4"/>
    </row>
    <row r="404" spans="10:17" x14ac:dyDescent="0.25">
      <c r="J404" s="3"/>
      <c r="K404" s="3"/>
      <c r="L404" s="3"/>
      <c r="M404" s="3"/>
      <c r="N404" s="3"/>
      <c r="O404" s="3"/>
      <c r="P404" s="3"/>
      <c r="Q404" s="4"/>
    </row>
    <row r="405" spans="10:17" x14ac:dyDescent="0.25">
      <c r="J405" s="3"/>
      <c r="K405" s="3"/>
      <c r="L405" s="3"/>
      <c r="M405" s="3"/>
      <c r="N405" s="3"/>
      <c r="O405" s="3"/>
      <c r="P405" s="3"/>
      <c r="Q405" s="4"/>
    </row>
    <row r="406" spans="10:17" x14ac:dyDescent="0.25">
      <c r="J406" s="3"/>
      <c r="K406" s="3"/>
      <c r="L406" s="3"/>
      <c r="M406" s="3"/>
      <c r="N406" s="3"/>
      <c r="O406" s="3"/>
      <c r="P406" s="3"/>
      <c r="Q406" s="4"/>
    </row>
    <row r="407" spans="10:17" x14ac:dyDescent="0.25">
      <c r="J407" s="3"/>
      <c r="K407" s="3"/>
      <c r="L407" s="3"/>
      <c r="M407" s="3"/>
      <c r="N407" s="3"/>
      <c r="O407" s="3"/>
      <c r="P407" s="3"/>
      <c r="Q407" s="4"/>
    </row>
    <row r="408" spans="10:17" x14ac:dyDescent="0.25">
      <c r="J408" s="3"/>
      <c r="K408" s="3"/>
      <c r="L408" s="3"/>
      <c r="M408" s="3"/>
      <c r="N408" s="3"/>
      <c r="O408" s="3"/>
      <c r="P408" s="3"/>
      <c r="Q408" s="4"/>
    </row>
    <row r="409" spans="10:17" x14ac:dyDescent="0.25">
      <c r="J409" s="3"/>
      <c r="K409" s="3"/>
      <c r="L409" s="3"/>
      <c r="M409" s="3"/>
      <c r="N409" s="3"/>
      <c r="O409" s="3"/>
      <c r="P409" s="3"/>
      <c r="Q409" s="4"/>
    </row>
    <row r="410" spans="10:17" x14ac:dyDescent="0.25">
      <c r="J410" s="3"/>
      <c r="K410" s="3"/>
      <c r="L410" s="3"/>
      <c r="M410" s="3"/>
      <c r="N410" s="3"/>
      <c r="O410" s="3"/>
      <c r="P410" s="3"/>
      <c r="Q410" s="4"/>
    </row>
    <row r="411" spans="10:17" x14ac:dyDescent="0.25">
      <c r="J411" s="3"/>
      <c r="K411" s="3"/>
      <c r="L411" s="3"/>
      <c r="M411" s="3"/>
      <c r="N411" s="3"/>
      <c r="O411" s="3"/>
      <c r="P411" s="3"/>
      <c r="Q411" s="4"/>
    </row>
    <row r="412" spans="10:17" x14ac:dyDescent="0.25">
      <c r="J412" s="3"/>
      <c r="K412" s="3"/>
      <c r="L412" s="3"/>
      <c r="M412" s="3"/>
      <c r="N412" s="3"/>
      <c r="O412" s="3"/>
      <c r="P412" s="3"/>
      <c r="Q412" s="4"/>
    </row>
    <row r="413" spans="10:17" x14ac:dyDescent="0.25">
      <c r="J413" s="3"/>
      <c r="K413" s="3"/>
      <c r="L413" s="3"/>
      <c r="M413" s="3"/>
      <c r="N413" s="3"/>
      <c r="O413" s="3"/>
      <c r="P413" s="3"/>
      <c r="Q413" s="4"/>
    </row>
    <row r="414" spans="10:17" x14ac:dyDescent="0.25">
      <c r="J414" s="3"/>
      <c r="K414" s="3"/>
      <c r="L414" s="3"/>
      <c r="M414" s="3"/>
      <c r="N414" s="3"/>
      <c r="O414" s="3"/>
      <c r="P414" s="3"/>
      <c r="Q414" s="4"/>
    </row>
    <row r="415" spans="10:17" x14ac:dyDescent="0.25">
      <c r="J415" s="3"/>
      <c r="K415" s="3"/>
      <c r="L415" s="3"/>
      <c r="M415" s="3"/>
      <c r="N415" s="3"/>
      <c r="O415" s="3"/>
      <c r="P415" s="3"/>
      <c r="Q415" s="4"/>
    </row>
    <row r="416" spans="10:17" x14ac:dyDescent="0.25">
      <c r="J416" s="3"/>
      <c r="K416" s="3"/>
      <c r="L416" s="3"/>
      <c r="M416" s="3"/>
      <c r="N416" s="3"/>
      <c r="O416" s="3"/>
      <c r="P416" s="3"/>
      <c r="Q416" s="4"/>
    </row>
    <row r="417" spans="10:17" x14ac:dyDescent="0.25">
      <c r="J417" s="3"/>
      <c r="K417" s="3"/>
      <c r="L417" s="3"/>
      <c r="M417" s="3"/>
      <c r="N417" s="3"/>
      <c r="O417" s="3"/>
      <c r="P417" s="3"/>
      <c r="Q417" s="4"/>
    </row>
    <row r="418" spans="10:17" x14ac:dyDescent="0.25">
      <c r="J418" s="3"/>
      <c r="K418" s="3"/>
      <c r="L418" s="3"/>
      <c r="M418" s="3"/>
      <c r="N418" s="3"/>
      <c r="O418" s="3"/>
      <c r="P418" s="3"/>
      <c r="Q418" s="4"/>
    </row>
    <row r="419" spans="10:17" x14ac:dyDescent="0.25">
      <c r="J419" s="3"/>
      <c r="K419" s="3"/>
      <c r="L419" s="3"/>
      <c r="M419" s="3"/>
      <c r="N419" s="3"/>
      <c r="O419" s="3"/>
      <c r="P419" s="3"/>
      <c r="Q419" s="4"/>
    </row>
    <row r="420" spans="10:17" x14ac:dyDescent="0.25">
      <c r="J420" s="3"/>
      <c r="K420" s="3"/>
      <c r="L420" s="3"/>
      <c r="M420" s="3"/>
      <c r="N420" s="3"/>
      <c r="O420" s="3"/>
      <c r="P420" s="3"/>
      <c r="Q420" s="4"/>
    </row>
    <row r="421" spans="10:17" x14ac:dyDescent="0.25">
      <c r="J421" s="3"/>
      <c r="K421" s="3"/>
      <c r="L421" s="3"/>
      <c r="M421" s="3"/>
      <c r="N421" s="3"/>
      <c r="O421" s="3"/>
      <c r="P421" s="3"/>
      <c r="Q421" s="4"/>
    </row>
    <row r="422" spans="10:17" x14ac:dyDescent="0.25">
      <c r="J422" s="3"/>
      <c r="K422" s="3"/>
      <c r="L422" s="3"/>
      <c r="M422" s="3"/>
      <c r="N422" s="3"/>
      <c r="O422" s="3"/>
      <c r="P422" s="3"/>
      <c r="Q422" s="4"/>
    </row>
    <row r="423" spans="10:17" x14ac:dyDescent="0.25">
      <c r="J423" s="3"/>
      <c r="K423" s="3"/>
      <c r="L423" s="3"/>
      <c r="M423" s="3"/>
      <c r="N423" s="3"/>
      <c r="O423" s="3"/>
      <c r="P423" s="3"/>
      <c r="Q423" s="4"/>
    </row>
    <row r="424" spans="10:17" x14ac:dyDescent="0.25">
      <c r="J424" s="3"/>
      <c r="K424" s="3"/>
      <c r="L424" s="3"/>
      <c r="M424" s="3"/>
      <c r="N424" s="3"/>
      <c r="O424" s="3"/>
      <c r="P424" s="3"/>
      <c r="Q424" s="4"/>
    </row>
    <row r="425" spans="10:17" x14ac:dyDescent="0.25">
      <c r="J425" s="3"/>
      <c r="K425" s="3"/>
      <c r="L425" s="3"/>
      <c r="M425" s="3"/>
      <c r="N425" s="3"/>
      <c r="O425" s="3"/>
      <c r="P425" s="3"/>
      <c r="Q425" s="4"/>
    </row>
    <row r="426" spans="10:17" x14ac:dyDescent="0.25">
      <c r="J426" s="3"/>
      <c r="K426" s="3"/>
      <c r="L426" s="3"/>
      <c r="M426" s="3"/>
      <c r="N426" s="3"/>
      <c r="O426" s="3"/>
      <c r="P426" s="3"/>
      <c r="Q426" s="4"/>
    </row>
    <row r="427" spans="10:17" x14ac:dyDescent="0.25">
      <c r="J427" s="3"/>
      <c r="K427" s="3"/>
      <c r="L427" s="3"/>
      <c r="M427" s="3"/>
      <c r="N427" s="3"/>
      <c r="O427" s="3"/>
      <c r="P427" s="3"/>
      <c r="Q427" s="4"/>
    </row>
    <row r="428" spans="10:17" x14ac:dyDescent="0.25">
      <c r="J428" s="3"/>
      <c r="K428" s="3"/>
      <c r="L428" s="3"/>
      <c r="M428" s="3"/>
      <c r="N428" s="3"/>
      <c r="O428" s="3"/>
      <c r="P428" s="3"/>
      <c r="Q428" s="4"/>
    </row>
    <row r="429" spans="10:17" x14ac:dyDescent="0.25">
      <c r="J429" s="3"/>
      <c r="K429" s="3"/>
      <c r="L429" s="3"/>
      <c r="M429" s="3"/>
      <c r="N429" s="3"/>
      <c r="O429" s="3"/>
      <c r="P429" s="3"/>
      <c r="Q429" s="4"/>
    </row>
    <row r="430" spans="10:17" x14ac:dyDescent="0.25">
      <c r="J430" s="3"/>
      <c r="K430" s="3"/>
      <c r="L430" s="3"/>
      <c r="M430" s="3"/>
      <c r="N430" s="3"/>
      <c r="O430" s="3"/>
      <c r="P430" s="3"/>
      <c r="Q430" s="4"/>
    </row>
    <row r="431" spans="10:17" x14ac:dyDescent="0.25">
      <c r="J431" s="3"/>
      <c r="K431" s="3"/>
      <c r="L431" s="3"/>
      <c r="M431" s="3"/>
      <c r="N431" s="3"/>
      <c r="O431" s="3"/>
      <c r="P431" s="3"/>
      <c r="Q431" s="4"/>
    </row>
    <row r="432" spans="10:17" x14ac:dyDescent="0.25">
      <c r="J432" s="3"/>
      <c r="K432" s="3"/>
      <c r="L432" s="3"/>
      <c r="M432" s="3"/>
      <c r="N432" s="3"/>
      <c r="O432" s="3"/>
      <c r="P432" s="3"/>
      <c r="Q432" s="4"/>
    </row>
    <row r="433" spans="10:17" x14ac:dyDescent="0.25">
      <c r="J433" s="3"/>
      <c r="K433" s="3"/>
      <c r="L433" s="3"/>
      <c r="M433" s="3"/>
      <c r="N433" s="3"/>
      <c r="O433" s="3"/>
      <c r="P433" s="3"/>
      <c r="Q433" s="4"/>
    </row>
    <row r="434" spans="10:17" x14ac:dyDescent="0.25">
      <c r="J434" s="3"/>
      <c r="K434" s="3"/>
      <c r="L434" s="3"/>
      <c r="M434" s="3"/>
      <c r="N434" s="3"/>
      <c r="O434" s="3"/>
      <c r="P434" s="3"/>
      <c r="Q434" s="4"/>
    </row>
    <row r="435" spans="10:17" x14ac:dyDescent="0.25">
      <c r="J435" s="3"/>
      <c r="K435" s="3"/>
      <c r="L435" s="3"/>
      <c r="M435" s="3"/>
      <c r="N435" s="3"/>
      <c r="O435" s="3"/>
      <c r="P435" s="3"/>
      <c r="Q435" s="4"/>
    </row>
    <row r="436" spans="10:17" x14ac:dyDescent="0.25">
      <c r="J436" s="3"/>
      <c r="K436" s="3"/>
      <c r="L436" s="3"/>
      <c r="M436" s="3"/>
      <c r="N436" s="3"/>
      <c r="O436" s="3"/>
      <c r="P436" s="3"/>
      <c r="Q436" s="4"/>
    </row>
    <row r="437" spans="10:17" x14ac:dyDescent="0.25">
      <c r="J437" s="3"/>
      <c r="K437" s="3"/>
      <c r="L437" s="3"/>
      <c r="M437" s="3"/>
      <c r="N437" s="3"/>
      <c r="O437" s="3"/>
      <c r="P437" s="3"/>
      <c r="Q437" s="4"/>
    </row>
    <row r="438" spans="10:17" x14ac:dyDescent="0.25">
      <c r="J438" s="3"/>
      <c r="K438" s="3"/>
      <c r="L438" s="3"/>
      <c r="M438" s="3"/>
      <c r="N438" s="3"/>
      <c r="O438" s="3"/>
      <c r="P438" s="3"/>
      <c r="Q438" s="4"/>
    </row>
    <row r="439" spans="10:17" x14ac:dyDescent="0.25">
      <c r="J439" s="3"/>
      <c r="K439" s="3"/>
      <c r="L439" s="3"/>
      <c r="M439" s="3"/>
      <c r="N439" s="3"/>
      <c r="O439" s="3"/>
      <c r="P439" s="3"/>
      <c r="Q439" s="4"/>
    </row>
    <row r="440" spans="10:17" x14ac:dyDescent="0.25">
      <c r="J440" s="3"/>
      <c r="K440" s="3"/>
      <c r="L440" s="3"/>
      <c r="M440" s="3"/>
      <c r="N440" s="3"/>
      <c r="O440" s="3"/>
      <c r="P440" s="3"/>
      <c r="Q440" s="4"/>
    </row>
    <row r="441" spans="10:17" x14ac:dyDescent="0.25">
      <c r="J441" s="3"/>
      <c r="K441" s="3"/>
      <c r="L441" s="3"/>
      <c r="M441" s="3"/>
      <c r="N441" s="3"/>
      <c r="O441" s="3"/>
      <c r="P441" s="3"/>
      <c r="Q441" s="4"/>
    </row>
    <row r="442" spans="10:17" x14ac:dyDescent="0.25">
      <c r="J442" s="3"/>
      <c r="K442" s="3"/>
      <c r="L442" s="3"/>
      <c r="M442" s="3"/>
      <c r="N442" s="3"/>
      <c r="O442" s="3"/>
      <c r="P442" s="3"/>
      <c r="Q442" s="4"/>
    </row>
    <row r="443" spans="10:17" x14ac:dyDescent="0.25">
      <c r="J443" s="3"/>
      <c r="K443" s="3"/>
      <c r="L443" s="3"/>
      <c r="M443" s="3"/>
      <c r="N443" s="3"/>
      <c r="O443" s="3"/>
      <c r="P443" s="3"/>
      <c r="Q443" s="4"/>
    </row>
    <row r="444" spans="10:17" x14ac:dyDescent="0.25">
      <c r="J444" s="3"/>
      <c r="K444" s="3"/>
      <c r="L444" s="3"/>
      <c r="M444" s="3"/>
      <c r="N444" s="3"/>
      <c r="O444" s="3"/>
      <c r="P444" s="3"/>
      <c r="Q444" s="4"/>
    </row>
    <row r="445" spans="10:17" x14ac:dyDescent="0.25">
      <c r="J445" s="3"/>
      <c r="K445" s="3"/>
      <c r="L445" s="3"/>
      <c r="M445" s="3"/>
      <c r="N445" s="3"/>
      <c r="O445" s="3"/>
      <c r="P445" s="3"/>
      <c r="Q445" s="4"/>
    </row>
    <row r="446" spans="10:17" x14ac:dyDescent="0.25">
      <c r="J446" s="3"/>
      <c r="K446" s="3"/>
      <c r="L446" s="3"/>
      <c r="M446" s="3"/>
      <c r="N446" s="3"/>
      <c r="O446" s="3"/>
      <c r="P446" s="3"/>
      <c r="Q446" s="4"/>
    </row>
    <row r="447" spans="10:17" x14ac:dyDescent="0.25">
      <c r="J447" s="3"/>
      <c r="K447" s="3"/>
      <c r="L447" s="3"/>
      <c r="M447" s="3"/>
      <c r="N447" s="3"/>
      <c r="O447" s="3"/>
      <c r="P447" s="3"/>
      <c r="Q447" s="4"/>
    </row>
    <row r="448" spans="10:17" x14ac:dyDescent="0.25">
      <c r="J448" s="3"/>
      <c r="K448" s="3"/>
      <c r="L448" s="3"/>
      <c r="M448" s="3"/>
      <c r="N448" s="3"/>
      <c r="O448" s="3"/>
      <c r="P448" s="3"/>
      <c r="Q448" s="4"/>
    </row>
    <row r="449" spans="10:17" x14ac:dyDescent="0.25">
      <c r="J449" s="3"/>
      <c r="K449" s="3"/>
      <c r="L449" s="3"/>
      <c r="M449" s="3"/>
      <c r="N449" s="3"/>
      <c r="O449" s="3"/>
      <c r="P449" s="3"/>
      <c r="Q449" s="4"/>
    </row>
    <row r="450" spans="10:17" x14ac:dyDescent="0.25">
      <c r="J450" s="3"/>
      <c r="K450" s="3"/>
      <c r="L450" s="3"/>
      <c r="M450" s="3"/>
      <c r="N450" s="3"/>
      <c r="O450" s="3"/>
      <c r="P450" s="3"/>
      <c r="Q450" s="4"/>
    </row>
    <row r="451" spans="10:17" x14ac:dyDescent="0.25">
      <c r="J451" s="3"/>
      <c r="K451" s="3"/>
      <c r="L451" s="3"/>
      <c r="M451" s="3"/>
      <c r="N451" s="3"/>
      <c r="O451" s="3"/>
      <c r="P451" s="3"/>
      <c r="Q451" s="4"/>
    </row>
    <row r="452" spans="10:17" x14ac:dyDescent="0.25">
      <c r="J452" s="3"/>
      <c r="K452" s="3"/>
      <c r="L452" s="3"/>
      <c r="M452" s="3"/>
      <c r="N452" s="3"/>
      <c r="O452" s="3"/>
      <c r="P452" s="3"/>
      <c r="Q452" s="4"/>
    </row>
    <row r="453" spans="10:17" x14ac:dyDescent="0.25">
      <c r="J453" s="3"/>
      <c r="K453" s="3"/>
      <c r="L453" s="3"/>
      <c r="M453" s="3"/>
      <c r="N453" s="3"/>
      <c r="O453" s="3"/>
      <c r="P453" s="3"/>
      <c r="Q453" s="4"/>
    </row>
    <row r="454" spans="10:17" x14ac:dyDescent="0.25">
      <c r="J454" s="3"/>
      <c r="K454" s="3"/>
      <c r="L454" s="3"/>
      <c r="M454" s="3"/>
      <c r="N454" s="3"/>
      <c r="O454" s="3"/>
      <c r="P454" s="3"/>
      <c r="Q454" s="4"/>
    </row>
    <row r="455" spans="10:17" x14ac:dyDescent="0.25">
      <c r="J455" s="3"/>
      <c r="K455" s="3"/>
      <c r="L455" s="3"/>
      <c r="M455" s="3"/>
      <c r="N455" s="3"/>
      <c r="O455" s="3"/>
      <c r="P455" s="3"/>
      <c r="Q455" s="4"/>
    </row>
    <row r="456" spans="10:17" x14ac:dyDescent="0.25">
      <c r="J456" s="3"/>
      <c r="K456" s="3"/>
      <c r="L456" s="3"/>
      <c r="M456" s="3"/>
      <c r="N456" s="3"/>
      <c r="O456" s="3"/>
      <c r="P456" s="3"/>
      <c r="Q456" s="4"/>
    </row>
    <row r="457" spans="10:17" x14ac:dyDescent="0.25">
      <c r="J457" s="3"/>
      <c r="K457" s="3"/>
      <c r="L457" s="3"/>
      <c r="M457" s="3"/>
      <c r="N457" s="3"/>
      <c r="O457" s="3"/>
      <c r="P457" s="3"/>
      <c r="Q457" s="4"/>
    </row>
    <row r="458" spans="10:17" x14ac:dyDescent="0.25">
      <c r="J458" s="3"/>
      <c r="K458" s="3"/>
      <c r="L458" s="3"/>
      <c r="M458" s="3"/>
      <c r="N458" s="3"/>
      <c r="O458" s="3"/>
      <c r="P458" s="3"/>
      <c r="Q458" s="4"/>
    </row>
    <row r="459" spans="10:17" x14ac:dyDescent="0.25">
      <c r="J459" s="3"/>
      <c r="K459" s="3"/>
      <c r="L459" s="3"/>
      <c r="M459" s="3"/>
      <c r="N459" s="3"/>
      <c r="O459" s="3"/>
      <c r="P459" s="3"/>
      <c r="Q459" s="4"/>
    </row>
    <row r="460" spans="10:17" x14ac:dyDescent="0.25">
      <c r="J460" s="3"/>
      <c r="K460" s="3"/>
      <c r="L460" s="3"/>
      <c r="M460" s="3"/>
      <c r="N460" s="3"/>
      <c r="O460" s="3"/>
      <c r="P460" s="3"/>
      <c r="Q460" s="4"/>
    </row>
    <row r="461" spans="10:17" x14ac:dyDescent="0.25">
      <c r="J461" s="3"/>
      <c r="K461" s="3"/>
      <c r="L461" s="3"/>
      <c r="M461" s="3"/>
      <c r="N461" s="3"/>
      <c r="O461" s="3"/>
      <c r="P461" s="3"/>
      <c r="Q461" s="4"/>
    </row>
    <row r="462" spans="10:17" x14ac:dyDescent="0.25">
      <c r="J462" s="3"/>
      <c r="K462" s="3"/>
      <c r="L462" s="3"/>
      <c r="M462" s="3"/>
      <c r="N462" s="3"/>
      <c r="O462" s="3"/>
      <c r="P462" s="3"/>
      <c r="Q462" s="4"/>
    </row>
    <row r="463" spans="10:17" x14ac:dyDescent="0.25">
      <c r="J463" s="3"/>
      <c r="K463" s="3"/>
      <c r="L463" s="3"/>
      <c r="M463" s="3"/>
      <c r="N463" s="3"/>
      <c r="O463" s="3"/>
      <c r="P463" s="3"/>
      <c r="Q463" s="4"/>
    </row>
    <row r="464" spans="10:17" x14ac:dyDescent="0.25">
      <c r="J464" s="3"/>
      <c r="K464" s="3"/>
      <c r="L464" s="3"/>
      <c r="M464" s="3"/>
      <c r="N464" s="3"/>
      <c r="O464" s="3"/>
      <c r="P464" s="3"/>
      <c r="Q464" s="4"/>
    </row>
    <row r="465" spans="10:17" x14ac:dyDescent="0.25">
      <c r="J465" s="3"/>
      <c r="K465" s="3"/>
      <c r="L465" s="3"/>
      <c r="M465" s="3"/>
      <c r="N465" s="3"/>
      <c r="O465" s="3"/>
      <c r="P465" s="3"/>
      <c r="Q465" s="4"/>
    </row>
    <row r="466" spans="10:17" x14ac:dyDescent="0.25">
      <c r="J466" s="3"/>
      <c r="K466" s="3"/>
      <c r="L466" s="3"/>
      <c r="M466" s="3"/>
      <c r="N466" s="3"/>
      <c r="O466" s="3"/>
      <c r="P466" s="3"/>
      <c r="Q466" s="4"/>
    </row>
    <row r="467" spans="10:17" x14ac:dyDescent="0.25">
      <c r="J467" s="3"/>
      <c r="K467" s="3"/>
      <c r="L467" s="3"/>
      <c r="M467" s="3"/>
      <c r="N467" s="3"/>
      <c r="O467" s="3"/>
      <c r="P467" s="3"/>
      <c r="Q467" s="4"/>
    </row>
    <row r="468" spans="10:17" x14ac:dyDescent="0.25">
      <c r="J468" s="3"/>
      <c r="K468" s="3"/>
      <c r="L468" s="3"/>
      <c r="M468" s="3"/>
      <c r="N468" s="3"/>
      <c r="O468" s="3"/>
      <c r="P468" s="3"/>
      <c r="Q468" s="4"/>
    </row>
    <row r="469" spans="10:17" x14ac:dyDescent="0.25">
      <c r="J469" s="3"/>
      <c r="K469" s="3"/>
      <c r="L469" s="3"/>
      <c r="M469" s="3"/>
      <c r="N469" s="3"/>
      <c r="O469" s="3"/>
      <c r="P469" s="3"/>
      <c r="Q469" s="4"/>
    </row>
    <row r="470" spans="10:17" x14ac:dyDescent="0.25">
      <c r="J470" s="3"/>
      <c r="K470" s="3"/>
      <c r="L470" s="3"/>
      <c r="M470" s="3"/>
      <c r="N470" s="3"/>
      <c r="O470" s="3"/>
      <c r="P470" s="3"/>
      <c r="Q470" s="4"/>
    </row>
    <row r="471" spans="10:17" x14ac:dyDescent="0.25">
      <c r="J471" s="3"/>
      <c r="K471" s="3"/>
      <c r="L471" s="3"/>
      <c r="M471" s="3"/>
      <c r="N471" s="3"/>
      <c r="O471" s="3"/>
      <c r="P471" s="3"/>
      <c r="Q471" s="4"/>
    </row>
    <row r="472" spans="10:17" x14ac:dyDescent="0.25">
      <c r="J472" s="3"/>
      <c r="K472" s="3"/>
      <c r="L472" s="3"/>
      <c r="M472" s="3"/>
      <c r="N472" s="3"/>
      <c r="O472" s="3"/>
      <c r="P472" s="3"/>
      <c r="Q472" s="4"/>
    </row>
    <row r="473" spans="10:17" x14ac:dyDescent="0.25">
      <c r="J473" s="3"/>
      <c r="K473" s="3"/>
      <c r="L473" s="3"/>
      <c r="M473" s="3"/>
      <c r="N473" s="3"/>
      <c r="O473" s="3"/>
      <c r="P473" s="3"/>
      <c r="Q473" s="4"/>
    </row>
    <row r="474" spans="10:17" x14ac:dyDescent="0.25">
      <c r="J474" s="3"/>
      <c r="K474" s="3"/>
      <c r="L474" s="3"/>
      <c r="M474" s="3"/>
      <c r="N474" s="3"/>
      <c r="O474" s="3"/>
      <c r="P474" s="3"/>
      <c r="Q474" s="4"/>
    </row>
    <row r="475" spans="10:17" x14ac:dyDescent="0.25">
      <c r="J475" s="3"/>
      <c r="K475" s="3"/>
      <c r="L475" s="3"/>
      <c r="M475" s="3"/>
      <c r="N475" s="3"/>
      <c r="O475" s="3"/>
      <c r="P475" s="3"/>
      <c r="Q475" s="4"/>
    </row>
    <row r="476" spans="10:17" x14ac:dyDescent="0.25">
      <c r="J476" s="3"/>
      <c r="K476" s="3"/>
      <c r="L476" s="3"/>
      <c r="M476" s="3"/>
      <c r="N476" s="3"/>
      <c r="O476" s="3"/>
      <c r="P476" s="3"/>
      <c r="Q476" s="4"/>
    </row>
    <row r="477" spans="10:17" x14ac:dyDescent="0.25">
      <c r="J477" s="3"/>
      <c r="K477" s="3"/>
      <c r="L477" s="3"/>
      <c r="M477" s="3"/>
      <c r="N477" s="3"/>
      <c r="O477" s="3"/>
      <c r="P477" s="3"/>
      <c r="Q477" s="4"/>
    </row>
    <row r="478" spans="10:17" x14ac:dyDescent="0.25">
      <c r="J478" s="3"/>
      <c r="K478" s="3"/>
      <c r="L478" s="3"/>
      <c r="M478" s="3"/>
      <c r="N478" s="3"/>
      <c r="O478" s="3"/>
      <c r="P478" s="3"/>
      <c r="Q478" s="4"/>
    </row>
    <row r="479" spans="10:17" x14ac:dyDescent="0.25">
      <c r="J479" s="3"/>
      <c r="K479" s="3"/>
      <c r="L479" s="3"/>
      <c r="M479" s="3"/>
      <c r="N479" s="3"/>
      <c r="O479" s="3"/>
      <c r="P479" s="3"/>
      <c r="Q479" s="4"/>
    </row>
    <row r="480" spans="10:17" x14ac:dyDescent="0.25">
      <c r="J480" s="3"/>
      <c r="K480" s="3"/>
      <c r="L480" s="3"/>
      <c r="M480" s="3"/>
      <c r="N480" s="3"/>
      <c r="O480" s="3"/>
      <c r="P480" s="3"/>
      <c r="Q480" s="4"/>
    </row>
    <row r="481" spans="10:17" x14ac:dyDescent="0.25">
      <c r="J481" s="3"/>
      <c r="K481" s="3"/>
      <c r="L481" s="3"/>
      <c r="M481" s="3"/>
      <c r="N481" s="3"/>
      <c r="O481" s="3"/>
      <c r="P481" s="3"/>
      <c r="Q481" s="4"/>
    </row>
    <row r="482" spans="10:17" x14ac:dyDescent="0.25">
      <c r="J482" s="3"/>
      <c r="K482" s="3"/>
      <c r="L482" s="3"/>
      <c r="M482" s="3"/>
      <c r="N482" s="3"/>
      <c r="O482" s="3"/>
      <c r="P482" s="3"/>
      <c r="Q482" s="4"/>
    </row>
    <row r="483" spans="10:17" x14ac:dyDescent="0.25">
      <c r="J483" s="3"/>
      <c r="K483" s="3"/>
      <c r="L483" s="3"/>
      <c r="M483" s="3"/>
      <c r="N483" s="3"/>
      <c r="O483" s="3"/>
      <c r="P483" s="3"/>
      <c r="Q483" s="4"/>
    </row>
    <row r="484" spans="10:17" x14ac:dyDescent="0.25">
      <c r="J484" s="3"/>
      <c r="K484" s="3"/>
      <c r="L484" s="3"/>
      <c r="M484" s="3"/>
      <c r="N484" s="3"/>
      <c r="O484" s="3"/>
      <c r="P484" s="3"/>
      <c r="Q484" s="4"/>
    </row>
    <row r="485" spans="10:17" x14ac:dyDescent="0.25">
      <c r="J485" s="3"/>
      <c r="K485" s="3"/>
      <c r="L485" s="3"/>
      <c r="M485" s="3"/>
      <c r="N485" s="3"/>
      <c r="O485" s="3"/>
      <c r="P485" s="3"/>
      <c r="Q485" s="4"/>
    </row>
    <row r="486" spans="10:17" x14ac:dyDescent="0.25">
      <c r="J486" s="3"/>
      <c r="K486" s="3"/>
      <c r="L486" s="3"/>
      <c r="M486" s="3"/>
      <c r="N486" s="3"/>
      <c r="O486" s="3"/>
      <c r="P486" s="3"/>
      <c r="Q486" s="4"/>
    </row>
    <row r="487" spans="10:17" x14ac:dyDescent="0.25">
      <c r="J487" s="3"/>
      <c r="K487" s="3"/>
      <c r="L487" s="3"/>
      <c r="M487" s="3"/>
      <c r="N487" s="3"/>
      <c r="O487" s="3"/>
      <c r="P487" s="3"/>
      <c r="Q487" s="4"/>
    </row>
    <row r="488" spans="10:17" x14ac:dyDescent="0.25">
      <c r="J488" s="3"/>
      <c r="K488" s="3"/>
      <c r="L488" s="3"/>
      <c r="M488" s="3"/>
      <c r="N488" s="3"/>
      <c r="O488" s="3"/>
      <c r="P488" s="3"/>
      <c r="Q488" s="4"/>
    </row>
    <row r="489" spans="10:17" x14ac:dyDescent="0.25">
      <c r="J489" s="3"/>
      <c r="K489" s="3"/>
      <c r="L489" s="3"/>
      <c r="M489" s="3"/>
      <c r="N489" s="3"/>
      <c r="O489" s="3"/>
      <c r="P489" s="3"/>
      <c r="Q489" s="4"/>
    </row>
    <row r="490" spans="10:17" x14ac:dyDescent="0.25">
      <c r="J490" s="3"/>
      <c r="K490" s="3"/>
      <c r="L490" s="3"/>
      <c r="M490" s="3"/>
      <c r="N490" s="3"/>
      <c r="O490" s="3"/>
      <c r="P490" s="3"/>
      <c r="Q490" s="4"/>
    </row>
    <row r="491" spans="10:17" x14ac:dyDescent="0.25">
      <c r="J491" s="3"/>
      <c r="K491" s="3"/>
      <c r="L491" s="3"/>
      <c r="M491" s="3"/>
      <c r="N491" s="3"/>
      <c r="O491" s="3"/>
      <c r="P491" s="3"/>
      <c r="Q491" s="4"/>
    </row>
    <row r="492" spans="10:17" x14ac:dyDescent="0.25">
      <c r="J492" s="3"/>
      <c r="K492" s="3"/>
      <c r="L492" s="3"/>
      <c r="M492" s="3"/>
      <c r="N492" s="3"/>
      <c r="O492" s="3"/>
      <c r="P492" s="3"/>
      <c r="Q492" s="4"/>
    </row>
    <row r="493" spans="10:17" x14ac:dyDescent="0.25">
      <c r="J493" s="3"/>
      <c r="K493" s="3"/>
      <c r="L493" s="3"/>
      <c r="M493" s="3"/>
      <c r="N493" s="3"/>
      <c r="O493" s="3"/>
      <c r="P493" s="3"/>
      <c r="Q493" s="4"/>
    </row>
    <row r="494" spans="10:17" x14ac:dyDescent="0.25">
      <c r="J494" s="3"/>
      <c r="K494" s="3"/>
      <c r="L494" s="3"/>
      <c r="M494" s="3"/>
      <c r="N494" s="3"/>
      <c r="O494" s="3"/>
      <c r="P494" s="3"/>
      <c r="Q494" s="4"/>
    </row>
    <row r="495" spans="10:17" x14ac:dyDescent="0.25">
      <c r="J495" s="3"/>
      <c r="K495" s="3"/>
      <c r="L495" s="3"/>
      <c r="M495" s="3"/>
      <c r="N495" s="3"/>
      <c r="O495" s="3"/>
      <c r="P495" s="3"/>
      <c r="Q495" s="4"/>
    </row>
    <row r="496" spans="10:17" x14ac:dyDescent="0.25">
      <c r="J496" s="3"/>
      <c r="K496" s="3"/>
      <c r="L496" s="3"/>
      <c r="M496" s="3"/>
      <c r="N496" s="3"/>
      <c r="O496" s="3"/>
      <c r="P496" s="3"/>
      <c r="Q496" s="4"/>
    </row>
    <row r="497" spans="10:17" x14ac:dyDescent="0.25">
      <c r="J497" s="3"/>
      <c r="K497" s="3"/>
      <c r="L497" s="3"/>
      <c r="M497" s="3"/>
      <c r="N497" s="3"/>
      <c r="O497" s="3"/>
      <c r="P497" s="3"/>
      <c r="Q497" s="4"/>
    </row>
    <row r="498" spans="10:17" x14ac:dyDescent="0.25">
      <c r="J498" s="3"/>
      <c r="K498" s="3"/>
      <c r="L498" s="3"/>
      <c r="M498" s="3"/>
      <c r="N498" s="3"/>
      <c r="O498" s="3"/>
      <c r="P498" s="3"/>
      <c r="Q498" s="4"/>
    </row>
    <row r="499" spans="10:17" x14ac:dyDescent="0.25">
      <c r="J499" s="3"/>
      <c r="K499" s="3"/>
      <c r="L499" s="3"/>
      <c r="M499" s="3"/>
      <c r="N499" s="3"/>
      <c r="O499" s="3"/>
      <c r="P499" s="3"/>
      <c r="Q499" s="4"/>
    </row>
    <row r="500" spans="10:17" x14ac:dyDescent="0.25">
      <c r="J500" s="3"/>
      <c r="K500" s="3"/>
      <c r="L500" s="3"/>
      <c r="M500" s="3"/>
      <c r="N500" s="3"/>
      <c r="O500" s="3"/>
      <c r="P500" s="3"/>
      <c r="Q500" s="4"/>
    </row>
    <row r="501" spans="10:17" x14ac:dyDescent="0.25">
      <c r="J501" s="3"/>
      <c r="K501" s="3"/>
      <c r="L501" s="3"/>
      <c r="M501" s="3"/>
      <c r="N501" s="3"/>
      <c r="O501" s="3"/>
      <c r="P501" s="3"/>
      <c r="Q501" s="4"/>
    </row>
    <row r="502" spans="10:17" x14ac:dyDescent="0.25">
      <c r="J502" s="3"/>
      <c r="K502" s="3"/>
      <c r="L502" s="3"/>
      <c r="M502" s="3"/>
      <c r="N502" s="3"/>
      <c r="O502" s="3"/>
      <c r="P502" s="3"/>
      <c r="Q502" s="4"/>
    </row>
    <row r="503" spans="10:17" x14ac:dyDescent="0.25">
      <c r="J503" s="3"/>
      <c r="K503" s="3"/>
      <c r="L503" s="3"/>
      <c r="M503" s="3"/>
      <c r="N503" s="3"/>
      <c r="O503" s="3"/>
      <c r="P503" s="3"/>
      <c r="Q503" s="4"/>
    </row>
    <row r="504" spans="10:17" x14ac:dyDescent="0.25">
      <c r="J504" s="3"/>
      <c r="K504" s="3"/>
      <c r="L504" s="3"/>
      <c r="M504" s="3"/>
      <c r="N504" s="3"/>
      <c r="O504" s="3"/>
      <c r="P504" s="3"/>
      <c r="Q504" s="4"/>
    </row>
    <row r="505" spans="10:17" x14ac:dyDescent="0.25">
      <c r="J505" s="3"/>
      <c r="K505" s="3"/>
      <c r="L505" s="3"/>
      <c r="M505" s="3"/>
      <c r="N505" s="3"/>
      <c r="O505" s="3"/>
      <c r="P505" s="3"/>
      <c r="Q505" s="4"/>
    </row>
    <row r="506" spans="10:17" x14ac:dyDescent="0.25">
      <c r="J506" s="3"/>
      <c r="K506" s="3"/>
      <c r="L506" s="3"/>
      <c r="M506" s="3"/>
      <c r="N506" s="3"/>
      <c r="O506" s="3"/>
      <c r="P506" s="3"/>
      <c r="Q506" s="4"/>
    </row>
    <row r="507" spans="10:17" x14ac:dyDescent="0.25">
      <c r="J507" s="3"/>
      <c r="K507" s="3"/>
      <c r="L507" s="3"/>
      <c r="M507" s="3"/>
      <c r="N507" s="3"/>
      <c r="O507" s="3"/>
      <c r="P507" s="3"/>
      <c r="Q507" s="4"/>
    </row>
    <row r="508" spans="10:17" x14ac:dyDescent="0.25">
      <c r="J508" s="3"/>
      <c r="K508" s="3"/>
      <c r="L508" s="3"/>
      <c r="M508" s="3"/>
      <c r="N508" s="3"/>
      <c r="O508" s="3"/>
      <c r="P508" s="3"/>
      <c r="Q508" s="4"/>
    </row>
    <row r="509" spans="10:17" x14ac:dyDescent="0.25">
      <c r="J509" s="3"/>
      <c r="K509" s="3"/>
      <c r="L509" s="3"/>
      <c r="M509" s="3"/>
      <c r="N509" s="3"/>
      <c r="O509" s="3"/>
      <c r="P509" s="3"/>
      <c r="Q509" s="4"/>
    </row>
    <row r="510" spans="10:17" x14ac:dyDescent="0.25">
      <c r="J510" s="3"/>
      <c r="K510" s="3"/>
      <c r="L510" s="3"/>
      <c r="M510" s="3"/>
      <c r="N510" s="3"/>
      <c r="O510" s="3"/>
      <c r="P510" s="3"/>
      <c r="Q510" s="4"/>
    </row>
    <row r="511" spans="10:17" x14ac:dyDescent="0.25">
      <c r="J511" s="3"/>
      <c r="K511" s="3"/>
      <c r="L511" s="3"/>
      <c r="M511" s="3"/>
      <c r="N511" s="3"/>
      <c r="O511" s="3"/>
      <c r="P511" s="3"/>
      <c r="Q511" s="4"/>
    </row>
    <row r="512" spans="10:17" x14ac:dyDescent="0.25">
      <c r="J512" s="3"/>
      <c r="K512" s="3"/>
      <c r="L512" s="3"/>
      <c r="M512" s="3"/>
      <c r="N512" s="3"/>
      <c r="O512" s="3"/>
      <c r="P512" s="3"/>
      <c r="Q512" s="4"/>
    </row>
    <row r="513" spans="10:17" x14ac:dyDescent="0.25">
      <c r="J513" s="3"/>
      <c r="K513" s="3"/>
      <c r="L513" s="3"/>
      <c r="M513" s="3"/>
      <c r="N513" s="3"/>
      <c r="O513" s="3"/>
      <c r="P513" s="3"/>
      <c r="Q513" s="4"/>
    </row>
    <row r="514" spans="10:17" x14ac:dyDescent="0.25">
      <c r="J514" s="3"/>
      <c r="K514" s="3"/>
      <c r="L514" s="3"/>
      <c r="M514" s="3"/>
      <c r="N514" s="3"/>
      <c r="O514" s="3"/>
      <c r="P514" s="3"/>
      <c r="Q514" s="4"/>
    </row>
    <row r="515" spans="10:17" x14ac:dyDescent="0.25">
      <c r="J515" s="3"/>
      <c r="K515" s="3"/>
      <c r="L515" s="3"/>
      <c r="M515" s="3"/>
      <c r="N515" s="3"/>
      <c r="O515" s="3"/>
      <c r="P515" s="3"/>
      <c r="Q515" s="4"/>
    </row>
    <row r="516" spans="10:17" x14ac:dyDescent="0.25">
      <c r="J516" s="3"/>
      <c r="K516" s="3"/>
      <c r="L516" s="3"/>
      <c r="M516" s="3"/>
      <c r="N516" s="3"/>
      <c r="O516" s="3"/>
      <c r="P516" s="3"/>
      <c r="Q516" s="4"/>
    </row>
    <row r="517" spans="10:17" x14ac:dyDescent="0.25">
      <c r="J517" s="3"/>
      <c r="K517" s="3"/>
      <c r="L517" s="3"/>
      <c r="M517" s="3"/>
      <c r="N517" s="3"/>
      <c r="O517" s="3"/>
      <c r="P517" s="3"/>
      <c r="Q517" s="4"/>
    </row>
    <row r="518" spans="10:17" x14ac:dyDescent="0.25">
      <c r="J518" s="3"/>
      <c r="K518" s="3"/>
      <c r="L518" s="3"/>
      <c r="M518" s="3"/>
      <c r="N518" s="3"/>
      <c r="O518" s="3"/>
      <c r="P518" s="3"/>
      <c r="Q518" s="4"/>
    </row>
    <row r="519" spans="10:17" x14ac:dyDescent="0.25">
      <c r="J519" s="3"/>
      <c r="K519" s="3"/>
      <c r="L519" s="3"/>
      <c r="M519" s="3"/>
      <c r="N519" s="3"/>
      <c r="O519" s="3"/>
      <c r="P519" s="3"/>
      <c r="Q519" s="4"/>
    </row>
    <row r="520" spans="10:17" x14ac:dyDescent="0.25">
      <c r="J520" s="3"/>
      <c r="K520" s="3"/>
      <c r="L520" s="3"/>
      <c r="M520" s="3"/>
      <c r="N520" s="3"/>
      <c r="O520" s="3"/>
      <c r="P520" s="3"/>
      <c r="Q520" s="4"/>
    </row>
    <row r="521" spans="10:17" x14ac:dyDescent="0.25">
      <c r="J521" s="3"/>
      <c r="K521" s="3"/>
      <c r="L521" s="3"/>
      <c r="M521" s="3"/>
      <c r="N521" s="3"/>
      <c r="O521" s="3"/>
      <c r="P521" s="3"/>
      <c r="Q521" s="4"/>
    </row>
    <row r="522" spans="10:17" x14ac:dyDescent="0.25">
      <c r="J522" s="3"/>
      <c r="K522" s="3"/>
      <c r="L522" s="3"/>
      <c r="M522" s="3"/>
      <c r="N522" s="3"/>
      <c r="O522" s="3"/>
      <c r="P522" s="3"/>
      <c r="Q522" s="4"/>
    </row>
    <row r="523" spans="10:17" x14ac:dyDescent="0.25">
      <c r="J523" s="3"/>
      <c r="K523" s="3"/>
      <c r="L523" s="3"/>
      <c r="M523" s="3"/>
      <c r="N523" s="3"/>
      <c r="O523" s="3"/>
      <c r="P523" s="3"/>
      <c r="Q523" s="4"/>
    </row>
    <row r="524" spans="10:17" x14ac:dyDescent="0.25">
      <c r="J524" s="3"/>
      <c r="K524" s="3"/>
      <c r="L524" s="3"/>
      <c r="M524" s="3"/>
      <c r="N524" s="3"/>
      <c r="O524" s="3"/>
      <c r="P524" s="3"/>
      <c r="Q524" s="4"/>
    </row>
    <row r="525" spans="10:17" x14ac:dyDescent="0.25">
      <c r="J525" s="3"/>
      <c r="K525" s="3"/>
      <c r="L525" s="3"/>
      <c r="M525" s="3"/>
      <c r="N525" s="3"/>
      <c r="O525" s="3"/>
      <c r="P525" s="3"/>
      <c r="Q525" s="4"/>
    </row>
    <row r="526" spans="10:17" x14ac:dyDescent="0.25">
      <c r="J526" s="3"/>
      <c r="K526" s="3"/>
      <c r="L526" s="3"/>
      <c r="M526" s="3"/>
      <c r="N526" s="3"/>
      <c r="O526" s="3"/>
      <c r="P526" s="3"/>
      <c r="Q526" s="4"/>
    </row>
    <row r="527" spans="10:17" x14ac:dyDescent="0.25">
      <c r="J527" s="3"/>
      <c r="K527" s="3"/>
      <c r="L527" s="3"/>
      <c r="M527" s="3"/>
      <c r="N527" s="3"/>
      <c r="O527" s="3"/>
      <c r="P527" s="3"/>
      <c r="Q527" s="4"/>
    </row>
    <row r="528" spans="10:17" x14ac:dyDescent="0.25">
      <c r="J528" s="3"/>
      <c r="K528" s="3"/>
      <c r="L528" s="3"/>
      <c r="M528" s="3"/>
      <c r="N528" s="3"/>
      <c r="O528" s="3"/>
      <c r="P528" s="3"/>
      <c r="Q528" s="4"/>
    </row>
    <row r="529" spans="10:17" x14ac:dyDescent="0.25">
      <c r="J529" s="3"/>
      <c r="K529" s="3"/>
      <c r="L529" s="3"/>
      <c r="M529" s="3"/>
      <c r="N529" s="3"/>
      <c r="O529" s="3"/>
      <c r="P529" s="3"/>
      <c r="Q529" s="4"/>
    </row>
    <row r="530" spans="10:17" x14ac:dyDescent="0.25">
      <c r="J530" s="3"/>
      <c r="K530" s="3"/>
      <c r="L530" s="3"/>
      <c r="M530" s="3"/>
      <c r="N530" s="3"/>
      <c r="O530" s="3"/>
      <c r="P530" s="3"/>
      <c r="Q530" s="4"/>
    </row>
    <row r="531" spans="10:17" x14ac:dyDescent="0.25">
      <c r="J531" s="3"/>
      <c r="K531" s="3"/>
      <c r="L531" s="3"/>
      <c r="M531" s="3"/>
      <c r="N531" s="3"/>
      <c r="O531" s="3"/>
      <c r="P531" s="3"/>
      <c r="Q531" s="4"/>
    </row>
    <row r="532" spans="10:17" x14ac:dyDescent="0.25">
      <c r="J532" s="3"/>
      <c r="K532" s="3"/>
      <c r="L532" s="3"/>
      <c r="M532" s="3"/>
      <c r="N532" s="3"/>
      <c r="O532" s="3"/>
      <c r="P532" s="3"/>
      <c r="Q532" s="4"/>
    </row>
    <row r="533" spans="10:17" x14ac:dyDescent="0.25">
      <c r="J533" s="3"/>
      <c r="K533" s="3"/>
      <c r="L533" s="3"/>
      <c r="M533" s="3"/>
      <c r="N533" s="3"/>
      <c r="O533" s="3"/>
      <c r="P533" s="3"/>
      <c r="Q533" s="4"/>
    </row>
    <row r="534" spans="10:17" x14ac:dyDescent="0.25">
      <c r="J534" s="3"/>
      <c r="K534" s="3"/>
      <c r="L534" s="3"/>
      <c r="M534" s="3"/>
      <c r="N534" s="3"/>
      <c r="O534" s="3"/>
      <c r="P534" s="3"/>
      <c r="Q534" s="4"/>
    </row>
    <row r="535" spans="10:17" x14ac:dyDescent="0.25">
      <c r="J535" s="3"/>
      <c r="K535" s="3"/>
      <c r="L535" s="3"/>
      <c r="M535" s="3"/>
      <c r="N535" s="3"/>
      <c r="O535" s="3"/>
      <c r="P535" s="3"/>
      <c r="Q535" s="4"/>
    </row>
    <row r="536" spans="10:17" x14ac:dyDescent="0.25">
      <c r="J536" s="3"/>
      <c r="K536" s="3"/>
      <c r="L536" s="3"/>
      <c r="M536" s="3"/>
      <c r="N536" s="3"/>
      <c r="O536" s="3"/>
      <c r="P536" s="3"/>
      <c r="Q536" s="4"/>
    </row>
    <row r="537" spans="10:17" x14ac:dyDescent="0.25">
      <c r="J537" s="3"/>
      <c r="K537" s="3"/>
      <c r="L537" s="3"/>
      <c r="M537" s="3"/>
      <c r="N537" s="3"/>
      <c r="O537" s="3"/>
      <c r="P537" s="3"/>
      <c r="Q537" s="4"/>
    </row>
    <row r="538" spans="10:17" x14ac:dyDescent="0.25">
      <c r="J538" s="3"/>
      <c r="K538" s="3"/>
      <c r="L538" s="3"/>
      <c r="M538" s="3"/>
      <c r="N538" s="3"/>
      <c r="O538" s="3"/>
      <c r="P538" s="3"/>
      <c r="Q538" s="4"/>
    </row>
    <row r="539" spans="10:17" x14ac:dyDescent="0.25">
      <c r="J539" s="3"/>
      <c r="K539" s="3"/>
      <c r="L539" s="3"/>
      <c r="M539" s="3"/>
      <c r="N539" s="3"/>
      <c r="O539" s="3"/>
      <c r="P539" s="3"/>
      <c r="Q539" s="4"/>
    </row>
    <row r="540" spans="10:17" x14ac:dyDescent="0.25">
      <c r="J540" s="3"/>
      <c r="K540" s="3"/>
      <c r="L540" s="3"/>
      <c r="M540" s="3"/>
      <c r="N540" s="3"/>
      <c r="O540" s="3"/>
      <c r="P540" s="3"/>
      <c r="Q540" s="4"/>
    </row>
    <row r="541" spans="10:17" x14ac:dyDescent="0.25">
      <c r="J541" s="3"/>
      <c r="K541" s="3"/>
      <c r="L541" s="3"/>
      <c r="M541" s="3"/>
      <c r="N541" s="3"/>
      <c r="O541" s="3"/>
      <c r="P541" s="3"/>
      <c r="Q541" s="4"/>
    </row>
    <row r="542" spans="10:17" x14ac:dyDescent="0.25">
      <c r="J542" s="3"/>
      <c r="K542" s="3"/>
      <c r="L542" s="3"/>
      <c r="M542" s="3"/>
      <c r="N542" s="3"/>
      <c r="O542" s="3"/>
      <c r="P542" s="3"/>
      <c r="Q542" s="4"/>
    </row>
    <row r="543" spans="10:17" x14ac:dyDescent="0.25">
      <c r="J543" s="3"/>
      <c r="K543" s="3"/>
      <c r="L543" s="3"/>
      <c r="M543" s="3"/>
      <c r="N543" s="3"/>
      <c r="O543" s="3"/>
      <c r="P543" s="3"/>
      <c r="Q543" s="4"/>
    </row>
    <row r="544" spans="10:17" x14ac:dyDescent="0.25">
      <c r="J544" s="3"/>
      <c r="K544" s="3"/>
      <c r="L544" s="3"/>
      <c r="M544" s="3"/>
      <c r="N544" s="3"/>
      <c r="O544" s="3"/>
      <c r="P544" s="3"/>
      <c r="Q544" s="4"/>
    </row>
    <row r="545" spans="10:17" x14ac:dyDescent="0.25">
      <c r="J545" s="3"/>
      <c r="K545" s="3"/>
      <c r="L545" s="3"/>
      <c r="M545" s="3"/>
      <c r="N545" s="3"/>
      <c r="O545" s="3"/>
      <c r="P545" s="3"/>
      <c r="Q545" s="4"/>
    </row>
    <row r="546" spans="10:17" x14ac:dyDescent="0.25">
      <c r="J546" s="3"/>
      <c r="K546" s="3"/>
      <c r="L546" s="3"/>
      <c r="M546" s="3"/>
      <c r="N546" s="3"/>
      <c r="O546" s="3"/>
      <c r="P546" s="3"/>
      <c r="Q546" s="4"/>
    </row>
    <row r="547" spans="10:17" x14ac:dyDescent="0.25">
      <c r="J547" s="3"/>
      <c r="K547" s="3"/>
      <c r="L547" s="3"/>
      <c r="M547" s="3"/>
      <c r="N547" s="3"/>
      <c r="O547" s="3"/>
      <c r="P547" s="3"/>
      <c r="Q547" s="4"/>
    </row>
    <row r="548" spans="10:17" x14ac:dyDescent="0.25">
      <c r="J548" s="3"/>
      <c r="K548" s="3"/>
      <c r="L548" s="3"/>
      <c r="M548" s="3"/>
      <c r="N548" s="3"/>
      <c r="O548" s="3"/>
      <c r="P548" s="3"/>
      <c r="Q548" s="4"/>
    </row>
    <row r="549" spans="10:17" x14ac:dyDescent="0.25">
      <c r="J549" s="3"/>
      <c r="K549" s="3"/>
      <c r="L549" s="3"/>
      <c r="M549" s="3"/>
      <c r="N549" s="3"/>
      <c r="O549" s="3"/>
      <c r="P549" s="3"/>
      <c r="Q549" s="4"/>
    </row>
    <row r="550" spans="10:17" x14ac:dyDescent="0.25">
      <c r="J550" s="3"/>
      <c r="K550" s="3"/>
      <c r="L550" s="3"/>
      <c r="M550" s="3"/>
      <c r="N550" s="3"/>
      <c r="O550" s="3"/>
      <c r="P550" s="3"/>
      <c r="Q550" s="4"/>
    </row>
    <row r="551" spans="10:17" x14ac:dyDescent="0.25">
      <c r="J551" s="3"/>
      <c r="K551" s="3"/>
      <c r="L551" s="3"/>
      <c r="M551" s="3"/>
      <c r="N551" s="3"/>
      <c r="O551" s="3"/>
      <c r="P551" s="3"/>
      <c r="Q551" s="4"/>
    </row>
    <row r="552" spans="10:17" x14ac:dyDescent="0.25">
      <c r="J552" s="3"/>
      <c r="K552" s="3"/>
      <c r="L552" s="3"/>
      <c r="M552" s="3"/>
      <c r="N552" s="3"/>
      <c r="O552" s="3"/>
      <c r="P552" s="3"/>
      <c r="Q552" s="4"/>
    </row>
    <row r="553" spans="10:17" x14ac:dyDescent="0.25">
      <c r="J553" s="3"/>
      <c r="K553" s="3"/>
      <c r="L553" s="3"/>
      <c r="M553" s="3"/>
      <c r="N553" s="3"/>
      <c r="O553" s="3"/>
      <c r="P553" s="3"/>
      <c r="Q553" s="4"/>
    </row>
    <row r="554" spans="10:17" x14ac:dyDescent="0.25">
      <c r="J554" s="3"/>
      <c r="K554" s="3"/>
      <c r="L554" s="3"/>
      <c r="M554" s="3"/>
      <c r="N554" s="3"/>
      <c r="O554" s="3"/>
      <c r="P554" s="3"/>
      <c r="Q554" s="4"/>
    </row>
    <row r="555" spans="10:17" x14ac:dyDescent="0.25">
      <c r="J555" s="3"/>
      <c r="K555" s="3"/>
      <c r="L555" s="3"/>
      <c r="M555" s="3"/>
      <c r="N555" s="3"/>
      <c r="O555" s="3"/>
      <c r="P555" s="3"/>
      <c r="Q555" s="4"/>
    </row>
    <row r="556" spans="10:17" x14ac:dyDescent="0.25">
      <c r="J556" s="3"/>
      <c r="K556" s="3"/>
      <c r="L556" s="3"/>
      <c r="M556" s="3"/>
      <c r="N556" s="3"/>
      <c r="O556" s="3"/>
      <c r="P556" s="3"/>
      <c r="Q556" s="4"/>
    </row>
    <row r="557" spans="10:17" x14ac:dyDescent="0.25">
      <c r="J557" s="3"/>
      <c r="K557" s="3"/>
      <c r="L557" s="3"/>
      <c r="M557" s="3"/>
      <c r="N557" s="3"/>
      <c r="O557" s="3"/>
      <c r="P557" s="3"/>
      <c r="Q557" s="4"/>
    </row>
    <row r="558" spans="10:17" x14ac:dyDescent="0.25">
      <c r="J558" s="3"/>
      <c r="K558" s="3"/>
      <c r="L558" s="3"/>
      <c r="M558" s="3"/>
      <c r="N558" s="3"/>
      <c r="O558" s="3"/>
      <c r="P558" s="3"/>
      <c r="Q558" s="4"/>
    </row>
    <row r="559" spans="10:17" x14ac:dyDescent="0.25">
      <c r="J559" s="3"/>
      <c r="K559" s="3"/>
      <c r="L559" s="3"/>
      <c r="M559" s="3"/>
      <c r="N559" s="3"/>
      <c r="O559" s="3"/>
      <c r="P559" s="3"/>
      <c r="Q559" s="4"/>
    </row>
    <row r="560" spans="10:17" x14ac:dyDescent="0.25">
      <c r="J560" s="3"/>
      <c r="K560" s="3"/>
      <c r="L560" s="3"/>
      <c r="M560" s="3"/>
      <c r="N560" s="3"/>
      <c r="O560" s="3"/>
      <c r="P560" s="3"/>
      <c r="Q560" s="4"/>
    </row>
    <row r="561" spans="10:17" x14ac:dyDescent="0.25">
      <c r="J561" s="3"/>
      <c r="K561" s="3"/>
      <c r="L561" s="3"/>
      <c r="M561" s="3"/>
      <c r="N561" s="3"/>
      <c r="O561" s="3"/>
      <c r="P561" s="3"/>
      <c r="Q561" s="4"/>
    </row>
    <row r="562" spans="10:17" x14ac:dyDescent="0.25">
      <c r="J562" s="3"/>
      <c r="K562" s="3"/>
      <c r="L562" s="3"/>
      <c r="M562" s="3"/>
      <c r="N562" s="3"/>
      <c r="O562" s="3"/>
      <c r="P562" s="3"/>
      <c r="Q562" s="4"/>
    </row>
    <row r="563" spans="10:17" x14ac:dyDescent="0.25">
      <c r="J563" s="3"/>
      <c r="K563" s="3"/>
      <c r="L563" s="3"/>
      <c r="M563" s="3"/>
      <c r="N563" s="3"/>
      <c r="O563" s="3"/>
      <c r="P563" s="3"/>
      <c r="Q563" s="4"/>
    </row>
    <row r="564" spans="10:17" x14ac:dyDescent="0.25">
      <c r="J564" s="3"/>
      <c r="K564" s="3"/>
      <c r="L564" s="3"/>
      <c r="M564" s="3"/>
      <c r="N564" s="3"/>
      <c r="O564" s="3"/>
      <c r="P564" s="3"/>
      <c r="Q564" s="4"/>
    </row>
    <row r="565" spans="10:17" x14ac:dyDescent="0.25">
      <c r="J565" s="3"/>
      <c r="K565" s="3"/>
      <c r="L565" s="3"/>
      <c r="M565" s="3"/>
      <c r="N565" s="3"/>
      <c r="O565" s="3"/>
      <c r="P565" s="3"/>
      <c r="Q565" s="4"/>
    </row>
    <row r="566" spans="10:17" x14ac:dyDescent="0.25">
      <c r="J566" s="3"/>
      <c r="K566" s="3"/>
      <c r="L566" s="3"/>
      <c r="M566" s="3"/>
      <c r="N566" s="3"/>
      <c r="O566" s="3"/>
      <c r="P566" s="3"/>
      <c r="Q566" s="4"/>
    </row>
    <row r="567" spans="10:17" x14ac:dyDescent="0.25">
      <c r="J567" s="3"/>
      <c r="K567" s="3"/>
      <c r="L567" s="3"/>
      <c r="M567" s="3"/>
      <c r="N567" s="3"/>
      <c r="O567" s="3"/>
      <c r="P567" s="3"/>
      <c r="Q567" s="4"/>
    </row>
    <row r="568" spans="10:17" x14ac:dyDescent="0.25">
      <c r="J568" s="3"/>
      <c r="K568" s="3"/>
      <c r="L568" s="3"/>
      <c r="M568" s="3"/>
      <c r="N568" s="3"/>
      <c r="O568" s="3"/>
      <c r="P568" s="3"/>
      <c r="Q568" s="4"/>
    </row>
    <row r="569" spans="10:17" x14ac:dyDescent="0.25">
      <c r="J569" s="3"/>
      <c r="K569" s="3"/>
      <c r="L569" s="3"/>
      <c r="M569" s="3"/>
      <c r="N569" s="3"/>
      <c r="O569" s="3"/>
      <c r="P569" s="3"/>
      <c r="Q569" s="4"/>
    </row>
    <row r="570" spans="10:17" x14ac:dyDescent="0.25">
      <c r="J570" s="3"/>
      <c r="K570" s="3"/>
      <c r="L570" s="3"/>
      <c r="M570" s="3"/>
      <c r="N570" s="3"/>
      <c r="O570" s="3"/>
      <c r="P570" s="3"/>
      <c r="Q570" s="4"/>
    </row>
    <row r="571" spans="10:17" x14ac:dyDescent="0.25">
      <c r="J571" s="3"/>
      <c r="K571" s="3"/>
      <c r="L571" s="3"/>
      <c r="M571" s="3"/>
      <c r="N571" s="3"/>
      <c r="O571" s="3"/>
      <c r="P571" s="3"/>
      <c r="Q571" s="4"/>
    </row>
    <row r="572" spans="10:17" x14ac:dyDescent="0.25">
      <c r="J572" s="3"/>
      <c r="K572" s="3"/>
      <c r="L572" s="3"/>
      <c r="M572" s="3"/>
      <c r="N572" s="3"/>
      <c r="O572" s="3"/>
      <c r="P572" s="3"/>
      <c r="Q572" s="4"/>
    </row>
    <row r="573" spans="10:17" x14ac:dyDescent="0.25">
      <c r="J573" s="3"/>
      <c r="K573" s="3"/>
      <c r="L573" s="3"/>
      <c r="M573" s="3"/>
      <c r="N573" s="3"/>
      <c r="O573" s="3"/>
      <c r="P573" s="3"/>
      <c r="Q573" s="4"/>
    </row>
    <row r="574" spans="10:17" x14ac:dyDescent="0.25">
      <c r="J574" s="3"/>
      <c r="K574" s="3"/>
      <c r="L574" s="3"/>
      <c r="M574" s="3"/>
      <c r="N574" s="3"/>
      <c r="O574" s="3"/>
      <c r="P574" s="3"/>
      <c r="Q574" s="4"/>
    </row>
    <row r="575" spans="10:17" x14ac:dyDescent="0.25">
      <c r="J575" s="3"/>
      <c r="K575" s="3"/>
      <c r="L575" s="3"/>
      <c r="M575" s="3"/>
      <c r="N575" s="3"/>
      <c r="O575" s="3"/>
      <c r="P575" s="3"/>
      <c r="Q575" s="4"/>
    </row>
    <row r="576" spans="10:17" x14ac:dyDescent="0.25">
      <c r="J576" s="3"/>
      <c r="K576" s="3"/>
      <c r="L576" s="3"/>
      <c r="M576" s="3"/>
      <c r="N576" s="3"/>
      <c r="O576" s="3"/>
      <c r="P576" s="3"/>
      <c r="Q576" s="4"/>
    </row>
    <row r="577" spans="10:17" x14ac:dyDescent="0.25">
      <c r="J577" s="3"/>
      <c r="K577" s="3"/>
      <c r="L577" s="3"/>
      <c r="M577" s="3"/>
      <c r="N577" s="3"/>
      <c r="O577" s="3"/>
      <c r="P577" s="3"/>
      <c r="Q577" s="4"/>
    </row>
    <row r="578" spans="10:17" x14ac:dyDescent="0.25">
      <c r="J578" s="3"/>
      <c r="K578" s="3"/>
      <c r="L578" s="3"/>
      <c r="M578" s="3"/>
      <c r="N578" s="3"/>
      <c r="O578" s="3"/>
      <c r="P578" s="3"/>
      <c r="Q578" s="4"/>
    </row>
    <row r="579" spans="10:17" x14ac:dyDescent="0.25">
      <c r="J579" s="3"/>
      <c r="K579" s="3"/>
      <c r="L579" s="3"/>
      <c r="M579" s="3"/>
      <c r="N579" s="3"/>
      <c r="O579" s="3"/>
      <c r="P579" s="3"/>
      <c r="Q579" s="4"/>
    </row>
    <row r="580" spans="10:17" x14ac:dyDescent="0.25">
      <c r="J580" s="3"/>
      <c r="K580" s="3"/>
      <c r="L580" s="3"/>
      <c r="M580" s="3"/>
      <c r="N580" s="3"/>
      <c r="O580" s="3"/>
      <c r="P580" s="3"/>
      <c r="Q580" s="4"/>
    </row>
    <row r="581" spans="10:17" x14ac:dyDescent="0.25">
      <c r="J581" s="3"/>
      <c r="K581" s="3"/>
      <c r="L581" s="3"/>
      <c r="M581" s="3"/>
      <c r="N581" s="3"/>
      <c r="O581" s="3"/>
      <c r="P581" s="3"/>
      <c r="Q581" s="4"/>
    </row>
    <row r="582" spans="10:17" x14ac:dyDescent="0.25">
      <c r="J582" s="3"/>
      <c r="K582" s="3"/>
      <c r="L582" s="3"/>
      <c r="M582" s="3"/>
      <c r="N582" s="3"/>
      <c r="O582" s="3"/>
      <c r="P582" s="3"/>
      <c r="Q582" s="4"/>
    </row>
    <row r="583" spans="10:17" x14ac:dyDescent="0.25">
      <c r="J583" s="3"/>
      <c r="K583" s="3"/>
      <c r="L583" s="3"/>
      <c r="M583" s="3"/>
      <c r="N583" s="3"/>
      <c r="O583" s="3"/>
      <c r="P583" s="3"/>
      <c r="Q583" s="4"/>
    </row>
    <row r="584" spans="10:17" x14ac:dyDescent="0.25">
      <c r="J584" s="3"/>
      <c r="K584" s="3"/>
      <c r="L584" s="3"/>
      <c r="M584" s="3"/>
      <c r="N584" s="3"/>
      <c r="O584" s="3"/>
      <c r="P584" s="3"/>
      <c r="Q584" s="4"/>
    </row>
    <row r="585" spans="10:17" x14ac:dyDescent="0.25">
      <c r="J585" s="3"/>
      <c r="K585" s="3"/>
      <c r="L585" s="3"/>
      <c r="M585" s="3"/>
      <c r="N585" s="3"/>
      <c r="O585" s="3"/>
      <c r="P585" s="3"/>
      <c r="Q585" s="4"/>
    </row>
    <row r="586" spans="10:17" x14ac:dyDescent="0.25">
      <c r="J586" s="3"/>
      <c r="K586" s="3"/>
      <c r="L586" s="3"/>
      <c r="M586" s="3"/>
      <c r="N586" s="3"/>
      <c r="O586" s="3"/>
      <c r="P586" s="3"/>
      <c r="Q586" s="4"/>
    </row>
    <row r="587" spans="10:17" x14ac:dyDescent="0.25">
      <c r="J587" s="3"/>
      <c r="K587" s="3"/>
      <c r="L587" s="3"/>
      <c r="M587" s="3"/>
      <c r="N587" s="3"/>
      <c r="O587" s="3"/>
      <c r="P587" s="3"/>
      <c r="Q587" s="4"/>
    </row>
    <row r="588" spans="10:17" x14ac:dyDescent="0.25">
      <c r="J588" s="3"/>
      <c r="K588" s="3"/>
      <c r="L588" s="3"/>
      <c r="M588" s="3"/>
      <c r="N588" s="3"/>
      <c r="O588" s="3"/>
      <c r="P588" s="3"/>
      <c r="Q588" s="4"/>
    </row>
    <row r="589" spans="10:17" x14ac:dyDescent="0.25">
      <c r="J589" s="3"/>
      <c r="K589" s="3"/>
      <c r="L589" s="3"/>
      <c r="M589" s="3"/>
      <c r="N589" s="3"/>
      <c r="O589" s="3"/>
      <c r="P589" s="3"/>
      <c r="Q589" s="4"/>
    </row>
    <row r="590" spans="10:17" x14ac:dyDescent="0.25">
      <c r="J590" s="3"/>
      <c r="K590" s="3"/>
      <c r="L590" s="3"/>
      <c r="M590" s="3"/>
      <c r="N590" s="3"/>
      <c r="O590" s="3"/>
      <c r="P590" s="3"/>
      <c r="Q590" s="4"/>
    </row>
    <row r="591" spans="10:17" x14ac:dyDescent="0.25">
      <c r="J591" s="3"/>
      <c r="K591" s="3"/>
      <c r="L591" s="3"/>
      <c r="M591" s="3"/>
      <c r="N591" s="3"/>
      <c r="O591" s="3"/>
      <c r="P591" s="3"/>
      <c r="Q591" s="4"/>
    </row>
    <row r="592" spans="10:17" x14ac:dyDescent="0.25">
      <c r="J592" s="3"/>
      <c r="K592" s="3"/>
      <c r="L592" s="3"/>
      <c r="M592" s="3"/>
      <c r="N592" s="3"/>
      <c r="O592" s="3"/>
      <c r="P592" s="3"/>
      <c r="Q592" s="4"/>
    </row>
    <row r="593" spans="10:17" x14ac:dyDescent="0.25">
      <c r="J593" s="3"/>
      <c r="K593" s="3"/>
      <c r="L593" s="3"/>
      <c r="M593" s="3"/>
      <c r="N593" s="3"/>
      <c r="O593" s="3"/>
      <c r="P593" s="3"/>
      <c r="Q593" s="4"/>
    </row>
    <row r="594" spans="10:17" x14ac:dyDescent="0.25">
      <c r="J594" s="3"/>
      <c r="K594" s="3"/>
      <c r="L594" s="3"/>
      <c r="M594" s="3"/>
      <c r="N594" s="3"/>
      <c r="O594" s="3"/>
      <c r="P594" s="3"/>
      <c r="Q594" s="4"/>
    </row>
    <row r="595" spans="10:17" x14ac:dyDescent="0.25">
      <c r="J595" s="3"/>
      <c r="K595" s="3"/>
      <c r="L595" s="3"/>
      <c r="M595" s="3"/>
      <c r="N595" s="3"/>
      <c r="O595" s="3"/>
      <c r="P595" s="3"/>
      <c r="Q595" s="4"/>
    </row>
    <row r="596" spans="10:17" x14ac:dyDescent="0.25">
      <c r="J596" s="3"/>
      <c r="K596" s="3"/>
      <c r="L596" s="3"/>
      <c r="M596" s="3"/>
      <c r="N596" s="3"/>
      <c r="O596" s="3"/>
      <c r="P596" s="3"/>
      <c r="Q596" s="4"/>
    </row>
    <row r="597" spans="10:17" x14ac:dyDescent="0.25">
      <c r="J597" s="3"/>
      <c r="K597" s="3"/>
      <c r="L597" s="3"/>
      <c r="M597" s="3"/>
      <c r="N597" s="3"/>
      <c r="O597" s="3"/>
      <c r="P597" s="3"/>
      <c r="Q597" s="4"/>
    </row>
    <row r="598" spans="10:17" x14ac:dyDescent="0.25">
      <c r="J598" s="3"/>
      <c r="K598" s="3"/>
      <c r="L598" s="3"/>
      <c r="M598" s="3"/>
      <c r="N598" s="3"/>
      <c r="O598" s="3"/>
      <c r="P598" s="3"/>
      <c r="Q598" s="4"/>
    </row>
    <row r="599" spans="10:17" x14ac:dyDescent="0.25">
      <c r="J599" s="3"/>
      <c r="K599" s="3"/>
      <c r="L599" s="3"/>
      <c r="M599" s="3"/>
      <c r="N599" s="3"/>
      <c r="O599" s="3"/>
      <c r="P599" s="3"/>
      <c r="Q599" s="4"/>
    </row>
    <row r="600" spans="10:17" x14ac:dyDescent="0.25">
      <c r="J600" s="3"/>
      <c r="K600" s="3"/>
      <c r="L600" s="3"/>
      <c r="M600" s="3"/>
      <c r="N600" s="3"/>
      <c r="O600" s="3"/>
      <c r="P600" s="3"/>
      <c r="Q600" s="4"/>
    </row>
    <row r="601" spans="10:17" x14ac:dyDescent="0.25">
      <c r="J601" s="3"/>
      <c r="K601" s="3"/>
      <c r="L601" s="3"/>
      <c r="M601" s="3"/>
      <c r="N601" s="3"/>
      <c r="O601" s="3"/>
      <c r="P601" s="3"/>
      <c r="Q601" s="4"/>
    </row>
    <row r="602" spans="10:17" x14ac:dyDescent="0.25">
      <c r="J602" s="3"/>
      <c r="K602" s="3"/>
      <c r="L602" s="3"/>
      <c r="M602" s="3"/>
      <c r="N602" s="3"/>
      <c r="O602" s="3"/>
      <c r="P602" s="3"/>
      <c r="Q602" s="4"/>
    </row>
    <row r="603" spans="10:17" x14ac:dyDescent="0.25">
      <c r="J603" s="3"/>
      <c r="K603" s="3"/>
      <c r="L603" s="3"/>
      <c r="M603" s="3"/>
      <c r="N603" s="3"/>
      <c r="O603" s="3"/>
      <c r="P603" s="3"/>
      <c r="Q603" s="4"/>
    </row>
  </sheetData>
  <mergeCells count="2">
    <mergeCell ref="A1:G1"/>
    <mergeCell ref="J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workbookViewId="0">
      <pane ySplit="2" topLeftCell="A3" activePane="bottomLeft" state="frozen"/>
      <selection activeCell="B1" sqref="B1"/>
      <selection pane="bottomLeft" activeCell="I11" sqref="I11"/>
    </sheetView>
  </sheetViews>
  <sheetFormatPr baseColWidth="10" defaultRowHeight="15" x14ac:dyDescent="0.25"/>
  <sheetData>
    <row r="1" spans="1:17" ht="15.75" x14ac:dyDescent="0.25">
      <c r="A1" s="32" t="s">
        <v>15</v>
      </c>
      <c r="B1" s="32"/>
      <c r="C1" s="32"/>
      <c r="D1" s="32"/>
      <c r="E1" s="32"/>
      <c r="F1" s="32"/>
      <c r="G1" s="32"/>
      <c r="H1" s="30"/>
      <c r="I1" s="31"/>
      <c r="J1" s="32" t="s">
        <v>16</v>
      </c>
      <c r="K1" s="32"/>
      <c r="L1" s="32"/>
      <c r="M1" s="32"/>
      <c r="N1" s="32"/>
      <c r="O1" s="32"/>
      <c r="P1" s="32"/>
      <c r="Q1" s="32"/>
    </row>
    <row r="2" spans="1:17" x14ac:dyDescent="0.25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10</v>
      </c>
      <c r="H2" s="27"/>
      <c r="J2" s="29" t="s">
        <v>0</v>
      </c>
      <c r="K2" s="29" t="s">
        <v>1</v>
      </c>
      <c r="L2" s="29" t="s">
        <v>2</v>
      </c>
      <c r="M2" s="29" t="s">
        <v>3</v>
      </c>
      <c r="N2" s="29" t="s">
        <v>6</v>
      </c>
      <c r="O2" s="29" t="s">
        <v>7</v>
      </c>
      <c r="P2" s="29" t="s">
        <v>4</v>
      </c>
      <c r="Q2" s="29" t="s">
        <v>12</v>
      </c>
    </row>
    <row r="3" spans="1:17" x14ac:dyDescent="0.25">
      <c r="A3" s="2">
        <v>-2</v>
      </c>
      <c r="B3" s="2">
        <v>2</v>
      </c>
      <c r="C3" s="2">
        <f>SIN(A3) - (2*COS(A3))</f>
        <v>-7.7003753731396896E-2</v>
      </c>
      <c r="D3" s="2">
        <f>SIN(B3) - (2*COS(B3))</f>
        <v>1.7415910999199666</v>
      </c>
      <c r="E3" s="2">
        <f>(A3+B3)/2</f>
        <v>0</v>
      </c>
      <c r="F3" s="2">
        <f>SIN(E3) - (2*COS(E3))</f>
        <v>-2</v>
      </c>
      <c r="G3" s="2"/>
      <c r="J3" s="2">
        <v>1</v>
      </c>
      <c r="K3" s="2">
        <v>2</v>
      </c>
      <c r="L3" s="2">
        <f>SIN(J3) - (2*COS(J3))</f>
        <v>-0.23913362692838303</v>
      </c>
      <c r="M3" s="2">
        <f>SIN(K3) - (2*COS(K3))</f>
        <v>1.7415910999199666</v>
      </c>
      <c r="N3" s="2">
        <f>((M3) - (L3))/((K3)-(J3))</f>
        <v>1.9807247268483497</v>
      </c>
      <c r="O3" s="2">
        <f>(L3)-(N3)*(J3)</f>
        <v>-2.2198583537767327</v>
      </c>
      <c r="P3" s="2">
        <f>-(O3)/(N3)</f>
        <v>1.1207303688831527</v>
      </c>
      <c r="Q3" s="2"/>
    </row>
    <row r="4" spans="1:17" x14ac:dyDescent="0.25">
      <c r="A4" s="2">
        <f>IF(C3*F3&gt;=0,E3,A3)</f>
        <v>0</v>
      </c>
      <c r="B4" s="2">
        <f>IF(D3*F3&gt;=0,E3,B3)</f>
        <v>2</v>
      </c>
      <c r="C4" s="2">
        <f>SIN(A4) - (2*COS(A4))</f>
        <v>-2</v>
      </c>
      <c r="D4" s="2">
        <f>SIN(B4) - (2*COS(B4))</f>
        <v>1.7415910999199666</v>
      </c>
      <c r="E4" s="2">
        <f>(A4+B4)/2</f>
        <v>1</v>
      </c>
      <c r="F4" s="2">
        <f>SIN(E4) - (2*COS(E4))</f>
        <v>-0.23913362692838303</v>
      </c>
      <c r="G4" s="26">
        <f>ABS(E3-E4)</f>
        <v>1</v>
      </c>
      <c r="J4" s="2">
        <f>J3</f>
        <v>1</v>
      </c>
      <c r="K4" s="2">
        <f>P3</f>
        <v>1.1207303688831527</v>
      </c>
      <c r="L4" s="2">
        <f>SIN(J4) - (2*COS(J4))</f>
        <v>-0.23913362692838303</v>
      </c>
      <c r="M4" s="2">
        <f>SIN(K4) - (2*COS(K4))</f>
        <v>3.0368561424619522E-2</v>
      </c>
      <c r="N4" s="2">
        <f>((M4) - (L4))/((K4)-(J4))</f>
        <v>2.2322650949061269</v>
      </c>
      <c r="O4" s="2">
        <f>(L4)-(N4)*(J4)</f>
        <v>-2.4713987218345101</v>
      </c>
      <c r="P4" s="2">
        <f>-(O4)/(N4)</f>
        <v>1.1071259983745074</v>
      </c>
      <c r="Q4" s="26">
        <f>(ABS((P4)-(P3)))</f>
        <v>1.3604370508645269E-2</v>
      </c>
    </row>
    <row r="5" spans="1:17" x14ac:dyDescent="0.25">
      <c r="A5" s="2">
        <f t="shared" ref="A5:A21" si="0">IF(C4*F4&gt;=0,E4,A4)</f>
        <v>1</v>
      </c>
      <c r="B5" s="2">
        <f t="shared" ref="B5:B21" si="1">IF(D4*F4&gt;=0,E4,B4)</f>
        <v>2</v>
      </c>
      <c r="C5" s="2">
        <f t="shared" ref="C5:C21" si="2">SIN(A5) - (2*COS(A5))</f>
        <v>-0.23913362692838303</v>
      </c>
      <c r="D5" s="2">
        <f t="shared" ref="D5:D21" si="3">SIN(B5) - (2*COS(B5))</f>
        <v>1.7415910999199666</v>
      </c>
      <c r="E5" s="2">
        <f t="shared" ref="E5:E21" si="4">(A5+B5)/2</f>
        <v>1.5</v>
      </c>
      <c r="F5" s="2">
        <f t="shared" ref="F5:F60" si="5">SIN(E5) - (2*COS(E5))</f>
        <v>0.8560205832686486</v>
      </c>
      <c r="G5" s="26">
        <f t="shared" ref="G5:G21" si="6">ABS(E4-E5)</f>
        <v>0.5</v>
      </c>
      <c r="J5" s="2">
        <f t="shared" ref="J5:J17" si="7">J4</f>
        <v>1</v>
      </c>
      <c r="K5" s="2">
        <f t="shared" ref="K5:K17" si="8">P4</f>
        <v>1.1071259983745074</v>
      </c>
      <c r="L5" s="2">
        <f t="shared" ref="L5:L17" si="9">SIN(J5) - (2*COS(J5))</f>
        <v>-0.23913362692838303</v>
      </c>
      <c r="M5" s="2">
        <f t="shared" ref="M5:M17" si="10">SIN(K5) - (2*COS(K5))</f>
        <v>-5.080216659281156E-5</v>
      </c>
      <c r="N5" s="2">
        <f t="shared" ref="N5:N17" si="11">((M5) - (L5))/((K5)-(J5))</f>
        <v>2.2317908667321631</v>
      </c>
      <c r="O5" s="2">
        <f t="shared" ref="O5:O17" si="12">(L5)-(N5)*(J5)</f>
        <v>-2.4709244936605463</v>
      </c>
      <c r="P5" s="2">
        <f t="shared" ref="P5:P17" si="13">-(O5)/(N5)</f>
        <v>1.1071487613346711</v>
      </c>
      <c r="Q5" s="26">
        <f t="shared" ref="Q5:Q18" si="14">(ABS((P5)-(P4)))</f>
        <v>2.276296016368029E-5</v>
      </c>
    </row>
    <row r="6" spans="1:17" x14ac:dyDescent="0.25">
      <c r="A6" s="2">
        <f t="shared" si="0"/>
        <v>1</v>
      </c>
      <c r="B6" s="2">
        <f t="shared" si="1"/>
        <v>1.5</v>
      </c>
      <c r="C6" s="2">
        <f t="shared" si="2"/>
        <v>-0.23913362692838303</v>
      </c>
      <c r="D6" s="2">
        <f t="shared" si="3"/>
        <v>0.8560205832686486</v>
      </c>
      <c r="E6" s="2">
        <f t="shared" si="4"/>
        <v>1.25</v>
      </c>
      <c r="F6" s="2">
        <f t="shared" si="5"/>
        <v>0.31833989456504885</v>
      </c>
      <c r="G6" s="26">
        <f t="shared" si="6"/>
        <v>0.25</v>
      </c>
      <c r="J6" s="2">
        <f t="shared" si="7"/>
        <v>1</v>
      </c>
      <c r="K6" s="2">
        <f t="shared" si="8"/>
        <v>1.1071487613346711</v>
      </c>
      <c r="L6" s="2">
        <f t="shared" si="9"/>
        <v>-0.23913362692838303</v>
      </c>
      <c r="M6" s="2">
        <f t="shared" si="10"/>
        <v>9.7359697970311743E-8</v>
      </c>
      <c r="N6" s="2">
        <f t="shared" si="11"/>
        <v>2.2317917753726033</v>
      </c>
      <c r="O6" s="2">
        <f t="shared" si="12"/>
        <v>-2.4709254023009866</v>
      </c>
      <c r="P6" s="2">
        <f t="shared" si="13"/>
        <v>1.1071487177106651</v>
      </c>
      <c r="Q6" s="26">
        <f t="shared" si="14"/>
        <v>4.3624005963138757E-8</v>
      </c>
    </row>
    <row r="7" spans="1:17" x14ac:dyDescent="0.25">
      <c r="A7" s="2">
        <f t="shared" si="0"/>
        <v>1</v>
      </c>
      <c r="B7" s="2">
        <f t="shared" si="1"/>
        <v>1.25</v>
      </c>
      <c r="C7" s="2">
        <f t="shared" si="2"/>
        <v>-0.23913362692838303</v>
      </c>
      <c r="D7" s="2">
        <f t="shared" si="3"/>
        <v>0.31833989456504885</v>
      </c>
      <c r="E7" s="2">
        <f t="shared" si="4"/>
        <v>1.125</v>
      </c>
      <c r="F7" s="2">
        <f t="shared" si="5"/>
        <v>3.9914560501762786E-2</v>
      </c>
      <c r="G7" s="26">
        <f t="shared" si="6"/>
        <v>0.125</v>
      </c>
      <c r="J7" s="2">
        <f t="shared" si="7"/>
        <v>1</v>
      </c>
      <c r="K7" s="2">
        <f t="shared" si="8"/>
        <v>1.1071487177106651</v>
      </c>
      <c r="L7" s="2">
        <f t="shared" si="9"/>
        <v>-0.23913362692838303</v>
      </c>
      <c r="M7" s="2">
        <f t="shared" si="10"/>
        <v>-1.8654477962343208E-10</v>
      </c>
      <c r="N7" s="2">
        <f t="shared" si="11"/>
        <v>2.2317917736316115</v>
      </c>
      <c r="O7" s="2">
        <f t="shared" si="12"/>
        <v>-2.4709254005599943</v>
      </c>
      <c r="P7" s="2">
        <f t="shared" si="13"/>
        <v>1.1071487177942503</v>
      </c>
      <c r="Q7" s="26">
        <f t="shared" si="14"/>
        <v>8.3585138810349235E-11</v>
      </c>
    </row>
    <row r="8" spans="1:17" x14ac:dyDescent="0.25">
      <c r="A8" s="2">
        <f t="shared" si="0"/>
        <v>1</v>
      </c>
      <c r="B8" s="2">
        <f t="shared" si="1"/>
        <v>1.125</v>
      </c>
      <c r="C8" s="2">
        <f t="shared" si="2"/>
        <v>-0.23913362692838303</v>
      </c>
      <c r="D8" s="2">
        <f t="shared" si="3"/>
        <v>3.9914560501762786E-2</v>
      </c>
      <c r="E8" s="2">
        <f t="shared" si="4"/>
        <v>1.0625</v>
      </c>
      <c r="F8" s="2">
        <f t="shared" si="5"/>
        <v>-9.9804400236855551E-2</v>
      </c>
      <c r="G8" s="26">
        <f t="shared" si="6"/>
        <v>6.25E-2</v>
      </c>
      <c r="J8" s="3"/>
      <c r="K8" s="3"/>
      <c r="L8" s="3"/>
      <c r="M8" s="3"/>
      <c r="N8" s="3"/>
      <c r="O8" s="3"/>
      <c r="P8" s="3"/>
      <c r="Q8" s="4"/>
    </row>
    <row r="9" spans="1:17" x14ac:dyDescent="0.25">
      <c r="A9" s="2">
        <f t="shared" si="0"/>
        <v>1.0625</v>
      </c>
      <c r="B9" s="2">
        <f t="shared" si="1"/>
        <v>1.125</v>
      </c>
      <c r="C9" s="2">
        <f t="shared" si="2"/>
        <v>-9.9804400236855551E-2</v>
      </c>
      <c r="D9" s="2">
        <f t="shared" si="3"/>
        <v>3.9914560501762786E-2</v>
      </c>
      <c r="E9" s="2">
        <f t="shared" si="4"/>
        <v>1.09375</v>
      </c>
      <c r="F9" s="2">
        <f t="shared" si="5"/>
        <v>-2.9959547362335193E-2</v>
      </c>
      <c r="G9" s="26">
        <f t="shared" si="6"/>
        <v>3.125E-2</v>
      </c>
      <c r="J9" s="3"/>
      <c r="K9" s="3"/>
      <c r="L9" s="3"/>
      <c r="M9" s="3"/>
      <c r="N9" s="3"/>
      <c r="O9" s="3"/>
      <c r="P9" s="3"/>
      <c r="Q9" s="4"/>
    </row>
    <row r="10" spans="1:17" x14ac:dyDescent="0.25">
      <c r="A10" s="2">
        <f t="shared" si="0"/>
        <v>1.09375</v>
      </c>
      <c r="B10" s="2">
        <f t="shared" si="1"/>
        <v>1.125</v>
      </c>
      <c r="C10" s="2">
        <f t="shared" si="2"/>
        <v>-2.9959547362335193E-2</v>
      </c>
      <c r="D10" s="2">
        <f t="shared" si="3"/>
        <v>3.9914560501762786E-2</v>
      </c>
      <c r="E10" s="2">
        <f t="shared" si="4"/>
        <v>1.109375</v>
      </c>
      <c r="F10" s="2">
        <f t="shared" si="5"/>
        <v>4.9781142373113152E-3</v>
      </c>
      <c r="G10" s="26">
        <f t="shared" si="6"/>
        <v>1.5625E-2</v>
      </c>
      <c r="J10" s="3"/>
      <c r="K10" s="3"/>
      <c r="L10" s="3"/>
      <c r="M10" s="3"/>
      <c r="N10" s="3"/>
      <c r="O10" s="3"/>
      <c r="P10" s="3"/>
      <c r="Q10" s="4"/>
    </row>
    <row r="11" spans="1:17" x14ac:dyDescent="0.25">
      <c r="A11" s="2">
        <f t="shared" si="0"/>
        <v>1.09375</v>
      </c>
      <c r="B11" s="2">
        <f t="shared" si="1"/>
        <v>1.109375</v>
      </c>
      <c r="C11" s="2">
        <f t="shared" si="2"/>
        <v>-2.9959547362335193E-2</v>
      </c>
      <c r="D11" s="2">
        <f t="shared" si="3"/>
        <v>4.9781142373113152E-3</v>
      </c>
      <c r="E11" s="2">
        <f t="shared" si="4"/>
        <v>1.1015625</v>
      </c>
      <c r="F11" s="2">
        <f t="shared" si="5"/>
        <v>-1.2491097758624781E-2</v>
      </c>
      <c r="G11" s="26">
        <f t="shared" si="6"/>
        <v>7.8125E-3</v>
      </c>
      <c r="J11" s="3"/>
      <c r="K11" s="3"/>
      <c r="L11" s="3"/>
      <c r="M11" s="3"/>
      <c r="N11" s="3"/>
      <c r="O11" s="3"/>
      <c r="P11" s="3"/>
      <c r="Q11" s="4"/>
    </row>
    <row r="12" spans="1:17" x14ac:dyDescent="0.25">
      <c r="A12" s="2">
        <f t="shared" si="0"/>
        <v>1.1015625</v>
      </c>
      <c r="B12" s="2">
        <f t="shared" si="1"/>
        <v>1.109375</v>
      </c>
      <c r="C12" s="2">
        <f t="shared" si="2"/>
        <v>-1.2491097758624781E-2</v>
      </c>
      <c r="D12" s="2">
        <f t="shared" si="3"/>
        <v>4.9781142373113152E-3</v>
      </c>
      <c r="E12" s="2">
        <f t="shared" si="4"/>
        <v>1.10546875</v>
      </c>
      <c r="F12" s="2">
        <f t="shared" si="5"/>
        <v>-3.7565204205967095E-3</v>
      </c>
      <c r="G12" s="26">
        <f t="shared" si="6"/>
        <v>3.90625E-3</v>
      </c>
      <c r="J12" s="3"/>
      <c r="K12" s="3"/>
      <c r="L12" s="3"/>
      <c r="M12" s="3"/>
      <c r="N12" s="3"/>
      <c r="O12" s="3"/>
      <c r="P12" s="3"/>
      <c r="Q12" s="4"/>
    </row>
    <row r="13" spans="1:17" x14ac:dyDescent="0.25">
      <c r="A13" s="2">
        <f t="shared" si="0"/>
        <v>1.10546875</v>
      </c>
      <c r="B13" s="2">
        <f t="shared" si="1"/>
        <v>1.109375</v>
      </c>
      <c r="C13" s="2">
        <f t="shared" si="2"/>
        <v>-3.7565204205967095E-3</v>
      </c>
      <c r="D13" s="2">
        <f t="shared" si="3"/>
        <v>4.9781142373113152E-3</v>
      </c>
      <c r="E13" s="2">
        <f t="shared" si="4"/>
        <v>1.107421875</v>
      </c>
      <c r="F13" s="2">
        <f t="shared" si="5"/>
        <v>6.1079807336172909E-4</v>
      </c>
      <c r="G13" s="26">
        <f t="shared" si="6"/>
        <v>1.953125E-3</v>
      </c>
      <c r="J13" s="3"/>
      <c r="K13" s="3"/>
      <c r="L13" s="3"/>
      <c r="M13" s="3"/>
      <c r="N13" s="3"/>
      <c r="O13" s="3"/>
      <c r="P13" s="3"/>
      <c r="Q13" s="4"/>
    </row>
    <row r="14" spans="1:17" x14ac:dyDescent="0.25">
      <c r="A14" s="2">
        <f t="shared" si="0"/>
        <v>1.10546875</v>
      </c>
      <c r="B14" s="2">
        <f t="shared" si="1"/>
        <v>1.107421875</v>
      </c>
      <c r="C14" s="2">
        <f t="shared" si="2"/>
        <v>-3.7565204205967095E-3</v>
      </c>
      <c r="D14" s="2">
        <f t="shared" si="3"/>
        <v>6.1079807336172909E-4</v>
      </c>
      <c r="E14" s="2">
        <f t="shared" si="4"/>
        <v>1.1064453125</v>
      </c>
      <c r="F14" s="2">
        <f t="shared" si="5"/>
        <v>-1.5728619236163865E-3</v>
      </c>
      <c r="G14" s="26">
        <f t="shared" si="6"/>
        <v>9.765625E-4</v>
      </c>
      <c r="J14" s="3"/>
      <c r="K14" s="3"/>
      <c r="L14" s="3"/>
      <c r="M14" s="3"/>
      <c r="N14" s="3"/>
      <c r="O14" s="3"/>
      <c r="P14" s="3"/>
      <c r="Q14" s="4"/>
    </row>
    <row r="15" spans="1:17" x14ac:dyDescent="0.25">
      <c r="A15" s="2">
        <f t="shared" si="0"/>
        <v>1.1064453125</v>
      </c>
      <c r="B15" s="2">
        <f t="shared" si="1"/>
        <v>1.107421875</v>
      </c>
      <c r="C15" s="2">
        <f t="shared" si="2"/>
        <v>-1.5728619236163865E-3</v>
      </c>
      <c r="D15" s="2">
        <f t="shared" si="3"/>
        <v>6.1079807336172909E-4</v>
      </c>
      <c r="E15" s="2">
        <f t="shared" si="4"/>
        <v>1.10693359375</v>
      </c>
      <c r="F15" s="2">
        <f t="shared" si="5"/>
        <v>-4.8103198247084755E-4</v>
      </c>
      <c r="G15" s="26">
        <f t="shared" si="6"/>
        <v>4.8828125E-4</v>
      </c>
      <c r="J15" s="3"/>
      <c r="K15" s="3"/>
      <c r="L15" s="3"/>
      <c r="M15" s="3"/>
      <c r="N15" s="3"/>
      <c r="O15" s="3"/>
      <c r="P15" s="3"/>
      <c r="Q15" s="4"/>
    </row>
    <row r="16" spans="1:17" x14ac:dyDescent="0.25">
      <c r="A16" s="2">
        <f t="shared" si="0"/>
        <v>1.10693359375</v>
      </c>
      <c r="B16" s="2">
        <f t="shared" si="1"/>
        <v>1.107421875</v>
      </c>
      <c r="C16" s="2">
        <f t="shared" si="2"/>
        <v>-4.8103198247084755E-4</v>
      </c>
      <c r="D16" s="2">
        <f t="shared" si="3"/>
        <v>6.1079807336172909E-4</v>
      </c>
      <c r="E16" s="2">
        <f t="shared" si="4"/>
        <v>1.107177734375</v>
      </c>
      <c r="F16" s="2">
        <f t="shared" si="5"/>
        <v>6.4883047379171721E-5</v>
      </c>
      <c r="G16" s="26">
        <f t="shared" si="6"/>
        <v>2.44140625E-4</v>
      </c>
      <c r="J16" s="3"/>
      <c r="K16" s="3"/>
      <c r="L16" s="3"/>
      <c r="M16" s="3"/>
      <c r="N16" s="3"/>
      <c r="O16" s="3"/>
      <c r="P16" s="3"/>
      <c r="Q16" s="4"/>
    </row>
    <row r="17" spans="1:17" x14ac:dyDescent="0.25">
      <c r="A17" s="2">
        <f t="shared" si="0"/>
        <v>1.10693359375</v>
      </c>
      <c r="B17" s="2">
        <f t="shared" si="1"/>
        <v>1.107177734375</v>
      </c>
      <c r="C17" s="2">
        <f t="shared" si="2"/>
        <v>-4.8103198247084755E-4</v>
      </c>
      <c r="D17" s="2">
        <f t="shared" si="3"/>
        <v>6.4883047379171721E-5</v>
      </c>
      <c r="E17" s="2">
        <f t="shared" si="4"/>
        <v>1.1070556640625</v>
      </c>
      <c r="F17" s="2">
        <f t="shared" si="5"/>
        <v>-2.0807446909609784E-4</v>
      </c>
      <c r="G17" s="26">
        <f t="shared" si="6"/>
        <v>1.220703125E-4</v>
      </c>
      <c r="J17" s="3"/>
      <c r="K17" s="3"/>
      <c r="L17" s="3"/>
      <c r="M17" s="3"/>
      <c r="N17" s="3"/>
      <c r="O17" s="3"/>
      <c r="P17" s="3"/>
      <c r="Q17" s="4"/>
    </row>
    <row r="18" spans="1:17" x14ac:dyDescent="0.25">
      <c r="A18" s="2">
        <f t="shared" si="0"/>
        <v>1.1070556640625</v>
      </c>
      <c r="B18" s="2">
        <f t="shared" si="1"/>
        <v>1.107177734375</v>
      </c>
      <c r="C18" s="2">
        <f t="shared" si="2"/>
        <v>-2.0807446909609784E-4</v>
      </c>
      <c r="D18" s="2">
        <f t="shared" si="3"/>
        <v>6.4883047379171721E-5</v>
      </c>
      <c r="E18" s="2">
        <f t="shared" si="4"/>
        <v>1.10711669921875</v>
      </c>
      <c r="F18" s="2">
        <f t="shared" si="5"/>
        <v>-7.1595710991800843E-5</v>
      </c>
      <c r="G18" s="26">
        <f t="shared" si="6"/>
        <v>6.103515625E-5</v>
      </c>
      <c r="J18" s="3"/>
      <c r="K18" s="3"/>
      <c r="L18" s="3"/>
      <c r="M18" s="3"/>
      <c r="N18" s="3"/>
      <c r="O18" s="3"/>
      <c r="P18" s="3"/>
      <c r="Q18" s="4"/>
    </row>
    <row r="19" spans="1:17" x14ac:dyDescent="0.25">
      <c r="A19" s="2">
        <f t="shared" si="0"/>
        <v>1.10711669921875</v>
      </c>
      <c r="B19" s="2">
        <f t="shared" si="1"/>
        <v>1.107177734375</v>
      </c>
      <c r="C19" s="2">
        <f t="shared" si="2"/>
        <v>-7.1595710991800843E-5</v>
      </c>
      <c r="D19" s="2">
        <f t="shared" si="3"/>
        <v>6.4883047379171721E-5</v>
      </c>
      <c r="E19" s="2">
        <f t="shared" si="4"/>
        <v>1.107147216796875</v>
      </c>
      <c r="F19" s="2">
        <f t="shared" si="5"/>
        <v>-3.3563318079243842E-6</v>
      </c>
      <c r="G19" s="26">
        <f t="shared" si="6"/>
        <v>3.0517578125E-5</v>
      </c>
    </row>
    <row r="20" spans="1:17" x14ac:dyDescent="0.25">
      <c r="A20" s="2">
        <f t="shared" si="0"/>
        <v>1.107147216796875</v>
      </c>
      <c r="B20" s="2">
        <f t="shared" si="1"/>
        <v>1.107177734375</v>
      </c>
      <c r="C20" s="2">
        <f t="shared" si="2"/>
        <v>-3.3563318079243842E-6</v>
      </c>
      <c r="D20" s="2">
        <f t="shared" si="3"/>
        <v>6.4883047379171721E-5</v>
      </c>
      <c r="E20" s="2">
        <f t="shared" si="4"/>
        <v>1.1071624755859375</v>
      </c>
      <c r="F20" s="2">
        <f t="shared" si="5"/>
        <v>3.0763357789287404E-5</v>
      </c>
      <c r="G20" s="26">
        <f t="shared" si="6"/>
        <v>1.52587890625E-5</v>
      </c>
    </row>
    <row r="21" spans="1:17" x14ac:dyDescent="0.25">
      <c r="A21" s="2">
        <f t="shared" si="0"/>
        <v>1.107147216796875</v>
      </c>
      <c r="B21" s="2">
        <f t="shared" si="1"/>
        <v>1.1071624755859375</v>
      </c>
      <c r="C21" s="2">
        <f t="shared" si="2"/>
        <v>-3.3563318079243842E-6</v>
      </c>
      <c r="D21" s="2">
        <f t="shared" si="3"/>
        <v>3.0763357789287404E-5</v>
      </c>
      <c r="E21" s="2">
        <f t="shared" si="4"/>
        <v>1.1071548461914063</v>
      </c>
      <c r="F21" s="2">
        <f t="shared" si="5"/>
        <v>1.3703512991014577E-5</v>
      </c>
      <c r="G21" s="26">
        <f t="shared" si="6"/>
        <v>7.62939453125E-6</v>
      </c>
    </row>
    <row r="22" spans="1:17" x14ac:dyDescent="0.25">
      <c r="A22" s="2">
        <f t="shared" ref="A22:A60" si="15">IF(C21*F21&gt;=0,E21,A21)</f>
        <v>1.107147216796875</v>
      </c>
      <c r="B22" s="2">
        <f t="shared" ref="B22:B60" si="16">IF(D21*F21&gt;=0,E21,B21)</f>
        <v>1.1071548461914063</v>
      </c>
      <c r="C22" s="2">
        <f t="shared" ref="C22:C60" si="17">SIN(A22) - (2*COS(A22))</f>
        <v>-3.3563318079243842E-6</v>
      </c>
      <c r="D22" s="2">
        <f t="shared" ref="D22:D60" si="18">SIN(B22) - (2*COS(B22))</f>
        <v>1.3703512991014577E-5</v>
      </c>
      <c r="E22" s="2">
        <f t="shared" ref="E22:E60" si="19">(A22+B22)/2</f>
        <v>1.1071510314941406</v>
      </c>
      <c r="F22" s="2">
        <f t="shared" si="5"/>
        <v>5.1735905916006075E-6</v>
      </c>
      <c r="G22" s="26">
        <f t="shared" ref="G22:G60" si="20">ABS(E21-E22)</f>
        <v>3.814697265625E-6</v>
      </c>
    </row>
    <row r="23" spans="1:17" x14ac:dyDescent="0.25">
      <c r="A23" s="2">
        <f t="shared" si="15"/>
        <v>1.107147216796875</v>
      </c>
      <c r="B23" s="2">
        <f t="shared" si="16"/>
        <v>1.1071510314941406</v>
      </c>
      <c r="C23" s="2">
        <f t="shared" si="17"/>
        <v>-3.3563318079243842E-6</v>
      </c>
      <c r="D23" s="2">
        <f t="shared" si="18"/>
        <v>5.1735905916006075E-6</v>
      </c>
      <c r="E23" s="2">
        <f t="shared" si="19"/>
        <v>1.1071491241455078</v>
      </c>
      <c r="F23" s="2">
        <f t="shared" si="5"/>
        <v>9.0862939183811164E-7</v>
      </c>
      <c r="G23" s="26">
        <f t="shared" si="20"/>
        <v>1.9073486328125E-6</v>
      </c>
    </row>
    <row r="24" spans="1:17" x14ac:dyDescent="0.25">
      <c r="A24" s="2">
        <f t="shared" si="15"/>
        <v>1.107147216796875</v>
      </c>
      <c r="B24" s="2">
        <f t="shared" si="16"/>
        <v>1.1071491241455078</v>
      </c>
      <c r="C24" s="2">
        <f t="shared" si="17"/>
        <v>-3.3563318079243842E-6</v>
      </c>
      <c r="D24" s="2">
        <f t="shared" si="18"/>
        <v>9.0862939183811164E-7</v>
      </c>
      <c r="E24" s="2">
        <f t="shared" si="19"/>
        <v>1.1071481704711914</v>
      </c>
      <c r="F24" s="2">
        <f t="shared" si="5"/>
        <v>-1.2238512080431363E-6</v>
      </c>
      <c r="G24" s="26">
        <f t="shared" si="20"/>
        <v>9.5367431640625E-7</v>
      </c>
    </row>
    <row r="25" spans="1:17" x14ac:dyDescent="0.25">
      <c r="A25" s="2">
        <f t="shared" si="15"/>
        <v>1.1071481704711914</v>
      </c>
      <c r="B25" s="2">
        <f t="shared" si="16"/>
        <v>1.1071491241455078</v>
      </c>
      <c r="C25" s="2">
        <f t="shared" si="17"/>
        <v>-1.2238512080431363E-6</v>
      </c>
      <c r="D25" s="2">
        <f t="shared" si="18"/>
        <v>9.0862939183811164E-7</v>
      </c>
      <c r="E25" s="2">
        <f t="shared" si="19"/>
        <v>1.1071486473083496</v>
      </c>
      <c r="F25" s="2">
        <f t="shared" si="5"/>
        <v>-1.5761090810251233E-7</v>
      </c>
      <c r="G25" s="26">
        <f t="shared" si="20"/>
        <v>4.76837158203125E-7</v>
      </c>
    </row>
    <row r="26" spans="1:17" x14ac:dyDescent="0.25">
      <c r="A26" s="2">
        <f t="shared" si="15"/>
        <v>1.1071486473083496</v>
      </c>
      <c r="B26" s="2">
        <f t="shared" si="16"/>
        <v>1.1071491241455078</v>
      </c>
      <c r="C26" s="2">
        <f t="shared" si="17"/>
        <v>-1.5761090810251233E-7</v>
      </c>
      <c r="D26" s="2">
        <f t="shared" si="18"/>
        <v>9.0862939183811164E-7</v>
      </c>
      <c r="E26" s="2">
        <f t="shared" si="19"/>
        <v>1.1071488857269287</v>
      </c>
      <c r="F26" s="2">
        <f t="shared" si="5"/>
        <v>3.7550924181228851E-7</v>
      </c>
      <c r="G26" s="26">
        <f t="shared" si="20"/>
        <v>2.384185791015625E-7</v>
      </c>
    </row>
    <row r="27" spans="1:17" x14ac:dyDescent="0.25">
      <c r="A27" s="2">
        <f t="shared" si="15"/>
        <v>1.1071486473083496</v>
      </c>
      <c r="B27" s="2">
        <f t="shared" si="16"/>
        <v>1.1071488857269287</v>
      </c>
      <c r="C27" s="2">
        <f t="shared" si="17"/>
        <v>-1.5761090810251233E-7</v>
      </c>
      <c r="D27" s="2">
        <f t="shared" si="18"/>
        <v>3.7550924181228851E-7</v>
      </c>
      <c r="E27" s="2">
        <f t="shared" si="19"/>
        <v>1.1071487665176392</v>
      </c>
      <c r="F27" s="2">
        <f t="shared" si="5"/>
        <v>1.0894916691039924E-7</v>
      </c>
      <c r="G27" s="26">
        <f t="shared" si="20"/>
        <v>1.1920928955078125E-7</v>
      </c>
    </row>
    <row r="28" spans="1:17" x14ac:dyDescent="0.25">
      <c r="A28" s="2">
        <f t="shared" si="15"/>
        <v>1.1071486473083496</v>
      </c>
      <c r="B28" s="2">
        <f t="shared" si="16"/>
        <v>1.1071487665176392</v>
      </c>
      <c r="C28" s="2">
        <f t="shared" si="17"/>
        <v>-1.5761090810251233E-7</v>
      </c>
      <c r="D28" s="2">
        <f t="shared" si="18"/>
        <v>1.0894916691039924E-7</v>
      </c>
      <c r="E28" s="2">
        <f t="shared" si="19"/>
        <v>1.1071487069129944</v>
      </c>
      <c r="F28" s="2">
        <f t="shared" si="5"/>
        <v>-2.4330870540545391E-8</v>
      </c>
      <c r="G28" s="26">
        <f t="shared" si="20"/>
        <v>5.9604644775390625E-8</v>
      </c>
    </row>
    <row r="29" spans="1:17" x14ac:dyDescent="0.25">
      <c r="A29" s="2">
        <f t="shared" si="15"/>
        <v>1.1071487069129944</v>
      </c>
      <c r="B29" s="2">
        <f t="shared" si="16"/>
        <v>1.1071487665176392</v>
      </c>
      <c r="C29" s="2">
        <f t="shared" si="17"/>
        <v>-2.4330870540545391E-8</v>
      </c>
      <c r="D29" s="2">
        <f t="shared" si="18"/>
        <v>1.0894916691039924E-7</v>
      </c>
      <c r="E29" s="2">
        <f t="shared" si="19"/>
        <v>1.1071487367153168</v>
      </c>
      <c r="F29" s="2">
        <f t="shared" si="5"/>
        <v>4.2309148073904623E-8</v>
      </c>
      <c r="G29" s="26">
        <f t="shared" si="20"/>
        <v>2.9802322387695313E-8</v>
      </c>
    </row>
    <row r="30" spans="1:17" x14ac:dyDescent="0.25">
      <c r="A30" s="2">
        <f t="shared" si="15"/>
        <v>1.1071487069129944</v>
      </c>
      <c r="B30" s="2">
        <f t="shared" si="16"/>
        <v>1.1071487367153168</v>
      </c>
      <c r="C30" s="2">
        <f t="shared" si="17"/>
        <v>-2.4330870540545391E-8</v>
      </c>
      <c r="D30" s="2">
        <f t="shared" si="18"/>
        <v>4.2309148073904623E-8</v>
      </c>
      <c r="E30" s="2">
        <f t="shared" si="19"/>
        <v>1.1071487218141556</v>
      </c>
      <c r="F30" s="2">
        <f t="shared" si="5"/>
        <v>8.9891387666796163E-9</v>
      </c>
      <c r="G30" s="26">
        <f t="shared" si="20"/>
        <v>1.4901161193847656E-8</v>
      </c>
    </row>
    <row r="31" spans="1:17" x14ac:dyDescent="0.25">
      <c r="A31" s="2">
        <f t="shared" si="15"/>
        <v>1.1071487069129944</v>
      </c>
      <c r="B31" s="2">
        <f t="shared" si="16"/>
        <v>1.1071487218141556</v>
      </c>
      <c r="C31" s="2">
        <f t="shared" si="17"/>
        <v>-2.4330870540545391E-8</v>
      </c>
      <c r="D31" s="2">
        <f t="shared" si="18"/>
        <v>8.9891387666796163E-9</v>
      </c>
      <c r="E31" s="2">
        <f t="shared" si="19"/>
        <v>1.107148714363575</v>
      </c>
      <c r="F31" s="2">
        <f t="shared" si="5"/>
        <v>-7.6708658314217359E-9</v>
      </c>
      <c r="G31" s="26">
        <f t="shared" si="20"/>
        <v>7.4505805969238281E-9</v>
      </c>
    </row>
    <row r="32" spans="1:17" x14ac:dyDescent="0.25">
      <c r="A32" s="2">
        <f t="shared" si="15"/>
        <v>1.107148714363575</v>
      </c>
      <c r="B32" s="2">
        <f t="shared" si="16"/>
        <v>1.1071487218141556</v>
      </c>
      <c r="C32" s="2">
        <f t="shared" si="17"/>
        <v>-7.6708658314217359E-9</v>
      </c>
      <c r="D32" s="2">
        <f t="shared" si="18"/>
        <v>8.9891387666796163E-9</v>
      </c>
      <c r="E32" s="2">
        <f t="shared" si="19"/>
        <v>1.1071487180888653</v>
      </c>
      <c r="F32" s="2">
        <f t="shared" si="5"/>
        <v>6.5913641211778895E-10</v>
      </c>
      <c r="G32" s="26">
        <f t="shared" si="20"/>
        <v>3.7252902984619141E-9</v>
      </c>
    </row>
    <row r="33" spans="1:7" x14ac:dyDescent="0.25">
      <c r="A33" s="2">
        <f t="shared" si="15"/>
        <v>1.107148714363575</v>
      </c>
      <c r="B33" s="2">
        <f t="shared" si="16"/>
        <v>1.1071487180888653</v>
      </c>
      <c r="C33" s="2">
        <f t="shared" si="17"/>
        <v>-7.6708658314217359E-9</v>
      </c>
      <c r="D33" s="2">
        <f t="shared" si="18"/>
        <v>6.5913641211778895E-10</v>
      </c>
      <c r="E33" s="2">
        <f t="shared" si="19"/>
        <v>1.1071487162262201</v>
      </c>
      <c r="F33" s="2">
        <f t="shared" si="5"/>
        <v>-3.5058647096519735E-9</v>
      </c>
      <c r="G33" s="26">
        <f t="shared" si="20"/>
        <v>1.862645149230957E-9</v>
      </c>
    </row>
    <row r="34" spans="1:7" x14ac:dyDescent="0.25">
      <c r="A34" s="2">
        <f t="shared" si="15"/>
        <v>1.1071487162262201</v>
      </c>
      <c r="B34" s="2">
        <f t="shared" si="16"/>
        <v>1.1071487180888653</v>
      </c>
      <c r="C34" s="2">
        <f t="shared" si="17"/>
        <v>-3.5058647096519735E-9</v>
      </c>
      <c r="D34" s="2">
        <f t="shared" si="18"/>
        <v>6.5913641211778895E-10</v>
      </c>
      <c r="E34" s="2">
        <f t="shared" si="19"/>
        <v>1.1071487171575427</v>
      </c>
      <c r="F34" s="2">
        <f t="shared" si="5"/>
        <v>-1.4233642042782435E-9</v>
      </c>
      <c r="G34" s="26">
        <f t="shared" si="20"/>
        <v>9.3132257461547852E-10</v>
      </c>
    </row>
    <row r="35" spans="1:7" x14ac:dyDescent="0.25">
      <c r="A35" s="2">
        <f t="shared" si="15"/>
        <v>1.1071487171575427</v>
      </c>
      <c r="B35" s="2">
        <f t="shared" si="16"/>
        <v>1.1071487180888653</v>
      </c>
      <c r="C35" s="2">
        <f t="shared" si="17"/>
        <v>-1.4233642042782435E-9</v>
      </c>
      <c r="D35" s="2">
        <f t="shared" si="18"/>
        <v>6.5913641211778895E-10</v>
      </c>
      <c r="E35" s="2">
        <f t="shared" si="19"/>
        <v>1.107148717623204</v>
      </c>
      <c r="F35" s="2">
        <f t="shared" si="5"/>
        <v>-3.8211389608022728E-10</v>
      </c>
      <c r="G35" s="26">
        <f t="shared" si="20"/>
        <v>4.6566128730773926E-10</v>
      </c>
    </row>
    <row r="36" spans="1:7" x14ac:dyDescent="0.25">
      <c r="A36" s="2">
        <f t="shared" si="15"/>
        <v>1.107148717623204</v>
      </c>
      <c r="B36" s="2">
        <f t="shared" si="16"/>
        <v>1.1071487180888653</v>
      </c>
      <c r="C36" s="2">
        <f t="shared" si="17"/>
        <v>-3.8211389608022728E-10</v>
      </c>
      <c r="D36" s="2">
        <f t="shared" si="18"/>
        <v>6.5913641211778895E-10</v>
      </c>
      <c r="E36" s="2">
        <f t="shared" si="19"/>
        <v>1.1071487178560346</v>
      </c>
      <c r="F36" s="2">
        <f t="shared" si="5"/>
        <v>1.3851131352993207E-10</v>
      </c>
      <c r="G36" s="26">
        <f t="shared" si="20"/>
        <v>2.3283064365386963E-10</v>
      </c>
    </row>
    <row r="37" spans="1:7" x14ac:dyDescent="0.25">
      <c r="A37" s="2">
        <f t="shared" si="15"/>
        <v>1.107148717623204</v>
      </c>
      <c r="B37" s="2">
        <f t="shared" si="16"/>
        <v>1.1071487178560346</v>
      </c>
      <c r="C37" s="2">
        <f t="shared" si="17"/>
        <v>-3.8211389608022728E-10</v>
      </c>
      <c r="D37" s="2">
        <f t="shared" si="18"/>
        <v>1.3851131352993207E-10</v>
      </c>
      <c r="E37" s="2">
        <f t="shared" si="19"/>
        <v>1.1071487177396193</v>
      </c>
      <c r="F37" s="2">
        <f t="shared" si="5"/>
        <v>-1.2180123576399637E-10</v>
      </c>
      <c r="G37" s="26">
        <f t="shared" si="20"/>
        <v>1.1641532182693481E-10</v>
      </c>
    </row>
    <row r="38" spans="1:7" x14ac:dyDescent="0.25">
      <c r="A38" s="2">
        <f t="shared" si="15"/>
        <v>1.1071487177396193</v>
      </c>
      <c r="B38" s="2">
        <f t="shared" si="16"/>
        <v>1.1071487178560346</v>
      </c>
      <c r="C38" s="2">
        <f t="shared" si="17"/>
        <v>-1.2180123576399637E-10</v>
      </c>
      <c r="D38" s="2">
        <f t="shared" si="18"/>
        <v>1.3851131352993207E-10</v>
      </c>
      <c r="E38" s="2">
        <f t="shared" si="19"/>
        <v>1.107148717797827</v>
      </c>
      <c r="F38" s="2">
        <f t="shared" si="5"/>
        <v>8.3549833718166155E-12</v>
      </c>
      <c r="G38" s="26">
        <f t="shared" si="20"/>
        <v>5.8207660913467407E-11</v>
      </c>
    </row>
    <row r="39" spans="1:7" x14ac:dyDescent="0.25">
      <c r="A39" s="3"/>
      <c r="B39" s="3"/>
      <c r="C39" s="3"/>
      <c r="D39" s="3"/>
      <c r="E39" s="3"/>
      <c r="F39" s="3"/>
      <c r="G39" s="4"/>
    </row>
    <row r="40" spans="1:7" x14ac:dyDescent="0.25">
      <c r="A40" s="3"/>
      <c r="B40" s="3"/>
      <c r="C40" s="3"/>
      <c r="D40" s="3"/>
      <c r="E40" s="3"/>
      <c r="F40" s="3"/>
      <c r="G40" s="4"/>
    </row>
    <row r="41" spans="1:7" x14ac:dyDescent="0.25">
      <c r="A41" s="3"/>
      <c r="B41" s="3"/>
      <c r="C41" s="3"/>
      <c r="D41" s="3"/>
      <c r="E41" s="3"/>
      <c r="F41" s="3"/>
      <c r="G41" s="4"/>
    </row>
    <row r="42" spans="1:7" x14ac:dyDescent="0.25">
      <c r="A42" s="3"/>
      <c r="B42" s="3"/>
      <c r="C42" s="3"/>
      <c r="D42" s="3"/>
      <c r="E42" s="3"/>
      <c r="F42" s="3"/>
      <c r="G42" s="4"/>
    </row>
    <row r="43" spans="1:7" x14ac:dyDescent="0.25">
      <c r="A43" s="3"/>
      <c r="B43" s="3"/>
      <c r="C43" s="3"/>
      <c r="D43" s="3"/>
      <c r="E43" s="3"/>
      <c r="F43" s="3"/>
      <c r="G43" s="4"/>
    </row>
    <row r="44" spans="1:7" x14ac:dyDescent="0.25">
      <c r="A44" s="3"/>
      <c r="B44" s="3"/>
      <c r="C44" s="3"/>
      <c r="D44" s="3"/>
      <c r="E44" s="3"/>
      <c r="F44" s="3"/>
      <c r="G44" s="4"/>
    </row>
    <row r="45" spans="1:7" x14ac:dyDescent="0.25">
      <c r="A45" s="3"/>
      <c r="B45" s="3"/>
      <c r="C45" s="3"/>
      <c r="D45" s="3"/>
      <c r="E45" s="3"/>
      <c r="F45" s="3"/>
      <c r="G45" s="4"/>
    </row>
    <row r="46" spans="1:7" x14ac:dyDescent="0.25">
      <c r="A46" s="3"/>
      <c r="B46" s="3"/>
      <c r="C46" s="3"/>
      <c r="D46" s="3"/>
      <c r="E46" s="3"/>
      <c r="F46" s="3"/>
      <c r="G46" s="4"/>
    </row>
    <row r="47" spans="1:7" x14ac:dyDescent="0.25">
      <c r="A47" s="3"/>
      <c r="B47" s="3"/>
      <c r="C47" s="3"/>
      <c r="D47" s="3"/>
      <c r="E47" s="3"/>
      <c r="F47" s="3"/>
      <c r="G47" s="4"/>
    </row>
    <row r="48" spans="1:7" x14ac:dyDescent="0.25">
      <c r="A48" s="3"/>
      <c r="B48" s="3"/>
      <c r="C48" s="3"/>
      <c r="D48" s="3"/>
      <c r="E48" s="3"/>
      <c r="F48" s="3"/>
      <c r="G48" s="4"/>
    </row>
    <row r="49" spans="1:7" x14ac:dyDescent="0.25">
      <c r="A49" s="3"/>
      <c r="B49" s="3"/>
      <c r="C49" s="3"/>
      <c r="D49" s="3"/>
      <c r="E49" s="3"/>
      <c r="F49" s="3"/>
      <c r="G49" s="4"/>
    </row>
    <row r="50" spans="1:7" x14ac:dyDescent="0.25">
      <c r="A50" s="3"/>
      <c r="B50" s="3"/>
      <c r="C50" s="3"/>
      <c r="D50" s="3"/>
      <c r="E50" s="3"/>
      <c r="F50" s="3"/>
      <c r="G50" s="4"/>
    </row>
    <row r="51" spans="1:7" x14ac:dyDescent="0.25">
      <c r="A51" s="3"/>
      <c r="B51" s="3"/>
      <c r="C51" s="3"/>
      <c r="D51" s="3"/>
      <c r="E51" s="3"/>
      <c r="F51" s="3"/>
      <c r="G51" s="4"/>
    </row>
    <row r="52" spans="1:7" x14ac:dyDescent="0.25">
      <c r="A52" s="3"/>
      <c r="B52" s="3"/>
      <c r="C52" s="3"/>
      <c r="D52" s="3"/>
      <c r="E52" s="3"/>
      <c r="F52" s="3"/>
      <c r="G52" s="4"/>
    </row>
    <row r="53" spans="1:7" x14ac:dyDescent="0.25">
      <c r="A53" s="3"/>
      <c r="B53" s="3"/>
      <c r="C53" s="3"/>
      <c r="D53" s="3"/>
      <c r="E53" s="3"/>
      <c r="F53" s="3"/>
      <c r="G53" s="4"/>
    </row>
    <row r="54" spans="1:7" x14ac:dyDescent="0.25">
      <c r="A54" s="3"/>
      <c r="B54" s="3"/>
      <c r="C54" s="3"/>
      <c r="D54" s="3"/>
      <c r="E54" s="3"/>
      <c r="F54" s="3"/>
      <c r="G54" s="4"/>
    </row>
    <row r="55" spans="1:7" x14ac:dyDescent="0.25">
      <c r="A55" s="3"/>
      <c r="B55" s="3"/>
      <c r="C55" s="3"/>
      <c r="D55" s="3"/>
      <c r="E55" s="3"/>
      <c r="F55" s="3"/>
      <c r="G55" s="4"/>
    </row>
    <row r="56" spans="1:7" x14ac:dyDescent="0.25">
      <c r="A56" s="3"/>
      <c r="B56" s="3"/>
      <c r="C56" s="3"/>
      <c r="D56" s="3"/>
      <c r="E56" s="3"/>
      <c r="F56" s="3"/>
      <c r="G56" s="4"/>
    </row>
    <row r="57" spans="1:7" x14ac:dyDescent="0.25">
      <c r="A57" s="3"/>
      <c r="B57" s="3"/>
      <c r="C57" s="3"/>
      <c r="D57" s="3"/>
      <c r="E57" s="3"/>
      <c r="F57" s="3"/>
      <c r="G57" s="4"/>
    </row>
    <row r="58" spans="1:7" x14ac:dyDescent="0.25">
      <c r="A58" s="3"/>
      <c r="B58" s="3"/>
      <c r="C58" s="3"/>
      <c r="D58" s="3"/>
      <c r="E58" s="3"/>
      <c r="F58" s="3"/>
      <c r="G58" s="4"/>
    </row>
    <row r="59" spans="1:7" x14ac:dyDescent="0.25">
      <c r="A59" s="3"/>
      <c r="B59" s="3"/>
      <c r="C59" s="3"/>
      <c r="D59" s="3"/>
      <c r="E59" s="3"/>
      <c r="F59" s="3"/>
      <c r="G59" s="4"/>
    </row>
    <row r="60" spans="1:7" x14ac:dyDescent="0.25">
      <c r="A60" s="3"/>
      <c r="B60" s="3"/>
      <c r="C60" s="3"/>
      <c r="D60" s="3"/>
      <c r="E60" s="3"/>
      <c r="F60" s="3"/>
      <c r="G60" s="4"/>
    </row>
  </sheetData>
  <mergeCells count="2">
    <mergeCell ref="A1:G1"/>
    <mergeCell ref="J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D7" sqref="D7"/>
    </sheetView>
  </sheetViews>
  <sheetFormatPr baseColWidth="10" defaultRowHeight="15" x14ac:dyDescent="0.25"/>
  <sheetData>
    <row r="1" spans="1:17" ht="15.75" x14ac:dyDescent="0.25">
      <c r="A1" s="32" t="s">
        <v>15</v>
      </c>
      <c r="B1" s="32"/>
      <c r="C1" s="32"/>
      <c r="D1" s="32"/>
      <c r="E1" s="32"/>
      <c r="F1" s="32"/>
      <c r="G1" s="32"/>
      <c r="H1" s="30"/>
      <c r="I1" s="31"/>
      <c r="J1" s="32" t="s">
        <v>16</v>
      </c>
      <c r="K1" s="32"/>
      <c r="L1" s="32"/>
      <c r="M1" s="32"/>
      <c r="N1" s="32"/>
      <c r="O1" s="32"/>
      <c r="P1" s="32"/>
      <c r="Q1" s="32"/>
    </row>
    <row r="2" spans="1:17" x14ac:dyDescent="0.25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10</v>
      </c>
      <c r="H2" s="27"/>
      <c r="J2" s="29" t="s">
        <v>0</v>
      </c>
      <c r="K2" s="29" t="s">
        <v>1</v>
      </c>
      <c r="L2" s="29" t="s">
        <v>2</v>
      </c>
      <c r="M2" s="29" t="s">
        <v>3</v>
      </c>
      <c r="N2" s="29" t="s">
        <v>6</v>
      </c>
      <c r="O2" s="29" t="s">
        <v>7</v>
      </c>
      <c r="P2" s="29" t="s">
        <v>4</v>
      </c>
      <c r="Q2" s="29" t="s">
        <v>12</v>
      </c>
    </row>
    <row r="3" spans="1:17" x14ac:dyDescent="0.25">
      <c r="A3" s="2">
        <v>-2</v>
      </c>
      <c r="B3" s="2">
        <v>2</v>
      </c>
      <c r="C3" s="2">
        <f>(A3)^2 - EXP(A3)</f>
        <v>3.8646647167633872</v>
      </c>
      <c r="D3" s="2">
        <f>(B3)^2 - EXP(B3)</f>
        <v>-3.3890560989306504</v>
      </c>
      <c r="E3" s="2">
        <f>(A3+B3)/2</f>
        <v>0</v>
      </c>
      <c r="F3" s="2">
        <f>(E3)^2 - EXP(E3)</f>
        <v>-1</v>
      </c>
      <c r="G3" s="2"/>
      <c r="J3" s="2">
        <v>-2</v>
      </c>
      <c r="K3" s="2">
        <v>2</v>
      </c>
      <c r="L3" s="2">
        <f>(J3)^2 - EXP(J3)</f>
        <v>3.8646647167633872</v>
      </c>
      <c r="M3" s="2">
        <f>(K3)^2 - EXP(K3)</f>
        <v>-3.3890560989306504</v>
      </c>
      <c r="N3" s="2">
        <f>((M3) - (L3))/((K3)-(J3))</f>
        <v>-1.8134302039235095</v>
      </c>
      <c r="O3" s="2">
        <f>(L3)-(N3)*(J3)</f>
        <v>0.23780430891636817</v>
      </c>
      <c r="P3" s="2">
        <f>-(O3)/(N3)</f>
        <v>0.13113507671916927</v>
      </c>
      <c r="Q3" s="2"/>
    </row>
    <row r="4" spans="1:17" x14ac:dyDescent="0.25">
      <c r="A4" s="2">
        <f>IF(C3*F3&gt;=0,E3,A3)</f>
        <v>-2</v>
      </c>
      <c r="B4" s="2">
        <f>IF(D3*F3&gt;=0,E3,B3)</f>
        <v>0</v>
      </c>
      <c r="C4" s="2">
        <f>(A4)^2 - EXP(A4)</f>
        <v>3.8646647167633872</v>
      </c>
      <c r="D4" s="2">
        <f>(B4)^2 - EXP(B4)</f>
        <v>-1</v>
      </c>
      <c r="E4" s="2">
        <f>(A4+B4)/2</f>
        <v>-1</v>
      </c>
      <c r="F4" s="2">
        <f>(E4)^2 - EXP(E4)</f>
        <v>0.63212055882855767</v>
      </c>
      <c r="G4" s="26">
        <f>ABS(E3-E4)</f>
        <v>1</v>
      </c>
      <c r="J4" s="2">
        <f>J3</f>
        <v>-2</v>
      </c>
      <c r="K4" s="2">
        <f>P3</f>
        <v>0.13113507671916927</v>
      </c>
      <c r="L4" s="2">
        <f>(J4)^2 - EXP(J4)</f>
        <v>3.8646647167633872</v>
      </c>
      <c r="M4" s="2">
        <f>(K4)^2 - EXP(K4)</f>
        <v>-1.1229253664739409</v>
      </c>
      <c r="N4" s="2">
        <f>((M4) - (L4))/((K4)-(J4))</f>
        <v>-2.3403444191419354</v>
      </c>
      <c r="O4" s="2">
        <f>(L4)-(N4)*(J4)</f>
        <v>-0.81602412152048354</v>
      </c>
      <c r="P4" s="2">
        <f>-(O4)/(N4)</f>
        <v>-0.34867693611510003</v>
      </c>
      <c r="Q4" s="26">
        <f>(ABS((P4)-(P3)))</f>
        <v>0.47981201283426933</v>
      </c>
    </row>
  </sheetData>
  <mergeCells count="2">
    <mergeCell ref="A1:G1"/>
    <mergeCell ref="J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Ejercicio 1 -Bisección</vt:lpstr>
      <vt:lpstr>Ejercicio 2 - Secante</vt:lpstr>
      <vt:lpstr>1. F(x) = x^2 - e^x</vt:lpstr>
      <vt:lpstr>2. F(x) = x - Cos(x)</vt:lpstr>
      <vt:lpstr>3. F(x) = Sen(x) - 2 Cos(x)</vt:lpstr>
      <vt:lpstr>5. F(x) = (x-2)^2 - Ln(x)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Montoya</dc:creator>
  <cp:lastModifiedBy>Fabian Montoya</cp:lastModifiedBy>
  <dcterms:created xsi:type="dcterms:W3CDTF">2017-08-05T14:35:59Z</dcterms:created>
  <dcterms:modified xsi:type="dcterms:W3CDTF">2017-08-10T00:29:47Z</dcterms:modified>
</cp:coreProperties>
</file>