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K26"/>
  <c r="N26"/>
  <c r="M26"/>
  <c r="E34" s="1"/>
  <c r="J26"/>
  <c r="G26"/>
  <c r="F26"/>
  <c r="E5"/>
  <c r="E37" s="1"/>
  <c r="E9"/>
  <c r="E38" s="1"/>
  <c r="E13"/>
  <c r="E39" s="1"/>
  <c r="E30"/>
  <c r="J22"/>
  <c r="N19"/>
  <c r="N20"/>
  <c r="N21"/>
  <c r="N22"/>
  <c r="N23"/>
  <c r="N25"/>
  <c r="N18"/>
  <c r="J25"/>
  <c r="J19"/>
  <c r="J20"/>
  <c r="J21"/>
  <c r="J23"/>
  <c r="J18"/>
  <c r="B19"/>
  <c r="B20"/>
  <c r="B21"/>
  <c r="B22"/>
  <c r="B23"/>
  <c r="B25"/>
  <c r="B18"/>
  <c r="E41"/>
  <c r="E40"/>
  <c r="E33"/>
  <c r="E42" l="1"/>
  <c r="F42" s="1"/>
  <c r="E35"/>
  <c r="E36"/>
  <c r="E43" l="1"/>
  <c r="F41" s="1"/>
  <c r="F39" l="1"/>
  <c r="F37"/>
  <c r="F38"/>
  <c r="F40"/>
</calcChain>
</file>

<file path=xl/sharedStrings.xml><?xml version="1.0" encoding="utf-8"?>
<sst xmlns="http://schemas.openxmlformats.org/spreadsheetml/2006/main" count="52" uniqueCount="35">
  <si>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</si>
  <si>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</si>
  <si>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</si>
  <si>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</si>
  <si>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</si>
  <si>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</si>
  <si>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</si>
  <si>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</si>
  <si>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</si>
  <si>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</si>
  <si>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</si>
  <si>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</si>
  <si>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</si>
  <si>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</si>
  <si>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</si>
  <si>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</si>
  <si>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</si>
  <si>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</si>
  <si>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</si>
  <si>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</si>
  <si>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</si>
  <si>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</si>
  <si>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</si>
  <si>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</si>
  <si>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</si>
  <si>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</si>
  <si>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</si>
  <si>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</si>
  <si>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</si>
  <si>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</si>
  <si>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</si>
  <si>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</si>
  <si>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</si>
  <si>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</si>
  <si>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CONSTRUYENDO UNA CASA EN EL PEDREGAL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</si>
</sst>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5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27"/>
          <c:h val="0.85185169474450073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4.8611111111110938E-3</c:v>
                </c:pt>
                <c:pt idx="1">
                  <c:v>8.8194444444444464E-2</c:v>
                </c:pt>
                <c:pt idx="2">
                  <c:v>5.5555555555555358E-3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16"/>
          <c:h val="0.52354412740966338"/>
        </c:manualLayout>
      </c:layout>
      <c:txPr>
        <a:bodyPr/>
        <a:lstStyle/>
        <a:p>
          <a:pPr>
            <a:defRPr lang="es-ES"/>
          </a:pPr>
          <a:endParaRPr lang="es-ES"/>
        </a:p>
      </c:txPr>
    </c:legend>
    <c:plotVisOnly val="1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7" workbookViewId="0">
      <selection activeCell="C18" sqref="C18:E18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61" t="s">
        <v>19</v>
      </c>
      <c r="C1" s="61"/>
      <c r="D1" s="94" t="s">
        <v>34</v>
      </c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>
        <v>6.9444444444444441E-3</v>
      </c>
      <c r="C5" s="2">
        <v>0.72430555555555554</v>
      </c>
      <c r="D5" s="2">
        <v>0.72916666666666663</v>
      </c>
      <c r="E5" s="52">
        <f>IFERROR(IF(OR(ISBLANK(C5),ISBLANK(D5)),"Completar",IF(D5&gt;=C5,D5-C5,"Error")),"Error")</f>
        <v>4.8611111111110938E-3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>
      <c r="A9" s="19"/>
      <c r="B9" s="1">
        <v>2.7777777777777776E-2</v>
      </c>
      <c r="C9" s="2">
        <v>0.72986111111111107</v>
      </c>
      <c r="D9" s="2">
        <v>0.81805555555555554</v>
      </c>
      <c r="E9" s="52">
        <f>IFERROR(IF(OR(ISBLANK(C9),ISBLANK(D9)),"Completar",IF(D9&gt;=C9,D9-C9,"Error")),"Error")</f>
        <v>8.8194444444444464E-2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>
      <c r="A13" s="19"/>
      <c r="B13" s="1">
        <v>6.9444444444444441E-3</v>
      </c>
      <c r="C13" s="2">
        <v>0.53472222222222221</v>
      </c>
      <c r="D13" s="2">
        <v>0.54027777777777775</v>
      </c>
      <c r="E13" s="52">
        <f>IFERROR(IF(OR(ISBLANK(C13),ISBLANK(D13)),"Completar",IF(D13&gt;=C13,D13-C13,"Error")),"Error")</f>
        <v>5.5555555555555358E-3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3" t="s">
        <v>2</v>
      </c>
      <c r="O16" s="14"/>
      <c r="P16" s="18"/>
    </row>
    <row r="17" spans="1:16" s="15" customFormat="1" ht="30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3"/>
      <c r="O17" s="14"/>
      <c r="P17" s="18"/>
    </row>
    <row r="18" spans="1:16" s="23" customFormat="1">
      <c r="A18" s="19"/>
      <c r="B18" s="44">
        <f>ROW($B18)-16</f>
        <v>2</v>
      </c>
      <c r="C18" s="79"/>
      <c r="D18" s="79"/>
      <c r="E18" s="80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90" t="s">
        <v>33</v>
      </c>
      <c r="C26" s="91"/>
      <c r="D26" s="91"/>
      <c r="E26" s="92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0" t="s">
        <v>27</v>
      </c>
      <c r="C37" s="71"/>
      <c r="D37" s="72"/>
      <c r="E37" s="57">
        <f>E5</f>
        <v>4.8611111111110938E-3</v>
      </c>
      <c r="F37" s="58">
        <f>IF(E37="Completar",E37,IFERROR(E37/$E$43,"Error"))</f>
        <v>4.9295774647887154E-2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0" t="s">
        <v>28</v>
      </c>
      <c r="C38" s="71"/>
      <c r="D38" s="72"/>
      <c r="E38" s="57">
        <f>E9</f>
        <v>8.8194444444444464E-2</v>
      </c>
      <c r="F38" s="58">
        <f>IF(E38="Completar",E38,IFERROR(E38/$E$43,"Error"))</f>
        <v>0.89436619718309895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0" t="s">
        <v>31</v>
      </c>
      <c r="C39" s="71"/>
      <c r="D39" s="72"/>
      <c r="E39" s="57">
        <f>E13</f>
        <v>5.5555555555555358E-3</v>
      </c>
      <c r="F39" s="58">
        <f t="shared" ref="F39" si="3">IF(E39="Completar",E39,IFERROR(E39/$E$43,"Error"))</f>
        <v>5.6338028169013891E-2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76" t="s">
        <v>6</v>
      </c>
      <c r="C43" s="77"/>
      <c r="D43" s="78"/>
      <c r="E43" s="73">
        <f>IF(COUNTIF(E37:E42,"Error")&gt;0,"Error",IF(SUM(E37:E42)=0,"Completar",SUM(E37:E42)))</f>
        <v>9.8611111111111094E-2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Fabian Escobar</cp:lastModifiedBy>
  <dcterms:created xsi:type="dcterms:W3CDTF">2014-04-14T14:00:11Z</dcterms:created>
  <dcterms:modified xsi:type="dcterms:W3CDTF">2017-05-05T15:58:58Z</dcterms:modified>
</cp:coreProperties>
</file>