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escobar\Downloads\"/>
    </mc:Choice>
  </mc:AlternateContent>
  <xr:revisionPtr revIDLastSave="0" documentId="13_ncr:1_{40749DDB-2A90-457D-88F3-6A9611BF53A2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Concatenar" sheetId="1" r:id="rId1"/>
    <sheet name="FECHA SIFECHA" sheetId="2" r:id="rId2"/>
    <sheet name="SI ANIDADA" sheetId="3" r:id="rId3"/>
    <sheet name="CONT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J14" i="4"/>
  <c r="G5" i="3"/>
  <c r="G6" i="3"/>
  <c r="G7" i="3"/>
  <c r="G8" i="3"/>
  <c r="G9" i="3"/>
  <c r="G10" i="3"/>
  <c r="G11" i="3"/>
  <c r="G4" i="3"/>
  <c r="F5" i="3"/>
  <c r="F6" i="3"/>
  <c r="F7" i="3"/>
  <c r="F8" i="3"/>
  <c r="F9" i="3"/>
  <c r="F10" i="3"/>
  <c r="F11" i="3"/>
  <c r="F4" i="3"/>
  <c r="E5" i="3"/>
  <c r="E6" i="3"/>
  <c r="E7" i="3"/>
  <c r="E8" i="3"/>
  <c r="E9" i="3"/>
  <c r="E10" i="3"/>
  <c r="E11" i="3"/>
  <c r="E4" i="3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E14" i="2"/>
  <c r="D14" i="2"/>
  <c r="C14" i="2"/>
  <c r="C15" i="2"/>
  <c r="C16" i="2"/>
  <c r="C17" i="2"/>
  <c r="C18" i="2"/>
  <c r="C19" i="2"/>
  <c r="C20" i="2"/>
  <c r="C21" i="2"/>
  <c r="D5" i="2"/>
  <c r="D6" i="2"/>
  <c r="D7" i="2"/>
  <c r="D4" i="2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A11" i="4"/>
  <c r="A10" i="4"/>
  <c r="A5" i="4"/>
  <c r="A6" i="4"/>
  <c r="A7" i="4"/>
  <c r="A8" i="4"/>
  <c r="A9" i="4"/>
  <c r="A4" i="4"/>
  <c r="A10" i="3"/>
  <c r="A11" i="3"/>
  <c r="A5" i="3"/>
  <c r="A6" i="3"/>
  <c r="A7" i="3"/>
  <c r="A8" i="3"/>
  <c r="A9" i="3"/>
  <c r="A4" i="3"/>
  <c r="A20" i="2"/>
  <c r="A21" i="2"/>
  <c r="A15" i="2"/>
  <c r="A16" i="2"/>
  <c r="A17" i="2"/>
  <c r="A18" i="2"/>
  <c r="A19" i="2"/>
  <c r="A14" i="2"/>
</calcChain>
</file>

<file path=xl/sharedStrings.xml><?xml version="1.0" encoding="utf-8"?>
<sst xmlns="http://schemas.openxmlformats.org/spreadsheetml/2006/main" count="52" uniqueCount="51">
  <si>
    <t>Nombre</t>
  </si>
  <si>
    <t>Apellido</t>
  </si>
  <si>
    <t>Número de Inscripción</t>
  </si>
  <si>
    <t>CUIL</t>
  </si>
  <si>
    <t>Santiago</t>
  </si>
  <si>
    <t>Cesar</t>
  </si>
  <si>
    <t>Daniel</t>
  </si>
  <si>
    <t>Eugenio</t>
  </si>
  <si>
    <t>Camila</t>
  </si>
  <si>
    <t>María José</t>
  </si>
  <si>
    <t>Danisa</t>
  </si>
  <si>
    <t>Paola</t>
  </si>
  <si>
    <t>Lopez</t>
  </si>
  <si>
    <t>Delturco</t>
  </si>
  <si>
    <t>Zarza</t>
  </si>
  <si>
    <t>Rivas</t>
  </si>
  <si>
    <t>Gerace</t>
  </si>
  <si>
    <t>Rodriguez</t>
  </si>
  <si>
    <t>Arroyo</t>
  </si>
  <si>
    <t>Benitez</t>
  </si>
  <si>
    <t>Día</t>
  </si>
  <si>
    <t>Mes</t>
  </si>
  <si>
    <t>Año</t>
  </si>
  <si>
    <t>Realizar la Función FECHA</t>
  </si>
  <si>
    <t>Elegir una fecha obtenida del cuadro anterior y realizar la función SIFECHA</t>
  </si>
  <si>
    <t>El objetivo es hallar cuándos días, meses y años pasaron desde que lo trabajadores ingresaron a la empresa BAMULTIPLICA.</t>
  </si>
  <si>
    <t>FECHA</t>
  </si>
  <si>
    <t>Alumno</t>
  </si>
  <si>
    <t>2do Paricla</t>
  </si>
  <si>
    <t>3er Parcial</t>
  </si>
  <si>
    <t>1er Parcial</t>
  </si>
  <si>
    <t>SIPROMEDIO</t>
  </si>
  <si>
    <t>Trabajador</t>
  </si>
  <si>
    <t>Año de Ingreso</t>
  </si>
  <si>
    <t>Utilizar la Funciones CONTAR, CONTARA para obtener el número de egresados en el año 2023</t>
  </si>
  <si>
    <t>EGRESADOS</t>
  </si>
  <si>
    <t>AÑOS EN RECIBIRSE</t>
  </si>
  <si>
    <t>Materias Desaprobadas</t>
  </si>
  <si>
    <t>Utilizar la función CONTAR.BLANCO para saber cuántos egresados No Desaprobaron materias a lo largo de la carrera</t>
  </si>
  <si>
    <t>Aplicar la función concatenar con los siguientes datos, para que se encuentre en una misma celda, de manera junta y separada</t>
  </si>
  <si>
    <t>Funcion Y</t>
  </si>
  <si>
    <t>Funcion O</t>
  </si>
  <si>
    <t>Aquellos alumnos que tienen un PROMEDIO mayor o igual a 8 en los parciales como Promociona, caso contrario quedarán No promociona.</t>
  </si>
  <si>
    <t>Indicar a aquellos alumnos que aprobaron los 3 examenes como Regular, y No regular a aquellos que desaprobaron alguno de ellos</t>
  </si>
  <si>
    <t>Indicar a aquellos alumnos que aprobaron aunque sea uno de los 3 examanes con una nota mayor a 8</t>
  </si>
  <si>
    <t>Utilizar la función CONTAR.SI, aquellos que tienen una cantidad igual o menor a 5 materias desaprobadas</t>
  </si>
  <si>
    <t xml:space="preserve">Resultado </t>
  </si>
  <si>
    <t>Resultado</t>
  </si>
  <si>
    <t>Antigüedad (A)</t>
  </si>
  <si>
    <t>Antigüedad (M)</t>
  </si>
  <si>
    <t>Antigüedad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</si>
</sst>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2" borderId="1" xfId="0" applyNumberFormat="1" applyFill="1" applyBorder="1"/>
    <xf numFmtId="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12</xdr:row>
      <xdr:rowOff>76200</xdr:rowOff>
    </xdr:from>
    <xdr:to>
      <xdr:col>7</xdr:col>
      <xdr:colOff>666750</xdr:colOff>
      <xdr:row>12</xdr:row>
      <xdr:rowOff>85725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97697E6-D2A4-AD21-1A19-DF9779A67D31}"/>
            </a:ext>
          </a:extLst>
        </xdr:cNvPr>
        <xdr:cNvCxnSpPr/>
      </xdr:nvCxnSpPr>
      <xdr:spPr>
        <a:xfrm flipV="1">
          <a:off x="6800850" y="2362200"/>
          <a:ext cx="1123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13</xdr:row>
      <xdr:rowOff>85725</xdr:rowOff>
    </xdr:from>
    <xdr:to>
      <xdr:col>7</xdr:col>
      <xdr:colOff>685800</xdr:colOff>
      <xdr:row>13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1BEB21E-9691-436B-9343-34C56B87020F}"/>
            </a:ext>
          </a:extLst>
        </xdr:cNvPr>
        <xdr:cNvCxnSpPr/>
      </xdr:nvCxnSpPr>
      <xdr:spPr>
        <a:xfrm>
          <a:off x="6391275" y="2562225"/>
          <a:ext cx="1552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0</xdr:row>
      <xdr:rowOff>104775</xdr:rowOff>
    </xdr:from>
    <xdr:to>
      <xdr:col>6</xdr:col>
      <xdr:colOff>676275</xdr:colOff>
      <xdr:row>0</xdr:row>
      <xdr:rowOff>114300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DE4B4DB-3009-4998-BD02-24CCCECB11AB}"/>
            </a:ext>
          </a:extLst>
        </xdr:cNvPr>
        <xdr:cNvCxnSpPr/>
      </xdr:nvCxnSpPr>
      <xdr:spPr>
        <a:xfrm flipV="1">
          <a:off x="6048375" y="104775"/>
          <a:ext cx="1123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E23" sqref="E23"/>
    </sheetView>
  </sheetViews>
  <sheetFormatPr baseColWidth="10" defaultRowHeight="15" x14ac:dyDescent="0.25"/>
  <cols>
    <col min="3" max="3" width="21.28515625" bestFit="1" customWidth="1"/>
    <col min="4" max="4" width="12" bestFit="1" customWidth="1"/>
    <col min="6" max="6" width="33.5703125" bestFit="1" customWidth="1"/>
    <col min="7" max="7" width="34.85546875" bestFit="1" customWidth="1"/>
  </cols>
  <sheetData>
    <row r="1" spans="1:8" x14ac:dyDescent="0.25">
      <c r="A1" s="1" t="s">
        <v>39</v>
      </c>
      <c r="B1" s="1"/>
      <c r="C1" s="1"/>
      <c r="D1" s="1"/>
      <c r="E1" s="1"/>
      <c r="F1" s="1"/>
      <c r="G1" s="1"/>
      <c r="H1" s="1"/>
    </row>
    <row r="3" spans="1:8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8" x14ac:dyDescent="0.25">
      <c r="A4" s="3" t="s">
        <v>4</v>
      </c>
      <c r="B4" s="3" t="s">
        <v>12</v>
      </c>
      <c r="C4" s="3">
        <v>845</v>
      </c>
      <c r="D4" s="3">
        <v>20415486739</v>
      </c>
      <c r="F4" t="str">
        <f>CONCATENATE(A4,B4,C4,D4)</f>
        <v>SantiagoLopez84520415486739</v>
      </c>
      <c r="G4" t="str">
        <f>A4&amp;" "&amp;B4&amp;" "&amp;C4&amp;" "&amp;D4</f>
        <v>Santiago Lopez 845 20415486739</v>
      </c>
    </row>
    <row r="5" spans="1:8" x14ac:dyDescent="0.25">
      <c r="A5" s="3" t="s">
        <v>5</v>
      </c>
      <c r="B5" s="3" t="s">
        <v>13</v>
      </c>
      <c r="C5" s="3">
        <v>12578</v>
      </c>
      <c r="D5" s="3">
        <v>20685473135</v>
      </c>
      <c r="F5" t="str">
        <f t="shared" ref="F5:F11" si="0">CONCATENATE(A5,B5,C5,D5)</f>
        <v>CesarDelturco1257820685473135</v>
      </c>
      <c r="G5" t="str">
        <f t="shared" ref="G5:G11" si="1">A5&amp;" "&amp;B5&amp;" "&amp;C5&amp;" "&amp;D5</f>
        <v>Cesar Delturco 12578 20685473135</v>
      </c>
    </row>
    <row r="6" spans="1:8" x14ac:dyDescent="0.25">
      <c r="A6" s="3" t="s">
        <v>6</v>
      </c>
      <c r="B6" s="3" t="s">
        <v>14</v>
      </c>
      <c r="C6" s="3">
        <v>3543</v>
      </c>
      <c r="D6" s="3">
        <v>20584475870</v>
      </c>
      <c r="F6" t="str">
        <f t="shared" si="0"/>
        <v>DanielZarza354320584475870</v>
      </c>
      <c r="G6" t="str">
        <f t="shared" si="1"/>
        <v>Daniel Zarza 3543 20584475870</v>
      </c>
    </row>
    <row r="7" spans="1:8" x14ac:dyDescent="0.25">
      <c r="A7" s="3" t="s">
        <v>7</v>
      </c>
      <c r="B7" s="3" t="s">
        <v>15</v>
      </c>
      <c r="C7" s="3">
        <v>2</v>
      </c>
      <c r="D7" s="3">
        <v>20472615565</v>
      </c>
      <c r="F7" t="str">
        <f t="shared" si="0"/>
        <v>EugenioRivas220472615565</v>
      </c>
      <c r="G7" t="str">
        <f t="shared" si="1"/>
        <v>Eugenio Rivas 2 20472615565</v>
      </c>
    </row>
    <row r="8" spans="1:8" x14ac:dyDescent="0.25">
      <c r="A8" s="3" t="s">
        <v>8</v>
      </c>
      <c r="B8" s="3" t="s">
        <v>16</v>
      </c>
      <c r="C8" s="3">
        <v>8965</v>
      </c>
      <c r="D8" s="3">
        <v>20367164878</v>
      </c>
      <c r="F8" t="str">
        <f t="shared" si="0"/>
        <v>CamilaGerace896520367164878</v>
      </c>
      <c r="G8" t="str">
        <f t="shared" si="1"/>
        <v>Camila Gerace 8965 20367164878</v>
      </c>
    </row>
    <row r="9" spans="1:8" x14ac:dyDescent="0.25">
      <c r="A9" s="3" t="s">
        <v>9</v>
      </c>
      <c r="B9" s="3" t="s">
        <v>17</v>
      </c>
      <c r="C9" s="3">
        <v>456</v>
      </c>
      <c r="D9" s="3">
        <v>27582010572</v>
      </c>
      <c r="F9" t="str">
        <f t="shared" si="0"/>
        <v>María JoséRodriguez45627582010572</v>
      </c>
      <c r="G9" t="str">
        <f t="shared" si="1"/>
        <v>María José Rodriguez 456 27582010572</v>
      </c>
    </row>
    <row r="10" spans="1:8" x14ac:dyDescent="0.25">
      <c r="A10" s="3" t="s">
        <v>10</v>
      </c>
      <c r="B10" s="3" t="s">
        <v>18</v>
      </c>
      <c r="C10" s="3">
        <v>34</v>
      </c>
      <c r="D10" s="3">
        <v>27151757649</v>
      </c>
      <c r="F10" t="str">
        <f t="shared" si="0"/>
        <v>DanisaArroyo3427151757649</v>
      </c>
      <c r="G10" t="str">
        <f t="shared" si="1"/>
        <v>Danisa Arroyo 34 27151757649</v>
      </c>
    </row>
    <row r="11" spans="1:8" x14ac:dyDescent="0.25">
      <c r="A11" s="3" t="s">
        <v>11</v>
      </c>
      <c r="B11" s="3" t="s">
        <v>19</v>
      </c>
      <c r="C11" s="3">
        <v>790</v>
      </c>
      <c r="D11" s="3">
        <v>27251449704</v>
      </c>
      <c r="F11" t="str">
        <f t="shared" si="0"/>
        <v>PaolaBenitez79027251449704</v>
      </c>
      <c r="G11" t="str">
        <f t="shared" si="1"/>
        <v>Paola Benitez 790 27251449704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H8" sqref="H8"/>
    </sheetView>
  </sheetViews>
  <sheetFormatPr baseColWidth="10" defaultRowHeight="15" x14ac:dyDescent="0.25"/>
  <cols>
    <col min="1" max="1" width="19.5703125" customWidth="1"/>
    <col min="2" max="2" width="19.140625" customWidth="1"/>
    <col min="3" max="3" width="18.42578125" customWidth="1"/>
    <col min="4" max="4" width="19.42578125" customWidth="1"/>
    <col min="5" max="5" width="14.42578125" bestFit="1" customWidth="1"/>
  </cols>
  <sheetData>
    <row r="1" spans="1:7" x14ac:dyDescent="0.25">
      <c r="A1" s="1" t="s">
        <v>23</v>
      </c>
      <c r="B1" s="1"/>
    </row>
    <row r="3" spans="1:7" x14ac:dyDescent="0.25">
      <c r="A3" s="2" t="s">
        <v>20</v>
      </c>
      <c r="B3" s="2" t="s">
        <v>21</v>
      </c>
      <c r="C3" s="2" t="s">
        <v>22</v>
      </c>
      <c r="D3" s="2" t="s">
        <v>26</v>
      </c>
    </row>
    <row r="4" spans="1:7" x14ac:dyDescent="0.25">
      <c r="A4" s="3">
        <v>1</v>
      </c>
      <c r="B4" s="3">
        <v>2</v>
      </c>
      <c r="C4" s="3">
        <v>2023</v>
      </c>
      <c r="D4" s="5">
        <f>DATE(C4,B4,A4)</f>
        <v>44958</v>
      </c>
    </row>
    <row r="5" spans="1:7" x14ac:dyDescent="0.25">
      <c r="A5" s="3">
        <v>3</v>
      </c>
      <c r="B5" s="3">
        <v>6</v>
      </c>
      <c r="C5" s="3">
        <v>1999</v>
      </c>
      <c r="D5" s="5">
        <f t="shared" ref="D5:D7" si="0">DATE(C5,B5,A5)</f>
        <v>36314</v>
      </c>
    </row>
    <row r="6" spans="1:7" x14ac:dyDescent="0.25">
      <c r="A6" s="3">
        <v>7</v>
      </c>
      <c r="B6" s="3">
        <v>4</v>
      </c>
      <c r="C6" s="3">
        <v>2006</v>
      </c>
      <c r="D6" s="5">
        <f t="shared" si="0"/>
        <v>38814</v>
      </c>
    </row>
    <row r="7" spans="1:7" x14ac:dyDescent="0.25">
      <c r="A7" s="3">
        <v>18</v>
      </c>
      <c r="B7" s="3">
        <v>9</v>
      </c>
      <c r="C7" s="3">
        <v>2012</v>
      </c>
      <c r="D7" s="5">
        <f t="shared" si="0"/>
        <v>41170</v>
      </c>
    </row>
    <row r="10" spans="1:7" x14ac:dyDescent="0.25">
      <c r="A10" s="1" t="s">
        <v>24</v>
      </c>
      <c r="B10" s="1"/>
      <c r="C10" s="1"/>
      <c r="D10" s="1"/>
      <c r="E10" s="1"/>
      <c r="F10" s="1"/>
      <c r="G10" s="1"/>
    </row>
    <row r="11" spans="1:7" x14ac:dyDescent="0.25">
      <c r="A11" s="1" t="s">
        <v>25</v>
      </c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2" t="s">
        <v>32</v>
      </c>
      <c r="B13" s="2" t="s">
        <v>33</v>
      </c>
      <c r="C13" s="2" t="s">
        <v>48</v>
      </c>
      <c r="D13" s="2" t="s">
        <v>49</v>
      </c>
      <c r="E13" s="2" t="s">
        <v>50</v>
      </c>
    </row>
    <row r="14" spans="1:7" x14ac:dyDescent="0.25">
      <c r="A14" s="3" t="str">
        <f>CONCATENATE(Concatenar!A4,Concatenar!B4)</f>
        <v>SantiagoLopez</v>
      </c>
      <c r="B14" s="4">
        <v>31229</v>
      </c>
      <c r="C14" s="6">
        <f>DATEDIF(B14,$D$4,"Y")</f>
        <v>37</v>
      </c>
      <c r="D14">
        <f>DATEDIF(B14,$D$4,"m")</f>
        <v>451</v>
      </c>
      <c r="E14">
        <f>DATEDIF(B14,$D$4,"d")</f>
        <v>13729</v>
      </c>
    </row>
    <row r="15" spans="1:7" x14ac:dyDescent="0.25">
      <c r="A15" s="3" t="str">
        <f>CONCATENATE(Concatenar!A5,Concatenar!B5)</f>
        <v>CesarDelturco</v>
      </c>
      <c r="B15" s="4">
        <v>44562</v>
      </c>
      <c r="C15" s="6">
        <f t="shared" ref="C15:C21" si="1">DATEDIF(B15,$D$4,"Y")</f>
        <v>1</v>
      </c>
      <c r="D15">
        <f t="shared" ref="D15:D21" si="2">DATEDIF(B15,$D$4,"m")</f>
        <v>13</v>
      </c>
      <c r="E15">
        <f t="shared" ref="E15:E21" si="3">DATEDIF(B15,$D$4,"d")</f>
        <v>396</v>
      </c>
    </row>
    <row r="16" spans="1:7" x14ac:dyDescent="0.25">
      <c r="A16" s="3" t="str">
        <f>CONCATENATE(Concatenar!A6,Concatenar!B6)</f>
        <v>DanielZarza</v>
      </c>
      <c r="B16" s="4">
        <v>36788</v>
      </c>
      <c r="C16" s="6">
        <f t="shared" si="1"/>
        <v>22</v>
      </c>
      <c r="D16">
        <f t="shared" si="2"/>
        <v>268</v>
      </c>
      <c r="E16">
        <f t="shared" si="3"/>
        <v>8170</v>
      </c>
    </row>
    <row r="17" spans="1:5" x14ac:dyDescent="0.25">
      <c r="A17" s="3" t="str">
        <f>CONCATENATE(Concatenar!A7,Concatenar!B7)</f>
        <v>EugenioRivas</v>
      </c>
      <c r="B17" s="4">
        <v>36305</v>
      </c>
      <c r="C17" s="6">
        <f t="shared" si="1"/>
        <v>23</v>
      </c>
      <c r="D17">
        <f t="shared" si="2"/>
        <v>284</v>
      </c>
      <c r="E17">
        <f t="shared" si="3"/>
        <v>8653</v>
      </c>
    </row>
    <row r="18" spans="1:5" x14ac:dyDescent="0.25">
      <c r="A18" s="3" t="str">
        <f>CONCATENATE(Concatenar!A8,Concatenar!B8)</f>
        <v>CamilaGerace</v>
      </c>
      <c r="B18" s="4">
        <v>44283</v>
      </c>
      <c r="C18" s="6">
        <f t="shared" si="1"/>
        <v>1</v>
      </c>
      <c r="D18">
        <f t="shared" si="2"/>
        <v>22</v>
      </c>
      <c r="E18">
        <f t="shared" si="3"/>
        <v>675</v>
      </c>
    </row>
    <row r="19" spans="1:5" x14ac:dyDescent="0.25">
      <c r="A19" s="3" t="str">
        <f>CONCATENATE(Concatenar!A9,Concatenar!B9)</f>
        <v>María JoséRodriguez</v>
      </c>
      <c r="B19" s="4">
        <v>39177</v>
      </c>
      <c r="C19" s="6">
        <f t="shared" si="1"/>
        <v>15</v>
      </c>
      <c r="D19">
        <f t="shared" si="2"/>
        <v>189</v>
      </c>
      <c r="E19">
        <f t="shared" si="3"/>
        <v>5781</v>
      </c>
    </row>
    <row r="20" spans="1:5" x14ac:dyDescent="0.25">
      <c r="A20" s="3" t="str">
        <f>CONCATENATE(Concatenar!A10,Concatenar!B10)</f>
        <v>DanisaArroyo</v>
      </c>
      <c r="B20" s="4">
        <v>37541</v>
      </c>
      <c r="C20" s="6">
        <f t="shared" si="1"/>
        <v>20</v>
      </c>
      <c r="D20">
        <f t="shared" si="2"/>
        <v>243</v>
      </c>
      <c r="E20">
        <f t="shared" si="3"/>
        <v>7417</v>
      </c>
    </row>
    <row r="21" spans="1:5" x14ac:dyDescent="0.25">
      <c r="A21" s="3" t="str">
        <f>CONCATENATE(Concatenar!A11,Concatenar!B11)</f>
        <v>PaolaBenitez</v>
      </c>
      <c r="B21" s="4">
        <v>34332</v>
      </c>
      <c r="C21" s="6">
        <f t="shared" si="1"/>
        <v>29</v>
      </c>
      <c r="D21">
        <f t="shared" si="2"/>
        <v>349</v>
      </c>
      <c r="E21">
        <f t="shared" si="3"/>
        <v>10626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G19" sqref="G19"/>
    </sheetView>
  </sheetViews>
  <sheetFormatPr baseColWidth="10" defaultRowHeight="15" x14ac:dyDescent="0.25"/>
  <cols>
    <col min="1" max="1" width="19.5703125" customWidth="1"/>
    <col min="5" max="5" width="14.5703125" bestFit="1" customWidth="1"/>
    <col min="7" max="7" width="21" bestFit="1" customWidth="1"/>
  </cols>
  <sheetData>
    <row r="1" spans="1:11" x14ac:dyDescent="0.25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2" t="s">
        <v>27</v>
      </c>
      <c r="B3" s="2" t="s">
        <v>30</v>
      </c>
      <c r="C3" s="2" t="s">
        <v>28</v>
      </c>
      <c r="D3" s="2" t="s">
        <v>29</v>
      </c>
      <c r="E3" s="2" t="s">
        <v>31</v>
      </c>
      <c r="F3" s="2" t="s">
        <v>40</v>
      </c>
      <c r="G3" s="2" t="s">
        <v>41</v>
      </c>
    </row>
    <row r="4" spans="1:11" x14ac:dyDescent="0.25">
      <c r="A4" s="3" t="str">
        <f>CONCATENATE(Concatenar!A4, " ",Concatenar!B4)</f>
        <v>Santiago Lopez</v>
      </c>
      <c r="B4" s="3">
        <v>7</v>
      </c>
      <c r="C4" s="3">
        <v>7</v>
      </c>
      <c r="D4" s="3">
        <v>7</v>
      </c>
      <c r="E4" s="3" t="str">
        <f>IF(AVERAGE(B4:D4)&gt;=8,"Promociona","No promociona")</f>
        <v>No promociona</v>
      </c>
      <c r="F4" s="3" t="str">
        <f>IF(AND(B4&gt;=8,C4&gt;=8,D4&gt;=8),"Regular","No regular")</f>
        <v>No regular</v>
      </c>
      <c r="G4" s="3" t="str">
        <f>IF(OR(B4&gt;=8,C4&gt;=8,D4&gt;=8),"Al menos un aprobado","Ningún aprobado")</f>
        <v>Ningún aprobado</v>
      </c>
    </row>
    <row r="5" spans="1:11" x14ac:dyDescent="0.25">
      <c r="A5" s="3" t="str">
        <f>CONCATENATE(Concatenar!A5, " ",Concatenar!B5)</f>
        <v>Cesar Delturco</v>
      </c>
      <c r="B5" s="3">
        <v>8</v>
      </c>
      <c r="C5" s="3">
        <v>9</v>
      </c>
      <c r="D5" s="3">
        <v>10</v>
      </c>
      <c r="E5" s="3" t="str">
        <f t="shared" ref="E5:E11" si="0">IF(AVERAGE(B5:D5)&gt;=8,"Promociona","No promociona")</f>
        <v>Promociona</v>
      </c>
      <c r="F5" s="3" t="str">
        <f t="shared" ref="F5:F11" si="1">IF(AND(B5&gt;=8,C5&gt;=8,D5&gt;=8),"Regular","No regular")</f>
        <v>Regular</v>
      </c>
      <c r="G5" s="3" t="str">
        <f t="shared" ref="G5:G11" si="2">IF(OR(B5&gt;=8,C5&gt;=8,D5&gt;=8),"Al menos un aprobado","Ningún aprobado")</f>
        <v>Al menos un aprobado</v>
      </c>
    </row>
    <row r="6" spans="1:11" x14ac:dyDescent="0.25">
      <c r="A6" s="3" t="str">
        <f>CONCATENATE(Concatenar!A6, " ",Concatenar!B6)</f>
        <v>Daniel Zarza</v>
      </c>
      <c r="B6" s="3">
        <v>3</v>
      </c>
      <c r="C6" s="3">
        <v>9</v>
      </c>
      <c r="D6" s="3">
        <v>7</v>
      </c>
      <c r="E6" s="3" t="str">
        <f t="shared" si="0"/>
        <v>No promociona</v>
      </c>
      <c r="F6" s="3" t="str">
        <f t="shared" si="1"/>
        <v>No regular</v>
      </c>
      <c r="G6" s="3" t="str">
        <f t="shared" si="2"/>
        <v>Al menos un aprobado</v>
      </c>
    </row>
    <row r="7" spans="1:11" x14ac:dyDescent="0.25">
      <c r="A7" s="3" t="str">
        <f>CONCATENATE(Concatenar!A7, " ",Concatenar!B7)</f>
        <v>Eugenio Rivas</v>
      </c>
      <c r="B7" s="3">
        <v>2</v>
      </c>
      <c r="C7" s="3">
        <v>8</v>
      </c>
      <c r="D7" s="3">
        <v>4</v>
      </c>
      <c r="E7" s="3" t="str">
        <f t="shared" si="0"/>
        <v>No promociona</v>
      </c>
      <c r="F7" s="3" t="str">
        <f t="shared" si="1"/>
        <v>No regular</v>
      </c>
      <c r="G7" s="3" t="str">
        <f t="shared" si="2"/>
        <v>Al menos un aprobado</v>
      </c>
    </row>
    <row r="8" spans="1:11" x14ac:dyDescent="0.25">
      <c r="A8" s="3" t="str">
        <f>CONCATENATE(Concatenar!A8, " ",Concatenar!B8)</f>
        <v>Camila Gerace</v>
      </c>
      <c r="B8" s="3">
        <v>6</v>
      </c>
      <c r="C8" s="3">
        <v>10</v>
      </c>
      <c r="D8" s="3">
        <v>9</v>
      </c>
      <c r="E8" s="3" t="str">
        <f t="shared" si="0"/>
        <v>Promociona</v>
      </c>
      <c r="F8" s="3" t="str">
        <f t="shared" si="1"/>
        <v>No regular</v>
      </c>
      <c r="G8" s="3" t="str">
        <f t="shared" si="2"/>
        <v>Al menos un aprobado</v>
      </c>
    </row>
    <row r="9" spans="1:11" x14ac:dyDescent="0.25">
      <c r="A9" s="3" t="str">
        <f>CONCATENATE(Concatenar!A9, " ",Concatenar!B9)</f>
        <v>María José Rodriguez</v>
      </c>
      <c r="B9" s="3">
        <v>9</v>
      </c>
      <c r="C9" s="3">
        <v>7</v>
      </c>
      <c r="D9" s="3">
        <v>8</v>
      </c>
      <c r="E9" s="3" t="str">
        <f t="shared" si="0"/>
        <v>Promociona</v>
      </c>
      <c r="F9" s="3" t="str">
        <f t="shared" si="1"/>
        <v>No regular</v>
      </c>
      <c r="G9" s="3" t="str">
        <f t="shared" si="2"/>
        <v>Al menos un aprobado</v>
      </c>
    </row>
    <row r="10" spans="1:11" x14ac:dyDescent="0.25">
      <c r="A10" s="3" t="str">
        <f>CONCATENATE(Concatenar!A10, " ",Concatenar!B10)</f>
        <v>Danisa Arroyo</v>
      </c>
      <c r="B10" s="3">
        <v>4</v>
      </c>
      <c r="C10" s="3">
        <v>6</v>
      </c>
      <c r="D10" s="3">
        <v>6</v>
      </c>
      <c r="E10" s="3" t="str">
        <f t="shared" si="0"/>
        <v>No promociona</v>
      </c>
      <c r="F10" s="3" t="str">
        <f t="shared" si="1"/>
        <v>No regular</v>
      </c>
      <c r="G10" s="3" t="str">
        <f t="shared" si="2"/>
        <v>Ningún aprobado</v>
      </c>
    </row>
    <row r="11" spans="1:11" x14ac:dyDescent="0.25">
      <c r="A11" s="3" t="str">
        <f>CONCATENATE(Concatenar!A11, " ",Concatenar!B11)</f>
        <v>Paola Benitez</v>
      </c>
      <c r="B11" s="3">
        <v>10</v>
      </c>
      <c r="C11" s="3">
        <v>10</v>
      </c>
      <c r="D11" s="3">
        <v>4</v>
      </c>
      <c r="E11" s="3" t="str">
        <f t="shared" si="0"/>
        <v>Promociona</v>
      </c>
      <c r="F11" s="3" t="str">
        <f t="shared" si="1"/>
        <v>No regular</v>
      </c>
      <c r="G11" s="3" t="str">
        <f t="shared" si="2"/>
        <v>Al menos un aprobado</v>
      </c>
    </row>
    <row r="13" spans="1:11" x14ac:dyDescent="0.25">
      <c r="A13" s="1" t="s">
        <v>43</v>
      </c>
      <c r="B13" s="1"/>
      <c r="C13" s="1"/>
      <c r="D13" s="1"/>
      <c r="E13" s="1"/>
      <c r="F13" s="1"/>
      <c r="G13" s="1"/>
    </row>
    <row r="14" spans="1:11" x14ac:dyDescent="0.25">
      <c r="A1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tabSelected="1" workbookViewId="0">
      <selection activeCell="J16" sqref="J16"/>
    </sheetView>
  </sheetViews>
  <sheetFormatPr baseColWidth="10" defaultRowHeight="15" x14ac:dyDescent="0.25"/>
  <cols>
    <col min="1" max="1" width="20" customWidth="1"/>
    <col min="2" max="2" width="19.5703125" customWidth="1"/>
    <col min="3" max="3" width="23.5703125" customWidth="1"/>
  </cols>
  <sheetData>
    <row r="1" spans="1:10" x14ac:dyDescent="0.25">
      <c r="A1" s="1" t="s">
        <v>34</v>
      </c>
      <c r="B1" s="1"/>
      <c r="C1" s="1"/>
      <c r="D1" s="1"/>
      <c r="E1" s="1"/>
      <c r="F1" s="1"/>
      <c r="G1" s="1"/>
      <c r="H1" t="s">
        <v>47</v>
      </c>
    </row>
    <row r="3" spans="1:10" x14ac:dyDescent="0.25">
      <c r="A3" s="2" t="s">
        <v>35</v>
      </c>
      <c r="B3" s="2" t="s">
        <v>36</v>
      </c>
      <c r="C3" s="2" t="s">
        <v>37</v>
      </c>
    </row>
    <row r="4" spans="1:10" x14ac:dyDescent="0.25">
      <c r="A4" s="3" t="str">
        <f>CONCATENATE(Concatenar!A4, " ",Concatenar!B4)</f>
        <v>Santiago Lopez</v>
      </c>
      <c r="B4" s="3">
        <v>5</v>
      </c>
      <c r="C4" s="3"/>
    </row>
    <row r="5" spans="1:10" x14ac:dyDescent="0.25">
      <c r="A5" s="3" t="str">
        <f>CONCATENATE(Concatenar!A5, " ",Concatenar!B5)</f>
        <v>Cesar Delturco</v>
      </c>
      <c r="B5" s="3">
        <v>10</v>
      </c>
      <c r="C5" s="3">
        <v>11</v>
      </c>
    </row>
    <row r="6" spans="1:10" x14ac:dyDescent="0.25">
      <c r="A6" s="3" t="str">
        <f>CONCATENATE(Concatenar!A6, " ",Concatenar!B6)</f>
        <v>Daniel Zarza</v>
      </c>
      <c r="B6" s="3">
        <v>7</v>
      </c>
      <c r="C6" s="3">
        <v>8</v>
      </c>
    </row>
    <row r="7" spans="1:10" x14ac:dyDescent="0.25">
      <c r="A7" s="3" t="str">
        <f>CONCATENATE(Concatenar!A7, " ",Concatenar!B7)</f>
        <v>Eugenio Rivas</v>
      </c>
      <c r="B7" s="3">
        <v>9</v>
      </c>
      <c r="C7" s="3">
        <v>5</v>
      </c>
    </row>
    <row r="8" spans="1:10" x14ac:dyDescent="0.25">
      <c r="A8" s="3" t="str">
        <f>CONCATENATE(Concatenar!A8, " ",Concatenar!B8)</f>
        <v>Camila Gerace</v>
      </c>
      <c r="B8" s="3">
        <v>6</v>
      </c>
      <c r="C8" s="3">
        <v>2</v>
      </c>
    </row>
    <row r="9" spans="1:10" x14ac:dyDescent="0.25">
      <c r="A9" s="3" t="str">
        <f>CONCATENATE(Concatenar!A9, " ",Concatenar!B9)</f>
        <v>María José Rodriguez</v>
      </c>
      <c r="B9" s="3">
        <v>15</v>
      </c>
      <c r="C9" s="3">
        <v>4</v>
      </c>
    </row>
    <row r="10" spans="1:10" x14ac:dyDescent="0.25">
      <c r="A10" s="3" t="str">
        <f>CONCATENATE(Concatenar!A10, " ",Concatenar!B10)</f>
        <v>Danisa Arroyo</v>
      </c>
      <c r="B10" s="3">
        <v>11</v>
      </c>
      <c r="C10" s="3">
        <v>13</v>
      </c>
    </row>
    <row r="11" spans="1:10" x14ac:dyDescent="0.25">
      <c r="A11" s="3" t="str">
        <f>CONCATENATE(Concatenar!A11, " ",Concatenar!B11)</f>
        <v>Paola Benitez</v>
      </c>
      <c r="B11" s="3">
        <v>5</v>
      </c>
      <c r="C11" s="3"/>
    </row>
    <row r="13" spans="1:10" x14ac:dyDescent="0.25">
      <c r="A13" s="1" t="s">
        <v>38</v>
      </c>
      <c r="B13" s="1"/>
      <c r="C13" s="1"/>
      <c r="D13" s="1"/>
      <c r="E13" s="1"/>
      <c r="F13" s="1"/>
      <c r="G13" s="1"/>
      <c r="I13" t="s">
        <v>46</v>
      </c>
      <c r="J13">
        <f>COUNT(C4:C11)</f>
        <v>6</v>
      </c>
    </row>
    <row r="14" spans="1:10" x14ac:dyDescent="0.25">
      <c r="A14" s="1" t="s">
        <v>45</v>
      </c>
      <c r="B14" s="1"/>
      <c r="C14" s="1"/>
      <c r="D14" s="1"/>
      <c r="E14" s="1"/>
      <c r="F14" s="1"/>
      <c r="G14" s="1"/>
      <c r="H14" s="1"/>
      <c r="I14" t="s">
        <v>46</v>
      </c>
      <c r="J14">
        <f>COUNTIF(C4:C11,"&lt;=5")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Concatenar</vt:lpstr>
      <vt:lpstr>FECHA SIFECHA</vt:lpstr>
      <vt:lpstr>SI ANIDADA</vt:lpstr>
      <vt:lpstr>CONTAR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Lopez</dc:creator>
  <cp:lastModifiedBy>Fabian Escobar</cp:lastModifiedBy>
  <dcterms:created xsi:type="dcterms:W3CDTF">2023-09-22T13:23:53Z</dcterms:created>
  <dcterms:modified xsi:type="dcterms:W3CDTF">2023-09-22T15:34:15Z</dcterms:modified>
</cp:coreProperties>
</file>