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escobar\Downloads\"/>
    </mc:Choice>
  </mc:AlternateContent>
  <xr:revisionPtr revIDLastSave="0" documentId="13_ncr:1_{A694CE3B-DC6E-4F83-A7E0-51AA8E3E9DF8}" xr6:coauthVersionLast="47" xr6:coauthVersionMax="47" xr10:uidLastSave="{00000000-0000-0000-0000-000000000000}"/>
  <bookViews>
    <workbookView xWindow="-120" yWindow="-120" windowWidth="20730" windowHeight="11310" activeTab="5" xr2:uid="{00000000-000D-0000-FFFF-FFFF00000000}"/>
  </bookViews>
  <sheets>
    <sheet name="Funcion SI" sheetId="2" r:id="rId1"/>
    <sheet name="Y" sheetId="3" r:id="rId2"/>
    <sheet name="O" sheetId="4" r:id="rId3"/>
    <sheet name="NO" sheetId="7" r:id="rId4"/>
    <sheet name="Referencias Absolutas" sheetId="5" r:id="rId5"/>
    <sheet name="Transponer" sheetId="8" r:id="rId6"/>
    <sheet name="Concatenar" sheetId="9" r:id="rId7"/>
    <sheet name="Porcentaje" sheetId="10" r:id="rId8"/>
  </sheets>
  <definedNames>
    <definedName name="random_names_fossbytes__2" localSheetId="0">'Funcion SI'!#REF!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9" l="1"/>
  <c r="H5" i="9"/>
  <c r="H6" i="9"/>
  <c r="H7" i="9"/>
  <c r="H8" i="9"/>
  <c r="H3" i="9"/>
  <c r="G4" i="9"/>
  <c r="G5" i="9"/>
  <c r="G6" i="9"/>
  <c r="G7" i="9"/>
  <c r="G8" i="9"/>
  <c r="G3" i="9"/>
  <c r="F4" i="9"/>
  <c r="F5" i="9"/>
  <c r="F6" i="9"/>
  <c r="F7" i="9"/>
  <c r="F8" i="9"/>
  <c r="F3" i="9"/>
  <c r="K6" i="5"/>
  <c r="K7" i="5"/>
  <c r="K8" i="5"/>
  <c r="K9" i="5"/>
  <c r="K10" i="5"/>
  <c r="K11" i="5"/>
  <c r="K12" i="5"/>
  <c r="K13" i="5"/>
  <c r="K14" i="5"/>
  <c r="K5" i="5"/>
  <c r="J6" i="5"/>
  <c r="J7" i="5"/>
  <c r="J8" i="5"/>
  <c r="J9" i="5"/>
  <c r="J10" i="5"/>
  <c r="J11" i="5"/>
  <c r="J12" i="5"/>
  <c r="J13" i="5"/>
  <c r="J14" i="5"/>
  <c r="J5" i="5"/>
  <c r="I6" i="5"/>
  <c r="I7" i="5"/>
  <c r="I8" i="5"/>
  <c r="I9" i="5"/>
  <c r="I10" i="5"/>
  <c r="I11" i="5"/>
  <c r="I12" i="5"/>
  <c r="I13" i="5"/>
  <c r="I14" i="5"/>
  <c r="I5" i="5"/>
  <c r="H6" i="5"/>
  <c r="H7" i="5"/>
  <c r="H8" i="5"/>
  <c r="H9" i="5"/>
  <c r="H10" i="5"/>
  <c r="H11" i="5"/>
  <c r="H12" i="5"/>
  <c r="H13" i="5"/>
  <c r="H14" i="5"/>
  <c r="H5" i="5"/>
  <c r="G6" i="5"/>
  <c r="G7" i="5"/>
  <c r="G8" i="5"/>
  <c r="G9" i="5"/>
  <c r="G10" i="5"/>
  <c r="G11" i="5"/>
  <c r="G12" i="5"/>
  <c r="G13" i="5"/>
  <c r="G14" i="5"/>
  <c r="G5" i="5"/>
  <c r="F6" i="5"/>
  <c r="F7" i="5"/>
  <c r="F8" i="5"/>
  <c r="F9" i="5"/>
  <c r="F10" i="5"/>
  <c r="F11" i="5"/>
  <c r="F12" i="5"/>
  <c r="F13" i="5"/>
  <c r="F14" i="5"/>
  <c r="F5" i="5"/>
  <c r="E6" i="5"/>
  <c r="E7" i="5"/>
  <c r="E8" i="5"/>
  <c r="E9" i="5"/>
  <c r="E10" i="5"/>
  <c r="E11" i="5"/>
  <c r="E12" i="5"/>
  <c r="E13" i="5"/>
  <c r="E14" i="5"/>
  <c r="E5" i="5"/>
  <c r="D6" i="5"/>
  <c r="D7" i="5"/>
  <c r="D8" i="5"/>
  <c r="D9" i="5"/>
  <c r="D10" i="5"/>
  <c r="D11" i="5"/>
  <c r="D12" i="5"/>
  <c r="D13" i="5"/>
  <c r="D14" i="5"/>
  <c r="D5" i="5"/>
  <c r="B5" i="5"/>
  <c r="C5" i="5"/>
  <c r="C6" i="5"/>
  <c r="C7" i="5"/>
  <c r="C8" i="5"/>
  <c r="C9" i="5"/>
  <c r="C10" i="5"/>
  <c r="C11" i="5"/>
  <c r="C12" i="5"/>
  <c r="C13" i="5"/>
  <c r="C14" i="5"/>
  <c r="F2" i="8" a="1"/>
  <c r="F2" i="8" s="1"/>
  <c r="B6" i="5"/>
  <c r="B7" i="5"/>
  <c r="B8" i="5"/>
  <c r="B9" i="5"/>
  <c r="B10" i="5"/>
  <c r="B11" i="5"/>
  <c r="B12" i="5"/>
  <c r="B13" i="5"/>
  <c r="B14" i="5"/>
  <c r="E4" i="9"/>
  <c r="E5" i="9"/>
  <c r="E6" i="9"/>
  <c r="E7" i="9"/>
  <c r="E8" i="9"/>
  <c r="E3" i="9"/>
  <c r="E12" i="10"/>
  <c r="F12" i="10"/>
  <c r="E13" i="10"/>
  <c r="F13" i="10"/>
  <c r="E14" i="10"/>
  <c r="F14" i="10"/>
  <c r="E15" i="10"/>
  <c r="F15" i="10"/>
  <c r="E16" i="10"/>
  <c r="F16" i="10"/>
  <c r="F11" i="10"/>
  <c r="E11" i="10"/>
  <c r="E4" i="10"/>
  <c r="E5" i="10"/>
  <c r="E6" i="10"/>
  <c r="E7" i="10"/>
  <c r="E8" i="10"/>
  <c r="E3" i="10"/>
  <c r="D5" i="7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5" i="4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5" i="3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<sst xmlns="http://schemas.openxmlformats.org/spreadsheetml/2006/main" count="269" uniqueCount="91">
  <si>
    <t>So Factive</t>
  </si>
  <si>
    <t>Kontroller</t>
  </si>
  <si>
    <t>Finance Api</t>
  </si>
  <si>
    <t>Biomotivate</t>
  </si>
  <si>
    <t>Deltavita</t>
  </si>
  <si>
    <t>Metta Statu_cru_lumarn</t>
  </si>
  <si>
    <t>Town Of Abus Road</t>
  </si>
  <si>
    <t>Player</t>
  </si>
  <si>
    <t>Team Esports</t>
  </si>
  <si>
    <t>Team Impact</t>
  </si>
  <si>
    <t>Alliancestudios</t>
  </si>
  <si>
    <t>Modgugh</t>
  </si>
  <si>
    <t>Team Software</t>
  </si>
  <si>
    <t>Bayesa</t>
  </si>
  <si>
    <t>Pubsearch</t>
  </si>
  <si>
    <t>Teknosystems</t>
  </si>
  <si>
    <t>Companyreo</t>
  </si>
  <si>
    <t>Upstream</t>
  </si>
  <si>
    <t>Zenitcom Solutions</t>
  </si>
  <si>
    <t>Vuevitas</t>
  </si>
  <si>
    <t>2gm Fuji</t>
  </si>
  <si>
    <t>Wembo Mobile</t>
  </si>
  <si>
    <t>Ijmall</t>
  </si>
  <si>
    <t>Goautomatch</t>
  </si>
  <si>
    <t>Myvichco</t>
  </si>
  <si>
    <t>Proveedor</t>
  </si>
  <si>
    <t>ID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</si>
  <si>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</si>
  <si>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</si>
  <si>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</si>
  <si>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</si>
  <si>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</si>
  <si>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</si>
  <si>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</si>
  <si>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</si>
  <si>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</si>
  <si>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</si>
  <si>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</si>
  <si>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</si>
  <si>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</si>
  <si>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</si>
  <si>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</si>
  <si>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</si>
  <si>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</si>
  <si>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</si>
  <si>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</si>
  <si>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</si>
  <si>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</si>
  <si>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</si>
  <si>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</si>
  <si>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</si>
  <si>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</si>
  <si>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Compras Enero</t>
  </si>
  <si>
    <t>Compras Febrero</t>
  </si>
  <si>
    <t>Supera</t>
  </si>
  <si>
    <t>Cumple</t>
  </si>
  <si>
    <t>Indicar a aquellas empresas que realizaron compras igual o superiores a $1.000 en el mes de Enero</t>
  </si>
  <si>
    <t>Indicar a aquellas empresas que realizaron compras en el mes de Enero y Febrero</t>
  </si>
  <si>
    <t>Indicar a aquellas empresas que realizaron compras en el mes de Enero o Febrero indistintamente</t>
  </si>
  <si>
    <t>Tabla de multiplicar</t>
  </si>
  <si>
    <t>Indicar a aquellas empresas que NO realizaron compras en el mes de Enero.</t>
  </si>
  <si>
    <t>Nombre</t>
  </si>
  <si>
    <t>Edad</t>
  </si>
  <si>
    <t>Altura</t>
  </si>
  <si>
    <t>Camila</t>
  </si>
  <si>
    <t>Rocio</t>
  </si>
  <si>
    <t>Matias</t>
  </si>
  <si>
    <t>David</t>
  </si>
  <si>
    <t>Miqueas</t>
  </si>
  <si>
    <t>Rebeca</t>
  </si>
  <si>
    <t>Apellido</t>
  </si>
  <si>
    <t>Gerace</t>
  </si>
  <si>
    <t>Zapata</t>
  </si>
  <si>
    <t>Rodriguez</t>
  </si>
  <si>
    <t>Lopez</t>
  </si>
  <si>
    <t>Mendieta</t>
  </si>
  <si>
    <t>Paulina</t>
  </si>
  <si>
    <t>Clave</t>
  </si>
  <si>
    <t>Producto</t>
  </si>
  <si>
    <t>Precio</t>
  </si>
  <si>
    <t>IVA:</t>
  </si>
  <si>
    <t>Silla</t>
  </si>
  <si>
    <t>Mesa</t>
  </si>
  <si>
    <t>Heladera</t>
  </si>
  <si>
    <t>Cocina</t>
  </si>
  <si>
    <t>Aspiradora</t>
  </si>
  <si>
    <t>Televisión</t>
  </si>
  <si>
    <t>Descuento</t>
  </si>
  <si>
    <t>Nombre y apellido</t>
  </si>
  <si>
    <t>Apellido y nombre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</si>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</sst>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_-[$$-2C0A]\ * #,##0.00_-;\-[$$-2C0A]\ * #,##0.00_-;_-[$$-2C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2" applyNumberFormat="0" applyAlignment="0" applyProtection="0"/>
    <xf numFmtId="0" fontId="4" fillId="21" borderId="3" applyNumberFormat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8" fillId="28" borderId="2" applyNumberFormat="0" applyAlignment="0" applyProtection="0"/>
    <xf numFmtId="0" fontId="9" fillId="29" borderId="0" applyNumberFormat="0" applyBorder="0" applyAlignment="0" applyProtection="0"/>
    <xf numFmtId="164" fontId="1" fillId="0" borderId="0" applyFont="0" applyFill="0" applyBorder="0" applyAlignment="0" applyProtection="0"/>
    <xf numFmtId="0" fontId="10" fillId="30" borderId="0" applyNumberFormat="0" applyBorder="0" applyAlignment="0" applyProtection="0"/>
    <xf numFmtId="0" fontId="1" fillId="31" borderId="6" applyNumberFormat="0" applyFont="0" applyAlignment="0" applyProtection="0"/>
    <xf numFmtId="0" fontId="11" fillId="20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7" fillId="0" borderId="9" applyNumberFormat="0" applyFill="0" applyAlignment="0" applyProtection="0"/>
    <xf numFmtId="0" fontId="16" fillId="0" borderId="10" applyNumberFormat="0" applyFill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0" xfId="0" applyAlignment="1">
      <alignment horizontal="left" wrapText="1"/>
    </xf>
    <xf numFmtId="0" fontId="16" fillId="32" borderId="1" xfId="0" applyFont="1" applyFill="1" applyBorder="1"/>
    <xf numFmtId="164" fontId="16" fillId="32" borderId="1" xfId="32" applyFont="1" applyFill="1" applyBorder="1"/>
    <xf numFmtId="0" fontId="0" fillId="0" borderId="1" xfId="0" applyBorder="1"/>
    <xf numFmtId="165" fontId="1" fillId="0" borderId="1" xfId="32" applyNumberFormat="1" applyFont="1" applyBorder="1"/>
    <xf numFmtId="0" fontId="17" fillId="0" borderId="1" xfId="0" applyFont="1" applyBorder="1"/>
    <xf numFmtId="0" fontId="0" fillId="35" borderId="1" xfId="0" applyFill="1" applyBorder="1"/>
    <xf numFmtId="0" fontId="0" fillId="36" borderId="1" xfId="0" applyFill="1" applyBorder="1"/>
    <xf numFmtId="0" fontId="11" fillId="20" borderId="7" xfId="35"/>
    <xf numFmtId="0" fontId="8" fillId="28" borderId="2" xfId="30"/>
    <xf numFmtId="9" fontId="8" fillId="28" borderId="2" xfId="30" applyNumberFormat="1"/>
    <xf numFmtId="0" fontId="2" fillId="33" borderId="0" xfId="0" applyFont="1" applyFill="1" applyAlignment="1">
      <alignment horizontal="left" vertical="center" wrapText="1"/>
    </xf>
    <xf numFmtId="0" fontId="2" fillId="33" borderId="0" xfId="0" applyFont="1" applyFill="1" applyAlignment="1">
      <alignment horizontal="center" vertical="center" wrapText="1"/>
    </xf>
    <xf numFmtId="0" fontId="17" fillId="34" borderId="0" xfId="0" applyFont="1" applyFill="1" applyAlignment="1">
      <alignment horizontal="center"/>
    </xf>
    <xf numFmtId="165" fontId="11" fillId="20" borderId="7" xfId="32" applyNumberFormat="1" applyFont="1" applyFill="1" applyBorder="1"/>
    <xf numFmtId="165" fontId="0" fillId="0" borderId="0" xfId="32" applyNumberFormat="1" applyFont="1"/>
    <xf numFmtId="165" fontId="0" fillId="0" borderId="0" xfId="0" applyNumberFormat="1"/>
    <xf numFmtId="0" fontId="0" fillId="36" borderId="11" xfId="0" applyFill="1" applyBorder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1" xfId="22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Moneda" xfId="32" builtinId="4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showGridLines="0" workbookViewId="0">
      <selection activeCell="F27" sqref="F27"/>
    </sheetView>
  </sheetViews>
  <sheetFormatPr baseColWidth="10" defaultRowHeight="15" x14ac:dyDescent="0.25"/>
  <cols>
    <col min="1" max="1" width="6.140625" bestFit="1" customWidth="1"/>
    <col min="2" max="2" width="41.28515625" bestFit="1" customWidth="1"/>
    <col min="3" max="3" width="17.140625" bestFit="1" customWidth="1"/>
    <col min="4" max="4" width="14.42578125" bestFit="1" customWidth="1"/>
  </cols>
  <sheetData>
    <row r="1" spans="1:7" ht="15" customHeight="1" x14ac:dyDescent="0.25">
      <c r="A1" s="13" t="s">
        <v>56</v>
      </c>
      <c r="B1" s="13"/>
      <c r="C1" s="13"/>
      <c r="D1" s="13"/>
      <c r="E1" s="13"/>
      <c r="F1" s="13"/>
      <c r="G1" s="13"/>
    </row>
    <row r="2" spans="1:7" x14ac:dyDescent="0.25">
      <c r="A2" s="13"/>
      <c r="B2" s="13"/>
      <c r="C2" s="13"/>
      <c r="D2" s="13"/>
      <c r="E2" s="13"/>
      <c r="F2" s="13"/>
      <c r="G2" s="13"/>
    </row>
    <row r="3" spans="1:7" x14ac:dyDescent="0.25">
      <c r="A3" s="2"/>
      <c r="B3" s="2"/>
      <c r="C3" s="2"/>
      <c r="D3" s="2"/>
      <c r="E3" s="2"/>
      <c r="F3" s="2"/>
      <c r="G3" s="2"/>
    </row>
    <row r="4" spans="1:7" s="1" customFormat="1" x14ac:dyDescent="0.25">
      <c r="A4" s="3" t="s">
        <v>26</v>
      </c>
      <c r="B4" s="3" t="s">
        <v>25</v>
      </c>
      <c r="C4" s="4" t="s">
        <v>52</v>
      </c>
      <c r="D4" s="3" t="s">
        <v>54</v>
      </c>
    </row>
    <row r="5" spans="1:7" x14ac:dyDescent="0.25">
      <c r="A5" s="5" t="s">
        <v>27</v>
      </c>
      <c r="B5" s="5" t="s">
        <v>0</v>
      </c>
      <c r="C5" s="6">
        <v>63</v>
      </c>
      <c r="D5" s="5" t="str">
        <f>IF(C5&gt;=1000,"SI","NO")</f>
        <v>NO</v>
      </c>
    </row>
    <row r="6" spans="1:7" x14ac:dyDescent="0.25">
      <c r="A6" s="5" t="s">
        <v>28</v>
      </c>
      <c r="B6" s="5" t="s">
        <v>1</v>
      </c>
      <c r="C6" s="6">
        <v>4250</v>
      </c>
      <c r="D6" s="5" t="str">
        <f t="shared" ref="D6:D29" si="0">IF(C6&gt;=1000,"SI","NO")</f>
        <v>SI</v>
      </c>
    </row>
    <row r="7" spans="1:7" x14ac:dyDescent="0.25">
      <c r="A7" s="5" t="s">
        <v>29</v>
      </c>
      <c r="B7" s="5" t="s">
        <v>2</v>
      </c>
      <c r="C7" s="6">
        <v>2412</v>
      </c>
      <c r="D7" s="5" t="str">
        <f t="shared" si="0"/>
        <v>SI</v>
      </c>
    </row>
    <row r="8" spans="1:7" x14ac:dyDescent="0.25">
      <c r="A8" s="5" t="s">
        <v>30</v>
      </c>
      <c r="B8" s="5" t="s">
        <v>3</v>
      </c>
      <c r="C8" s="6">
        <v>3348</v>
      </c>
      <c r="D8" s="5" t="str">
        <f t="shared" si="0"/>
        <v>SI</v>
      </c>
    </row>
    <row r="9" spans="1:7" x14ac:dyDescent="0.25">
      <c r="A9" s="5" t="s">
        <v>31</v>
      </c>
      <c r="B9" s="5" t="s">
        <v>4</v>
      </c>
      <c r="C9" s="6">
        <v>570</v>
      </c>
      <c r="D9" s="5" t="str">
        <f t="shared" si="0"/>
        <v>NO</v>
      </c>
    </row>
    <row r="10" spans="1:7" x14ac:dyDescent="0.25">
      <c r="A10" s="5" t="s">
        <v>32</v>
      </c>
      <c r="B10" s="5" t="s">
        <v>5</v>
      </c>
      <c r="C10" s="6">
        <v>261</v>
      </c>
      <c r="D10" s="5" t="str">
        <f t="shared" si="0"/>
        <v>NO</v>
      </c>
    </row>
    <row r="11" spans="1:7" x14ac:dyDescent="0.25">
      <c r="A11" s="5" t="s">
        <v>33</v>
      </c>
      <c r="B11" s="5" t="s">
        <v>6</v>
      </c>
      <c r="C11" s="6">
        <v>4733</v>
      </c>
      <c r="D11" s="5" t="str">
        <f t="shared" si="0"/>
        <v>SI</v>
      </c>
    </row>
    <row r="12" spans="1:7" x14ac:dyDescent="0.25">
      <c r="A12" s="5" t="s">
        <v>34</v>
      </c>
      <c r="B12" s="5" t="s">
        <v>7</v>
      </c>
      <c r="C12" s="6">
        <v>18254</v>
      </c>
      <c r="D12" s="5" t="str">
        <f t="shared" si="0"/>
        <v>SI</v>
      </c>
    </row>
    <row r="13" spans="1:7" x14ac:dyDescent="0.25">
      <c r="A13" s="5" t="s">
        <v>35</v>
      </c>
      <c r="B13" s="5" t="s">
        <v>8</v>
      </c>
      <c r="C13" s="6">
        <v>2128</v>
      </c>
      <c r="D13" s="5" t="str">
        <f t="shared" si="0"/>
        <v>SI</v>
      </c>
    </row>
    <row r="14" spans="1:7" x14ac:dyDescent="0.25">
      <c r="A14" s="5" t="s">
        <v>36</v>
      </c>
      <c r="B14" s="5" t="s">
        <v>9</v>
      </c>
      <c r="C14" s="6">
        <v>310</v>
      </c>
      <c r="D14" s="5" t="str">
        <f t="shared" si="0"/>
        <v>NO</v>
      </c>
    </row>
    <row r="15" spans="1:7" x14ac:dyDescent="0.25">
      <c r="A15" s="5" t="s">
        <v>37</v>
      </c>
      <c r="B15" s="5" t="s">
        <v>10</v>
      </c>
      <c r="C15" s="6">
        <v>3536</v>
      </c>
      <c r="D15" s="5" t="str">
        <f t="shared" si="0"/>
        <v>SI</v>
      </c>
    </row>
    <row r="16" spans="1:7" x14ac:dyDescent="0.25">
      <c r="A16" s="5" t="s">
        <v>38</v>
      </c>
      <c r="B16" s="5" t="s">
        <v>11</v>
      </c>
      <c r="C16" s="6">
        <v>71.14</v>
      </c>
      <c r="D16" s="5" t="str">
        <f t="shared" si="0"/>
        <v>NO</v>
      </c>
    </row>
    <row r="17" spans="1:4" x14ac:dyDescent="0.25">
      <c r="A17" s="5" t="s">
        <v>39</v>
      </c>
      <c r="B17" s="5" t="s">
        <v>12</v>
      </c>
      <c r="C17" s="6">
        <v>5258</v>
      </c>
      <c r="D17" s="5" t="str">
        <f t="shared" si="0"/>
        <v>SI</v>
      </c>
    </row>
    <row r="18" spans="1:4" x14ac:dyDescent="0.25">
      <c r="A18" s="5" t="s">
        <v>40</v>
      </c>
      <c r="B18" s="5" t="s">
        <v>13</v>
      </c>
      <c r="C18" s="6">
        <v>8121</v>
      </c>
      <c r="D18" s="5" t="str">
        <f t="shared" si="0"/>
        <v>SI</v>
      </c>
    </row>
    <row r="19" spans="1:4" x14ac:dyDescent="0.25">
      <c r="A19" s="5" t="s">
        <v>41</v>
      </c>
      <c r="B19" s="5" t="s">
        <v>14</v>
      </c>
      <c r="C19" s="6">
        <v>211</v>
      </c>
      <c r="D19" s="5" t="str">
        <f t="shared" si="0"/>
        <v>NO</v>
      </c>
    </row>
    <row r="20" spans="1:4" x14ac:dyDescent="0.25">
      <c r="A20" s="5" t="s">
        <v>42</v>
      </c>
      <c r="B20" s="5" t="s">
        <v>15</v>
      </c>
      <c r="C20" s="6">
        <v>3391</v>
      </c>
      <c r="D20" s="5" t="str">
        <f t="shared" si="0"/>
        <v>SI</v>
      </c>
    </row>
    <row r="21" spans="1:4" x14ac:dyDescent="0.25">
      <c r="A21" s="5" t="s">
        <v>43</v>
      </c>
      <c r="B21" s="5" t="s">
        <v>16</v>
      </c>
      <c r="C21" s="6">
        <v>5752</v>
      </c>
      <c r="D21" s="5" t="str">
        <f t="shared" si="0"/>
        <v>SI</v>
      </c>
    </row>
    <row r="22" spans="1:4" x14ac:dyDescent="0.25">
      <c r="A22" s="5" t="s">
        <v>44</v>
      </c>
      <c r="B22" s="5" t="s">
        <v>17</v>
      </c>
      <c r="C22" s="6">
        <v>4332</v>
      </c>
      <c r="D22" s="5" t="str">
        <f t="shared" si="0"/>
        <v>SI</v>
      </c>
    </row>
    <row r="23" spans="1:4" x14ac:dyDescent="0.25">
      <c r="A23" s="5" t="s">
        <v>45</v>
      </c>
      <c r="B23" s="5" t="s">
        <v>18</v>
      </c>
      <c r="C23" s="6">
        <v>7601</v>
      </c>
      <c r="D23" s="5" t="str">
        <f t="shared" si="0"/>
        <v>SI</v>
      </c>
    </row>
    <row r="24" spans="1:4" x14ac:dyDescent="0.25">
      <c r="A24" s="5" t="s">
        <v>46</v>
      </c>
      <c r="B24" s="5" t="s">
        <v>19</v>
      </c>
      <c r="C24" s="6">
        <v>607</v>
      </c>
      <c r="D24" s="5" t="str">
        <f t="shared" si="0"/>
        <v>NO</v>
      </c>
    </row>
    <row r="25" spans="1:4" x14ac:dyDescent="0.25">
      <c r="A25" s="5" t="s">
        <v>47</v>
      </c>
      <c r="B25" s="5" t="s">
        <v>20</v>
      </c>
      <c r="C25" s="6">
        <v>8231</v>
      </c>
      <c r="D25" s="5" t="str">
        <f t="shared" si="0"/>
        <v>SI</v>
      </c>
    </row>
    <row r="26" spans="1:4" x14ac:dyDescent="0.25">
      <c r="A26" s="5" t="s">
        <v>48</v>
      </c>
      <c r="B26" s="5" t="s">
        <v>21</v>
      </c>
      <c r="C26" s="6">
        <v>2203</v>
      </c>
      <c r="D26" s="5" t="str">
        <f t="shared" si="0"/>
        <v>SI</v>
      </c>
    </row>
    <row r="27" spans="1:4" x14ac:dyDescent="0.25">
      <c r="A27" s="5" t="s">
        <v>49</v>
      </c>
      <c r="B27" s="5" t="s">
        <v>22</v>
      </c>
      <c r="C27" s="6">
        <v>1635</v>
      </c>
      <c r="D27" s="5" t="str">
        <f t="shared" si="0"/>
        <v>SI</v>
      </c>
    </row>
    <row r="28" spans="1:4" x14ac:dyDescent="0.25">
      <c r="A28" s="5" t="s">
        <v>50</v>
      </c>
      <c r="B28" s="5" t="s">
        <v>23</v>
      </c>
      <c r="C28" s="6">
        <v>5861</v>
      </c>
      <c r="D28" s="5" t="str">
        <f t="shared" si="0"/>
        <v>SI</v>
      </c>
    </row>
    <row r="29" spans="1:4" x14ac:dyDescent="0.25">
      <c r="A29" s="5" t="s">
        <v>51</v>
      </c>
      <c r="B29" s="5" t="s">
        <v>24</v>
      </c>
      <c r="C29" s="6">
        <v>2021</v>
      </c>
      <c r="D29" s="5" t="str">
        <f t="shared" si="0"/>
        <v>SI</v>
      </c>
    </row>
  </sheetData>
  <mergeCells count="1">
    <mergeCell ref="A1:G2"/>
  </mergeCell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showGridLines="0" workbookViewId="0">
      <selection activeCell="G14" sqref="G14"/>
    </sheetView>
  </sheetViews>
  <sheetFormatPr baseColWidth="10" defaultRowHeight="15" x14ac:dyDescent="0.25"/>
  <cols>
    <col min="1" max="1" width="6.140625" bestFit="1" customWidth="1"/>
    <col min="2" max="2" width="22.5703125" bestFit="1" customWidth="1"/>
    <col min="3" max="3" width="15.7109375" bestFit="1" customWidth="1"/>
    <col min="4" max="4" width="16.28515625" bestFit="1" customWidth="1"/>
  </cols>
  <sheetData>
    <row r="1" spans="1:7" ht="15" customHeight="1" x14ac:dyDescent="0.25">
      <c r="A1" s="14" t="s">
        <v>57</v>
      </c>
      <c r="B1" s="14"/>
      <c r="C1" s="14"/>
      <c r="D1" s="14"/>
      <c r="E1" s="14"/>
      <c r="F1" s="14"/>
      <c r="G1" s="14"/>
    </row>
    <row r="2" spans="1:7" x14ac:dyDescent="0.25">
      <c r="A2" s="14"/>
      <c r="B2" s="14"/>
      <c r="C2" s="14"/>
      <c r="D2" s="14"/>
      <c r="E2" s="14"/>
      <c r="F2" s="14"/>
      <c r="G2" s="14"/>
    </row>
    <row r="4" spans="1:7" x14ac:dyDescent="0.25">
      <c r="A4" s="3" t="s">
        <v>26</v>
      </c>
      <c r="B4" s="3" t="s">
        <v>25</v>
      </c>
      <c r="C4" s="4" t="s">
        <v>52</v>
      </c>
      <c r="D4" s="3" t="s">
        <v>53</v>
      </c>
      <c r="E4" s="3" t="s">
        <v>55</v>
      </c>
    </row>
    <row r="5" spans="1:7" x14ac:dyDescent="0.25">
      <c r="A5" s="5" t="s">
        <v>27</v>
      </c>
      <c r="B5" s="5" t="s">
        <v>0</v>
      </c>
      <c r="C5" s="6">
        <v>63</v>
      </c>
      <c r="D5" s="6">
        <v>310</v>
      </c>
      <c r="E5" s="5" t="str">
        <f>IF(AND(C5&gt;0,D5&gt;0),"SI","NO")</f>
        <v>SI</v>
      </c>
    </row>
    <row r="6" spans="1:7" x14ac:dyDescent="0.25">
      <c r="A6" s="5" t="s">
        <v>28</v>
      </c>
      <c r="B6" s="5" t="s">
        <v>1</v>
      </c>
      <c r="C6" s="6">
        <v>4250</v>
      </c>
      <c r="D6" s="6"/>
      <c r="E6" s="5" t="str">
        <f t="shared" ref="E6:E29" si="0">IF(AND(C6&gt;0,D6&gt;0),"SI","NO")</f>
        <v>NO</v>
      </c>
    </row>
    <row r="7" spans="1:7" x14ac:dyDescent="0.25">
      <c r="A7" s="5" t="s">
        <v>29</v>
      </c>
      <c r="B7" s="5" t="s">
        <v>2</v>
      </c>
      <c r="C7" s="6">
        <v>2412</v>
      </c>
      <c r="D7" s="6">
        <v>5861</v>
      </c>
      <c r="E7" s="5" t="str">
        <f t="shared" si="0"/>
        <v>SI</v>
      </c>
    </row>
    <row r="8" spans="1:7" x14ac:dyDescent="0.25">
      <c r="A8" s="5" t="s">
        <v>30</v>
      </c>
      <c r="B8" s="5" t="s">
        <v>3</v>
      </c>
      <c r="C8" s="6"/>
      <c r="D8" s="6">
        <v>4250</v>
      </c>
      <c r="E8" s="5" t="str">
        <f t="shared" si="0"/>
        <v>NO</v>
      </c>
    </row>
    <row r="9" spans="1:7" x14ac:dyDescent="0.25">
      <c r="A9" s="5" t="s">
        <v>31</v>
      </c>
      <c r="B9" s="5" t="s">
        <v>4</v>
      </c>
      <c r="C9" s="6">
        <v>570</v>
      </c>
      <c r="D9" s="6">
        <v>607</v>
      </c>
      <c r="E9" s="5" t="str">
        <f t="shared" si="0"/>
        <v>SI</v>
      </c>
    </row>
    <row r="10" spans="1:7" x14ac:dyDescent="0.25">
      <c r="A10" s="5" t="s">
        <v>32</v>
      </c>
      <c r="B10" s="5" t="s">
        <v>5</v>
      </c>
      <c r="C10" s="6">
        <v>261</v>
      </c>
      <c r="D10" s="6"/>
      <c r="E10" s="5" t="str">
        <f t="shared" si="0"/>
        <v>NO</v>
      </c>
    </row>
    <row r="11" spans="1:7" x14ac:dyDescent="0.25">
      <c r="A11" s="5" t="s">
        <v>33</v>
      </c>
      <c r="B11" s="5" t="s">
        <v>6</v>
      </c>
      <c r="C11" s="6">
        <v>4733</v>
      </c>
      <c r="D11" s="6">
        <v>18254</v>
      </c>
      <c r="E11" s="5" t="str">
        <f t="shared" si="0"/>
        <v>SI</v>
      </c>
    </row>
    <row r="12" spans="1:7" x14ac:dyDescent="0.25">
      <c r="A12" s="5" t="s">
        <v>34</v>
      </c>
      <c r="B12" s="5" t="s">
        <v>7</v>
      </c>
      <c r="C12" s="6">
        <v>18254</v>
      </c>
      <c r="D12" s="6">
        <v>18254</v>
      </c>
      <c r="E12" s="5" t="str">
        <f t="shared" si="0"/>
        <v>SI</v>
      </c>
    </row>
    <row r="13" spans="1:7" x14ac:dyDescent="0.25">
      <c r="A13" s="5" t="s">
        <v>35</v>
      </c>
      <c r="B13" s="5" t="s">
        <v>8</v>
      </c>
      <c r="C13" s="6"/>
      <c r="D13" s="6">
        <v>261</v>
      </c>
      <c r="E13" s="5" t="str">
        <f t="shared" si="0"/>
        <v>NO</v>
      </c>
    </row>
    <row r="14" spans="1:7" x14ac:dyDescent="0.25">
      <c r="A14" s="5" t="s">
        <v>36</v>
      </c>
      <c r="B14" s="5" t="s">
        <v>9</v>
      </c>
      <c r="C14" s="6">
        <v>310</v>
      </c>
      <c r="D14" s="6">
        <v>2412</v>
      </c>
      <c r="E14" s="5" t="str">
        <f t="shared" si="0"/>
        <v>SI</v>
      </c>
    </row>
    <row r="15" spans="1:7" x14ac:dyDescent="0.25">
      <c r="A15" s="5" t="s">
        <v>37</v>
      </c>
      <c r="B15" s="5" t="s">
        <v>10</v>
      </c>
      <c r="C15" s="6">
        <v>3536</v>
      </c>
      <c r="D15" s="6">
        <v>63</v>
      </c>
      <c r="E15" s="5" t="str">
        <f t="shared" si="0"/>
        <v>SI</v>
      </c>
    </row>
    <row r="16" spans="1:7" x14ac:dyDescent="0.25">
      <c r="A16" s="5" t="s">
        <v>38</v>
      </c>
      <c r="B16" s="5" t="s">
        <v>11</v>
      </c>
      <c r="C16" s="6"/>
      <c r="D16" s="6">
        <v>310</v>
      </c>
      <c r="E16" s="5" t="str">
        <f t="shared" si="0"/>
        <v>NO</v>
      </c>
    </row>
    <row r="17" spans="1:5" x14ac:dyDescent="0.25">
      <c r="A17" s="5" t="s">
        <v>39</v>
      </c>
      <c r="B17" s="5" t="s">
        <v>12</v>
      </c>
      <c r="C17" s="6">
        <v>5258</v>
      </c>
      <c r="D17" s="6">
        <v>3536</v>
      </c>
      <c r="E17" s="5" t="str">
        <f t="shared" si="0"/>
        <v>SI</v>
      </c>
    </row>
    <row r="18" spans="1:5" x14ac:dyDescent="0.25">
      <c r="A18" s="5" t="s">
        <v>40</v>
      </c>
      <c r="B18" s="5" t="s">
        <v>13</v>
      </c>
      <c r="C18" s="6">
        <v>8121</v>
      </c>
      <c r="D18" s="6"/>
      <c r="E18" s="5" t="str">
        <f t="shared" si="0"/>
        <v>NO</v>
      </c>
    </row>
    <row r="19" spans="1:5" x14ac:dyDescent="0.25">
      <c r="A19" s="5" t="s">
        <v>41</v>
      </c>
      <c r="B19" s="5" t="s">
        <v>14</v>
      </c>
      <c r="C19" s="6">
        <v>211</v>
      </c>
      <c r="D19" s="6">
        <v>3391</v>
      </c>
      <c r="E19" s="5" t="str">
        <f t="shared" si="0"/>
        <v>SI</v>
      </c>
    </row>
    <row r="20" spans="1:5" x14ac:dyDescent="0.25">
      <c r="A20" s="5" t="s">
        <v>42</v>
      </c>
      <c r="B20" s="5" t="s">
        <v>15</v>
      </c>
      <c r="C20" s="6">
        <v>3391</v>
      </c>
      <c r="D20" s="6">
        <v>211</v>
      </c>
      <c r="E20" s="5" t="str">
        <f t="shared" si="0"/>
        <v>SI</v>
      </c>
    </row>
    <row r="21" spans="1:5" x14ac:dyDescent="0.25">
      <c r="A21" s="5" t="s">
        <v>43</v>
      </c>
      <c r="B21" s="5" t="s">
        <v>16</v>
      </c>
      <c r="C21" s="6">
        <v>5752</v>
      </c>
      <c r="D21" s="6"/>
      <c r="E21" s="5" t="str">
        <f t="shared" si="0"/>
        <v>NO</v>
      </c>
    </row>
    <row r="22" spans="1:5" x14ac:dyDescent="0.25">
      <c r="A22" s="5" t="s">
        <v>44</v>
      </c>
      <c r="B22" s="5" t="s">
        <v>17</v>
      </c>
      <c r="C22" s="6"/>
      <c r="D22" s="6">
        <v>7601</v>
      </c>
      <c r="E22" s="5" t="str">
        <f t="shared" si="0"/>
        <v>NO</v>
      </c>
    </row>
    <row r="23" spans="1:5" x14ac:dyDescent="0.25">
      <c r="A23" s="5" t="s">
        <v>45</v>
      </c>
      <c r="B23" s="5" t="s">
        <v>18</v>
      </c>
      <c r="C23" s="6">
        <v>7601</v>
      </c>
      <c r="D23" s="6">
        <v>2128</v>
      </c>
      <c r="E23" s="5" t="str">
        <f t="shared" si="0"/>
        <v>SI</v>
      </c>
    </row>
    <row r="24" spans="1:5" x14ac:dyDescent="0.25">
      <c r="A24" s="5" t="s">
        <v>46</v>
      </c>
      <c r="B24" s="5" t="s">
        <v>19</v>
      </c>
      <c r="C24" s="6"/>
      <c r="D24" s="6"/>
      <c r="E24" s="5" t="str">
        <f t="shared" si="0"/>
        <v>NO</v>
      </c>
    </row>
    <row r="25" spans="1:5" x14ac:dyDescent="0.25">
      <c r="A25" s="5" t="s">
        <v>47</v>
      </c>
      <c r="B25" s="5" t="s">
        <v>20</v>
      </c>
      <c r="C25" s="6">
        <v>8231</v>
      </c>
      <c r="D25" s="6">
        <v>1635</v>
      </c>
      <c r="E25" s="5" t="str">
        <f t="shared" si="0"/>
        <v>SI</v>
      </c>
    </row>
    <row r="26" spans="1:5" x14ac:dyDescent="0.25">
      <c r="A26" s="5" t="s">
        <v>48</v>
      </c>
      <c r="B26" s="5" t="s">
        <v>21</v>
      </c>
      <c r="C26" s="6">
        <v>2203</v>
      </c>
      <c r="D26" s="6">
        <v>3391</v>
      </c>
      <c r="E26" s="5" t="str">
        <f t="shared" si="0"/>
        <v>SI</v>
      </c>
    </row>
    <row r="27" spans="1:5" x14ac:dyDescent="0.25">
      <c r="A27" s="5" t="s">
        <v>49</v>
      </c>
      <c r="B27" s="5" t="s">
        <v>22</v>
      </c>
      <c r="C27" s="6"/>
      <c r="D27" s="6">
        <v>2203</v>
      </c>
      <c r="E27" s="5" t="str">
        <f t="shared" si="0"/>
        <v>NO</v>
      </c>
    </row>
    <row r="28" spans="1:5" x14ac:dyDescent="0.25">
      <c r="A28" s="5" t="s">
        <v>50</v>
      </c>
      <c r="B28" s="5" t="s">
        <v>23</v>
      </c>
      <c r="C28" s="6">
        <v>5861</v>
      </c>
      <c r="D28" s="6">
        <v>2021</v>
      </c>
      <c r="E28" s="5" t="str">
        <f t="shared" si="0"/>
        <v>SI</v>
      </c>
    </row>
    <row r="29" spans="1:5" x14ac:dyDescent="0.25">
      <c r="A29" s="5" t="s">
        <v>51</v>
      </c>
      <c r="B29" s="5" t="s">
        <v>24</v>
      </c>
      <c r="C29" s="6"/>
      <c r="D29" s="6">
        <v>7601</v>
      </c>
      <c r="E29" s="5" t="str">
        <f t="shared" si="0"/>
        <v>NO</v>
      </c>
    </row>
  </sheetData>
  <mergeCells count="1"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showGridLines="0" workbookViewId="0">
      <selection activeCell="F11" sqref="F11"/>
    </sheetView>
  </sheetViews>
  <sheetFormatPr baseColWidth="10" defaultRowHeight="15" x14ac:dyDescent="0.25"/>
  <cols>
    <col min="1" max="1" width="6.140625" bestFit="1" customWidth="1"/>
    <col min="2" max="2" width="22.5703125" bestFit="1" customWidth="1"/>
    <col min="3" max="3" width="15.7109375" bestFit="1" customWidth="1"/>
    <col min="4" max="4" width="16.28515625" bestFit="1" customWidth="1"/>
  </cols>
  <sheetData>
    <row r="1" spans="1:7" x14ac:dyDescent="0.25">
      <c r="A1" s="13" t="s">
        <v>58</v>
      </c>
      <c r="B1" s="13"/>
      <c r="C1" s="13"/>
      <c r="D1" s="13"/>
      <c r="E1" s="13"/>
      <c r="F1" s="13"/>
      <c r="G1" s="13"/>
    </row>
    <row r="2" spans="1:7" x14ac:dyDescent="0.25">
      <c r="A2" s="13"/>
      <c r="B2" s="13"/>
      <c r="C2" s="13"/>
      <c r="D2" s="13"/>
      <c r="E2" s="13"/>
      <c r="F2" s="13"/>
      <c r="G2" s="13"/>
    </row>
    <row r="4" spans="1:7" x14ac:dyDescent="0.25">
      <c r="A4" s="3" t="s">
        <v>26</v>
      </c>
      <c r="B4" s="3" t="s">
        <v>25</v>
      </c>
      <c r="C4" s="4" t="s">
        <v>52</v>
      </c>
      <c r="D4" s="3" t="s">
        <v>53</v>
      </c>
      <c r="E4" s="3" t="s">
        <v>55</v>
      </c>
    </row>
    <row r="5" spans="1:7" x14ac:dyDescent="0.25">
      <c r="A5" s="5" t="s">
        <v>27</v>
      </c>
      <c r="B5" s="5" t="s">
        <v>0</v>
      </c>
      <c r="C5" s="6"/>
      <c r="D5" s="6"/>
      <c r="E5" s="5" t="str">
        <f>IF(OR(C5&gt;0,D5&gt;0),"SI","NO")</f>
        <v>NO</v>
      </c>
    </row>
    <row r="6" spans="1:7" x14ac:dyDescent="0.25">
      <c r="A6" s="5" t="s">
        <v>28</v>
      </c>
      <c r="B6" s="5" t="s">
        <v>1</v>
      </c>
      <c r="C6" s="6"/>
      <c r="D6" s="6">
        <v>4250</v>
      </c>
      <c r="E6" s="5" t="str">
        <f t="shared" ref="E6:E29" si="0">IF(OR(C6&gt;0,D6&gt;0),"SI","NO")</f>
        <v>SI</v>
      </c>
    </row>
    <row r="7" spans="1:7" x14ac:dyDescent="0.25">
      <c r="A7" s="5" t="s">
        <v>29</v>
      </c>
      <c r="B7" s="5" t="s">
        <v>2</v>
      </c>
      <c r="C7" s="6">
        <v>2412</v>
      </c>
      <c r="D7" s="6">
        <v>5861</v>
      </c>
      <c r="E7" s="5" t="str">
        <f t="shared" si="0"/>
        <v>SI</v>
      </c>
    </row>
    <row r="8" spans="1:7" x14ac:dyDescent="0.25">
      <c r="A8" s="5" t="s">
        <v>30</v>
      </c>
      <c r="B8" s="5" t="s">
        <v>3</v>
      </c>
      <c r="C8" s="6">
        <v>3348</v>
      </c>
      <c r="D8" s="6"/>
      <c r="E8" s="5" t="str">
        <f t="shared" si="0"/>
        <v>SI</v>
      </c>
    </row>
    <row r="9" spans="1:7" x14ac:dyDescent="0.25">
      <c r="A9" s="5" t="s">
        <v>31</v>
      </c>
      <c r="B9" s="5" t="s">
        <v>4</v>
      </c>
      <c r="C9" s="6"/>
      <c r="D9" s="6"/>
      <c r="E9" s="5" t="str">
        <f t="shared" si="0"/>
        <v>NO</v>
      </c>
    </row>
    <row r="10" spans="1:7" x14ac:dyDescent="0.25">
      <c r="A10" s="5" t="s">
        <v>32</v>
      </c>
      <c r="B10" s="5" t="s">
        <v>5</v>
      </c>
      <c r="C10" s="6">
        <v>261</v>
      </c>
      <c r="D10" s="6">
        <v>570</v>
      </c>
      <c r="E10" s="5" t="str">
        <f t="shared" si="0"/>
        <v>SI</v>
      </c>
    </row>
    <row r="11" spans="1:7" x14ac:dyDescent="0.25">
      <c r="A11" s="5" t="s">
        <v>33</v>
      </c>
      <c r="B11" s="5" t="s">
        <v>6</v>
      </c>
      <c r="C11" s="6">
        <v>4733</v>
      </c>
      <c r="D11" s="6">
        <v>18254</v>
      </c>
      <c r="E11" s="5" t="str">
        <f t="shared" si="0"/>
        <v>SI</v>
      </c>
    </row>
    <row r="12" spans="1:7" x14ac:dyDescent="0.25">
      <c r="A12" s="5" t="s">
        <v>34</v>
      </c>
      <c r="B12" s="5" t="s">
        <v>7</v>
      </c>
      <c r="C12" s="6"/>
      <c r="D12" s="6"/>
      <c r="E12" s="5" t="str">
        <f t="shared" si="0"/>
        <v>NO</v>
      </c>
    </row>
    <row r="13" spans="1:7" x14ac:dyDescent="0.25">
      <c r="A13" s="5" t="s">
        <v>35</v>
      </c>
      <c r="B13" s="5" t="s">
        <v>8</v>
      </c>
      <c r="C13" s="6">
        <v>2128</v>
      </c>
      <c r="D13" s="6">
        <v>261</v>
      </c>
      <c r="E13" s="5" t="str">
        <f t="shared" si="0"/>
        <v>SI</v>
      </c>
    </row>
    <row r="14" spans="1:7" x14ac:dyDescent="0.25">
      <c r="A14" s="5" t="s">
        <v>36</v>
      </c>
      <c r="B14" s="5" t="s">
        <v>9</v>
      </c>
      <c r="C14" s="6">
        <v>310</v>
      </c>
      <c r="D14" s="6"/>
      <c r="E14" s="5" t="str">
        <f t="shared" si="0"/>
        <v>SI</v>
      </c>
    </row>
    <row r="15" spans="1:7" x14ac:dyDescent="0.25">
      <c r="A15" s="5" t="s">
        <v>37</v>
      </c>
      <c r="B15" s="5" t="s">
        <v>10</v>
      </c>
      <c r="C15" s="6"/>
      <c r="D15" s="6">
        <v>63</v>
      </c>
      <c r="E15" s="5" t="str">
        <f t="shared" si="0"/>
        <v>SI</v>
      </c>
    </row>
    <row r="16" spans="1:7" x14ac:dyDescent="0.25">
      <c r="A16" s="5" t="s">
        <v>38</v>
      </c>
      <c r="B16" s="5" t="s">
        <v>11</v>
      </c>
      <c r="C16" s="6">
        <v>71.14</v>
      </c>
      <c r="D16" s="6">
        <v>310</v>
      </c>
      <c r="E16" s="5" t="str">
        <f t="shared" si="0"/>
        <v>SI</v>
      </c>
    </row>
    <row r="17" spans="1:5" x14ac:dyDescent="0.25">
      <c r="A17" s="5" t="s">
        <v>39</v>
      </c>
      <c r="B17" s="5" t="s">
        <v>12</v>
      </c>
      <c r="C17" s="6">
        <v>5258</v>
      </c>
      <c r="D17" s="6">
        <v>3536</v>
      </c>
      <c r="E17" s="5" t="str">
        <f t="shared" si="0"/>
        <v>SI</v>
      </c>
    </row>
    <row r="18" spans="1:5" x14ac:dyDescent="0.25">
      <c r="A18" s="5" t="s">
        <v>40</v>
      </c>
      <c r="B18" s="5" t="s">
        <v>13</v>
      </c>
      <c r="C18" s="6">
        <v>8121</v>
      </c>
      <c r="D18" s="6">
        <v>7601</v>
      </c>
      <c r="E18" s="5" t="str">
        <f t="shared" si="0"/>
        <v>SI</v>
      </c>
    </row>
    <row r="19" spans="1:5" x14ac:dyDescent="0.25">
      <c r="A19" s="5" t="s">
        <v>41</v>
      </c>
      <c r="B19" s="5" t="s">
        <v>14</v>
      </c>
      <c r="C19" s="6">
        <v>211</v>
      </c>
      <c r="D19" s="6"/>
      <c r="E19" s="5" t="str">
        <f t="shared" si="0"/>
        <v>SI</v>
      </c>
    </row>
    <row r="20" spans="1:5" x14ac:dyDescent="0.25">
      <c r="A20" s="5" t="s">
        <v>42</v>
      </c>
      <c r="B20" s="5" t="s">
        <v>15</v>
      </c>
      <c r="C20" s="6">
        <v>3391</v>
      </c>
      <c r="D20" s="6">
        <v>211</v>
      </c>
      <c r="E20" s="5" t="str">
        <f t="shared" si="0"/>
        <v>SI</v>
      </c>
    </row>
    <row r="21" spans="1:5" x14ac:dyDescent="0.25">
      <c r="A21" s="5" t="s">
        <v>43</v>
      </c>
      <c r="B21" s="5" t="s">
        <v>16</v>
      </c>
      <c r="C21" s="6"/>
      <c r="D21" s="6"/>
      <c r="E21" s="5" t="str">
        <f t="shared" si="0"/>
        <v>NO</v>
      </c>
    </row>
    <row r="22" spans="1:5" x14ac:dyDescent="0.25">
      <c r="A22" s="5" t="s">
        <v>44</v>
      </c>
      <c r="B22" s="5" t="s">
        <v>17</v>
      </c>
      <c r="C22" s="6">
        <v>4332</v>
      </c>
      <c r="D22" s="6">
        <v>7601</v>
      </c>
      <c r="E22" s="5" t="str">
        <f t="shared" si="0"/>
        <v>SI</v>
      </c>
    </row>
    <row r="23" spans="1:5" x14ac:dyDescent="0.25">
      <c r="A23" s="5" t="s">
        <v>45</v>
      </c>
      <c r="B23" s="5" t="s">
        <v>18</v>
      </c>
      <c r="C23" s="6">
        <v>7601</v>
      </c>
      <c r="D23" s="6">
        <v>2128</v>
      </c>
      <c r="E23" s="5" t="str">
        <f t="shared" si="0"/>
        <v>SI</v>
      </c>
    </row>
    <row r="24" spans="1:5" x14ac:dyDescent="0.25">
      <c r="A24" s="5" t="s">
        <v>46</v>
      </c>
      <c r="B24" s="5" t="s">
        <v>19</v>
      </c>
      <c r="C24" s="6"/>
      <c r="D24" s="6">
        <v>2203</v>
      </c>
      <c r="E24" s="5" t="str">
        <f t="shared" si="0"/>
        <v>SI</v>
      </c>
    </row>
    <row r="25" spans="1:5" x14ac:dyDescent="0.25">
      <c r="A25" s="5" t="s">
        <v>47</v>
      </c>
      <c r="B25" s="5" t="s">
        <v>20</v>
      </c>
      <c r="C25" s="6"/>
      <c r="D25" s="6"/>
      <c r="E25" s="5" t="str">
        <f t="shared" si="0"/>
        <v>NO</v>
      </c>
    </row>
    <row r="26" spans="1:5" x14ac:dyDescent="0.25">
      <c r="A26" s="5" t="s">
        <v>48</v>
      </c>
      <c r="B26" s="5" t="s">
        <v>21</v>
      </c>
      <c r="C26" s="6">
        <v>2203</v>
      </c>
      <c r="D26" s="6"/>
      <c r="E26" s="5" t="str">
        <f t="shared" si="0"/>
        <v>SI</v>
      </c>
    </row>
    <row r="27" spans="1:5" x14ac:dyDescent="0.25">
      <c r="A27" s="5" t="s">
        <v>49</v>
      </c>
      <c r="B27" s="5" t="s">
        <v>22</v>
      </c>
      <c r="C27" s="6"/>
      <c r="D27" s="6">
        <v>2203</v>
      </c>
      <c r="E27" s="5" t="str">
        <f t="shared" si="0"/>
        <v>SI</v>
      </c>
    </row>
    <row r="28" spans="1:5" x14ac:dyDescent="0.25">
      <c r="A28" s="5" t="s">
        <v>50</v>
      </c>
      <c r="B28" s="5" t="s">
        <v>23</v>
      </c>
      <c r="C28" s="6">
        <v>5861</v>
      </c>
      <c r="D28" s="6">
        <v>2021</v>
      </c>
      <c r="E28" s="5" t="str">
        <f t="shared" si="0"/>
        <v>SI</v>
      </c>
    </row>
    <row r="29" spans="1:5" x14ac:dyDescent="0.25">
      <c r="A29" s="5" t="s">
        <v>51</v>
      </c>
      <c r="B29" s="5" t="s">
        <v>24</v>
      </c>
      <c r="C29" s="6"/>
      <c r="D29" s="6">
        <v>7601</v>
      </c>
      <c r="E29" s="5" t="str">
        <f t="shared" si="0"/>
        <v>SI</v>
      </c>
    </row>
  </sheetData>
  <mergeCells count="1"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workbookViewId="0">
      <selection activeCell="F5" sqref="F5"/>
    </sheetView>
  </sheetViews>
  <sheetFormatPr baseColWidth="10" defaultRowHeight="15" x14ac:dyDescent="0.25"/>
  <cols>
    <col min="2" max="2" width="22.5703125" bestFit="1" customWidth="1"/>
    <col min="4" max="4" width="12.28515625" bestFit="1" customWidth="1"/>
  </cols>
  <sheetData>
    <row r="1" spans="1:6" x14ac:dyDescent="0.25">
      <c r="A1" s="13" t="s">
        <v>60</v>
      </c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/>
      <c r="E2" s="13"/>
      <c r="F2" s="13"/>
    </row>
    <row r="4" spans="1:6" x14ac:dyDescent="0.25">
      <c r="A4" s="3" t="s">
        <v>26</v>
      </c>
      <c r="B4" s="3" t="s">
        <v>25</v>
      </c>
      <c r="C4" s="4" t="s">
        <v>52</v>
      </c>
      <c r="D4" s="3" t="s">
        <v>55</v>
      </c>
    </row>
    <row r="5" spans="1:6" x14ac:dyDescent="0.25">
      <c r="A5" s="5" t="s">
        <v>27</v>
      </c>
      <c r="B5" s="5" t="s">
        <v>0</v>
      </c>
      <c r="C5" s="6">
        <v>63</v>
      </c>
      <c r="D5" s="5" t="str">
        <f>IF(NOT(ISBLANK(C5)),"NO","SI")</f>
        <v>NO</v>
      </c>
    </row>
    <row r="6" spans="1:6" x14ac:dyDescent="0.25">
      <c r="A6" s="5" t="s">
        <v>28</v>
      </c>
      <c r="B6" s="5" t="s">
        <v>1</v>
      </c>
      <c r="C6" s="6"/>
      <c r="D6" s="5" t="str">
        <f t="shared" ref="D6:D29" si="0">IF(NOT(ISBLANK(C6)),"NO","SI")</f>
        <v>SI</v>
      </c>
    </row>
    <row r="7" spans="1:6" x14ac:dyDescent="0.25">
      <c r="A7" s="5" t="s">
        <v>29</v>
      </c>
      <c r="B7" s="5" t="s">
        <v>2</v>
      </c>
      <c r="C7" s="6">
        <v>2412</v>
      </c>
      <c r="D7" s="5" t="str">
        <f t="shared" si="0"/>
        <v>NO</v>
      </c>
    </row>
    <row r="8" spans="1:6" x14ac:dyDescent="0.25">
      <c r="A8" s="5" t="s">
        <v>30</v>
      </c>
      <c r="B8" s="5" t="s">
        <v>3</v>
      </c>
      <c r="C8" s="6">
        <v>3348</v>
      </c>
      <c r="D8" s="5" t="str">
        <f t="shared" si="0"/>
        <v>NO</v>
      </c>
    </row>
    <row r="9" spans="1:6" x14ac:dyDescent="0.25">
      <c r="A9" s="5" t="s">
        <v>31</v>
      </c>
      <c r="B9" s="5" t="s">
        <v>4</v>
      </c>
      <c r="C9" s="6"/>
      <c r="D9" s="5" t="str">
        <f t="shared" si="0"/>
        <v>SI</v>
      </c>
    </row>
    <row r="10" spans="1:6" x14ac:dyDescent="0.25">
      <c r="A10" s="5" t="s">
        <v>32</v>
      </c>
      <c r="B10" s="5" t="s">
        <v>5</v>
      </c>
      <c r="C10" s="6">
        <v>261</v>
      </c>
      <c r="D10" s="5" t="str">
        <f t="shared" si="0"/>
        <v>NO</v>
      </c>
    </row>
    <row r="11" spans="1:6" x14ac:dyDescent="0.25">
      <c r="A11" s="5" t="s">
        <v>33</v>
      </c>
      <c r="B11" s="5" t="s">
        <v>6</v>
      </c>
      <c r="C11" s="6">
        <v>4733</v>
      </c>
      <c r="D11" s="5" t="str">
        <f t="shared" si="0"/>
        <v>NO</v>
      </c>
    </row>
    <row r="12" spans="1:6" x14ac:dyDescent="0.25">
      <c r="A12" s="5" t="s">
        <v>34</v>
      </c>
      <c r="B12" s="5" t="s">
        <v>7</v>
      </c>
      <c r="C12" s="6"/>
      <c r="D12" s="5" t="str">
        <f t="shared" si="0"/>
        <v>SI</v>
      </c>
    </row>
    <row r="13" spans="1:6" x14ac:dyDescent="0.25">
      <c r="A13" s="5" t="s">
        <v>35</v>
      </c>
      <c r="B13" s="5" t="s">
        <v>8</v>
      </c>
      <c r="C13" s="6">
        <v>2128</v>
      </c>
      <c r="D13" s="5" t="str">
        <f t="shared" si="0"/>
        <v>NO</v>
      </c>
    </row>
    <row r="14" spans="1:6" x14ac:dyDescent="0.25">
      <c r="A14" s="5" t="s">
        <v>36</v>
      </c>
      <c r="B14" s="5" t="s">
        <v>9</v>
      </c>
      <c r="C14" s="6">
        <v>310</v>
      </c>
      <c r="D14" s="5" t="str">
        <f t="shared" si="0"/>
        <v>NO</v>
      </c>
    </row>
    <row r="15" spans="1:6" x14ac:dyDescent="0.25">
      <c r="A15" s="5" t="s">
        <v>37</v>
      </c>
      <c r="B15" s="5" t="s">
        <v>10</v>
      </c>
      <c r="C15" s="6"/>
      <c r="D15" s="5" t="str">
        <f t="shared" si="0"/>
        <v>SI</v>
      </c>
    </row>
    <row r="16" spans="1:6" x14ac:dyDescent="0.25">
      <c r="A16" s="5" t="s">
        <v>38</v>
      </c>
      <c r="B16" s="5" t="s">
        <v>11</v>
      </c>
      <c r="C16" s="6">
        <v>71.14</v>
      </c>
      <c r="D16" s="5" t="str">
        <f t="shared" si="0"/>
        <v>NO</v>
      </c>
    </row>
    <row r="17" spans="1:4" x14ac:dyDescent="0.25">
      <c r="A17" s="5" t="s">
        <v>39</v>
      </c>
      <c r="B17" s="5" t="s">
        <v>12</v>
      </c>
      <c r="C17" s="6">
        <v>5258</v>
      </c>
      <c r="D17" s="5" t="str">
        <f t="shared" si="0"/>
        <v>NO</v>
      </c>
    </row>
    <row r="18" spans="1:4" x14ac:dyDescent="0.25">
      <c r="A18" s="5" t="s">
        <v>40</v>
      </c>
      <c r="B18" s="5" t="s">
        <v>13</v>
      </c>
      <c r="C18" s="6">
        <v>8121</v>
      </c>
      <c r="D18" s="5" t="str">
        <f t="shared" si="0"/>
        <v>NO</v>
      </c>
    </row>
    <row r="19" spans="1:4" x14ac:dyDescent="0.25">
      <c r="A19" s="5" t="s">
        <v>41</v>
      </c>
      <c r="B19" s="5" t="s">
        <v>14</v>
      </c>
      <c r="C19" s="6">
        <v>211</v>
      </c>
      <c r="D19" s="5" t="str">
        <f t="shared" si="0"/>
        <v>NO</v>
      </c>
    </row>
    <row r="20" spans="1:4" x14ac:dyDescent="0.25">
      <c r="A20" s="5" t="s">
        <v>42</v>
      </c>
      <c r="B20" s="5" t="s">
        <v>15</v>
      </c>
      <c r="C20" s="6">
        <v>3391</v>
      </c>
      <c r="D20" s="5" t="str">
        <f t="shared" si="0"/>
        <v>NO</v>
      </c>
    </row>
    <row r="21" spans="1:4" x14ac:dyDescent="0.25">
      <c r="A21" s="5" t="s">
        <v>43</v>
      </c>
      <c r="B21" s="5" t="s">
        <v>16</v>
      </c>
      <c r="C21" s="6"/>
      <c r="D21" s="5" t="str">
        <f t="shared" si="0"/>
        <v>SI</v>
      </c>
    </row>
    <row r="22" spans="1:4" x14ac:dyDescent="0.25">
      <c r="A22" s="5" t="s">
        <v>44</v>
      </c>
      <c r="B22" s="5" t="s">
        <v>17</v>
      </c>
      <c r="C22" s="6">
        <v>4332</v>
      </c>
      <c r="D22" s="5" t="str">
        <f t="shared" si="0"/>
        <v>NO</v>
      </c>
    </row>
    <row r="23" spans="1:4" x14ac:dyDescent="0.25">
      <c r="A23" s="5" t="s">
        <v>45</v>
      </c>
      <c r="B23" s="5" t="s">
        <v>18</v>
      </c>
      <c r="C23" s="6">
        <v>7601</v>
      </c>
      <c r="D23" s="5" t="str">
        <f t="shared" si="0"/>
        <v>NO</v>
      </c>
    </row>
    <row r="24" spans="1:4" x14ac:dyDescent="0.25">
      <c r="A24" s="5" t="s">
        <v>46</v>
      </c>
      <c r="B24" s="5" t="s">
        <v>19</v>
      </c>
      <c r="C24" s="6"/>
      <c r="D24" s="5" t="str">
        <f t="shared" si="0"/>
        <v>SI</v>
      </c>
    </row>
    <row r="25" spans="1:4" x14ac:dyDescent="0.25">
      <c r="A25" s="5" t="s">
        <v>47</v>
      </c>
      <c r="B25" s="5" t="s">
        <v>20</v>
      </c>
      <c r="C25" s="6">
        <v>8231</v>
      </c>
      <c r="D25" s="5" t="str">
        <f t="shared" si="0"/>
        <v>NO</v>
      </c>
    </row>
    <row r="26" spans="1:4" x14ac:dyDescent="0.25">
      <c r="A26" s="5" t="s">
        <v>48</v>
      </c>
      <c r="B26" s="5" t="s">
        <v>21</v>
      </c>
      <c r="C26" s="6">
        <v>2203</v>
      </c>
      <c r="D26" s="5" t="str">
        <f t="shared" si="0"/>
        <v>NO</v>
      </c>
    </row>
    <row r="27" spans="1:4" x14ac:dyDescent="0.25">
      <c r="A27" s="5" t="s">
        <v>49</v>
      </c>
      <c r="B27" s="5" t="s">
        <v>22</v>
      </c>
      <c r="C27" s="6"/>
      <c r="D27" s="5" t="str">
        <f t="shared" si="0"/>
        <v>SI</v>
      </c>
    </row>
    <row r="28" spans="1:4" x14ac:dyDescent="0.25">
      <c r="A28" s="5" t="s">
        <v>50</v>
      </c>
      <c r="B28" s="5" t="s">
        <v>23</v>
      </c>
      <c r="C28" s="6">
        <v>5861</v>
      </c>
      <c r="D28" s="5" t="str">
        <f t="shared" si="0"/>
        <v>NO</v>
      </c>
    </row>
    <row r="29" spans="1:4" x14ac:dyDescent="0.25">
      <c r="A29" s="5" t="s">
        <v>51</v>
      </c>
      <c r="B29" s="5" t="s">
        <v>24</v>
      </c>
      <c r="C29" s="6"/>
      <c r="D29" s="5" t="str">
        <f t="shared" si="0"/>
        <v>SI</v>
      </c>
    </row>
  </sheetData>
  <mergeCells count="1">
    <mergeCell ref="A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14"/>
  <sheetViews>
    <sheetView workbookViewId="0">
      <selection activeCell="M16" sqref="M16"/>
    </sheetView>
  </sheetViews>
  <sheetFormatPr baseColWidth="10" defaultRowHeight="15" x14ac:dyDescent="0.25"/>
  <sheetData>
    <row r="2" spans="1:11" x14ac:dyDescent="0.25">
      <c r="A2" s="15" t="s">
        <v>59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4" spans="1:11" x14ac:dyDescent="0.25">
      <c r="A4" s="5"/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</row>
    <row r="5" spans="1:11" x14ac:dyDescent="0.25">
      <c r="A5" s="7">
        <v>1</v>
      </c>
      <c r="B5" s="8">
        <f>A5*$B$4</f>
        <v>1</v>
      </c>
      <c r="C5" s="8">
        <f>A5*$C$4</f>
        <v>2</v>
      </c>
      <c r="D5" s="8">
        <f>A5*$D$4</f>
        <v>3</v>
      </c>
      <c r="E5" s="8">
        <f>A5*$E$4</f>
        <v>4</v>
      </c>
      <c r="F5" s="8">
        <f>A5*$F$4</f>
        <v>5</v>
      </c>
      <c r="G5" s="8">
        <f>A5*$G$4</f>
        <v>6</v>
      </c>
      <c r="H5" s="8">
        <f>A5*$H$4</f>
        <v>7</v>
      </c>
      <c r="I5" s="8">
        <f>A5*$I$4</f>
        <v>8</v>
      </c>
      <c r="J5" s="8">
        <f>A5*$J$4</f>
        <v>9</v>
      </c>
      <c r="K5" s="8">
        <f>A5*$K$4</f>
        <v>10</v>
      </c>
    </row>
    <row r="6" spans="1:11" x14ac:dyDescent="0.25">
      <c r="A6" s="7">
        <v>2</v>
      </c>
      <c r="B6" s="8">
        <f t="shared" ref="B6:B14" si="0">A6*$B$4</f>
        <v>2</v>
      </c>
      <c r="C6" s="8">
        <f t="shared" ref="C6:C14" si="1">A6*$C$4</f>
        <v>4</v>
      </c>
      <c r="D6" s="8">
        <f t="shared" ref="D6:D14" si="2">A6*$D$4</f>
        <v>6</v>
      </c>
      <c r="E6" s="8">
        <f t="shared" ref="E6:E14" si="3">A6*$E$4</f>
        <v>8</v>
      </c>
      <c r="F6" s="8">
        <f t="shared" ref="F6:F14" si="4">A6*$F$4</f>
        <v>10</v>
      </c>
      <c r="G6" s="8">
        <f t="shared" ref="G6:G14" si="5">A6*$G$4</f>
        <v>12</v>
      </c>
      <c r="H6" s="8">
        <f t="shared" ref="H6:H14" si="6">A6*$H$4</f>
        <v>14</v>
      </c>
      <c r="I6" s="8">
        <f t="shared" ref="I6:I14" si="7">A6*$I$4</f>
        <v>16</v>
      </c>
      <c r="J6" s="8">
        <f t="shared" ref="J6:J14" si="8">A6*$J$4</f>
        <v>18</v>
      </c>
      <c r="K6" s="8">
        <f t="shared" ref="K6:K14" si="9">A6*$K$4</f>
        <v>20</v>
      </c>
    </row>
    <row r="7" spans="1:11" x14ac:dyDescent="0.25">
      <c r="A7" s="7">
        <v>3</v>
      </c>
      <c r="B7" s="8">
        <f t="shared" si="0"/>
        <v>3</v>
      </c>
      <c r="C7" s="8">
        <f t="shared" si="1"/>
        <v>6</v>
      </c>
      <c r="D7" s="8">
        <f t="shared" si="2"/>
        <v>9</v>
      </c>
      <c r="E7" s="8">
        <f t="shared" si="3"/>
        <v>12</v>
      </c>
      <c r="F7" s="8">
        <f t="shared" si="4"/>
        <v>15</v>
      </c>
      <c r="G7" s="8">
        <f t="shared" si="5"/>
        <v>18</v>
      </c>
      <c r="H7" s="8">
        <f t="shared" si="6"/>
        <v>21</v>
      </c>
      <c r="I7" s="8">
        <f t="shared" si="7"/>
        <v>24</v>
      </c>
      <c r="J7" s="8">
        <f t="shared" si="8"/>
        <v>27</v>
      </c>
      <c r="K7" s="8">
        <f t="shared" si="9"/>
        <v>30</v>
      </c>
    </row>
    <row r="8" spans="1:11" x14ac:dyDescent="0.25">
      <c r="A8" s="7">
        <v>4</v>
      </c>
      <c r="B8" s="8">
        <f t="shared" si="0"/>
        <v>4</v>
      </c>
      <c r="C8" s="8">
        <f t="shared" si="1"/>
        <v>8</v>
      </c>
      <c r="D8" s="8">
        <f t="shared" si="2"/>
        <v>12</v>
      </c>
      <c r="E8" s="8">
        <f t="shared" si="3"/>
        <v>16</v>
      </c>
      <c r="F8" s="8">
        <f t="shared" si="4"/>
        <v>20</v>
      </c>
      <c r="G8" s="8">
        <f t="shared" si="5"/>
        <v>24</v>
      </c>
      <c r="H8" s="8">
        <f t="shared" si="6"/>
        <v>28</v>
      </c>
      <c r="I8" s="8">
        <f t="shared" si="7"/>
        <v>32</v>
      </c>
      <c r="J8" s="8">
        <f t="shared" si="8"/>
        <v>36</v>
      </c>
      <c r="K8" s="8">
        <f t="shared" si="9"/>
        <v>40</v>
      </c>
    </row>
    <row r="9" spans="1:11" x14ac:dyDescent="0.25">
      <c r="A9" s="7">
        <v>5</v>
      </c>
      <c r="B9" s="8">
        <f t="shared" si="0"/>
        <v>5</v>
      </c>
      <c r="C9" s="8">
        <f t="shared" si="1"/>
        <v>10</v>
      </c>
      <c r="D9" s="8">
        <f t="shared" si="2"/>
        <v>15</v>
      </c>
      <c r="E9" s="8">
        <f t="shared" si="3"/>
        <v>20</v>
      </c>
      <c r="F9" s="8">
        <f t="shared" si="4"/>
        <v>25</v>
      </c>
      <c r="G9" s="8">
        <f t="shared" si="5"/>
        <v>30</v>
      </c>
      <c r="H9" s="8">
        <f t="shared" si="6"/>
        <v>35</v>
      </c>
      <c r="I9" s="8">
        <f t="shared" si="7"/>
        <v>40</v>
      </c>
      <c r="J9" s="8">
        <f t="shared" si="8"/>
        <v>45</v>
      </c>
      <c r="K9" s="8">
        <f t="shared" si="9"/>
        <v>50</v>
      </c>
    </row>
    <row r="10" spans="1:11" x14ac:dyDescent="0.25">
      <c r="A10" s="7">
        <v>6</v>
      </c>
      <c r="B10" s="8">
        <f t="shared" si="0"/>
        <v>6</v>
      </c>
      <c r="C10" s="8">
        <f t="shared" si="1"/>
        <v>12</v>
      </c>
      <c r="D10" s="8">
        <f t="shared" si="2"/>
        <v>18</v>
      </c>
      <c r="E10" s="8">
        <f t="shared" si="3"/>
        <v>24</v>
      </c>
      <c r="F10" s="8">
        <f t="shared" si="4"/>
        <v>30</v>
      </c>
      <c r="G10" s="8">
        <f t="shared" si="5"/>
        <v>36</v>
      </c>
      <c r="H10" s="8">
        <f t="shared" si="6"/>
        <v>42</v>
      </c>
      <c r="I10" s="8">
        <f t="shared" si="7"/>
        <v>48</v>
      </c>
      <c r="J10" s="8">
        <f t="shared" si="8"/>
        <v>54</v>
      </c>
      <c r="K10" s="8">
        <f t="shared" si="9"/>
        <v>60</v>
      </c>
    </row>
    <row r="11" spans="1:11" x14ac:dyDescent="0.25">
      <c r="A11" s="7">
        <v>7</v>
      </c>
      <c r="B11" s="8">
        <f t="shared" si="0"/>
        <v>7</v>
      </c>
      <c r="C11" s="8">
        <f t="shared" si="1"/>
        <v>14</v>
      </c>
      <c r="D11" s="8">
        <f t="shared" si="2"/>
        <v>21</v>
      </c>
      <c r="E11" s="8">
        <f t="shared" si="3"/>
        <v>28</v>
      </c>
      <c r="F11" s="8">
        <f t="shared" si="4"/>
        <v>35</v>
      </c>
      <c r="G11" s="8">
        <f t="shared" si="5"/>
        <v>42</v>
      </c>
      <c r="H11" s="8">
        <f t="shared" si="6"/>
        <v>49</v>
      </c>
      <c r="I11" s="8">
        <f t="shared" si="7"/>
        <v>56</v>
      </c>
      <c r="J11" s="8">
        <f t="shared" si="8"/>
        <v>63</v>
      </c>
      <c r="K11" s="8">
        <f t="shared" si="9"/>
        <v>70</v>
      </c>
    </row>
    <row r="12" spans="1:11" x14ac:dyDescent="0.25">
      <c r="A12" s="7">
        <v>8</v>
      </c>
      <c r="B12" s="8">
        <f t="shared" si="0"/>
        <v>8</v>
      </c>
      <c r="C12" s="8">
        <f t="shared" si="1"/>
        <v>16</v>
      </c>
      <c r="D12" s="8">
        <f t="shared" si="2"/>
        <v>24</v>
      </c>
      <c r="E12" s="8">
        <f t="shared" si="3"/>
        <v>32</v>
      </c>
      <c r="F12" s="8">
        <f t="shared" si="4"/>
        <v>40</v>
      </c>
      <c r="G12" s="8">
        <f t="shared" si="5"/>
        <v>48</v>
      </c>
      <c r="H12" s="8">
        <f t="shared" si="6"/>
        <v>56</v>
      </c>
      <c r="I12" s="8">
        <f t="shared" si="7"/>
        <v>64</v>
      </c>
      <c r="J12" s="8">
        <f t="shared" si="8"/>
        <v>72</v>
      </c>
      <c r="K12" s="8">
        <f t="shared" si="9"/>
        <v>80</v>
      </c>
    </row>
    <row r="13" spans="1:11" x14ac:dyDescent="0.25">
      <c r="A13" s="7">
        <v>9</v>
      </c>
      <c r="B13" s="8">
        <f t="shared" si="0"/>
        <v>9</v>
      </c>
      <c r="C13" s="8">
        <f t="shared" si="1"/>
        <v>18</v>
      </c>
      <c r="D13" s="8">
        <f t="shared" si="2"/>
        <v>27</v>
      </c>
      <c r="E13" s="8">
        <f t="shared" si="3"/>
        <v>36</v>
      </c>
      <c r="F13" s="8">
        <f t="shared" si="4"/>
        <v>45</v>
      </c>
      <c r="G13" s="8">
        <f t="shared" si="5"/>
        <v>54</v>
      </c>
      <c r="H13" s="8">
        <f t="shared" si="6"/>
        <v>63</v>
      </c>
      <c r="I13" s="8">
        <f t="shared" si="7"/>
        <v>72</v>
      </c>
      <c r="J13" s="8">
        <f t="shared" si="8"/>
        <v>81</v>
      </c>
      <c r="K13" s="8">
        <f t="shared" si="9"/>
        <v>90</v>
      </c>
    </row>
    <row r="14" spans="1:11" x14ac:dyDescent="0.25">
      <c r="A14" s="7">
        <v>10</v>
      </c>
      <c r="B14" s="8">
        <f t="shared" si="0"/>
        <v>10</v>
      </c>
      <c r="C14" s="8">
        <f t="shared" si="1"/>
        <v>20</v>
      </c>
      <c r="D14" s="8">
        <f t="shared" si="2"/>
        <v>30</v>
      </c>
      <c r="E14" s="8">
        <f t="shared" si="3"/>
        <v>40</v>
      </c>
      <c r="F14" s="8">
        <f t="shared" si="4"/>
        <v>50</v>
      </c>
      <c r="G14" s="8">
        <f t="shared" si="5"/>
        <v>60</v>
      </c>
      <c r="H14" s="8">
        <f t="shared" si="6"/>
        <v>70</v>
      </c>
      <c r="I14" s="8">
        <f t="shared" si="7"/>
        <v>80</v>
      </c>
      <c r="J14" s="8">
        <f t="shared" si="8"/>
        <v>90</v>
      </c>
      <c r="K14" s="8">
        <f t="shared" si="9"/>
        <v>100</v>
      </c>
    </row>
  </sheetData>
  <mergeCells count="1">
    <mergeCell ref="A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8"/>
  <sheetViews>
    <sheetView tabSelected="1" workbookViewId="0">
      <selection activeCell="G12" sqref="G12"/>
    </sheetView>
  </sheetViews>
  <sheetFormatPr baseColWidth="10" defaultRowHeight="15" x14ac:dyDescent="0.25"/>
  <sheetData>
    <row r="2" spans="2:12" x14ac:dyDescent="0.25">
      <c r="B2" s="9" t="s">
        <v>61</v>
      </c>
      <c r="C2" s="9" t="s">
        <v>62</v>
      </c>
      <c r="D2" s="9" t="s">
        <v>63</v>
      </c>
      <c r="F2" t="str" cm="1">
        <f t="array" ref="F2:L4">TRANSPOSE(B2:D8)</f>
        <v>Nombre</v>
      </c>
      <c r="G2" t="str">
        <v>Camila</v>
      </c>
      <c r="H2" t="str">
        <v>Rocio</v>
      </c>
      <c r="I2" t="str">
        <v>Matias</v>
      </c>
      <c r="J2" t="str">
        <v>David</v>
      </c>
      <c r="K2" t="str">
        <v>Miqueas</v>
      </c>
      <c r="L2" t="str">
        <v>Rebeca</v>
      </c>
    </row>
    <row r="3" spans="2:12" x14ac:dyDescent="0.25">
      <c r="B3" s="5" t="s">
        <v>64</v>
      </c>
      <c r="C3" s="5">
        <v>12</v>
      </c>
      <c r="D3" s="5">
        <v>1.55</v>
      </c>
      <c r="F3" t="str">
        <v>Edad</v>
      </c>
      <c r="G3">
        <v>12</v>
      </c>
      <c r="H3">
        <v>13</v>
      </c>
      <c r="I3">
        <v>15</v>
      </c>
      <c r="J3">
        <v>12</v>
      </c>
      <c r="K3">
        <v>14</v>
      </c>
      <c r="L3">
        <v>13</v>
      </c>
    </row>
    <row r="4" spans="2:12" x14ac:dyDescent="0.25">
      <c r="B4" s="5" t="s">
        <v>65</v>
      </c>
      <c r="C4" s="5">
        <v>13</v>
      </c>
      <c r="D4" s="5">
        <v>1.5</v>
      </c>
      <c r="F4" t="str">
        <v>Altura</v>
      </c>
      <c r="G4">
        <v>1.55</v>
      </c>
      <c r="H4">
        <v>1.5</v>
      </c>
      <c r="I4">
        <v>1.6</v>
      </c>
      <c r="J4">
        <v>1.7</v>
      </c>
      <c r="K4">
        <v>1.67</v>
      </c>
      <c r="L4">
        <v>1.75</v>
      </c>
    </row>
    <row r="5" spans="2:12" x14ac:dyDescent="0.25">
      <c r="B5" s="5" t="s">
        <v>66</v>
      </c>
      <c r="C5" s="5">
        <v>15</v>
      </c>
      <c r="D5" s="5">
        <v>1.6</v>
      </c>
    </row>
    <row r="6" spans="2:12" x14ac:dyDescent="0.25">
      <c r="B6" s="5" t="s">
        <v>67</v>
      </c>
      <c r="C6" s="5">
        <v>12</v>
      </c>
      <c r="D6" s="5">
        <v>1.7</v>
      </c>
    </row>
    <row r="7" spans="2:12" x14ac:dyDescent="0.25">
      <c r="B7" s="5" t="s">
        <v>68</v>
      </c>
      <c r="C7" s="5">
        <v>14</v>
      </c>
      <c r="D7" s="5">
        <v>1.67</v>
      </c>
    </row>
    <row r="8" spans="2:12" x14ac:dyDescent="0.25">
      <c r="B8" s="5" t="s">
        <v>69</v>
      </c>
      <c r="C8" s="5">
        <v>13</v>
      </c>
      <c r="D8" s="5">
        <v>1.75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8"/>
  <sheetViews>
    <sheetView workbookViewId="0">
      <selection activeCell="H13" sqref="H13"/>
    </sheetView>
  </sheetViews>
  <sheetFormatPr baseColWidth="10" defaultRowHeight="15" x14ac:dyDescent="0.25"/>
  <cols>
    <col min="5" max="5" width="19.28515625" bestFit="1" customWidth="1"/>
    <col min="6" max="6" width="26.7109375" customWidth="1"/>
    <col min="7" max="7" width="22.85546875" customWidth="1"/>
    <col min="8" max="8" width="28.5703125" customWidth="1"/>
  </cols>
  <sheetData>
    <row r="2" spans="2:8" x14ac:dyDescent="0.25">
      <c r="B2" s="9" t="s">
        <v>61</v>
      </c>
      <c r="C2" s="9" t="s">
        <v>70</v>
      </c>
      <c r="D2" s="9" t="s">
        <v>62</v>
      </c>
      <c r="E2" s="9" t="s">
        <v>77</v>
      </c>
      <c r="F2" s="19" t="s">
        <v>88</v>
      </c>
      <c r="G2" s="19" t="s">
        <v>89</v>
      </c>
      <c r="H2" s="19" t="s">
        <v>90</v>
      </c>
    </row>
    <row r="3" spans="2:8" x14ac:dyDescent="0.25">
      <c r="B3" s="5" t="s">
        <v>64</v>
      </c>
      <c r="C3" s="5" t="s">
        <v>71</v>
      </c>
      <c r="D3" s="5">
        <v>12</v>
      </c>
      <c r="E3" s="5" t="str">
        <f>_xlfn.CONCAT(B3:D3)</f>
        <v>CamilaGerace12</v>
      </c>
      <c r="F3" t="str">
        <f>B3&amp;" "&amp;C3</f>
        <v>Camila Gerace</v>
      </c>
      <c r="G3" t="str">
        <f>C3&amp;" "&amp;B3</f>
        <v>Gerace Camila</v>
      </c>
      <c r="H3" t="str">
        <f>LOWER(E3)&amp;"@gmail.com"</f>
        <v>camilagerace12@gmail.com</v>
      </c>
    </row>
    <row r="4" spans="2:8" x14ac:dyDescent="0.25">
      <c r="B4" s="5" t="s">
        <v>65</v>
      </c>
      <c r="C4" s="5" t="s">
        <v>72</v>
      </c>
      <c r="D4" s="5">
        <v>13</v>
      </c>
      <c r="E4" s="5" t="str">
        <f t="shared" ref="E4:E8" si="0">_xlfn.CONCAT(B4:D4)</f>
        <v>RocioZapata13</v>
      </c>
      <c r="F4" t="str">
        <f t="shared" ref="F4:F8" si="1">B4&amp;" "&amp;C4</f>
        <v>Rocio Zapata</v>
      </c>
      <c r="G4" t="str">
        <f t="shared" ref="G4:G8" si="2">C4&amp;" "&amp;B4</f>
        <v>Zapata Rocio</v>
      </c>
      <c r="H4" t="str">
        <f t="shared" ref="H4:H8" si="3">LOWER(E4)&amp;"@gmail.com"</f>
        <v>rociozapata13@gmail.com</v>
      </c>
    </row>
    <row r="5" spans="2:8" x14ac:dyDescent="0.25">
      <c r="B5" s="5" t="s">
        <v>66</v>
      </c>
      <c r="C5" s="5" t="s">
        <v>73</v>
      </c>
      <c r="D5" s="5">
        <v>15</v>
      </c>
      <c r="E5" s="5" t="str">
        <f t="shared" si="0"/>
        <v>MatiasRodriguez15</v>
      </c>
      <c r="F5" t="str">
        <f t="shared" si="1"/>
        <v>Matias Rodriguez</v>
      </c>
      <c r="G5" t="str">
        <f t="shared" si="2"/>
        <v>Rodriguez Matias</v>
      </c>
      <c r="H5" t="str">
        <f t="shared" si="3"/>
        <v>matiasrodriguez15@gmail.com</v>
      </c>
    </row>
    <row r="6" spans="2:8" x14ac:dyDescent="0.25">
      <c r="B6" s="5" t="s">
        <v>67</v>
      </c>
      <c r="C6" s="5" t="s">
        <v>74</v>
      </c>
      <c r="D6" s="5">
        <v>12</v>
      </c>
      <c r="E6" s="5" t="str">
        <f t="shared" si="0"/>
        <v>DavidLopez12</v>
      </c>
      <c r="F6" t="str">
        <f t="shared" si="1"/>
        <v>David Lopez</v>
      </c>
      <c r="G6" t="str">
        <f t="shared" si="2"/>
        <v>Lopez David</v>
      </c>
      <c r="H6" t="str">
        <f t="shared" si="3"/>
        <v>davidlopez12@gmail.com</v>
      </c>
    </row>
    <row r="7" spans="2:8" x14ac:dyDescent="0.25">
      <c r="B7" s="5" t="s">
        <v>68</v>
      </c>
      <c r="C7" s="5" t="s">
        <v>75</v>
      </c>
      <c r="D7" s="5">
        <v>14</v>
      </c>
      <c r="E7" s="5" t="str">
        <f t="shared" si="0"/>
        <v>MiqueasMendieta14</v>
      </c>
      <c r="F7" t="str">
        <f t="shared" si="1"/>
        <v>Miqueas Mendieta</v>
      </c>
      <c r="G7" t="str">
        <f t="shared" si="2"/>
        <v>Mendieta Miqueas</v>
      </c>
      <c r="H7" t="str">
        <f t="shared" si="3"/>
        <v>miqueasmendieta14@gmail.com</v>
      </c>
    </row>
    <row r="8" spans="2:8" x14ac:dyDescent="0.25">
      <c r="B8" s="5" t="s">
        <v>69</v>
      </c>
      <c r="C8" s="5" t="s">
        <v>76</v>
      </c>
      <c r="D8" s="5">
        <v>13</v>
      </c>
      <c r="E8" s="5" t="str">
        <f t="shared" si="0"/>
        <v>RebecaPaulina13</v>
      </c>
      <c r="F8" t="str">
        <f t="shared" si="1"/>
        <v>Rebeca Paulina</v>
      </c>
      <c r="G8" t="str">
        <f t="shared" si="2"/>
        <v>Paulina Rebeca</v>
      </c>
      <c r="H8" t="str">
        <f t="shared" si="3"/>
        <v>rebecapaulina13@gmail.com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16"/>
  <sheetViews>
    <sheetView workbookViewId="0">
      <selection activeCell="H13" sqref="H13"/>
    </sheetView>
  </sheetViews>
  <sheetFormatPr baseColWidth="10" defaultRowHeight="15" x14ac:dyDescent="0.25"/>
  <cols>
    <col min="3" max="4" width="12" bestFit="1" customWidth="1"/>
    <col min="5" max="5" width="12.140625" bestFit="1" customWidth="1"/>
    <col min="6" max="6" width="12" bestFit="1" customWidth="1"/>
  </cols>
  <sheetData>
    <row r="2" spans="2:6" x14ac:dyDescent="0.25">
      <c r="B2" s="10" t="s">
        <v>78</v>
      </c>
      <c r="C2" s="10" t="s">
        <v>79</v>
      </c>
      <c r="D2" s="11" t="s">
        <v>80</v>
      </c>
      <c r="E2" s="12">
        <v>0.21</v>
      </c>
    </row>
    <row r="3" spans="2:6" x14ac:dyDescent="0.25">
      <c r="B3" s="10" t="s">
        <v>81</v>
      </c>
      <c r="C3" s="16">
        <v>4000</v>
      </c>
      <c r="E3" s="17">
        <f>C3*$E$2</f>
        <v>840</v>
      </c>
    </row>
    <row r="4" spans="2:6" x14ac:dyDescent="0.25">
      <c r="B4" s="10" t="s">
        <v>82</v>
      </c>
      <c r="C4" s="16">
        <v>12000</v>
      </c>
      <c r="E4" s="17">
        <f>C4*$E$2</f>
        <v>2520</v>
      </c>
    </row>
    <row r="5" spans="2:6" x14ac:dyDescent="0.25">
      <c r="B5" s="10" t="s">
        <v>83</v>
      </c>
      <c r="C5" s="16">
        <v>80000</v>
      </c>
      <c r="E5" s="17">
        <f>C5*$E$2</f>
        <v>16800</v>
      </c>
    </row>
    <row r="6" spans="2:6" x14ac:dyDescent="0.25">
      <c r="B6" s="10" t="s">
        <v>84</v>
      </c>
      <c r="C6" s="16">
        <v>75000</v>
      </c>
      <c r="E6" s="17">
        <f>C6*$E$2</f>
        <v>15750</v>
      </c>
    </row>
    <row r="7" spans="2:6" x14ac:dyDescent="0.25">
      <c r="B7" s="10" t="s">
        <v>85</v>
      </c>
      <c r="C7" s="16">
        <v>15000</v>
      </c>
      <c r="E7" s="17">
        <f>C7*$E$2</f>
        <v>3150</v>
      </c>
    </row>
    <row r="8" spans="2:6" x14ac:dyDescent="0.25">
      <c r="B8" s="10" t="s">
        <v>86</v>
      </c>
      <c r="C8" s="16">
        <v>90000</v>
      </c>
      <c r="E8" s="17">
        <f>C8*$E$2</f>
        <v>18900</v>
      </c>
    </row>
    <row r="10" spans="2:6" x14ac:dyDescent="0.25">
      <c r="B10" s="10" t="s">
        <v>78</v>
      </c>
      <c r="C10" s="10" t="s">
        <v>79</v>
      </c>
      <c r="D10" s="11" t="s">
        <v>87</v>
      </c>
      <c r="E10" s="12">
        <v>0.1</v>
      </c>
      <c r="F10" s="12">
        <v>0.24</v>
      </c>
    </row>
    <row r="11" spans="2:6" x14ac:dyDescent="0.25">
      <c r="B11" s="10" t="s">
        <v>81</v>
      </c>
      <c r="C11" s="16">
        <v>4000</v>
      </c>
      <c r="E11" s="18">
        <f>C11-C11*$E$10</f>
        <v>3600</v>
      </c>
      <c r="F11" s="18">
        <f>C11-C11*$F$10</f>
        <v>3040</v>
      </c>
    </row>
    <row r="12" spans="2:6" x14ac:dyDescent="0.25">
      <c r="B12" s="10" t="s">
        <v>82</v>
      </c>
      <c r="C12" s="16">
        <v>12000</v>
      </c>
      <c r="E12" s="18">
        <f t="shared" ref="E12:E16" si="0">C12-C12*$E$10</f>
        <v>10800</v>
      </c>
      <c r="F12" s="18">
        <f t="shared" ref="F12:F16" si="1">C12-C12*$F$10</f>
        <v>9120</v>
      </c>
    </row>
    <row r="13" spans="2:6" x14ac:dyDescent="0.25">
      <c r="B13" s="10" t="s">
        <v>83</v>
      </c>
      <c r="C13" s="16">
        <v>80000</v>
      </c>
      <c r="E13" s="18">
        <f t="shared" si="0"/>
        <v>72000</v>
      </c>
      <c r="F13" s="18">
        <f t="shared" si="1"/>
        <v>60800</v>
      </c>
    </row>
    <row r="14" spans="2:6" x14ac:dyDescent="0.25">
      <c r="B14" s="10" t="s">
        <v>84</v>
      </c>
      <c r="C14" s="16">
        <v>75000</v>
      </c>
      <c r="E14" s="18">
        <f t="shared" si="0"/>
        <v>67500</v>
      </c>
      <c r="F14" s="18">
        <f t="shared" si="1"/>
        <v>57000</v>
      </c>
    </row>
    <row r="15" spans="2:6" x14ac:dyDescent="0.25">
      <c r="B15" s="10" t="s">
        <v>85</v>
      </c>
      <c r="C15" s="16">
        <v>15000</v>
      </c>
      <c r="E15" s="18">
        <f t="shared" si="0"/>
        <v>13500</v>
      </c>
      <c r="F15" s="18">
        <f t="shared" si="1"/>
        <v>11400</v>
      </c>
    </row>
    <row r="16" spans="2:6" x14ac:dyDescent="0.25">
      <c r="B16" s="10" t="s">
        <v>86</v>
      </c>
      <c r="C16" s="16">
        <v>90000</v>
      </c>
      <c r="E16" s="18">
        <f t="shared" si="0"/>
        <v>81000</v>
      </c>
      <c r="F16" s="18">
        <f t="shared" si="1"/>
        <v>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Funcion SI</vt:lpstr>
      <vt:lpstr>Y</vt:lpstr>
      <vt:lpstr>O</vt:lpstr>
      <vt:lpstr>NO</vt:lpstr>
      <vt:lpstr>Referencias Absolutas</vt:lpstr>
      <vt:lpstr>Transponer</vt:lpstr>
      <vt:lpstr>Concatenar</vt:lpstr>
      <vt:lpstr>Porcentaje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Jurado Palomares</dc:creator>
  <cp:lastModifiedBy>Fabian Escobar</cp:lastModifiedBy>
  <dcterms:created xsi:type="dcterms:W3CDTF">2022-05-13T06:00:48Z</dcterms:created>
  <dcterms:modified xsi:type="dcterms:W3CDTF">2023-09-21T23:37:57Z</dcterms:modified>
</cp:coreProperties>
</file>