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amberg-my.sharepoint.com/personal/fabian_ulrich_stud_uni-bamberg_de/Documents/SS 20/Bachelorarbeit/DataRetrieval/stackoverflow.ru/"/>
    </mc:Choice>
  </mc:AlternateContent>
  <xr:revisionPtr revIDLastSave="37" documentId="8_{AE9A4527-D022-4D9C-B072-E06D60DCDC42}" xr6:coauthVersionLast="45" xr6:coauthVersionMax="45" xr10:uidLastSave="{FB9FFA12-9B7B-4E4D-B526-D36F9C210B23}"/>
  <bookViews>
    <workbookView xWindow="-120" yWindow="-120" windowWidth="29040" windowHeight="15840" activeTab="2" xr2:uid="{39DC606C-7DD4-47EA-99F4-231D40DB5D04}"/>
  </bookViews>
  <sheets>
    <sheet name="TRT" sheetId="2" r:id="rId1"/>
    <sheet name="TST" sheetId="3" r:id="rId2"/>
    <sheet name="Tags" sheetId="4" r:id="rId3"/>
  </sheets>
  <externalReferences>
    <externalReference r:id="rId4"/>
  </externalReferences>
  <definedNames>
    <definedName name="ExternalData_1" localSheetId="0" hidden="1">TRT!$A$1:$D$17</definedName>
    <definedName name="ExternalData_1" localSheetId="1" hidden="1">TST!$A$1:$D$17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4" l="1"/>
  <c r="C16" i="4"/>
  <c r="D17" i="3"/>
  <c r="C17" i="4" s="1"/>
  <c r="A1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2" i="4"/>
  <c r="D10" i="3"/>
  <c r="D3" i="3"/>
  <c r="C3" i="4" s="1"/>
  <c r="D5" i="3"/>
  <c r="C5" i="4" s="1"/>
  <c r="D13" i="3"/>
  <c r="C13" i="4" s="1"/>
  <c r="D12" i="3"/>
  <c r="C12" i="4" s="1"/>
  <c r="D2" i="3"/>
  <c r="C2" i="4" s="1"/>
  <c r="D15" i="3"/>
  <c r="C15" i="4" s="1"/>
  <c r="D11" i="3"/>
  <c r="C11" i="4" s="1"/>
  <c r="D4" i="3"/>
  <c r="C4" i="4" s="1"/>
  <c r="D9" i="3"/>
  <c r="C9" i="4" s="1"/>
  <c r="D7" i="3"/>
  <c r="C7" i="4" s="1"/>
  <c r="D14" i="3"/>
  <c r="C14" i="4" s="1"/>
  <c r="D6" i="3"/>
  <c r="C6" i="4" s="1"/>
  <c r="D8" i="3"/>
  <c r="C8" i="4" s="1"/>
  <c r="D16" i="3"/>
  <c r="D3" i="2"/>
  <c r="B3" i="4" s="1"/>
  <c r="D5" i="2"/>
  <c r="B5" i="4" s="1"/>
  <c r="D13" i="2"/>
  <c r="B13" i="4" s="1"/>
  <c r="D12" i="2"/>
  <c r="B12" i="4" s="1"/>
  <c r="D2" i="2"/>
  <c r="D15" i="2"/>
  <c r="B15" i="4" s="1"/>
  <c r="D17" i="2"/>
  <c r="B17" i="4" s="1"/>
  <c r="D11" i="2"/>
  <c r="B11" i="4" s="1"/>
  <c r="D4" i="2"/>
  <c r="B4" i="4" s="1"/>
  <c r="D9" i="2"/>
  <c r="B9" i="4" s="1"/>
  <c r="D7" i="2"/>
  <c r="B7" i="4" s="1"/>
  <c r="D14" i="2"/>
  <c r="B14" i="4" s="1"/>
  <c r="D6" i="2"/>
  <c r="B6" i="4" s="1"/>
  <c r="D8" i="2"/>
  <c r="B8" i="4" s="1"/>
  <c r="D16" i="2"/>
  <c r="B16" i="4" s="1"/>
  <c r="D10" i="2"/>
  <c r="B10" i="4" s="1"/>
  <c r="D15" i="4" l="1"/>
  <c r="D9" i="4"/>
  <c r="D16" i="4"/>
  <c r="D4" i="4"/>
  <c r="D14" i="4"/>
  <c r="D11" i="4"/>
  <c r="D12" i="4"/>
  <c r="D17" i="4"/>
  <c r="D13" i="4"/>
  <c r="D8" i="4"/>
  <c r="D3" i="4"/>
  <c r="D5" i="4"/>
  <c r="D6" i="4"/>
  <c r="D10" i="4"/>
  <c r="D7" i="4"/>
  <c r="B2" i="4"/>
  <c r="D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F2FDBC-B04E-483A-AE21-5597528E3AD6}" keepAlive="1" name="Query - ru_trt" description="Connection to the 'ru_trt' query in the workbook." type="5" refreshedVersion="6" background="1" saveData="1">
    <dbPr connection="Provider=Microsoft.Mashup.OleDb.1;Data Source=$Workbook$;Location=ru_trt;Extended Properties=&quot;&quot;" command="SELECT * FROM [ru_trt]"/>
  </connection>
  <connection id="2" xr16:uid="{79707412-D778-431A-A0E7-3C1D4DA46594}" keepAlive="1" name="Query - ru_tst" description="Connection to the 'ru_tst' query in the workbook." type="5" refreshedVersion="6" background="1" saveData="1">
    <dbPr connection="Provider=Microsoft.Mashup.OleDb.1;Data Source=$Workbook$;Location=ru_tst;Extended Properties=&quot;&quot;" command="SELECT * FROM [ru_tst]"/>
  </connection>
</connections>
</file>

<file path=xl/sharedStrings.xml><?xml version="1.0" encoding="utf-8"?>
<sst xmlns="http://schemas.openxmlformats.org/spreadsheetml/2006/main" count="46" uniqueCount="28">
  <si>
    <t>tag</t>
  </si>
  <si>
    <t xml:space="preserve"> mobile_count</t>
  </si>
  <si>
    <t xml:space="preserve"> total_count</t>
  </si>
  <si>
    <t xml:space="preserve"> trt</t>
  </si>
  <si>
    <t>java</t>
  </si>
  <si>
    <t>android-fragment</t>
  </si>
  <si>
    <t>android-sdk</t>
  </si>
  <si>
    <t>recyclerview</t>
  </si>
  <si>
    <t>listview</t>
  </si>
  <si>
    <t>activity</t>
  </si>
  <si>
    <t>sqlite</t>
  </si>
  <si>
    <t>xml</t>
  </si>
  <si>
    <t>json</t>
  </si>
  <si>
    <t>android-layout</t>
  </si>
  <si>
    <t>gradle</t>
  </si>
  <si>
    <t>firebase</t>
  </si>
  <si>
    <t>retrofit</t>
  </si>
  <si>
    <t>c#</t>
  </si>
  <si>
    <t>google-play</t>
  </si>
  <si>
    <t>unity3d</t>
  </si>
  <si>
    <t>android</t>
  </si>
  <si>
    <t>tst</t>
  </si>
  <si>
    <t>Tag</t>
  </si>
  <si>
    <t>TRT</t>
  </si>
  <si>
    <t>TST</t>
  </si>
  <si>
    <t>TRT threshold</t>
  </si>
  <si>
    <t>TST threshold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</si>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</sst>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fabian_ulrich_stud_uni-bamberg_de/Documents/SS%2020/Bachelorarbeit/DataRetrieval/stackoverflow.com/TST_TRT_Evaluation_c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T"/>
      <sheetName val="TST"/>
      <sheetName val="Tags"/>
    </sheetNames>
    <sheetDataSet>
      <sheetData sheetId="0"/>
      <sheetData sheetId="1"/>
      <sheetData sheetId="2">
        <row r="2">
          <cell r="B2">
            <v>0.99577449528693707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3E78BC-A6D4-447F-A71A-633BF201E2A7}" autoFormatId="16" applyNumberFormats="0" applyBorderFormats="0" applyFontFormats="0" applyPatternFormats="0" applyAlignmentFormats="0" applyWidthHeightFormats="0">
  <queryTableRefresh nextId="6">
    <queryTableFields count="4">
      <queryTableField id="1" name="tag" tableColumnId="1"/>
      <queryTableField id="2" name=" mobile_count" tableColumnId="2"/>
      <queryTableField id="3" name=" total_count" tableColumnId="3"/>
      <queryTableField id="4" name=" trt" tableColumnId="4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CDEE01A-5991-4B9E-9FD3-0107E5E56634}" autoFormatId="16" applyNumberFormats="0" applyBorderFormats="0" applyFontFormats="0" applyPatternFormats="0" applyAlignmentFormats="0" applyWidthHeightFormats="0">
  <queryTableRefresh nextId="6">
    <queryTableFields count="4">
      <queryTableField id="1" name="tag" tableColumnId="1"/>
      <queryTableField id="2" name=" mobile_count" tableColumnId="2"/>
      <queryTableField id="3" name="android" tableColumnId="3"/>
      <queryTableField id="4" name="tst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3A6DFA-576B-4464-AE39-883B2F5A5A71}" name="ru_trt" displayName="ru_trt" ref="A1:D17" tableType="queryTable" totalsRowShown="0">
  <autoFilter ref="A1:D17" xr:uid="{67A6D9F3-93D3-4D08-83CB-CF631C7E007D}"/>
  <sortState xmlns:xlrd2="http://schemas.microsoft.com/office/spreadsheetml/2017/richdata2" ref="A2:D19">
    <sortCondition ref="A1:A19"/>
  </sortState>
  <tableColumns count="4">
    <tableColumn id="1" xr3:uid="{E5331894-D922-4B12-B789-D1BE423A1224}" uniqueName="1" name="tag" queryTableFieldId="1" dataDxfId="1"/>
    <tableColumn id="2" xr3:uid="{F8926278-33BE-46B4-8130-81410FC6D0B9}" uniqueName="2" name=" mobile_count" queryTableFieldId="2"/>
    <tableColumn id="3" xr3:uid="{F220398A-F1B7-4542-A50A-9E6DF121F3CE}" uniqueName="3" name=" total_count" queryTableFieldId="3"/>
    <tableColumn id="4" xr3:uid="{9EEA95D1-992A-4C41-A3F8-33FEFBCD2859}" uniqueName="4" name=" tr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A33118-F11F-4076-A9D3-8D05EFAB978F}" name="ru_tst" displayName="ru_tst" ref="A1:D17" tableType="queryTable" totalsRowShown="0">
  <autoFilter ref="A1:D17" xr:uid="{1D5B7850-8717-4211-ACCF-5D651D1722A9}"/>
  <sortState xmlns:xlrd2="http://schemas.microsoft.com/office/spreadsheetml/2017/richdata2" ref="A2:D20">
    <sortCondition ref="A1:A20"/>
  </sortState>
  <tableColumns count="4">
    <tableColumn id="1" xr3:uid="{809A161D-230B-4A84-9E59-4B94A5D0EB43}" uniqueName="1" name="tag" queryTableFieldId="1" dataDxfId="0"/>
    <tableColumn id="2" xr3:uid="{94E283FD-FC7A-48E0-8F00-CE6BFB33127D}" uniqueName="2" name=" mobile_count" queryTableFieldId="2"/>
    <tableColumn id="3" xr3:uid="{25AE60F3-4BDE-4B85-A968-E310907D5540}" uniqueName="3" name="android" queryTableFieldId="3"/>
    <tableColumn id="4" xr3:uid="{CC567906-6452-42B3-99BE-5FC5C6F67D45}" uniqueName="4" name="tst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8049CC-C1E0-4725-9E4F-9A5A25749A6D}" name="Table3" displayName="Table3" ref="A1:D17" totalsRowShown="0">
  <autoFilter ref="A1:D17" xr:uid="{0DC94C06-EE4B-4238-A96E-7617A7A9D4FF}">
    <filterColumn colId="3">
      <filters>
        <filter val="TRUE"/>
      </filters>
    </filterColumn>
  </autoFilter>
  <tableColumns count="4">
    <tableColumn id="1" xr3:uid="{0A4757EF-8724-484B-B982-75B45A068E61}" name="Tag">
      <calculatedColumnFormula>TRT!A2</calculatedColumnFormula>
    </tableColumn>
    <tableColumn id="2" xr3:uid="{560B808D-2BAC-4874-935F-D21C5AC3BA56}" name="TRT">
      <calculatedColumnFormula>TRT!D2</calculatedColumnFormula>
    </tableColumn>
    <tableColumn id="3" xr3:uid="{EA1531FA-DAE6-4623-ABD6-DDB2DBD15C64}" name="TST">
      <calculatedColumnFormula>TST!D2</calculatedColumnFormula>
    </tableColumn>
    <tableColumn id="4" xr3:uid="{5E839FD1-B4E7-48C9-BC4A-8CB928331C66}" name="Test">
      <calculatedColumnFormula>IF(AND(B2&gt;B$23, C2&gt;B$24), TRUE, 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AA8E-B54D-46D4-A934-A2BC4A7A52DA}">
  <dimension ref="A1:D17"/>
  <sheetViews>
    <sheetView workbookViewId="0">
      <selection activeCell="G16" sqref="G16"/>
    </sheetView>
  </sheetViews>
  <sheetFormatPr defaultRowHeight="15" x14ac:dyDescent="0.25"/>
  <cols>
    <col min="1" max="1" width="16.85546875" bestFit="1" customWidth="1"/>
    <col min="2" max="2" width="16.140625" bestFit="1" customWidth="1"/>
    <col min="3" max="3" width="13.85546875" bestFit="1" customWidth="1"/>
    <col min="4" max="4" width="5.85546875" bestFit="1" customWidth="1"/>
    <col min="5" max="5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9</v>
      </c>
      <c r="B2">
        <v>700</v>
      </c>
      <c r="C2">
        <v>757</v>
      </c>
      <c r="D2">
        <f>B2/C2</f>
        <v>0.92470277410832236</v>
      </c>
    </row>
    <row r="3" spans="1:4" x14ac:dyDescent="0.25">
      <c r="A3" s="1" t="s">
        <v>5</v>
      </c>
      <c r="B3">
        <v>914</v>
      </c>
      <c r="C3">
        <v>914</v>
      </c>
      <c r="D3">
        <f>B3/C3</f>
        <v>1</v>
      </c>
    </row>
    <row r="4" spans="1:4" x14ac:dyDescent="0.25">
      <c r="A4" s="1" t="s">
        <v>13</v>
      </c>
      <c r="B4">
        <v>498</v>
      </c>
      <c r="C4">
        <v>518</v>
      </c>
      <c r="D4">
        <f>B4/C4</f>
        <v>0.96138996138996136</v>
      </c>
    </row>
    <row r="5" spans="1:4" x14ac:dyDescent="0.25">
      <c r="A5" s="1" t="s">
        <v>6</v>
      </c>
      <c r="B5">
        <v>793</v>
      </c>
      <c r="C5">
        <v>793</v>
      </c>
      <c r="D5">
        <f>B5/C5</f>
        <v>1</v>
      </c>
    </row>
    <row r="6" spans="1:4" x14ac:dyDescent="0.25">
      <c r="A6" s="1" t="s">
        <v>17</v>
      </c>
      <c r="B6">
        <v>335</v>
      </c>
      <c r="C6">
        <v>31016</v>
      </c>
      <c r="D6">
        <f>B6/C6</f>
        <v>1.0800876966726851E-2</v>
      </c>
    </row>
    <row r="7" spans="1:4" x14ac:dyDescent="0.25">
      <c r="A7" s="1" t="s">
        <v>15</v>
      </c>
      <c r="B7">
        <v>408</v>
      </c>
      <c r="C7">
        <v>663</v>
      </c>
      <c r="D7">
        <f>B7/C7</f>
        <v>0.61538461538461542</v>
      </c>
    </row>
    <row r="8" spans="1:4" x14ac:dyDescent="0.25">
      <c r="A8" s="1" t="s">
        <v>18</v>
      </c>
      <c r="B8">
        <v>310</v>
      </c>
      <c r="C8">
        <v>462</v>
      </c>
      <c r="D8">
        <f>B8/C8</f>
        <v>0.67099567099567103</v>
      </c>
    </row>
    <row r="9" spans="1:4" x14ac:dyDescent="0.25">
      <c r="A9" s="1" t="s">
        <v>14</v>
      </c>
      <c r="B9">
        <v>338</v>
      </c>
      <c r="C9">
        <v>539</v>
      </c>
      <c r="D9">
        <f>B9/C9</f>
        <v>0.62708719851576999</v>
      </c>
    </row>
    <row r="10" spans="1:4" x14ac:dyDescent="0.25">
      <c r="A10" s="1" t="s">
        <v>4</v>
      </c>
      <c r="B10">
        <v>13260</v>
      </c>
      <c r="C10">
        <v>85720</v>
      </c>
      <c r="D10">
        <f>B10/C10</f>
        <v>0.15468968735417638</v>
      </c>
    </row>
    <row r="11" spans="1:4" x14ac:dyDescent="0.25">
      <c r="A11" s="1" t="s">
        <v>12</v>
      </c>
      <c r="B11">
        <v>508</v>
      </c>
      <c r="C11">
        <v>4383</v>
      </c>
      <c r="D11">
        <f>B11/C11</f>
        <v>0.11590234998859229</v>
      </c>
    </row>
    <row r="12" spans="1:4" x14ac:dyDescent="0.25">
      <c r="A12" s="1" t="s">
        <v>8</v>
      </c>
      <c r="B12">
        <v>763</v>
      </c>
      <c r="C12">
        <v>973</v>
      </c>
      <c r="D12">
        <f>B12/C12</f>
        <v>0.78417266187050361</v>
      </c>
    </row>
    <row r="13" spans="1:4" x14ac:dyDescent="0.25">
      <c r="A13" s="1" t="s">
        <v>7</v>
      </c>
      <c r="B13">
        <v>813</v>
      </c>
      <c r="C13">
        <v>879</v>
      </c>
      <c r="D13">
        <f>B13/C13</f>
        <v>0.92491467576791808</v>
      </c>
    </row>
    <row r="14" spans="1:4" x14ac:dyDescent="0.25">
      <c r="A14" s="1" t="s">
        <v>16</v>
      </c>
      <c r="B14">
        <v>386</v>
      </c>
      <c r="C14">
        <v>548</v>
      </c>
      <c r="D14">
        <f>B14/C14</f>
        <v>0.70437956204379559</v>
      </c>
    </row>
    <row r="15" spans="1:4" x14ac:dyDescent="0.25">
      <c r="A15" s="1" t="s">
        <v>10</v>
      </c>
      <c r="B15">
        <v>658</v>
      </c>
      <c r="C15">
        <v>1820</v>
      </c>
      <c r="D15">
        <f>B15/C15</f>
        <v>0.36153846153846153</v>
      </c>
    </row>
    <row r="16" spans="1:4" x14ac:dyDescent="0.25">
      <c r="A16" s="1" t="s">
        <v>19</v>
      </c>
      <c r="B16">
        <v>301</v>
      </c>
      <c r="C16">
        <v>3205</v>
      </c>
      <c r="D16">
        <f>B16/C16</f>
        <v>9.3915756630265204E-2</v>
      </c>
    </row>
    <row r="17" spans="1:4" x14ac:dyDescent="0.25">
      <c r="A17" s="1" t="s">
        <v>11</v>
      </c>
      <c r="B17">
        <v>652</v>
      </c>
      <c r="C17">
        <v>2810</v>
      </c>
      <c r="D17">
        <f>B17/C17</f>
        <v>0.23202846975088967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4831-59DF-4466-9893-AC48482331D0}">
  <dimension ref="A1:D17"/>
  <sheetViews>
    <sheetView workbookViewId="0">
      <selection activeCell="G13" sqref="G13"/>
    </sheetView>
  </sheetViews>
  <sheetFormatPr defaultRowHeight="15" x14ac:dyDescent="0.25"/>
  <cols>
    <col min="1" max="1" width="16.85546875" bestFit="1" customWidth="1"/>
    <col min="2" max="2" width="16.140625" bestFit="1" customWidth="1"/>
    <col min="3" max="3" width="10.140625" bestFit="1" customWidth="1"/>
    <col min="4" max="4" width="5.5703125" bestFit="1" customWidth="1"/>
    <col min="5" max="5" width="11.140625" bestFit="1" customWidth="1"/>
  </cols>
  <sheetData>
    <row r="1" spans="1:4" x14ac:dyDescent="0.25">
      <c r="A1" t="s">
        <v>0</v>
      </c>
      <c r="B1" t="s">
        <v>1</v>
      </c>
      <c r="C1" t="s">
        <v>20</v>
      </c>
      <c r="D1" t="s">
        <v>21</v>
      </c>
    </row>
    <row r="2" spans="1:4" x14ac:dyDescent="0.25">
      <c r="A2" s="1" t="s">
        <v>9</v>
      </c>
      <c r="B2">
        <v>700</v>
      </c>
      <c r="C2">
        <v>27732</v>
      </c>
      <c r="D2">
        <f>B2/C2</f>
        <v>2.5241598153757393E-2</v>
      </c>
    </row>
    <row r="3" spans="1:4" x14ac:dyDescent="0.25">
      <c r="A3" s="1" t="s">
        <v>5</v>
      </c>
      <c r="B3">
        <v>914</v>
      </c>
      <c r="C3">
        <v>27732</v>
      </c>
      <c r="D3">
        <f>B3/C3</f>
        <v>3.2958315303620367E-2</v>
      </c>
    </row>
    <row r="4" spans="1:4" x14ac:dyDescent="0.25">
      <c r="A4" s="1" t="s">
        <v>13</v>
      </c>
      <c r="B4">
        <v>498</v>
      </c>
      <c r="C4">
        <v>27732</v>
      </c>
      <c r="D4">
        <f>B4/C4</f>
        <v>1.7957594115101689E-2</v>
      </c>
    </row>
    <row r="5" spans="1:4" x14ac:dyDescent="0.25">
      <c r="A5" s="1" t="s">
        <v>6</v>
      </c>
      <c r="B5">
        <v>813</v>
      </c>
      <c r="C5">
        <v>27732</v>
      </c>
      <c r="D5">
        <f>B5/C5</f>
        <v>2.9316313284292513E-2</v>
      </c>
    </row>
    <row r="6" spans="1:4" x14ac:dyDescent="0.25">
      <c r="A6" s="1" t="s">
        <v>17</v>
      </c>
      <c r="B6">
        <v>335</v>
      </c>
      <c r="C6">
        <v>27732</v>
      </c>
      <c r="D6">
        <f>B6/C6</f>
        <v>1.2079907687869609E-2</v>
      </c>
    </row>
    <row r="7" spans="1:4" x14ac:dyDescent="0.25">
      <c r="A7" s="1" t="s">
        <v>15</v>
      </c>
      <c r="B7">
        <v>386</v>
      </c>
      <c r="C7">
        <v>27732</v>
      </c>
      <c r="D7">
        <f>B7/C7</f>
        <v>1.3918938410500506E-2</v>
      </c>
    </row>
    <row r="8" spans="1:4" x14ac:dyDescent="0.25">
      <c r="A8" s="1" t="s">
        <v>18</v>
      </c>
      <c r="B8">
        <v>310</v>
      </c>
      <c r="C8">
        <v>27732</v>
      </c>
      <c r="D8">
        <f>B8/C8</f>
        <v>1.1178422039521132E-2</v>
      </c>
    </row>
    <row r="9" spans="1:4" x14ac:dyDescent="0.25">
      <c r="A9" s="1" t="s">
        <v>14</v>
      </c>
      <c r="B9">
        <v>408</v>
      </c>
      <c r="C9">
        <v>27732</v>
      </c>
      <c r="D9">
        <f>B9/C9</f>
        <v>1.4712245781047165E-2</v>
      </c>
    </row>
    <row r="10" spans="1:4" x14ac:dyDescent="0.25">
      <c r="A10" s="1" t="s">
        <v>4</v>
      </c>
      <c r="B10">
        <v>13260</v>
      </c>
      <c r="C10">
        <v>27732</v>
      </c>
      <c r="D10">
        <f>B10/C10</f>
        <v>0.4781479878840329</v>
      </c>
    </row>
    <row r="11" spans="1:4" x14ac:dyDescent="0.25">
      <c r="A11" s="1" t="s">
        <v>12</v>
      </c>
      <c r="B11">
        <v>508</v>
      </c>
      <c r="C11">
        <v>27732</v>
      </c>
      <c r="D11">
        <f>B11/C11</f>
        <v>1.8318188374441078E-2</v>
      </c>
    </row>
    <row r="12" spans="1:4" x14ac:dyDescent="0.25">
      <c r="A12" s="1" t="s">
        <v>8</v>
      </c>
      <c r="B12">
        <v>763</v>
      </c>
      <c r="C12">
        <v>27732</v>
      </c>
      <c r="D12">
        <f>B12/C12</f>
        <v>2.7513341987595558E-2</v>
      </c>
    </row>
    <row r="13" spans="1:4" x14ac:dyDescent="0.25">
      <c r="A13" s="1" t="s">
        <v>7</v>
      </c>
      <c r="B13">
        <v>793</v>
      </c>
      <c r="C13">
        <v>27732</v>
      </c>
      <c r="D13">
        <f>B13/C13</f>
        <v>2.8595124765613732E-2</v>
      </c>
    </row>
    <row r="14" spans="1:4" x14ac:dyDescent="0.25">
      <c r="A14" s="1" t="s">
        <v>16</v>
      </c>
      <c r="B14">
        <v>338</v>
      </c>
      <c r="C14">
        <v>27732</v>
      </c>
      <c r="D14">
        <f>B14/C14</f>
        <v>1.2188085965671426E-2</v>
      </c>
    </row>
    <row r="15" spans="1:4" x14ac:dyDescent="0.25">
      <c r="A15" s="1" t="s">
        <v>10</v>
      </c>
      <c r="B15">
        <v>658</v>
      </c>
      <c r="C15">
        <v>27732</v>
      </c>
      <c r="D15">
        <f>B15/C15</f>
        <v>2.3727102264531948E-2</v>
      </c>
    </row>
    <row r="16" spans="1:4" x14ac:dyDescent="0.25">
      <c r="A16" s="1" t="s">
        <v>19</v>
      </c>
      <c r="B16">
        <v>301</v>
      </c>
      <c r="C16">
        <v>27732</v>
      </c>
      <c r="D16">
        <f>B16/C16</f>
        <v>1.0853887206115678E-2</v>
      </c>
    </row>
    <row r="17" spans="1:4" x14ac:dyDescent="0.25">
      <c r="A17" s="1" t="s">
        <v>11</v>
      </c>
      <c r="B17">
        <v>652</v>
      </c>
      <c r="C17">
        <v>27732</v>
      </c>
      <c r="D17">
        <f>B17/C17</f>
        <v>2.3510745708928315E-2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50D1-F7F5-4131-81DB-8C2348A39F81}">
  <dimension ref="A1:D24"/>
  <sheetViews>
    <sheetView tabSelected="1" workbookViewId="0">
      <selection activeCell="D20" sqref="D20"/>
    </sheetView>
  </sheetViews>
  <sheetFormatPr defaultRowHeight="15" x14ac:dyDescent="0.25"/>
  <cols>
    <col min="1" max="1" width="19.140625" customWidth="1"/>
    <col min="4" max="4" width="11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27</v>
      </c>
    </row>
    <row r="2" spans="1:4" hidden="1" x14ac:dyDescent="0.25">
      <c r="A2" t="str">
        <f>TRT!A2</f>
        <v>activity</v>
      </c>
      <c r="B2" t="b">
        <f>[1]Tags!$B$2=TRT!D2</f>
        <v>0</v>
      </c>
      <c r="C2">
        <f>TST!D2</f>
        <v>2.5241598153757393E-2</v>
      </c>
      <c r="D2" t="b">
        <f>IF(AND(B2&gt;$B22, C2&gt;$B23), TRUE, FALSE)</f>
        <v>0</v>
      </c>
    </row>
    <row r="3" spans="1:4" x14ac:dyDescent="0.25">
      <c r="A3" t="str">
        <f>TRT!A3</f>
        <v>android-fragment</v>
      </c>
      <c r="B3">
        <f>TRT!D3</f>
        <v>1</v>
      </c>
      <c r="C3">
        <f>TST!D3</f>
        <v>3.2958315303620367E-2</v>
      </c>
      <c r="D3" t="b">
        <f>IF(AND(B3&gt;B$23, C3&gt;B$24), TRUE, FALSE)</f>
        <v>1</v>
      </c>
    </row>
    <row r="4" spans="1:4" x14ac:dyDescent="0.25">
      <c r="A4" t="str">
        <f>TRT!A4</f>
        <v>android-layout</v>
      </c>
      <c r="B4">
        <f>TRT!D4</f>
        <v>0.96138996138996136</v>
      </c>
      <c r="C4">
        <f>TST!D4</f>
        <v>1.7957594115101689E-2</v>
      </c>
      <c r="D4" t="b">
        <f>IF(AND(B4&gt;B$23, C4&gt;B$24), TRUE, FALSE)</f>
        <v>1</v>
      </c>
    </row>
    <row r="5" spans="1:4" x14ac:dyDescent="0.25">
      <c r="A5" t="str">
        <f>TRT!A5</f>
        <v>android-sdk</v>
      </c>
      <c r="B5">
        <f>TRT!D5</f>
        <v>1</v>
      </c>
      <c r="C5">
        <f>TST!D5</f>
        <v>2.9316313284292513E-2</v>
      </c>
      <c r="D5" t="b">
        <f t="shared" ref="D5" si="0">IF(AND(B5&gt;B$23, C5&gt;B$24), TRUE, FALSE)</f>
        <v>1</v>
      </c>
    </row>
    <row r="6" spans="1:4" hidden="1" x14ac:dyDescent="0.25">
      <c r="A6" t="str">
        <f>TRT!A6</f>
        <v>c#</v>
      </c>
      <c r="B6">
        <f>TRT!D6</f>
        <v>1.0800876966726851E-2</v>
      </c>
      <c r="C6">
        <f>TST!D6</f>
        <v>1.2079907687869609E-2</v>
      </c>
      <c r="D6" t="b">
        <f>IF(AND(B6&gt;B$23, C6&gt;B$24), TRUE, FALSE)</f>
        <v>0</v>
      </c>
    </row>
    <row r="7" spans="1:4" hidden="1" x14ac:dyDescent="0.25">
      <c r="A7" t="str">
        <f>TRT!A7</f>
        <v>firebase</v>
      </c>
      <c r="B7">
        <f>TRT!D7</f>
        <v>0.61538461538461542</v>
      </c>
      <c r="C7">
        <f>TST!D7</f>
        <v>1.3918938410500506E-2</v>
      </c>
      <c r="D7" t="b">
        <f>IF(AND(B7&gt;B$23, C7&gt;B$24), TRUE, FALSE)</f>
        <v>0</v>
      </c>
    </row>
    <row r="8" spans="1:4" hidden="1" x14ac:dyDescent="0.25">
      <c r="A8" t="str">
        <f>TRT!A8</f>
        <v>google-play</v>
      </c>
      <c r="B8">
        <f>TRT!D8</f>
        <v>0.67099567099567103</v>
      </c>
      <c r="C8">
        <f>TST!D8</f>
        <v>1.1178422039521132E-2</v>
      </c>
      <c r="D8" t="b">
        <f>IF(AND(B8&gt;B$23, C8&gt;B$24), TRUE, FALSE)</f>
        <v>0</v>
      </c>
    </row>
    <row r="9" spans="1:4" hidden="1" x14ac:dyDescent="0.25">
      <c r="A9" t="str">
        <f>TRT!A9</f>
        <v>gradle</v>
      </c>
      <c r="B9">
        <f>TRT!D9</f>
        <v>0.62708719851576999</v>
      </c>
      <c r="C9">
        <f>TST!D9</f>
        <v>1.4712245781047165E-2</v>
      </c>
      <c r="D9" t="b">
        <f>IF(AND(B9&gt;B$23, C9&gt;B$24), TRUE, FALSE)</f>
        <v>0</v>
      </c>
    </row>
    <row r="10" spans="1:4" hidden="1" x14ac:dyDescent="0.25">
      <c r="A10" t="str">
        <f>TRT!A10</f>
        <v>java</v>
      </c>
      <c r="B10">
        <f>TRT!D10</f>
        <v>0.15468968735417638</v>
      </c>
      <c r="C10">
        <f>TST!D10</f>
        <v>0.4781479878840329</v>
      </c>
      <c r="D10" t="b">
        <f>IF(AND(B10&gt;B$23, C10&gt;B$24), TRUE, FALSE)</f>
        <v>0</v>
      </c>
    </row>
    <row r="11" spans="1:4" hidden="1" x14ac:dyDescent="0.25">
      <c r="A11" t="str">
        <f>TRT!A11</f>
        <v>json</v>
      </c>
      <c r="B11">
        <f>TRT!D11</f>
        <v>0.11590234998859229</v>
      </c>
      <c r="C11">
        <f>TST!D11</f>
        <v>1.8318188374441078E-2</v>
      </c>
      <c r="D11" t="b">
        <f>IF(AND(B11&gt;B$23, C11&gt;B$24), TRUE, FALSE)</f>
        <v>0</v>
      </c>
    </row>
    <row r="12" spans="1:4" x14ac:dyDescent="0.25">
      <c r="A12" t="str">
        <f>TRT!A12</f>
        <v>listview</v>
      </c>
      <c r="B12">
        <f>TRT!D12</f>
        <v>0.78417266187050361</v>
      </c>
      <c r="C12">
        <f>TST!D12</f>
        <v>2.7513341987595558E-2</v>
      </c>
      <c r="D12" t="b">
        <f>IF(AND(B12&gt;B$23, C12&gt;B$24), TRUE, FALSE)</f>
        <v>1</v>
      </c>
    </row>
    <row r="13" spans="1:4" x14ac:dyDescent="0.25">
      <c r="A13" t="str">
        <f>TRT!A13</f>
        <v>recyclerview</v>
      </c>
      <c r="B13">
        <f>TRT!D13</f>
        <v>0.92491467576791808</v>
      </c>
      <c r="C13">
        <f>TST!D13</f>
        <v>2.8595124765613732E-2</v>
      </c>
      <c r="D13" t="b">
        <f>IF(AND(B13&gt;B$23, C13&gt;B$24), TRUE, FALSE)</f>
        <v>1</v>
      </c>
    </row>
    <row r="14" spans="1:4" x14ac:dyDescent="0.25">
      <c r="A14" t="str">
        <f>TRT!A14</f>
        <v>retrofit</v>
      </c>
      <c r="B14">
        <f>TRT!D14</f>
        <v>0.70437956204379559</v>
      </c>
      <c r="C14">
        <f>TST!D14</f>
        <v>1.2188085965671426E-2</v>
      </c>
      <c r="D14" t="b">
        <f>IF(AND(B14&gt;B$23, C14&gt;B$24), TRUE, FALSE)</f>
        <v>1</v>
      </c>
    </row>
    <row r="15" spans="1:4" hidden="1" x14ac:dyDescent="0.25">
      <c r="A15" t="str">
        <f>TRT!A15</f>
        <v>sqlite</v>
      </c>
      <c r="B15">
        <f>TRT!D15</f>
        <v>0.36153846153846153</v>
      </c>
      <c r="C15">
        <f>TST!D15</f>
        <v>2.3727102264531948E-2</v>
      </c>
      <c r="D15" t="b">
        <f>IF(AND(B15&gt;B$23, C15&gt;B$24), TRUE, FALSE)</f>
        <v>0</v>
      </c>
    </row>
    <row r="16" spans="1:4" hidden="1" x14ac:dyDescent="0.25">
      <c r="A16" t="str">
        <f>TRT!A16</f>
        <v>unity3d</v>
      </c>
      <c r="B16">
        <f>TRT!D16</f>
        <v>9.3915756630265204E-2</v>
      </c>
      <c r="C16">
        <f>TST!D16</f>
        <v>1.0853887206115678E-2</v>
      </c>
      <c r="D16" t="b">
        <f>IF(AND(B16&gt;B$23, C16&gt;B$24), TRUE, FALSE)</f>
        <v>0</v>
      </c>
    </row>
    <row r="17" spans="1:4" hidden="1" x14ac:dyDescent="0.25">
      <c r="A17" t="str">
        <f>TRT!A17</f>
        <v>xml</v>
      </c>
      <c r="B17">
        <f>TRT!D17</f>
        <v>0.23202846975088967</v>
      </c>
      <c r="C17">
        <f>TST!D17</f>
        <v>2.3510745708928315E-2</v>
      </c>
      <c r="D17" t="b">
        <f>IF(AND(B17&gt;B$23, C17&gt;B$24), TRUE, FALSE)</f>
        <v>0</v>
      </c>
    </row>
    <row r="23" spans="1:4" x14ac:dyDescent="0.25">
      <c r="A23" t="s">
        <v>25</v>
      </c>
      <c r="B23">
        <v>0.7</v>
      </c>
    </row>
    <row r="24" spans="1:4" x14ac:dyDescent="0.25">
      <c r="A24" t="s">
        <v>26</v>
      </c>
      <c r="B24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5DFD28D7D5994499C71516814640562" ma:contentTypeVersion="13" ma:contentTypeDescription="Ein neues Dokument erstellen." ma:contentTypeScope="" ma:versionID="81b89571d9df6d3a236e35a797dfc4b5">
  <xsd:schema xmlns:xsd="http://www.w3.org/2001/XMLSchema" xmlns:xs="http://www.w3.org/2001/XMLSchema" xmlns:p="http://schemas.microsoft.com/office/2006/metadata/properties" xmlns:ns3="514be8d9-a074-459b-970b-90144ee0d316" xmlns:ns4="046b3dd6-75f7-4608-94c7-7b5cd49d8b65" targetNamespace="http://schemas.microsoft.com/office/2006/metadata/properties" ma:root="true" ma:fieldsID="32191d736dd53f0108c7c84d2f9b29f1" ns3:_="" ns4:_="">
    <xsd:import namespace="514be8d9-a074-459b-970b-90144ee0d316"/>
    <xsd:import namespace="046b3dd6-75f7-4608-94c7-7b5cd49d8b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be8d9-a074-459b-970b-90144ee0d3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b3dd6-75f7-4608-94c7-7b5cd49d8b6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135465-F767-4A67-B8B8-15C651BF539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3C67487-FEE4-45A8-B5C5-3D4DB95506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4be8d9-a074-459b-970b-90144ee0d316"/>
    <ds:schemaRef ds:uri="046b3dd6-75f7-4608-94c7-7b5cd49d8b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4033F1-82FD-4832-8331-7D03C6A7F20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C55E455-D6AD-43BF-AB27-78C8457BEC4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TRT</vt:lpstr>
      <vt:lpstr>TST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Ulrich</dc:creator>
  <cp:lastModifiedBy>Fabian Ulrich</cp:lastModifiedBy>
  <dcterms:created xsi:type="dcterms:W3CDTF">2020-07-05T08:15:30Z</dcterms:created>
  <dcterms:modified xsi:type="dcterms:W3CDTF">2020-07-05T08:50:21Z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0x01010005DFD28D7D5994499C71516814640562</vt:lpwstr>
  </property>
</Properties>
</file>