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Università\Master - X su 110L\1_Anno\2_Semestre\Hypermedia Application\Repo\Hypermedia-heuristics-evaluation\usability-report\Report\"/>
    </mc:Choice>
  </mc:AlternateContent>
  <xr:revisionPtr revIDLastSave="0" documentId="13_ncr:1_{24BEDB13-A039-409D-AF2D-A9F52FDC18AC}" xr6:coauthVersionLast="47" xr6:coauthVersionMax="47" xr10:uidLastSave="{00000000-0000-0000-0000-000000000000}"/>
  <bookViews>
    <workbookView xWindow="-108" yWindow="-108" windowWidth="23256" windowHeight="12456" xr2:uid="{FBC53F6C-9B8F-4388-A703-0EB7CC628BF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C20" i="1"/>
  <c r="B20" i="1"/>
  <c r="L20" i="1"/>
  <c r="L18" i="1"/>
  <c r="K18" i="1"/>
  <c r="J18" i="1"/>
  <c r="I18" i="1"/>
  <c r="H18" i="1"/>
  <c r="G18" i="1"/>
  <c r="F18" i="1"/>
  <c r="E18" i="1"/>
  <c r="D18" i="1"/>
  <c r="C18" i="1"/>
  <c r="B18" i="1"/>
  <c r="L16" i="1"/>
  <c r="K16" i="1"/>
  <c r="J16" i="1"/>
  <c r="I16" i="1"/>
  <c r="H16" i="1"/>
  <c r="G16" i="1"/>
  <c r="F16" i="1"/>
  <c r="E16" i="1"/>
  <c r="D16" i="1"/>
  <c r="C16" i="1"/>
  <c r="B16" i="1"/>
  <c r="L14" i="1"/>
  <c r="K14" i="1"/>
  <c r="J14" i="1"/>
  <c r="I14" i="1"/>
  <c r="H14" i="1"/>
  <c r="G14" i="1"/>
  <c r="F14" i="1"/>
  <c r="E14" i="1"/>
  <c r="D14" i="1"/>
  <c r="C14" i="1"/>
  <c r="B14" i="1"/>
  <c r="K12" i="1"/>
  <c r="J12" i="1"/>
  <c r="I12" i="1"/>
  <c r="H12" i="1"/>
  <c r="G12" i="1"/>
  <c r="F12" i="1"/>
  <c r="E12" i="1"/>
  <c r="D12" i="1"/>
  <c r="C12" i="1"/>
  <c r="B12" i="1"/>
  <c r="L12" i="1" s="1"/>
  <c r="K10" i="1"/>
  <c r="J10" i="1"/>
  <c r="I10" i="1"/>
  <c r="H10" i="1"/>
  <c r="G10" i="1"/>
  <c r="F10" i="1"/>
  <c r="E10" i="1"/>
  <c r="D10" i="1"/>
  <c r="C10" i="1"/>
  <c r="B10" i="1"/>
  <c r="L10" i="1" s="1"/>
  <c r="K8" i="1"/>
  <c r="J8" i="1"/>
  <c r="I8" i="1"/>
  <c r="H8" i="1"/>
  <c r="G8" i="1"/>
  <c r="F8" i="1"/>
  <c r="E8" i="1"/>
  <c r="D8" i="1"/>
  <c r="C8" i="1"/>
  <c r="B8" i="1"/>
  <c r="L8" i="1" s="1"/>
  <c r="K6" i="1"/>
  <c r="J6" i="1"/>
  <c r="I6" i="1"/>
  <c r="H6" i="1"/>
  <c r="G6" i="1"/>
  <c r="F6" i="1"/>
  <c r="E6" i="1"/>
  <c r="D6" i="1"/>
  <c r="C6" i="1"/>
  <c r="B6" i="1"/>
  <c r="L6" i="1" s="1"/>
  <c r="K4" i="1"/>
  <c r="J4" i="1"/>
  <c r="I4" i="1"/>
  <c r="H4" i="1"/>
  <c r="G4" i="1"/>
  <c r="F4" i="1"/>
  <c r="E4" i="1"/>
  <c r="D4" i="1"/>
  <c r="C4" i="1"/>
  <c r="B4" i="1"/>
  <c r="L4" i="1" s="1"/>
  <c r="L2" i="1"/>
  <c r="K2" i="1"/>
  <c r="I2" i="1"/>
  <c r="G2" i="1"/>
  <c r="E2" i="1"/>
  <c r="C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<sst xmlns="http://schemas.openxmlformats.org/spreadsheetml/2006/main" count="41" uniqueCount="33">
  <si>
    <t>What is your name?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</si>
  <si>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</si>
  <si>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</si>
  <si>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</si>
  <si>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</si>
  <si>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</si>
  <si>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</si>
  <si>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</si>
  <si>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</si>
  <si>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</si>
  <si>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</si>
  <si>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Serena</t>
  </si>
  <si>
    <t>Nicola</t>
  </si>
  <si>
    <t>Maurizio</t>
  </si>
  <si>
    <t>Biagio</t>
  </si>
  <si>
    <t>Martina</t>
  </si>
  <si>
    <t>Alessandra</t>
  </si>
  <si>
    <t>Fabio</t>
  </si>
  <si>
    <t>Chiara</t>
  </si>
  <si>
    <t xml:space="preserve">Normalizzato - 0 </t>
  </si>
  <si>
    <t>Normalizzato - 1</t>
  </si>
  <si>
    <t>Normalizzato - 2</t>
  </si>
  <si>
    <t>Normalizzato - 3</t>
  </si>
  <si>
    <t xml:space="preserve">Normalizzato - 4 </t>
  </si>
  <si>
    <t>Normalizzato - 5</t>
  </si>
  <si>
    <t>Normalizzato - 6</t>
  </si>
  <si>
    <t xml:space="preserve">Normalizzato - 7 </t>
  </si>
  <si>
    <t>Normalizzato - 8</t>
  </si>
  <si>
    <t xml:space="preserve">SOMMA NORMALIZZATA </t>
  </si>
  <si>
    <t>MEDIA TRA UTENTI NORMALIZZATA</t>
  </si>
  <si>
    <t>ODD</t>
  </si>
  <si>
    <t>EVEN</t>
  </si>
  <si>
    <t>Martina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</si>
</sst>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0" fillId="8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(Foglio1!$L$2,Foglio1!$L$4,Foglio1!$L$6,Foglio1!$L$8,Foglio1!$L$10,Foglio1!$L$12,Foglio1!$L$14,Foglio1!$L$16,Foglio1!$L$18)</c:f>
              <c:numCache>
                <c:formatCode>General</c:formatCode>
                <c:ptCount val="9"/>
                <c:pt idx="0">
                  <c:v>37.5</c:v>
                </c:pt>
                <c:pt idx="1">
                  <c:v>57.5</c:v>
                </c:pt>
                <c:pt idx="2">
                  <c:v>52.5</c:v>
                </c:pt>
                <c:pt idx="3">
                  <c:v>67.5</c:v>
                </c:pt>
                <c:pt idx="4">
                  <c:v>72.5</c:v>
                </c:pt>
                <c:pt idx="5">
                  <c:v>30</c:v>
                </c:pt>
                <c:pt idx="6">
                  <c:v>32.5</c:v>
                </c:pt>
                <c:pt idx="7">
                  <c:v>55</c:v>
                </c:pt>
                <c:pt idx="8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1-4554-AA56-DBE44ED17C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3209064"/>
        <c:axId val="357236856"/>
      </c:barChart>
      <c:catAx>
        <c:axId val="593209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236856"/>
        <c:crosses val="autoZero"/>
        <c:auto val="1"/>
        <c:lblAlgn val="ctr"/>
        <c:lblOffset val="100"/>
        <c:noMultiLvlLbl val="0"/>
      </c:catAx>
      <c:valAx>
        <c:axId val="35723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Normalized 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209064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9 - I felt very confident using the system.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(Foglio1!$J$3,Foglio1!$J$5,Foglio1!$J$7,Foglio1!$J$9,Foglio1!$J$11,Foglio1!$J$13,Foglio1!$J$15,Foglio1!$J$17,Foglio1!$J$19)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F-4514-80D8-62EB709E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900"/>
              <a:t>10 - I needed to learn a lot of things before I could get going with this system.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(Foglio1!$K$3,Foglio1!$K$5,Foglio1!$K$7,Foglio1!$K$9,Foglio1!$K$11,Foglio1!$K$13,Foglio1!$K$15,Foglio1!$K$17,Foglio1!$K$19)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441C-A518-C6EA6257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1 - I think that I would like to use this system frequently.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(Foglio1!$B$3,Foglio1!$B$5,Foglio1!$B$7,Foglio1!$B$9,Foglio1!$B$11,Foglio1!$B$13,Foglio1!$B$15,Foglio1!$B$17,Foglio1!$B$19)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7-4B58-8D22-D394C36F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2 - I found the system unnecessarily complex.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(Foglio1!$C$3,Foglio1!$C$5,Foglio1!$C$7,Foglio1!$C$9,Foglio1!$C$11,Foglio1!$C$13,Foglio1!$C$15,Foglio1!$C$17,Foglio1!$C$19)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4C64-9103-C336E9B4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3 - I thought the system was easy to use.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(Foglio1!$D$3,Foglio1!$D$5,Foglio1!$D$7,Foglio1!$D$9,Foglio1!$D$11,Foglio1!$D$13,Foglio1!$D$15,Foglio1!$D$17,Foglio1!$D$19)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6-4095-8B18-219FCA03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750"/>
              <a:t>4 - I think that I would need the support of a technical person to be able to use this system.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(Foglio1!$E$3,Foglio1!$E$5,Foglio1!$E$7,Foglio1!$E$9,Foglio1!$E$11,Foglio1!$E$13,Foglio1!$E$15,Foglio1!$E$17,Foglio1!$E$19)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5-4D9B-B790-0E0DD9ABC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5 - </a:t>
            </a:r>
            <a:r>
              <a:rPr lang="it-IT" sz="900"/>
              <a:t>I found the various functions in this system were well integrated.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(Foglio1!$F$3,Foglio1!$F$5,Foglio1!$F$7,Foglio1!$F$9,Foglio1!$F$11,Foglio1!$F$13,Foglio1!$F$15,Foglio1!$F$17,Foglio1!$F$19)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A-4022-8F73-D8C42429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6 - I thought there was too much inconsistency in this system.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(Foglio1!$G$3,Foglio1!$G$5,Foglio1!$G$7,Foglio1!$G$9,Foglio1!$G$11,Foglio1!$G$13,Foglio1!$G$15,Foglio1!$G$17,Foglio1!$G$19)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E-4731-8DED-BC241F9A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850"/>
              <a:t>7 - I would imagine that most people would learn to use this system very quickly.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(Foglio1!$H$3,Foglio1!$H$5,Foglio1!$H$7,Foglio1!$H$9,Foglio1!$H$11,Foglio1!$H$13,Foglio1!$H$15,Foglio1!$H$17,Foglio1!$H$19)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C-4437-82B8-23A2F9A5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8 - I found the system very cumbersome to use.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(Foglio1!$I$3,Foglio1!$I$5,Foglio1!$I$7,Foglio1!$I$9,Foglio1!$I$11,Foglio1!$I$13,Foglio1!$I$15,Foglio1!$I$17,Foglio1!$I$19)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0-4A79-9828-65FBF13A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17401</xdr:colOff>
      <xdr:row>1</xdr:row>
      <xdr:rowOff>3442</xdr:rowOff>
    </xdr:from>
    <xdr:to>
      <xdr:col>16</xdr:col>
      <xdr:colOff>995626</xdr:colOff>
      <xdr:row>12</xdr:row>
      <xdr:rowOff>100855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DFD5C1-EBD9-BF28-578C-2B6658A2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233011</xdr:rowOff>
    </xdr:from>
    <xdr:to>
      <xdr:col>5</xdr:col>
      <xdr:colOff>1195807</xdr:colOff>
      <xdr:row>79</xdr:row>
      <xdr:rowOff>39006</xdr:rowOff>
    </xdr:to>
    <xdr:grpSp>
      <xdr:nvGrpSpPr>
        <xdr:cNvPr id="26" name="Gruppo 25">
          <a:extLst>
            <a:ext uri="{FF2B5EF4-FFF2-40B4-BE49-F238E27FC236}">
              <a16:creationId xmlns:a16="http://schemas.microsoft.com/office/drawing/2014/main" id="{B2212422-61A3-2CDD-7236-6E579C78FD1C}"/>
            </a:ext>
          </a:extLst>
        </xdr:cNvPr>
        <xdr:cNvGrpSpPr/>
      </xdr:nvGrpSpPr>
      <xdr:grpSpPr>
        <a:xfrm>
          <a:off x="0" y="5922611"/>
          <a:ext cx="9120607" cy="14537995"/>
          <a:chOff x="0" y="5922611"/>
          <a:chExt cx="9120607" cy="14537995"/>
        </a:xfrm>
      </xdr:grpSpPr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D607B76D-4783-51D7-7435-576522D8D2BE}"/>
              </a:ext>
            </a:extLst>
          </xdr:cNvPr>
          <xdr:cNvGraphicFramePr/>
        </xdr:nvGraphicFramePr>
        <xdr:xfrm>
          <a:off x="0" y="5926508"/>
          <a:ext cx="4572000" cy="2916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CasellaDiTesto 5">
            <a:extLst>
              <a:ext uri="{FF2B5EF4-FFF2-40B4-BE49-F238E27FC236}">
                <a16:creationId xmlns:a16="http://schemas.microsoft.com/office/drawing/2014/main" id="{DD8FD129-A4BC-21E4-2871-9DFAA10E04CC}"/>
              </a:ext>
            </a:extLst>
          </xdr:cNvPr>
          <xdr:cNvSpPr txBox="1"/>
        </xdr:nvSpPr>
        <xdr:spPr>
          <a:xfrm>
            <a:off x="2842072" y="6255161"/>
            <a:ext cx="471838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2,1</a:t>
            </a:r>
          </a:p>
        </xdr:txBody>
      </xdr:sp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D3A27225-0EA6-4267-AFA3-92E2811D751E}"/>
              </a:ext>
            </a:extLst>
          </xdr:cNvPr>
          <xdr:cNvGraphicFramePr>
            <a:graphicFrameLocks/>
          </xdr:cNvGraphicFramePr>
        </xdr:nvGraphicFramePr>
        <xdr:xfrm>
          <a:off x="4559299" y="5922611"/>
          <a:ext cx="4561039" cy="2916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42C6C6FD-9244-43A2-91B7-85896B6AFF67}"/>
              </a:ext>
            </a:extLst>
          </xdr:cNvPr>
          <xdr:cNvGraphicFramePr>
            <a:graphicFrameLocks/>
          </xdr:cNvGraphicFramePr>
        </xdr:nvGraphicFramePr>
        <xdr:xfrm>
          <a:off x="0" y="8837863"/>
          <a:ext cx="4572000" cy="2902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641BF8E7-3854-4543-9DCD-7EA5C66196DB}"/>
              </a:ext>
            </a:extLst>
          </xdr:cNvPr>
          <xdr:cNvGraphicFramePr>
            <a:graphicFrameLocks/>
          </xdr:cNvGraphicFramePr>
        </xdr:nvGraphicFramePr>
        <xdr:xfrm>
          <a:off x="4558298" y="8834855"/>
          <a:ext cx="4562309" cy="2903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Grafico 9">
            <a:extLst>
              <a:ext uri="{FF2B5EF4-FFF2-40B4-BE49-F238E27FC236}">
                <a16:creationId xmlns:a16="http://schemas.microsoft.com/office/drawing/2014/main" id="{03744C95-E8D1-4AD4-AA87-D46066E6ABC8}"/>
              </a:ext>
            </a:extLst>
          </xdr:cNvPr>
          <xdr:cNvGraphicFramePr>
            <a:graphicFrameLocks/>
          </xdr:cNvGraphicFramePr>
        </xdr:nvGraphicFramePr>
        <xdr:xfrm>
          <a:off x="0" y="11742154"/>
          <a:ext cx="4572000" cy="2916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1" name="Grafico 10">
            <a:extLst>
              <a:ext uri="{FF2B5EF4-FFF2-40B4-BE49-F238E27FC236}">
                <a16:creationId xmlns:a16="http://schemas.microsoft.com/office/drawing/2014/main" id="{0C4C9296-3247-4A8D-83D5-1DED26A026E8}"/>
              </a:ext>
            </a:extLst>
          </xdr:cNvPr>
          <xdr:cNvGraphicFramePr>
            <a:graphicFrameLocks/>
          </xdr:cNvGraphicFramePr>
        </xdr:nvGraphicFramePr>
        <xdr:xfrm>
          <a:off x="4557294" y="11738142"/>
          <a:ext cx="4562309" cy="2915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2" name="Grafico 11">
            <a:extLst>
              <a:ext uri="{FF2B5EF4-FFF2-40B4-BE49-F238E27FC236}">
                <a16:creationId xmlns:a16="http://schemas.microsoft.com/office/drawing/2014/main" id="{5179EA56-E2E8-4097-A088-9290F5CDF2A3}"/>
              </a:ext>
            </a:extLst>
          </xdr:cNvPr>
          <xdr:cNvGraphicFramePr>
            <a:graphicFrameLocks/>
          </xdr:cNvGraphicFramePr>
        </xdr:nvGraphicFramePr>
        <xdr:xfrm>
          <a:off x="0" y="14644077"/>
          <a:ext cx="4574005" cy="29028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3" name="Grafico 12">
            <a:extLst>
              <a:ext uri="{FF2B5EF4-FFF2-40B4-BE49-F238E27FC236}">
                <a16:creationId xmlns:a16="http://schemas.microsoft.com/office/drawing/2014/main" id="{B9953040-E27C-4D76-BB87-4DE13CB9285A}"/>
              </a:ext>
            </a:extLst>
          </xdr:cNvPr>
          <xdr:cNvGraphicFramePr>
            <a:graphicFrameLocks/>
          </xdr:cNvGraphicFramePr>
        </xdr:nvGraphicFramePr>
        <xdr:xfrm>
          <a:off x="4572001" y="14643100"/>
          <a:ext cx="4546600" cy="2902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4" name="Grafico 13">
            <a:extLst>
              <a:ext uri="{FF2B5EF4-FFF2-40B4-BE49-F238E27FC236}">
                <a16:creationId xmlns:a16="http://schemas.microsoft.com/office/drawing/2014/main" id="{77078014-8F0F-4B73-A2B1-378FE7679173}"/>
              </a:ext>
            </a:extLst>
          </xdr:cNvPr>
          <xdr:cNvGraphicFramePr>
            <a:graphicFrameLocks/>
          </xdr:cNvGraphicFramePr>
        </xdr:nvGraphicFramePr>
        <xdr:xfrm>
          <a:off x="0" y="17543093"/>
          <a:ext cx="4574930" cy="29106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5" name="Grafico 14">
            <a:extLst>
              <a:ext uri="{FF2B5EF4-FFF2-40B4-BE49-F238E27FC236}">
                <a16:creationId xmlns:a16="http://schemas.microsoft.com/office/drawing/2014/main" id="{0DF15393-D888-4AEF-9C22-8A630F54DC7A}"/>
              </a:ext>
            </a:extLst>
          </xdr:cNvPr>
          <xdr:cNvGraphicFramePr>
            <a:graphicFrameLocks/>
          </xdr:cNvGraphicFramePr>
        </xdr:nvGraphicFramePr>
        <xdr:xfrm>
          <a:off x="4572000" y="17545050"/>
          <a:ext cx="4546600" cy="29155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16" name="CasellaDiTesto 15">
            <a:extLst>
              <a:ext uri="{FF2B5EF4-FFF2-40B4-BE49-F238E27FC236}">
                <a16:creationId xmlns:a16="http://schemas.microsoft.com/office/drawing/2014/main" id="{99CF5727-FAE7-4AD7-8973-F192F3171638}"/>
              </a:ext>
            </a:extLst>
          </xdr:cNvPr>
          <xdr:cNvSpPr txBox="1"/>
        </xdr:nvSpPr>
        <xdr:spPr>
          <a:xfrm>
            <a:off x="3005358" y="9731393"/>
            <a:ext cx="472635" cy="3410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2,9</a:t>
            </a:r>
          </a:p>
        </xdr:txBody>
      </xdr:sp>
      <xdr:sp macro="" textlink="">
        <xdr:nvSpPr>
          <xdr:cNvPr id="17" name="CasellaDiTesto 16">
            <a:extLst>
              <a:ext uri="{FF2B5EF4-FFF2-40B4-BE49-F238E27FC236}">
                <a16:creationId xmlns:a16="http://schemas.microsoft.com/office/drawing/2014/main" id="{16B36FCD-A3D0-4220-A55F-08D9A05EF00D}"/>
              </a:ext>
            </a:extLst>
          </xdr:cNvPr>
          <xdr:cNvSpPr txBox="1"/>
        </xdr:nvSpPr>
        <xdr:spPr>
          <a:xfrm>
            <a:off x="2553999" y="12352019"/>
            <a:ext cx="479892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2,3</a:t>
            </a:r>
          </a:p>
        </xdr:txBody>
      </xdr:sp>
      <xdr:sp macro="" textlink="">
        <xdr:nvSpPr>
          <xdr:cNvPr id="18" name="CasellaDiTesto 17">
            <a:extLst>
              <a:ext uri="{FF2B5EF4-FFF2-40B4-BE49-F238E27FC236}">
                <a16:creationId xmlns:a16="http://schemas.microsoft.com/office/drawing/2014/main" id="{62D4FA00-5FA1-4BED-8978-0C6FEEB2B5F7}"/>
              </a:ext>
            </a:extLst>
          </xdr:cNvPr>
          <xdr:cNvSpPr txBox="1"/>
        </xdr:nvSpPr>
        <xdr:spPr>
          <a:xfrm>
            <a:off x="2827203" y="15552419"/>
            <a:ext cx="471838" cy="3389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3,6</a:t>
            </a:r>
          </a:p>
        </xdr:txBody>
      </xdr:sp>
      <xdr:sp macro="" textlink="">
        <xdr:nvSpPr>
          <xdr:cNvPr id="19" name="CasellaDiTesto 18">
            <a:extLst>
              <a:ext uri="{FF2B5EF4-FFF2-40B4-BE49-F238E27FC236}">
                <a16:creationId xmlns:a16="http://schemas.microsoft.com/office/drawing/2014/main" id="{3C99C1DB-7ED0-43A4-9595-AC859774EF50}"/>
              </a:ext>
            </a:extLst>
          </xdr:cNvPr>
          <xdr:cNvSpPr txBox="1"/>
        </xdr:nvSpPr>
        <xdr:spPr>
          <a:xfrm>
            <a:off x="3361842" y="18294379"/>
            <a:ext cx="479892" cy="3265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3,4</a:t>
            </a:r>
          </a:p>
        </xdr:txBody>
      </xdr:sp>
      <xdr:sp macro="" textlink="">
        <xdr:nvSpPr>
          <xdr:cNvPr id="21" name="CasellaDiTesto 20">
            <a:extLst>
              <a:ext uri="{FF2B5EF4-FFF2-40B4-BE49-F238E27FC236}">
                <a16:creationId xmlns:a16="http://schemas.microsoft.com/office/drawing/2014/main" id="{972C5069-5DC8-4E2B-80A6-EDD98D60AE5A}"/>
              </a:ext>
            </a:extLst>
          </xdr:cNvPr>
          <xdr:cNvSpPr txBox="1"/>
        </xdr:nvSpPr>
        <xdr:spPr>
          <a:xfrm>
            <a:off x="7152815" y="6581175"/>
            <a:ext cx="479095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3,2</a:t>
            </a:r>
          </a:p>
        </xdr:txBody>
      </xdr:sp>
      <xdr:sp macro="" textlink="">
        <xdr:nvSpPr>
          <xdr:cNvPr id="22" name="CasellaDiTesto 21">
            <a:extLst>
              <a:ext uri="{FF2B5EF4-FFF2-40B4-BE49-F238E27FC236}">
                <a16:creationId xmlns:a16="http://schemas.microsoft.com/office/drawing/2014/main" id="{169874B5-BB6E-4AF3-99D5-C66FDA3B5E63}"/>
              </a:ext>
            </a:extLst>
          </xdr:cNvPr>
          <xdr:cNvSpPr txBox="1"/>
        </xdr:nvSpPr>
        <xdr:spPr>
          <a:xfrm>
            <a:off x="6956872" y="9407831"/>
            <a:ext cx="479095" cy="3265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1,7</a:t>
            </a:r>
          </a:p>
        </xdr:txBody>
      </xdr:sp>
      <xdr:sp macro="" textlink="">
        <xdr:nvSpPr>
          <xdr:cNvPr id="23" name="CasellaDiTesto 22">
            <a:extLst>
              <a:ext uri="{FF2B5EF4-FFF2-40B4-BE49-F238E27FC236}">
                <a16:creationId xmlns:a16="http://schemas.microsoft.com/office/drawing/2014/main" id="{B133CB79-FEB3-4746-8972-280EA3DEF5F7}"/>
              </a:ext>
            </a:extLst>
          </xdr:cNvPr>
          <xdr:cNvSpPr txBox="1"/>
        </xdr:nvSpPr>
        <xdr:spPr>
          <a:xfrm>
            <a:off x="7512043" y="12169173"/>
            <a:ext cx="468209" cy="3265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3,7</a:t>
            </a:r>
          </a:p>
        </xdr:txBody>
      </xdr:sp>
      <xdr:sp macro="" textlink="">
        <xdr:nvSpPr>
          <xdr:cNvPr id="24" name="CasellaDiTesto 23">
            <a:extLst>
              <a:ext uri="{FF2B5EF4-FFF2-40B4-BE49-F238E27FC236}">
                <a16:creationId xmlns:a16="http://schemas.microsoft.com/office/drawing/2014/main" id="{F5739A3F-581B-47CB-9D77-13200C07EEB8}"/>
              </a:ext>
            </a:extLst>
          </xdr:cNvPr>
          <xdr:cNvSpPr txBox="1"/>
        </xdr:nvSpPr>
        <xdr:spPr>
          <a:xfrm>
            <a:off x="7316100" y="15050260"/>
            <a:ext cx="479095" cy="3410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3,3</a:t>
            </a:r>
          </a:p>
        </xdr:txBody>
      </xdr:sp>
      <xdr:sp macro="" textlink="">
        <xdr:nvSpPr>
          <xdr:cNvPr id="25" name="CasellaDiTesto 24">
            <a:extLst>
              <a:ext uri="{FF2B5EF4-FFF2-40B4-BE49-F238E27FC236}">
                <a16:creationId xmlns:a16="http://schemas.microsoft.com/office/drawing/2014/main" id="{7BADA900-54D1-4316-8D2E-8A385401B1B3}"/>
              </a:ext>
            </a:extLst>
          </xdr:cNvPr>
          <xdr:cNvSpPr txBox="1"/>
        </xdr:nvSpPr>
        <xdr:spPr>
          <a:xfrm>
            <a:off x="6760928" y="17924088"/>
            <a:ext cx="479095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1,9</a:t>
            </a:r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0.58865</cdr:x>
      <cdr:y>0.15674</cdr:y>
    </cdr:from>
    <cdr:to>
      <cdr:x>0.58865</cdr:x>
      <cdr:y>0.80011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682759" y="429964"/>
          <a:ext cx="0" cy="176489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0.74566</cdr:x>
      <cdr:y>0.15613</cdr:y>
    </cdr:from>
    <cdr:to>
      <cdr:x>0.74566</cdr:x>
      <cdr:y>0.7995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3410655" y="431241"/>
          <a:ext cx="0" cy="177698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0.46922</cdr:x>
      <cdr:y>0.14483</cdr:y>
    </cdr:from>
    <cdr:to>
      <cdr:x>0.46922</cdr:x>
      <cdr:y>0.7882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138474" y="397029"/>
          <a:ext cx="0" cy="1763724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0.65296</cdr:x>
      <cdr:y>0.20573</cdr:y>
    </cdr:from>
    <cdr:to>
      <cdr:x>0.65296</cdr:x>
      <cdr:y>0.76184</cdr:y>
    </cdr:to>
    <cdr:cxnSp macro="">
      <cdr:nvCxnSpPr>
        <cdr:cNvPr id="5" name="Connettore diritto 4">
          <a:extLst xmlns:a="http://schemas.openxmlformats.org/drawingml/2006/main">
            <a:ext uri="{FF2B5EF4-FFF2-40B4-BE49-F238E27FC236}">
              <a16:creationId xmlns:a16="http://schemas.microsoft.com/office/drawing/2014/main" id="{D8D323EB-24E1-3F45-7543-A5076E8E6D13}"/>
            </a:ext>
          </a:extLst>
        </cdr:cNvPr>
        <cdr:cNvCxnSpPr/>
      </cdr:nvCxnSpPr>
      <cdr:spPr>
        <a:xfrm xmlns:a="http://schemas.openxmlformats.org/drawingml/2006/main" flipV="1">
          <a:off x="2988731" y="565965"/>
          <a:ext cx="0" cy="1529862"/>
        </a:xfrm>
        <a:prstGeom xmlns:a="http://schemas.openxmlformats.org/drawingml/2006/main" prst="line">
          <a:avLst/>
        </a:prstGeom>
        <a:ln xmlns:a="http://schemas.openxmlformats.org/drawingml/2006/main" w="25400" cap="sq" cmpd="sng" algn="ctr">
          <a:solidFill>
            <a:schemeClr val="tx1">
              <a:lumMod val="95000"/>
              <a:lumOff val="5000"/>
            </a:schemeClr>
          </a:solidFill>
          <a:prstDash val="dash"/>
          <a:miter lim="800000"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0.6197</cdr:x>
      <cdr:y>0.15277</cdr:y>
    </cdr:from>
    <cdr:to>
      <cdr:x>0.6197</cdr:x>
      <cdr:y>0.79614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828270" y="423131"/>
          <a:ext cx="0" cy="178203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0.56723</cdr:x>
      <cdr:y>0.15277</cdr:y>
    </cdr:from>
    <cdr:to>
      <cdr:x>0.56723</cdr:x>
      <cdr:y>0.79614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589239" y="418903"/>
          <a:ext cx="0" cy="1764155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0.65367</cdr:x>
      <cdr:y>0.14758</cdr:y>
    </cdr:from>
    <cdr:to>
      <cdr:x>0.65367</cdr:x>
      <cdr:y>0.79095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988587" y="404850"/>
          <a:ext cx="0" cy="176489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0.5291</cdr:x>
      <cdr:y>0.14484</cdr:y>
    </cdr:from>
    <cdr:to>
      <cdr:x>0.5291</cdr:x>
      <cdr:y>0.78821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415855" y="397410"/>
          <a:ext cx="0" cy="176532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0.54653</cdr:x>
      <cdr:y>0.15613</cdr:y>
    </cdr:from>
    <cdr:to>
      <cdr:x>0.54653</cdr:x>
      <cdr:y>0.7995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498731" y="432089"/>
          <a:ext cx="0" cy="1780554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0.63877</cdr:x>
      <cdr:y>0.15674</cdr:y>
    </cdr:from>
    <cdr:to>
      <cdr:x>0.63877</cdr:x>
      <cdr:y>0.80011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916598" y="429688"/>
          <a:ext cx="0" cy="1763725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0.6197</cdr:x>
      <cdr:y>0.15277</cdr:y>
    </cdr:from>
    <cdr:to>
      <cdr:x>0.6197</cdr:x>
      <cdr:y>0.79614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828270" y="423131"/>
          <a:ext cx="0" cy="178203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BEBA-6305-4C2B-A1BF-E6CBEFBE46F9}">
  <dimension ref="A1:M21"/>
  <sheetViews>
    <sheetView tabSelected="1" topLeftCell="A18" zoomScale="30" zoomScaleNormal="30" workbookViewId="0">
      <selection activeCell="H72" sqref="H72"/>
    </sheetView>
  </sheetViews>
  <sheetFormatPr defaultColWidth="26.21875" defaultRowHeight="19.2" customHeight="1" x14ac:dyDescent="0.3"/>
  <cols>
    <col min="1" max="1" width="20" style="4" bestFit="1" customWidth="1"/>
    <col min="2" max="2" width="24.88671875" bestFit="1" customWidth="1"/>
    <col min="3" max="3" width="21.6640625" bestFit="1" customWidth="1"/>
    <col min="4" max="4" width="23.33203125" bestFit="1" customWidth="1"/>
    <col min="5" max="5" width="25.6640625" bestFit="1" customWidth="1"/>
    <col min="6" max="6" width="22.109375" bestFit="1" customWidth="1"/>
    <col min="7" max="7" width="24.5546875" bestFit="1" customWidth="1"/>
    <col min="8" max="8" width="23.77734375" bestFit="1" customWidth="1"/>
    <col min="9" max="9" width="21.77734375" bestFit="1" customWidth="1"/>
    <col min="10" max="10" width="23.33203125" bestFit="1" customWidth="1"/>
    <col min="11" max="11" width="22.5546875" bestFit="1" customWidth="1"/>
    <col min="13" max="13" width="29.109375" bestFit="1" customWidth="1"/>
  </cols>
  <sheetData>
    <row r="1" spans="1:13" ht="54" thickBot="1" x14ac:dyDescent="0.35">
      <c r="A1" s="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21" t="s">
        <v>28</v>
      </c>
      <c r="M1" s="3"/>
    </row>
    <row r="2" spans="1:13" ht="14.4" x14ac:dyDescent="0.3">
      <c r="A2" s="12" t="s">
        <v>19</v>
      </c>
      <c r="B2" s="13">
        <f>B3-1</f>
        <v>0</v>
      </c>
      <c r="C2" s="13">
        <f>5-C3</f>
        <v>1</v>
      </c>
      <c r="D2" s="13">
        <f>D3-1</f>
        <v>1</v>
      </c>
      <c r="E2" s="13">
        <f>5-E3</f>
        <v>2</v>
      </c>
      <c r="F2" s="13">
        <f>F3-1</f>
        <v>1</v>
      </c>
      <c r="G2" s="13">
        <f>5-G3</f>
        <v>1</v>
      </c>
      <c r="H2" s="13">
        <f>H3-1</f>
        <v>3</v>
      </c>
      <c r="I2" s="13">
        <f>5-I3</f>
        <v>2</v>
      </c>
      <c r="J2" s="13">
        <f>J3-1</f>
        <v>2</v>
      </c>
      <c r="K2" s="14">
        <f>5-K3</f>
        <v>2</v>
      </c>
      <c r="L2" s="3">
        <f>SUM(B2:K2) * 2.5</f>
        <v>37.5</v>
      </c>
      <c r="M2" s="3"/>
    </row>
    <row r="3" spans="1:13" ht="19.2" customHeight="1" thickBot="1" x14ac:dyDescent="0.35">
      <c r="A3" s="15" t="s">
        <v>11</v>
      </c>
      <c r="B3" s="16">
        <v>1</v>
      </c>
      <c r="C3" s="8">
        <v>4</v>
      </c>
      <c r="D3" s="9">
        <v>2</v>
      </c>
      <c r="E3" s="10">
        <v>3</v>
      </c>
      <c r="F3" s="9">
        <v>2</v>
      </c>
      <c r="G3" s="8">
        <v>4</v>
      </c>
      <c r="H3" s="8">
        <v>4</v>
      </c>
      <c r="I3" s="10">
        <v>3</v>
      </c>
      <c r="J3" s="10">
        <v>3</v>
      </c>
      <c r="K3" s="17">
        <v>3</v>
      </c>
      <c r="L3" s="1"/>
      <c r="M3" s="1"/>
    </row>
    <row r="4" spans="1:13" ht="19.2" customHeight="1" x14ac:dyDescent="0.3">
      <c r="A4" s="12" t="s">
        <v>20</v>
      </c>
      <c r="B4" s="13">
        <f>B5-1</f>
        <v>2</v>
      </c>
      <c r="C4" s="13">
        <f>5-C5</f>
        <v>2</v>
      </c>
      <c r="D4" s="13">
        <f>D5-1</f>
        <v>2</v>
      </c>
      <c r="E4" s="13">
        <f>5-E5</f>
        <v>4</v>
      </c>
      <c r="F4" s="13">
        <f>F5-1</f>
        <v>1</v>
      </c>
      <c r="G4" s="13">
        <f>5-G5</f>
        <v>1</v>
      </c>
      <c r="H4" s="13">
        <f>H5-1</f>
        <v>3</v>
      </c>
      <c r="I4" s="13">
        <f>5-I5</f>
        <v>1</v>
      </c>
      <c r="J4" s="13">
        <f>J5-1</f>
        <v>3</v>
      </c>
      <c r="K4" s="14">
        <f>5-K5</f>
        <v>4</v>
      </c>
      <c r="L4" s="3">
        <f>SUM(B4:K4) * 2.5</f>
        <v>57.5</v>
      </c>
      <c r="M4" s="1"/>
    </row>
    <row r="5" spans="1:13" ht="19.2" customHeight="1" thickBot="1" x14ac:dyDescent="0.35">
      <c r="A5" s="15" t="s">
        <v>12</v>
      </c>
      <c r="B5" s="10">
        <v>3</v>
      </c>
      <c r="C5" s="10">
        <v>3</v>
      </c>
      <c r="D5" s="10">
        <v>3</v>
      </c>
      <c r="E5" s="16">
        <v>1</v>
      </c>
      <c r="F5" s="9">
        <v>2</v>
      </c>
      <c r="G5" s="8">
        <v>4</v>
      </c>
      <c r="H5" s="8">
        <v>4</v>
      </c>
      <c r="I5" s="8">
        <v>4</v>
      </c>
      <c r="J5" s="8">
        <v>4</v>
      </c>
      <c r="K5" s="11">
        <v>1</v>
      </c>
      <c r="L5" s="1"/>
      <c r="M5" s="1"/>
    </row>
    <row r="6" spans="1:13" ht="19.2" customHeight="1" x14ac:dyDescent="0.3">
      <c r="A6" s="12" t="s">
        <v>21</v>
      </c>
      <c r="B6" s="13">
        <f>B7-1</f>
        <v>0</v>
      </c>
      <c r="C6" s="13">
        <f>5-C7</f>
        <v>3</v>
      </c>
      <c r="D6" s="13">
        <f>D7-1</f>
        <v>2</v>
      </c>
      <c r="E6" s="13">
        <f>5-E7</f>
        <v>3</v>
      </c>
      <c r="F6" s="13">
        <f>F7-1</f>
        <v>1</v>
      </c>
      <c r="G6" s="13">
        <f>5-G7</f>
        <v>1</v>
      </c>
      <c r="H6" s="13">
        <f>H7-1</f>
        <v>3</v>
      </c>
      <c r="I6" s="13">
        <f>5-I7</f>
        <v>2</v>
      </c>
      <c r="J6" s="13">
        <f>J7-1</f>
        <v>3</v>
      </c>
      <c r="K6" s="14">
        <f>5-K7</f>
        <v>3</v>
      </c>
      <c r="L6" s="3">
        <f>SUM(B6:K6) * 2.5</f>
        <v>52.5</v>
      </c>
      <c r="M6" s="1"/>
    </row>
    <row r="7" spans="1:13" ht="19.2" customHeight="1" thickBot="1" x14ac:dyDescent="0.35">
      <c r="A7" s="15" t="s">
        <v>13</v>
      </c>
      <c r="B7" s="16">
        <v>1</v>
      </c>
      <c r="C7" s="9">
        <v>2</v>
      </c>
      <c r="D7" s="10">
        <v>3</v>
      </c>
      <c r="E7" s="9">
        <v>2</v>
      </c>
      <c r="F7" s="9">
        <v>2</v>
      </c>
      <c r="G7" s="8">
        <v>4</v>
      </c>
      <c r="H7" s="8">
        <v>4</v>
      </c>
      <c r="I7" s="10">
        <v>3</v>
      </c>
      <c r="J7" s="8">
        <v>4</v>
      </c>
      <c r="K7" s="18">
        <v>2</v>
      </c>
      <c r="L7" s="1"/>
      <c r="M7" s="1"/>
    </row>
    <row r="8" spans="1:13" ht="19.2" customHeight="1" x14ac:dyDescent="0.3">
      <c r="A8" s="12" t="s">
        <v>22</v>
      </c>
      <c r="B8" s="13">
        <f>B9-1</f>
        <v>2</v>
      </c>
      <c r="C8" s="13">
        <f>5-C9</f>
        <v>3</v>
      </c>
      <c r="D8" s="13">
        <f>D9-1</f>
        <v>3</v>
      </c>
      <c r="E8" s="13">
        <f>5-E9</f>
        <v>4</v>
      </c>
      <c r="F8" s="13">
        <f>F9-1</f>
        <v>2</v>
      </c>
      <c r="G8" s="13">
        <f>5-G9</f>
        <v>1</v>
      </c>
      <c r="H8" s="13">
        <f>H9-1</f>
        <v>2</v>
      </c>
      <c r="I8" s="13">
        <f>5-I9</f>
        <v>3</v>
      </c>
      <c r="J8" s="13">
        <f>J9-1</f>
        <v>3</v>
      </c>
      <c r="K8" s="14">
        <f>5-K9</f>
        <v>4</v>
      </c>
      <c r="L8" s="3">
        <f>SUM(B8:K8) * 2.5</f>
        <v>67.5</v>
      </c>
      <c r="M8" s="1"/>
    </row>
    <row r="9" spans="1:13" ht="19.2" customHeight="1" thickBot="1" x14ac:dyDescent="0.35">
      <c r="A9" s="15" t="s">
        <v>14</v>
      </c>
      <c r="B9" s="10">
        <v>3</v>
      </c>
      <c r="C9" s="9">
        <v>2</v>
      </c>
      <c r="D9" s="8">
        <v>4</v>
      </c>
      <c r="E9" s="16">
        <v>1</v>
      </c>
      <c r="F9" s="10">
        <v>3</v>
      </c>
      <c r="G9" s="8">
        <v>4</v>
      </c>
      <c r="H9" s="10">
        <v>3</v>
      </c>
      <c r="I9" s="9">
        <v>2</v>
      </c>
      <c r="J9" s="8">
        <v>4</v>
      </c>
      <c r="K9" s="11">
        <v>1</v>
      </c>
      <c r="L9" s="1"/>
      <c r="M9" s="1"/>
    </row>
    <row r="10" spans="1:13" ht="19.2" customHeight="1" x14ac:dyDescent="0.3">
      <c r="A10" s="12" t="s">
        <v>23</v>
      </c>
      <c r="B10" s="13">
        <f>B11-1</f>
        <v>2</v>
      </c>
      <c r="C10" s="13">
        <f>5-C11</f>
        <v>3</v>
      </c>
      <c r="D10" s="13">
        <f>D11-1</f>
        <v>3</v>
      </c>
      <c r="E10" s="13">
        <f>5-E11</f>
        <v>3</v>
      </c>
      <c r="F10" s="13">
        <f>F11-1</f>
        <v>3</v>
      </c>
      <c r="G10" s="13">
        <f>5-G11</f>
        <v>3</v>
      </c>
      <c r="H10" s="13">
        <f>H11-1</f>
        <v>3</v>
      </c>
      <c r="I10" s="13">
        <f>5-I11</f>
        <v>3</v>
      </c>
      <c r="J10" s="13">
        <f>J11-1</f>
        <v>3</v>
      </c>
      <c r="K10" s="14">
        <f>5-K11</f>
        <v>3</v>
      </c>
      <c r="L10" s="3">
        <f>SUM(B10:K10) * 2.5</f>
        <v>72.5</v>
      </c>
      <c r="M10" s="1"/>
    </row>
    <row r="11" spans="1:13" ht="19.2" customHeight="1" thickBot="1" x14ac:dyDescent="0.35">
      <c r="A11" s="15" t="s">
        <v>15</v>
      </c>
      <c r="B11" s="10">
        <v>3</v>
      </c>
      <c r="C11" s="9">
        <v>2</v>
      </c>
      <c r="D11" s="8">
        <v>4</v>
      </c>
      <c r="E11" s="9">
        <v>2</v>
      </c>
      <c r="F11" s="8">
        <v>4</v>
      </c>
      <c r="G11" s="9">
        <v>2</v>
      </c>
      <c r="H11" s="8">
        <v>4</v>
      </c>
      <c r="I11" s="9">
        <v>2</v>
      </c>
      <c r="J11" s="8">
        <v>4</v>
      </c>
      <c r="K11" s="18">
        <v>2</v>
      </c>
      <c r="L11" s="1"/>
      <c r="M11" s="1"/>
    </row>
    <row r="12" spans="1:13" ht="19.2" customHeight="1" x14ac:dyDescent="0.3">
      <c r="A12" s="12" t="s">
        <v>24</v>
      </c>
      <c r="B12" s="13">
        <f>B13-1</f>
        <v>1</v>
      </c>
      <c r="C12" s="13">
        <f>5-C13</f>
        <v>1</v>
      </c>
      <c r="D12" s="13">
        <f>D13-1</f>
        <v>1</v>
      </c>
      <c r="E12" s="13">
        <f>5-E13</f>
        <v>4</v>
      </c>
      <c r="F12" s="13">
        <f>F13-1</f>
        <v>1</v>
      </c>
      <c r="G12" s="13">
        <f>5-G13</f>
        <v>0</v>
      </c>
      <c r="H12" s="13">
        <f>H13-1</f>
        <v>1</v>
      </c>
      <c r="I12" s="13">
        <f>5-I13</f>
        <v>0</v>
      </c>
      <c r="J12" s="13">
        <f>J13-1</f>
        <v>2</v>
      </c>
      <c r="K12" s="14">
        <f>5-K13</f>
        <v>1</v>
      </c>
      <c r="L12" s="3">
        <f>SUM(B12:K12) * 2.5</f>
        <v>30</v>
      </c>
      <c r="M12" s="1"/>
    </row>
    <row r="13" spans="1:13" ht="19.2" customHeight="1" thickBot="1" x14ac:dyDescent="0.35">
      <c r="A13" s="15" t="s">
        <v>16</v>
      </c>
      <c r="B13" s="9">
        <v>2</v>
      </c>
      <c r="C13" s="8">
        <v>4</v>
      </c>
      <c r="D13" s="9">
        <v>2</v>
      </c>
      <c r="E13" s="16">
        <v>1</v>
      </c>
      <c r="F13" s="9">
        <v>2</v>
      </c>
      <c r="G13" s="19">
        <v>5</v>
      </c>
      <c r="H13" s="9">
        <v>2</v>
      </c>
      <c r="I13" s="19">
        <v>5</v>
      </c>
      <c r="J13" s="10">
        <v>3</v>
      </c>
      <c r="K13" s="20">
        <v>4</v>
      </c>
      <c r="L13" s="1"/>
      <c r="M13" s="1"/>
    </row>
    <row r="14" spans="1:13" ht="19.2" customHeight="1" x14ac:dyDescent="0.3">
      <c r="A14" s="12" t="s">
        <v>25</v>
      </c>
      <c r="B14" s="13">
        <f>B15-1</f>
        <v>1</v>
      </c>
      <c r="C14" s="13">
        <f>5-C15</f>
        <v>0</v>
      </c>
      <c r="D14" s="13">
        <f>D15-1</f>
        <v>0</v>
      </c>
      <c r="E14" s="13">
        <f>5-E15</f>
        <v>3</v>
      </c>
      <c r="F14" s="13">
        <f>F15-1</f>
        <v>1</v>
      </c>
      <c r="G14" s="13">
        <f>5-G15</f>
        <v>2</v>
      </c>
      <c r="H14" s="13">
        <f>H15-1</f>
        <v>1</v>
      </c>
      <c r="I14" s="13">
        <f>5-I15</f>
        <v>1</v>
      </c>
      <c r="J14" s="13">
        <f>J15-1</f>
        <v>1</v>
      </c>
      <c r="K14" s="14">
        <f>5-K15</f>
        <v>3</v>
      </c>
      <c r="L14" s="3">
        <f>SUM(B14:K14) * 2.5</f>
        <v>32.5</v>
      </c>
      <c r="M14" s="2"/>
    </row>
    <row r="15" spans="1:13" ht="19.2" customHeight="1" thickBot="1" x14ac:dyDescent="0.35">
      <c r="A15" s="15" t="s">
        <v>32</v>
      </c>
      <c r="B15" s="9">
        <v>2</v>
      </c>
      <c r="C15" s="19">
        <v>5</v>
      </c>
      <c r="D15" s="16">
        <v>1</v>
      </c>
      <c r="E15" s="9">
        <v>2</v>
      </c>
      <c r="F15" s="9">
        <v>2</v>
      </c>
      <c r="G15" s="10">
        <v>3</v>
      </c>
      <c r="H15" s="9">
        <v>2</v>
      </c>
      <c r="I15" s="8">
        <v>4</v>
      </c>
      <c r="J15" s="9">
        <v>2</v>
      </c>
      <c r="K15" s="18">
        <v>2</v>
      </c>
      <c r="L15" s="1"/>
      <c r="M15" s="1"/>
    </row>
    <row r="16" spans="1:13" ht="19.2" customHeight="1" x14ac:dyDescent="0.3">
      <c r="A16" s="12" t="s">
        <v>26</v>
      </c>
      <c r="B16" s="13">
        <f>B17-1</f>
        <v>1</v>
      </c>
      <c r="C16" s="13">
        <f>5-C17</f>
        <v>2</v>
      </c>
      <c r="D16" s="13">
        <f>D17-1</f>
        <v>2</v>
      </c>
      <c r="E16" s="13">
        <f>5-E17</f>
        <v>4</v>
      </c>
      <c r="F16" s="13">
        <f>F17-1</f>
        <v>1</v>
      </c>
      <c r="G16" s="13">
        <f>5-G17</f>
        <v>1</v>
      </c>
      <c r="H16" s="13">
        <f>H17-1</f>
        <v>4</v>
      </c>
      <c r="I16" s="13">
        <f>5-I17</f>
        <v>1</v>
      </c>
      <c r="J16" s="13">
        <f>J17-1</f>
        <v>2</v>
      </c>
      <c r="K16" s="14">
        <f>5-K17</f>
        <v>4</v>
      </c>
      <c r="L16" s="3">
        <f>SUM(B16:K16) * 2.5</f>
        <v>55</v>
      </c>
      <c r="M16" s="1"/>
    </row>
    <row r="17" spans="1:13" ht="19.2" customHeight="1" thickBot="1" x14ac:dyDescent="0.35">
      <c r="A17" s="15" t="s">
        <v>17</v>
      </c>
      <c r="B17" s="9">
        <v>2</v>
      </c>
      <c r="C17" s="10">
        <v>3</v>
      </c>
      <c r="D17" s="10">
        <v>3</v>
      </c>
      <c r="E17" s="16">
        <v>1</v>
      </c>
      <c r="F17" s="9">
        <v>2</v>
      </c>
      <c r="G17" s="8">
        <v>4</v>
      </c>
      <c r="H17" s="19">
        <v>5</v>
      </c>
      <c r="I17" s="8">
        <v>4</v>
      </c>
      <c r="J17" s="10">
        <v>3</v>
      </c>
      <c r="K17" s="11">
        <v>1</v>
      </c>
      <c r="L17" s="1"/>
      <c r="M17" s="1"/>
    </row>
    <row r="18" spans="1:13" ht="19.2" customHeight="1" x14ac:dyDescent="0.3">
      <c r="A18" s="12" t="s">
        <v>27</v>
      </c>
      <c r="B18" s="13">
        <f>B19-1</f>
        <v>1</v>
      </c>
      <c r="C18" s="13">
        <f>5-C19</f>
        <v>1</v>
      </c>
      <c r="D18" s="13">
        <f>D19-1</f>
        <v>3</v>
      </c>
      <c r="E18" s="13">
        <f>5-E19</f>
        <v>3</v>
      </c>
      <c r="F18" s="13">
        <f>F19-1</f>
        <v>1</v>
      </c>
      <c r="G18" s="13">
        <f>5-G19</f>
        <v>2</v>
      </c>
      <c r="H18" s="13">
        <f>H19-1</f>
        <v>3</v>
      </c>
      <c r="I18" s="13">
        <f>5-I19</f>
        <v>2</v>
      </c>
      <c r="J18" s="13">
        <f>J19-1</f>
        <v>3</v>
      </c>
      <c r="K18" s="14">
        <f>5-K19</f>
        <v>4</v>
      </c>
      <c r="L18" s="3">
        <f>SUM(B18:K18) * 2.5</f>
        <v>57.5</v>
      </c>
      <c r="M18" s="1"/>
    </row>
    <row r="19" spans="1:13" ht="19.2" customHeight="1" thickBot="1" x14ac:dyDescent="0.35">
      <c r="A19" s="15" t="s">
        <v>18</v>
      </c>
      <c r="B19" s="9">
        <v>2</v>
      </c>
      <c r="C19" s="8">
        <v>4</v>
      </c>
      <c r="D19" s="8">
        <v>4</v>
      </c>
      <c r="E19" s="9">
        <v>2</v>
      </c>
      <c r="F19" s="9">
        <v>2</v>
      </c>
      <c r="G19" s="10">
        <v>3</v>
      </c>
      <c r="H19" s="8">
        <v>4</v>
      </c>
      <c r="I19" s="10">
        <v>3</v>
      </c>
      <c r="J19" s="8">
        <v>4</v>
      </c>
      <c r="K19" s="11">
        <v>1</v>
      </c>
      <c r="L19" s="1"/>
      <c r="M19" s="1"/>
    </row>
    <row r="20" spans="1:13" ht="19.2" customHeight="1" x14ac:dyDescent="0.3">
      <c r="B20" s="24">
        <f>SUM(B3,B5,B7,B9,B11,B13,B15,B17,B19) / 9</f>
        <v>2.1111111111111112</v>
      </c>
      <c r="C20">
        <f>SUM(C3,C5,C7,C9,C11,C13,C15,C17,C19) / 9</f>
        <v>3.2222222222222223</v>
      </c>
      <c r="D20">
        <f t="shared" ref="D20:K20" si="0">SUM(D3,D5,D7,D9,D11,D13,D15,D17,D19) / 9</f>
        <v>2.8888888888888888</v>
      </c>
      <c r="E20" s="23">
        <f t="shared" si="0"/>
        <v>1.6666666666666667</v>
      </c>
      <c r="F20">
        <f t="shared" si="0"/>
        <v>2.3333333333333335</v>
      </c>
      <c r="G20" s="23">
        <f t="shared" si="0"/>
        <v>3.6666666666666665</v>
      </c>
      <c r="H20" s="24">
        <f t="shared" si="0"/>
        <v>3.5555555555555554</v>
      </c>
      <c r="I20">
        <f t="shared" si="0"/>
        <v>3.3333333333333335</v>
      </c>
      <c r="J20">
        <f t="shared" si="0"/>
        <v>3.4444444444444446</v>
      </c>
      <c r="K20">
        <f t="shared" si="0"/>
        <v>1.8888888888888888</v>
      </c>
      <c r="L20">
        <f xml:space="preserve"> SUM(L2,L4,L6,L8,L10,L12,L14,L16,L18) / 9</f>
        <v>51.388888888888886</v>
      </c>
      <c r="M20" s="22" t="s">
        <v>29</v>
      </c>
    </row>
    <row r="21" spans="1:13" ht="19.2" customHeight="1" x14ac:dyDescent="0.3">
      <c r="B21" t="s">
        <v>30</v>
      </c>
      <c r="C21" t="s">
        <v>31</v>
      </c>
      <c r="D21" t="s">
        <v>30</v>
      </c>
      <c r="E21" t="s">
        <v>31</v>
      </c>
      <c r="F21" t="s">
        <v>30</v>
      </c>
      <c r="G21" t="s">
        <v>31</v>
      </c>
      <c r="H21" t="s">
        <v>30</v>
      </c>
      <c r="I21" t="s">
        <v>31</v>
      </c>
      <c r="J21" t="s">
        <v>30</v>
      </c>
      <c r="K21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Pasini</dc:creator>
  <cp:lastModifiedBy>Tommaso Pasini</cp:lastModifiedBy>
  <dcterms:created xsi:type="dcterms:W3CDTF">2024-04-28T10:13:22Z</dcterms:created>
  <dcterms:modified xsi:type="dcterms:W3CDTF">2024-04-30T14:13:17Z</dcterms:modified>
</cp:coreProperties>
</file>