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38330_corp_caixa_gov_br/Documents/Área de Trabalho/"/>
    </mc:Choice>
  </mc:AlternateContent>
  <xr:revisionPtr revIDLastSave="30" documentId="8_{C5846AAF-8F19-425E-86A1-16C294501513}" xr6:coauthVersionLast="47" xr6:coauthVersionMax="47" xr10:uidLastSave="{2F759639-19A5-490A-B759-157410B99B04}"/>
  <bookViews>
    <workbookView xWindow="-120" yWindow="-120" windowWidth="24240" windowHeight="13020" firstSheet="3" activeTab="3" xr2:uid="{3852CE37-8BB2-4738-92CB-FA5F9A383AC7}"/>
  </bookViews>
  <sheets>
    <sheet name="Data" sheetId="1" state="hidden" r:id="rId1"/>
    <sheet name="Caixinha" sheetId="4" state="hidden" r:id="rId2"/>
    <sheet name="Controller" sheetId="2" state="hidden" r:id="rId3"/>
    <sheet name="Dashboard" sheetId="3" r:id="rId4"/>
  </sheets>
  <definedNames>
    <definedName name="SegmentaçãodeDados_Mês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<sst xmlns="http://schemas.openxmlformats.org/spreadsheetml/2006/main" count="252" uniqueCount="81">
  <si>
    <t xml:space="preserve">Data </t>
  </si>
  <si>
    <t>Tipo</t>
  </si>
  <si>
    <t>Categoria</t>
  </si>
  <si>
    <t>Descrição</t>
  </si>
  <si>
    <t>Valor</t>
  </si>
  <si>
    <t xml:space="preserve">Operação Bancária 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</si>
  <si>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</si>
  <si>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</si>
  <si>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</si>
  <si>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</si>
  <si>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</si>
  <si>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</si>
  <si>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</si>
  <si>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</si>
  <si>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</si>
  <si>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</si>
  <si>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</si>
  <si>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</si>
  <si>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</si>
  <si>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</si>
  <si>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</si>
  <si>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</si>
  <si>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</si>
  <si>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</si>
  <si>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</si>
  <si>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</si>
  <si>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</si>
  <si>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</si>
  <si>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</si>
  <si>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</si>
  <si>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</si>
  <si>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</si>
  <si>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</si>
  <si>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</si>
  <si>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</si>
  <si>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</si>
  <si>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</si>
  <si>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</si>
  <si>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</si>
  <si>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</si>
  <si>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</si>
  <si>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</si>
  <si>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</si>
  <si>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</si>
  <si>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</si>
  <si>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</si>
  <si>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</si>
  <si>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</si>
  <si>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</si>
  <si>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</si>
  <si>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</si>
  <si>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</si>
  <si>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</si>
  <si>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</si>
  <si>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</si>
  <si>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</si>
  <si>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</si>
  <si>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</si>
  <si>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</si>
  <si>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</si>
  <si>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</si>
  <si>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</si>
  <si>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</si>
  <si>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</si>
  <si>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</si>
  <si>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</si>
  <si>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</si>
  <si>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</si>
  <si>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</si>
  <si>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</si>
  <si>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</si>
  <si>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</si>
  <si>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</si>
  <si>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</si>
  <si>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</si>
  <si>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</si>
  <si>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</si>
  <si>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</si>
  <si>
    <t>Aluguel sítio</t>
  </si>
  <si>
    <t>Venda ações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</si>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</sst>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5EFA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2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2" fillId="0" borderId="0" xfId="0" applyFont="1"/>
    <xf numFmtId="14" fontId="0" fillId="0" borderId="0" xfId="0" applyNumberFormat="1"/>
    <xf numFmtId="44" fontId="0" fillId="3" borderId="0" xfId="1" applyFont="1" applyFill="1"/>
    <xf numFmtId="44" fontId="0" fillId="0" borderId="0" xfId="1" applyFont="1"/>
    <xf numFmtId="44" fontId="2" fillId="0" borderId="0" xfId="1" applyFont="1"/>
    <xf numFmtId="0" fontId="0" fillId="0" borderId="0" xfId="0" applyAlignment="1">
      <alignment horizontal="left" indent="1"/>
    </xf>
  </cellXfs>
  <cellStyles count="3">
    <cellStyle name="Moeda" xfId="1" builtinId="4"/>
    <cellStyle name="Moeda 2" xfId="2" xr:uid="{82C31F84-4AEB-4D78-90A2-CB0A7EE21D0B}"/>
    <cellStyle name="Normal" xfId="0" builtinId="0"/>
  </cellStyles>
  <dxfs count="3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" formatCode="0"/>
      <alignment horizontal="center" vertical="bottom" textRotation="0" wrapText="1" indent="0" justifyLastLine="0" shrinkToFit="0" readingOrder="0"/>
    </dxf>
    <dxf>
      <font>
        <color theme="1"/>
      </font>
      <fill>
        <patternFill>
          <bgColor rgb="FFC5EFA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2 2" pivot="0" table="0" count="9" xr9:uid="{C77E3F7E-4815-4110-855A-86755754B0F7}">
      <tableStyleElement type="wholeTable" dxfId="2"/>
    </tableStyle>
  </tableStyles>
  <colors>
    <mruColors>
      <color rgb="FFC5EFA9"/>
      <color rgb="FFFBA49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none">
              <fgColor auto="1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rgb="FF00B05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Dark2 2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5EFA9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5-4EC2-A07E-D9A5C4124B13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5-4EC2-A07E-D9A5C4124B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8331504"/>
        <c:axId val="639968976"/>
      </c:barChart>
      <c:catAx>
        <c:axId val="648331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9968976"/>
        <c:crosses val="autoZero"/>
        <c:auto val="1"/>
        <c:lblAlgn val="ctr"/>
        <c:lblOffset val="100"/>
        <c:noMultiLvlLbl val="0"/>
      </c:catAx>
      <c:valAx>
        <c:axId val="63996897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483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teste.xlsx]Controller!Tabela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5EFA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927968050263271E-2"/>
          <c:y val="7.2624132942192332E-2"/>
          <c:w val="0.95507203194973678"/>
          <c:h val="0.599482195650557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5EFA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Controller!$B$4:$B$14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Controller!$C$4:$C$14</c:f>
              <c:numCache>
                <c:formatCode>_("R$"* #,##0.00_);_("R$"* \(#,##0.00\);_("R$"* "-"??_);_(@_)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A-4982-BABE-681016D7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66324352"/>
        <c:axId val="461981984"/>
      </c:barChart>
      <c:catAx>
        <c:axId val="4663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81984"/>
        <c:crosses val="autoZero"/>
        <c:auto val="1"/>
        <c:lblAlgn val="ctr"/>
        <c:lblOffset val="100"/>
        <c:noMultiLvlLbl val="0"/>
      </c:catAx>
      <c:valAx>
        <c:axId val="4619819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6632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teste.xlsx]Controller!Tabela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5EFA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5EFA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Controller!$G$4:$G$6</c:f>
              <c:multiLvlStrCache>
                <c:ptCount val="1"/>
                <c:lvl>
                  <c:pt idx="0">
                    <c:v>set</c:v>
                  </c:pt>
                </c:lvl>
                <c:lvl>
                  <c:pt idx="0">
                    <c:v>ENTRADA</c:v>
                  </c:pt>
                </c:lvl>
              </c:multiLvlStrCache>
            </c:multiLvlStrRef>
          </c:cat>
          <c:val>
            <c:numRef>
              <c:f>Controller!$H$4:$H$6</c:f>
              <c:numCache>
                <c:formatCode>"R$"\ #,##0.00</c:formatCode>
                <c:ptCount val="1"/>
                <c:pt idx="0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9-46AA-B3E3-006A7A892A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0506160"/>
        <c:axId val="639956016"/>
      </c:barChart>
      <c:catAx>
        <c:axId val="6405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956016"/>
        <c:crosses val="autoZero"/>
        <c:auto val="1"/>
        <c:lblAlgn val="ctr"/>
        <c:lblOffset val="100"/>
        <c:noMultiLvlLbl val="0"/>
      </c:catAx>
      <c:valAx>
        <c:axId val="639956016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50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5EFA9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9B-8B5D-3207ACA654CD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9B-8B5D-3207ACA65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8331504"/>
        <c:axId val="639968976"/>
      </c:barChart>
      <c:catAx>
        <c:axId val="648331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9968976"/>
        <c:crosses val="autoZero"/>
        <c:auto val="1"/>
        <c:lblAlgn val="ctr"/>
        <c:lblOffset val="100"/>
        <c:noMultiLvlLbl val="0"/>
      </c:catAx>
      <c:valAx>
        <c:axId val="63996897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483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3</xdr:row>
      <xdr:rowOff>42862</xdr:rowOff>
    </xdr:from>
    <xdr:to>
      <xdr:col>10</xdr:col>
      <xdr:colOff>381000</xdr:colOff>
      <xdr:row>17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0DA710-8CF8-56BA-9AF7-FB4B06497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130968</xdr:colOff>
      <xdr:row>27</xdr:row>
      <xdr:rowOff>130970</xdr:rowOff>
    </xdr:from>
    <xdr:to>
      <xdr:col>21</xdr:col>
      <xdr:colOff>0</xdr:colOff>
      <xdr:row>44</xdr:row>
      <xdr:rowOff>71439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DB001B82-39BD-86D7-E023-CFA84D47282B}"/>
            </a:ext>
          </a:extLst>
        </xdr:cNvPr>
        <xdr:cNvGrpSpPr/>
      </xdr:nvGrpSpPr>
      <xdr:grpSpPr>
        <a:xfrm>
          <a:off x="2857499" y="5274470"/>
          <a:ext cx="12013407" cy="3178969"/>
          <a:chOff x="1976437" y="3905251"/>
          <a:chExt cx="10191750" cy="3178969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2CEAB902-0A92-42B7-75A4-C3FCD233DFF2}"/>
              </a:ext>
            </a:extLst>
          </xdr:cNvPr>
          <xdr:cNvGrpSpPr/>
        </xdr:nvGrpSpPr>
        <xdr:grpSpPr>
          <a:xfrm>
            <a:off x="1976437" y="3905251"/>
            <a:ext cx="10191750" cy="3178969"/>
            <a:chOff x="2035968" y="4655344"/>
            <a:chExt cx="10191750" cy="3178969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ECEF5E5F-70D7-F1C7-3849-7708B28CABB2}"/>
                </a:ext>
              </a:extLst>
            </xdr:cNvPr>
            <xdr:cNvGrpSpPr/>
          </xdr:nvGrpSpPr>
          <xdr:grpSpPr>
            <a:xfrm>
              <a:off x="2035968" y="4655344"/>
              <a:ext cx="10191750" cy="3178969"/>
              <a:chOff x="2035968" y="4655344"/>
              <a:chExt cx="10191750" cy="3178969"/>
            </a:xfrm>
          </xdr:grpSpPr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1B430859-ED5A-27D6-BE07-8DA1BBDBC2E3}"/>
                  </a:ext>
                </a:extLst>
              </xdr:cNvPr>
              <xdr:cNvGrpSpPr/>
            </xdr:nvGrpSpPr>
            <xdr:grpSpPr>
              <a:xfrm>
                <a:off x="2035968" y="4655344"/>
                <a:ext cx="10191750" cy="3059906"/>
                <a:chOff x="2035968" y="4655344"/>
                <a:chExt cx="10191750" cy="2619375"/>
              </a:xfrm>
            </xdr:grpSpPr>
            <xdr:sp macro="" textlink="">
              <xdr:nvSpPr>
                <xdr:cNvPr id="10" name="Retângulo: Cantos Arredondados 9">
                  <a:extLst>
                    <a:ext uri="{FF2B5EF4-FFF2-40B4-BE49-F238E27FC236}">
                      <a16:creationId xmlns:a16="http://schemas.microsoft.com/office/drawing/2014/main" id="{FE08B060-7CBD-EFF4-615E-CF6969B0CDBC}"/>
                    </a:ext>
                  </a:extLst>
                </xdr:cNvPr>
                <xdr:cNvSpPr/>
              </xdr:nvSpPr>
              <xdr:spPr>
                <a:xfrm>
                  <a:off x="2035968" y="4655344"/>
                  <a:ext cx="10191750" cy="2619375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1" name="Retângulo: Cantos Superiores Arredondados 10">
                  <a:extLst>
                    <a:ext uri="{FF2B5EF4-FFF2-40B4-BE49-F238E27FC236}">
                      <a16:creationId xmlns:a16="http://schemas.microsoft.com/office/drawing/2014/main" id="{6F06A2FF-61FD-D295-246B-78EC3CAFCE7E}"/>
                    </a:ext>
                  </a:extLst>
                </xdr:cNvPr>
                <xdr:cNvSpPr/>
              </xdr:nvSpPr>
              <xdr:spPr>
                <a:xfrm>
                  <a:off x="2035968" y="4655345"/>
                  <a:ext cx="10191750" cy="499414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5EFA9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EF4F7AD6-1BBC-4225-B776-7AA6CF183BC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62188" y="5036345"/>
              <a:ext cx="9536906" cy="279796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C67219D6-6118-C3CC-C760-1EF222B2256A}"/>
                </a:ext>
              </a:extLst>
            </xdr:cNvPr>
            <xdr:cNvSpPr txBox="1"/>
          </xdr:nvSpPr>
          <xdr:spPr>
            <a:xfrm>
              <a:off x="2762250" y="4786312"/>
              <a:ext cx="3702844" cy="36909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b="1">
                  <a:solidFill>
                    <a:schemeClr val="tx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0" name="Gráfico 19" descr="Dinheiro voador estrutura de tópicos">
            <a:extLst>
              <a:ext uri="{FF2B5EF4-FFF2-40B4-BE49-F238E27FC236}">
                <a16:creationId xmlns:a16="http://schemas.microsoft.com/office/drawing/2014/main" id="{0D5E54A6-FAFD-EA26-8419-1047B7F671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178845" y="3917157"/>
            <a:ext cx="500062" cy="50006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154781</xdr:colOff>
      <xdr:row>7</xdr:row>
      <xdr:rowOff>35719</xdr:rowOff>
    </xdr:from>
    <xdr:to>
      <xdr:col>10</xdr:col>
      <xdr:colOff>202406</xdr:colOff>
      <xdr:row>26</xdr:row>
      <xdr:rowOff>47625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3A341A8B-CC51-BB66-F2B1-2EE80BD2688C}"/>
            </a:ext>
          </a:extLst>
        </xdr:cNvPr>
        <xdr:cNvGrpSpPr/>
      </xdr:nvGrpSpPr>
      <xdr:grpSpPr>
        <a:xfrm>
          <a:off x="2881312" y="1369219"/>
          <a:ext cx="5512594" cy="3631406"/>
          <a:chOff x="1976437" y="83346"/>
          <a:chExt cx="5512594" cy="3381373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8C8E9D92-BBF5-FFD5-3C39-DEFBE2FC5D47}"/>
              </a:ext>
            </a:extLst>
          </xdr:cNvPr>
          <xdr:cNvGrpSpPr/>
        </xdr:nvGrpSpPr>
        <xdr:grpSpPr>
          <a:xfrm>
            <a:off x="1976437" y="119062"/>
            <a:ext cx="5512594" cy="3345657"/>
            <a:chOff x="1976437" y="119062"/>
            <a:chExt cx="5512594" cy="3345657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30E6E2DD-29B9-AB73-4B16-BBBF1D64E363}"/>
                </a:ext>
              </a:extLst>
            </xdr:cNvPr>
            <xdr:cNvGrpSpPr/>
          </xdr:nvGrpSpPr>
          <xdr:grpSpPr>
            <a:xfrm>
              <a:off x="1976437" y="119062"/>
              <a:ext cx="5512594" cy="3345657"/>
              <a:chOff x="2250282" y="119062"/>
              <a:chExt cx="5512594" cy="3345657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A32F92C1-C82A-C85B-8810-A66B47738B30}"/>
                  </a:ext>
                </a:extLst>
              </xdr:cNvPr>
              <xdr:cNvGrpSpPr/>
            </xdr:nvGrpSpPr>
            <xdr:grpSpPr>
              <a:xfrm>
                <a:off x="2250282" y="119062"/>
                <a:ext cx="5512594" cy="3345657"/>
                <a:chOff x="2250281" y="119062"/>
                <a:chExt cx="5512594" cy="3345657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636574F8-E7BE-1DA7-9E2C-2C5DDF7665F6}"/>
                    </a:ext>
                  </a:extLst>
                </xdr:cNvPr>
                <xdr:cNvSpPr/>
              </xdr:nvSpPr>
              <xdr:spPr>
                <a:xfrm>
                  <a:off x="2250281" y="154781"/>
                  <a:ext cx="5500688" cy="3309938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D1821FAA-A500-E663-59B4-B9744ADAAA0C}"/>
                    </a:ext>
                  </a:extLst>
                </xdr:cNvPr>
                <xdr:cNvSpPr/>
              </xdr:nvSpPr>
              <xdr:spPr>
                <a:xfrm>
                  <a:off x="2250281" y="119062"/>
                  <a:ext cx="5512594" cy="500063"/>
                </a:xfrm>
                <a:prstGeom prst="round2SameRect">
                  <a:avLst>
                    <a:gd name="adj1" fmla="val 48032"/>
                    <a:gd name="adj2" fmla="val 1370"/>
                  </a:avLst>
                </a:prstGeom>
                <a:solidFill>
                  <a:srgbClr val="C5EFA9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252444C1-CF64-48B5-8D35-D5EE1B879B4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19375" y="738188"/>
              <a:ext cx="4441031" cy="258365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AD926D98-6FEF-2BCE-8B59-E3EE43686861}"/>
                </a:ext>
              </a:extLst>
            </xdr:cNvPr>
            <xdr:cNvSpPr txBox="1"/>
          </xdr:nvSpPr>
          <xdr:spPr>
            <a:xfrm>
              <a:off x="2786062" y="178594"/>
              <a:ext cx="3250407" cy="32146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b="1">
                  <a:solidFill>
                    <a:schemeClr val="tx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2" name="Gráfico 21" descr="Registrar estrutura de tópicos">
            <a:extLst>
              <a:ext uri="{FF2B5EF4-FFF2-40B4-BE49-F238E27FC236}">
                <a16:creationId xmlns:a16="http://schemas.microsoft.com/office/drawing/2014/main" id="{9495CE06-8BC1-12CC-5030-54977EEB30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97876" y="83346"/>
            <a:ext cx="516750" cy="51675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238125</xdr:colOff>
      <xdr:row>8</xdr:row>
      <xdr:rowOff>142876</xdr:rowOff>
    </xdr:from>
    <xdr:to>
      <xdr:col>0</xdr:col>
      <xdr:colOff>2631281</xdr:colOff>
      <xdr:row>20</xdr:row>
      <xdr:rowOff>47626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Mês">
              <a:extLst>
                <a:ext uri="{FF2B5EF4-FFF2-40B4-BE49-F238E27FC236}">
                  <a16:creationId xmlns:a16="http://schemas.microsoft.com/office/drawing/2014/main" id="{25E562B5-1789-40AE-B61E-CA72D8E30E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1666876"/>
              <a:ext cx="2393156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142875</xdr:colOff>
      <xdr:row>1</xdr:row>
      <xdr:rowOff>35719</xdr:rowOff>
    </xdr:from>
    <xdr:to>
      <xdr:col>21</xdr:col>
      <xdr:colOff>0</xdr:colOff>
      <xdr:row>6</xdr:row>
      <xdr:rowOff>71437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8F732513-B83F-BDD7-014D-434B0A4D6AD7}"/>
            </a:ext>
          </a:extLst>
        </xdr:cNvPr>
        <xdr:cNvGrpSpPr/>
      </xdr:nvGrpSpPr>
      <xdr:grpSpPr>
        <a:xfrm>
          <a:off x="2869406" y="226219"/>
          <a:ext cx="12001500" cy="988218"/>
          <a:chOff x="2952750" y="178594"/>
          <a:chExt cx="10477500" cy="988218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F4EE2285-0457-26FA-FBF6-73A4A2A6E341}"/>
              </a:ext>
            </a:extLst>
          </xdr:cNvPr>
          <xdr:cNvSpPr/>
        </xdr:nvSpPr>
        <xdr:spPr>
          <a:xfrm>
            <a:off x="2952750" y="178594"/>
            <a:ext cx="10477500" cy="988218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27AD367B-2742-40FE-1F30-1F8B139018E6}"/>
              </a:ext>
            </a:extLst>
          </xdr:cNvPr>
          <xdr:cNvGrpSpPr/>
        </xdr:nvGrpSpPr>
        <xdr:grpSpPr>
          <a:xfrm>
            <a:off x="3512344" y="250031"/>
            <a:ext cx="7727157" cy="809625"/>
            <a:chOff x="3512344" y="250031"/>
            <a:chExt cx="7727157" cy="809625"/>
          </a:xfrm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43C8F796-AEF7-F997-8413-C552B6F64A46}"/>
                </a:ext>
              </a:extLst>
            </xdr:cNvPr>
            <xdr:cNvSpPr/>
          </xdr:nvSpPr>
          <xdr:spPr>
            <a:xfrm>
              <a:off x="3512344" y="250031"/>
              <a:ext cx="762000" cy="797719"/>
            </a:xfrm>
            <a:prstGeom prst="roundRect">
              <a:avLst/>
            </a:prstGeom>
            <a:solidFill>
              <a:srgbClr val="C5EFA9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83D8A09B-1827-AF0B-AEC4-0DE9514305B3}"/>
                </a:ext>
              </a:extLst>
            </xdr:cNvPr>
            <xdr:cNvSpPr txBox="1"/>
          </xdr:nvSpPr>
          <xdr:spPr>
            <a:xfrm>
              <a:off x="4762500" y="261937"/>
              <a:ext cx="1631156" cy="39290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Olá, Fabi</a:t>
              </a:r>
            </a:p>
          </xdr:txBody>
        </xdr:sp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C79E799D-5D8C-FA71-4A26-8297CF99FA06}"/>
                </a:ext>
              </a:extLst>
            </xdr:cNvPr>
            <xdr:cNvSpPr txBox="1"/>
          </xdr:nvSpPr>
          <xdr:spPr>
            <a:xfrm>
              <a:off x="4762500" y="738187"/>
              <a:ext cx="2607469" cy="32146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>
                  <a:solidFill>
                    <a:schemeClr val="bg1">
                      <a:lumMod val="6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 Financeiro</a:t>
              </a:r>
            </a:p>
          </xdr:txBody>
        </xdr:sp>
        <xdr:grpSp>
          <xdr:nvGrpSpPr>
            <xdr:cNvPr id="38" name="Agrupar 37">
              <a:extLst>
                <a:ext uri="{FF2B5EF4-FFF2-40B4-BE49-F238E27FC236}">
                  <a16:creationId xmlns:a16="http://schemas.microsoft.com/office/drawing/2014/main" id="{68114B3F-BA61-3D31-5F2B-1A74F8EC9E6E}"/>
                </a:ext>
              </a:extLst>
            </xdr:cNvPr>
            <xdr:cNvGrpSpPr/>
          </xdr:nvGrpSpPr>
          <xdr:grpSpPr>
            <a:xfrm>
              <a:off x="7810501" y="476250"/>
              <a:ext cx="3429000" cy="392905"/>
              <a:chOff x="7810501" y="476250"/>
              <a:chExt cx="3429000" cy="392905"/>
            </a:xfrm>
          </xdr:grpSpPr>
          <xdr:grpSp>
            <xdr:nvGrpSpPr>
              <xdr:cNvPr id="37" name="Agrupar 36">
                <a:extLst>
                  <a:ext uri="{FF2B5EF4-FFF2-40B4-BE49-F238E27FC236}">
                    <a16:creationId xmlns:a16="http://schemas.microsoft.com/office/drawing/2014/main" id="{34C050A3-67AC-3168-246D-A80DC6F5773F}"/>
                  </a:ext>
                </a:extLst>
              </xdr:cNvPr>
              <xdr:cNvGrpSpPr/>
            </xdr:nvGrpSpPr>
            <xdr:grpSpPr>
              <a:xfrm>
                <a:off x="7810501" y="488156"/>
                <a:ext cx="3429000" cy="345281"/>
                <a:chOff x="7810501" y="488156"/>
                <a:chExt cx="3429000" cy="345281"/>
              </a:xfrm>
            </xdr:grpSpPr>
            <xdr:sp macro="" textlink="">
              <xdr:nvSpPr>
                <xdr:cNvPr id="33" name="Retângulo: Cantos Arredondados 32">
                  <a:extLst>
                    <a:ext uri="{FF2B5EF4-FFF2-40B4-BE49-F238E27FC236}">
                      <a16:creationId xmlns:a16="http://schemas.microsoft.com/office/drawing/2014/main" id="{55E1BDBC-A7E9-5E38-4977-9977765B838F}"/>
                    </a:ext>
                  </a:extLst>
                </xdr:cNvPr>
                <xdr:cNvSpPr/>
              </xdr:nvSpPr>
              <xdr:spPr>
                <a:xfrm>
                  <a:off x="7810501" y="488156"/>
                  <a:ext cx="3429000" cy="345281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34" name="CaixaDeTexto 33">
                  <a:extLst>
                    <a:ext uri="{FF2B5EF4-FFF2-40B4-BE49-F238E27FC236}">
                      <a16:creationId xmlns:a16="http://schemas.microsoft.com/office/drawing/2014/main" id="{4F019C54-20F9-8B67-1838-9F18DCE8B0C0}"/>
                    </a:ext>
                  </a:extLst>
                </xdr:cNvPr>
                <xdr:cNvSpPr txBox="1"/>
              </xdr:nvSpPr>
              <xdr:spPr>
                <a:xfrm>
                  <a:off x="7881937" y="488156"/>
                  <a:ext cx="2107407" cy="34528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pt-BR" sz="1100"/>
                    <a:t>pesquisar dados...</a:t>
                  </a:r>
                </a:p>
              </xdr:txBody>
            </xdr:sp>
          </xdr:grpSp>
          <xdr:pic>
            <xdr:nvPicPr>
              <xdr:cNvPr id="36" name="Gráfico 35" descr="Lupa com preenchimento sólido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29EA3592-829D-CFC5-98E5-9C3124B2190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0810876" y="476250"/>
                <a:ext cx="392905" cy="392905"/>
              </a:xfrm>
              <a:prstGeom prst="rect">
                <a:avLst/>
              </a:prstGeom>
            </xdr:spPr>
          </xdr:pic>
        </xdr:grpSp>
        <xdr:pic>
          <xdr:nvPicPr>
            <xdr:cNvPr id="40" name="Gráfico 39" descr="Moedas estrutura de tópicos">
              <a:extLst>
                <a:ext uri="{FF2B5EF4-FFF2-40B4-BE49-F238E27FC236}">
                  <a16:creationId xmlns:a16="http://schemas.microsoft.com/office/drawing/2014/main" id="{B3D74936-85F0-75FD-DECD-3D565C8BA2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3571875" y="309563"/>
              <a:ext cx="666750" cy="66675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11906</xdr:colOff>
      <xdr:row>2</xdr:row>
      <xdr:rowOff>119062</xdr:rowOff>
    </xdr:from>
    <xdr:to>
      <xdr:col>0</xdr:col>
      <xdr:colOff>2714625</xdr:colOff>
      <xdr:row>5</xdr:row>
      <xdr:rowOff>178594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D5F2AA96-2F59-1CAC-2485-AFBEA8B0EDB2}"/>
            </a:ext>
          </a:extLst>
        </xdr:cNvPr>
        <xdr:cNvGrpSpPr/>
      </xdr:nvGrpSpPr>
      <xdr:grpSpPr>
        <a:xfrm>
          <a:off x="11906" y="500062"/>
          <a:ext cx="2702719" cy="631032"/>
          <a:chOff x="11906" y="500062"/>
          <a:chExt cx="2702719" cy="631032"/>
        </a:xfrm>
      </xdr:grpSpPr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E5A71942-2104-1278-0121-F6A821B6BA03}"/>
              </a:ext>
            </a:extLst>
          </xdr:cNvPr>
          <xdr:cNvSpPr txBox="1"/>
        </xdr:nvSpPr>
        <xdr:spPr>
          <a:xfrm>
            <a:off x="11906" y="511969"/>
            <a:ext cx="2702719" cy="595312"/>
          </a:xfrm>
          <a:prstGeom prst="rect">
            <a:avLst/>
          </a:prstGeom>
          <a:solidFill>
            <a:schemeClr val="tx1">
              <a:lumMod val="95000"/>
              <a:lumOff val="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8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   Money App</a:t>
            </a:r>
          </a:p>
        </xdr:txBody>
      </xdr:sp>
      <xdr:pic>
        <xdr:nvPicPr>
          <xdr:cNvPr id="45" name="Gráfico 44" descr="Dinheiro estrutura de tópicos">
            <a:extLst>
              <a:ext uri="{FF2B5EF4-FFF2-40B4-BE49-F238E27FC236}">
                <a16:creationId xmlns:a16="http://schemas.microsoft.com/office/drawing/2014/main" id="{707FD179-7CCF-FA99-D780-1A948ABFEE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1726407" y="500062"/>
            <a:ext cx="631032" cy="631032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476250</xdr:colOff>
      <xdr:row>7</xdr:row>
      <xdr:rowOff>54824</xdr:rowOff>
    </xdr:from>
    <xdr:to>
      <xdr:col>19</xdr:col>
      <xdr:colOff>523875</xdr:colOff>
      <xdr:row>26</xdr:row>
      <xdr:rowOff>47625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ED5040FA-AB19-93F3-1C25-73B2F52D136C}"/>
            </a:ext>
          </a:extLst>
        </xdr:cNvPr>
        <xdr:cNvGrpSpPr/>
      </xdr:nvGrpSpPr>
      <xdr:grpSpPr>
        <a:xfrm>
          <a:off x="8667750" y="1388324"/>
          <a:ext cx="5512594" cy="3612301"/>
          <a:chOff x="8667750" y="1388324"/>
          <a:chExt cx="5512594" cy="3612301"/>
        </a:xfrm>
      </xdr:grpSpPr>
      <xdr:grpSp>
        <xdr:nvGrpSpPr>
          <xdr:cNvPr id="56" name="Agrupar 55">
            <a:extLst>
              <a:ext uri="{FF2B5EF4-FFF2-40B4-BE49-F238E27FC236}">
                <a16:creationId xmlns:a16="http://schemas.microsoft.com/office/drawing/2014/main" id="{EC5E4E96-2CF1-43C6-BA75-6D9D188E91B4}"/>
              </a:ext>
            </a:extLst>
          </xdr:cNvPr>
          <xdr:cNvGrpSpPr/>
        </xdr:nvGrpSpPr>
        <xdr:grpSpPr>
          <a:xfrm>
            <a:off x="8667750" y="1388324"/>
            <a:ext cx="5512594" cy="3612301"/>
            <a:chOff x="1976437" y="101136"/>
            <a:chExt cx="5512594" cy="3363583"/>
          </a:xfrm>
        </xdr:grpSpPr>
        <xdr:grpSp>
          <xdr:nvGrpSpPr>
            <xdr:cNvPr id="57" name="Agrupar 56">
              <a:extLst>
                <a:ext uri="{FF2B5EF4-FFF2-40B4-BE49-F238E27FC236}">
                  <a16:creationId xmlns:a16="http://schemas.microsoft.com/office/drawing/2014/main" id="{645DD104-4AB8-B89B-78A0-5C26BA39E34B}"/>
                </a:ext>
              </a:extLst>
            </xdr:cNvPr>
            <xdr:cNvGrpSpPr/>
          </xdr:nvGrpSpPr>
          <xdr:grpSpPr>
            <a:xfrm>
              <a:off x="1976437" y="119062"/>
              <a:ext cx="5512594" cy="3345657"/>
              <a:chOff x="1976437" y="119062"/>
              <a:chExt cx="5512594" cy="3345657"/>
            </a:xfrm>
          </xdr:grpSpPr>
          <xdr:grpSp>
            <xdr:nvGrpSpPr>
              <xdr:cNvPr id="61" name="Agrupar 60">
                <a:extLst>
                  <a:ext uri="{FF2B5EF4-FFF2-40B4-BE49-F238E27FC236}">
                    <a16:creationId xmlns:a16="http://schemas.microsoft.com/office/drawing/2014/main" id="{DD55FDFE-A446-2BA2-1B8B-F8F6241A28A7}"/>
                  </a:ext>
                </a:extLst>
              </xdr:cNvPr>
              <xdr:cNvGrpSpPr/>
            </xdr:nvGrpSpPr>
            <xdr:grpSpPr>
              <a:xfrm>
                <a:off x="1976437" y="119062"/>
                <a:ext cx="5512594" cy="3345657"/>
                <a:chOff x="2250281" y="119062"/>
                <a:chExt cx="5512594" cy="3345657"/>
              </a:xfrm>
            </xdr:grpSpPr>
            <xdr:sp macro="" textlink="">
              <xdr:nvSpPr>
                <xdr:cNvPr id="63" name="Retângulo: Cantos Arredondados 62">
                  <a:extLst>
                    <a:ext uri="{FF2B5EF4-FFF2-40B4-BE49-F238E27FC236}">
                      <a16:creationId xmlns:a16="http://schemas.microsoft.com/office/drawing/2014/main" id="{D0E8E73F-A18E-7481-030F-C2CB828179AB}"/>
                    </a:ext>
                  </a:extLst>
                </xdr:cNvPr>
                <xdr:cNvSpPr/>
              </xdr:nvSpPr>
              <xdr:spPr>
                <a:xfrm>
                  <a:off x="2250281" y="154781"/>
                  <a:ext cx="5500688" cy="3309938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4" name="Retângulo: Cantos Superiores Arredondados 63">
                  <a:extLst>
                    <a:ext uri="{FF2B5EF4-FFF2-40B4-BE49-F238E27FC236}">
                      <a16:creationId xmlns:a16="http://schemas.microsoft.com/office/drawing/2014/main" id="{D3181C47-2C8B-9F75-0BEF-E0FD6FB2ED1F}"/>
                    </a:ext>
                  </a:extLst>
                </xdr:cNvPr>
                <xdr:cNvSpPr/>
              </xdr:nvSpPr>
              <xdr:spPr>
                <a:xfrm>
                  <a:off x="2250281" y="119062"/>
                  <a:ext cx="5512594" cy="500063"/>
                </a:xfrm>
                <a:prstGeom prst="round2SameRect">
                  <a:avLst>
                    <a:gd name="adj1" fmla="val 48032"/>
                    <a:gd name="adj2" fmla="val 1370"/>
                  </a:avLst>
                </a:prstGeom>
                <a:solidFill>
                  <a:srgbClr val="C5EFA9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60" name="CaixaDeTexto 59">
                <a:extLst>
                  <a:ext uri="{FF2B5EF4-FFF2-40B4-BE49-F238E27FC236}">
                    <a16:creationId xmlns:a16="http://schemas.microsoft.com/office/drawing/2014/main" id="{BCC2D4D6-0171-60A4-32C5-0C94360D4D5E}"/>
                  </a:ext>
                </a:extLst>
              </xdr:cNvPr>
              <xdr:cNvSpPr txBox="1"/>
            </xdr:nvSpPr>
            <xdr:spPr>
              <a:xfrm>
                <a:off x="2786062" y="178594"/>
                <a:ext cx="3250407" cy="32146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800" b="1">
                    <a:solidFill>
                      <a:schemeClr val="tx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58" name="Gráfico 57" descr="Cofrinho com preenchimento sólido">
              <a:extLst>
                <a:ext uri="{FF2B5EF4-FFF2-40B4-BE49-F238E27FC236}">
                  <a16:creationId xmlns:a16="http://schemas.microsoft.com/office/drawing/2014/main" id="{C3C362E3-E04C-28FC-6956-2AF7EBC288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rcRect/>
            <a:stretch/>
          </xdr:blipFill>
          <xdr:spPr>
            <a:xfrm>
              <a:off x="2197876" y="101136"/>
              <a:ext cx="516750" cy="481170"/>
            </a:xfrm>
            <a:prstGeom prst="rect">
              <a:avLst/>
            </a:prstGeom>
          </xdr:spPr>
        </xdr:pic>
      </xdr:grpSp>
      <xdr:graphicFrame macro="">
        <xdr:nvGraphicFramePr>
          <xdr:cNvPr id="66" name="Gráfico 65">
            <a:extLst>
              <a:ext uri="{FF2B5EF4-FFF2-40B4-BE49-F238E27FC236}">
                <a16:creationId xmlns:a16="http://schemas.microsoft.com/office/drawing/2014/main" id="{1823F8E3-75B5-41AD-BF6D-5F715B5E8A83}"/>
              </a:ext>
            </a:extLst>
          </xdr:cNvPr>
          <xdr:cNvGraphicFramePr>
            <a:graphicFrameLocks/>
          </xdr:cNvGraphicFramePr>
        </xdr:nvGraphicFramePr>
        <xdr:xfrm>
          <a:off x="9513093" y="2000250"/>
          <a:ext cx="3988593" cy="28813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Santos Pozza" refreshedDate="45671.612534837965" createdVersion="8" refreshedVersion="8" minRefreshableVersion="3" recordCount="44" xr:uid="{FF57F7F4-A77A-42A2-A611-77D54E292DDC}">
  <cacheSource type="worksheet">
    <worksheetSource name="tbl_operations"/>
  </cacheSource>
  <cacheFields count="9">
    <cacheField name="Data 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8"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4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" numFmtId="0">
      <sharedItems/>
    </cacheField>
    <cacheField name="Meses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1756806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x v="0"/>
    <n v="5000"/>
    <s v="Transferência"/>
    <s v="Recebido"/>
  </r>
  <r>
    <x v="0"/>
    <x v="0"/>
    <x v="1"/>
    <x v="1"/>
    <x v="1"/>
    <n v="550"/>
    <s v="Débito Automático"/>
    <s v="Pendente"/>
  </r>
  <r>
    <x v="1"/>
    <x v="0"/>
    <x v="1"/>
    <x v="2"/>
    <x v="2"/>
    <n v="300"/>
    <s v="Cartão de Crédito"/>
    <s v="Pago"/>
  </r>
  <r>
    <x v="2"/>
    <x v="0"/>
    <x v="1"/>
    <x v="3"/>
    <x v="3"/>
    <n v="120"/>
    <s v="Cartão de Crédito"/>
    <s v="Pago"/>
  </r>
  <r>
    <x v="3"/>
    <x v="0"/>
    <x v="1"/>
    <x v="4"/>
    <x v="4"/>
    <n v="250"/>
    <s v="Transferência"/>
    <s v="Pago"/>
  </r>
  <r>
    <x v="4"/>
    <x v="0"/>
    <x v="1"/>
    <x v="5"/>
    <x v="5"/>
    <n v="400"/>
    <s v="Débito Automático"/>
    <s v="Pendente"/>
  </r>
  <r>
    <x v="5"/>
    <x v="0"/>
    <x v="1"/>
    <x v="6"/>
    <x v="6"/>
    <n v="600"/>
    <s v="Cartão de Crédito"/>
    <s v="Pendente"/>
  </r>
  <r>
    <x v="6"/>
    <x v="0"/>
    <x v="0"/>
    <x v="7"/>
    <x v="7"/>
    <n v="800"/>
    <s v="Transferência"/>
    <s v="Recebido"/>
  </r>
  <r>
    <x v="6"/>
    <x v="0"/>
    <x v="1"/>
    <x v="8"/>
    <x v="8"/>
    <n v="150"/>
    <s v="Transferência"/>
    <s v="Pago"/>
  </r>
  <r>
    <x v="7"/>
    <x v="0"/>
    <x v="1"/>
    <x v="9"/>
    <x v="9"/>
    <n v="1200"/>
    <s v="Cartão de Crédito"/>
    <s v="Pendente"/>
  </r>
  <r>
    <x v="8"/>
    <x v="0"/>
    <x v="1"/>
    <x v="10"/>
    <x v="10"/>
    <n v="450"/>
    <s v="Débito Automático"/>
    <s v="Pago"/>
  </r>
  <r>
    <x v="9"/>
    <x v="0"/>
    <x v="1"/>
    <x v="11"/>
    <x v="11"/>
    <n v="180"/>
    <s v="Transferência"/>
    <s v="Pendente"/>
  </r>
  <r>
    <x v="10"/>
    <x v="0"/>
    <x v="1"/>
    <x v="12"/>
    <x v="12"/>
    <n v="80"/>
    <s v="Débito Automático"/>
    <s v="Pago"/>
  </r>
  <r>
    <x v="11"/>
    <x v="0"/>
    <x v="1"/>
    <x v="13"/>
    <x v="13"/>
    <n v="200"/>
    <s v="Débito Automático"/>
    <s v="Pago"/>
  </r>
  <r>
    <x v="12"/>
    <x v="0"/>
    <x v="1"/>
    <x v="14"/>
    <x v="14"/>
    <n v="750"/>
    <s v="Transferência"/>
    <s v="Pendente"/>
  </r>
  <r>
    <x v="13"/>
    <x v="0"/>
    <x v="1"/>
    <x v="15"/>
    <x v="15"/>
    <n v="350"/>
    <s v="Cartão de Crédito"/>
    <s v="Pago"/>
  </r>
  <r>
    <x v="14"/>
    <x v="1"/>
    <x v="0"/>
    <x v="0"/>
    <x v="0"/>
    <n v="5000"/>
    <s v="Transferência"/>
    <s v="Recebido"/>
  </r>
  <r>
    <x v="15"/>
    <x v="1"/>
    <x v="1"/>
    <x v="1"/>
    <x v="1"/>
    <n v="450"/>
    <s v="Débito Automático"/>
    <s v="Pendente"/>
  </r>
  <r>
    <x v="16"/>
    <x v="1"/>
    <x v="1"/>
    <x v="2"/>
    <x v="2"/>
    <n v="300"/>
    <s v="Débito Automático"/>
    <s v="Pago"/>
  </r>
  <r>
    <x v="17"/>
    <x v="1"/>
    <x v="1"/>
    <x v="3"/>
    <x v="16"/>
    <n v="200"/>
    <s v="Transferência"/>
    <s v="Pago"/>
  </r>
  <r>
    <x v="18"/>
    <x v="1"/>
    <x v="1"/>
    <x v="4"/>
    <x v="17"/>
    <n v="600"/>
    <s v="Débito Automático"/>
    <s v="Pendente"/>
  </r>
  <r>
    <x v="19"/>
    <x v="1"/>
    <x v="1"/>
    <x v="5"/>
    <x v="5"/>
    <n v="350"/>
    <s v="Transferência"/>
    <s v="Pago"/>
  </r>
  <r>
    <x v="20"/>
    <x v="1"/>
    <x v="1"/>
    <x v="6"/>
    <x v="18"/>
    <n v="500"/>
    <s v="Cartão de Crédito"/>
    <s v="Pendente"/>
  </r>
  <r>
    <x v="21"/>
    <x v="1"/>
    <x v="0"/>
    <x v="16"/>
    <x v="19"/>
    <n v="1200"/>
    <s v="Transferência"/>
    <s v="Recebido"/>
  </r>
  <r>
    <x v="21"/>
    <x v="1"/>
    <x v="1"/>
    <x v="8"/>
    <x v="20"/>
    <n v="800"/>
    <s v="Transferência"/>
    <s v="Pago"/>
  </r>
  <r>
    <x v="22"/>
    <x v="1"/>
    <x v="1"/>
    <x v="9"/>
    <x v="21"/>
    <n v="1500"/>
    <s v="Cartão de Crédito"/>
    <s v="Pendente"/>
  </r>
  <r>
    <x v="23"/>
    <x v="1"/>
    <x v="1"/>
    <x v="17"/>
    <x v="22"/>
    <n v="250"/>
    <s v="Débito Automático"/>
    <s v="Pago"/>
  </r>
  <r>
    <x v="24"/>
    <x v="1"/>
    <x v="1"/>
    <x v="11"/>
    <x v="23"/>
    <n v="400"/>
    <s v="Cartão de Crédito"/>
    <s v="Pendente"/>
  </r>
  <r>
    <x v="25"/>
    <x v="2"/>
    <x v="0"/>
    <x v="0"/>
    <x v="0"/>
    <n v="5000"/>
    <s v="Transferência"/>
    <s v="Recebido"/>
  </r>
  <r>
    <x v="25"/>
    <x v="2"/>
    <x v="1"/>
    <x v="1"/>
    <x v="1"/>
    <n v="600"/>
    <s v="Débito Automático"/>
    <s v="Pendente"/>
  </r>
  <r>
    <x v="26"/>
    <x v="2"/>
    <x v="1"/>
    <x v="2"/>
    <x v="24"/>
    <n v="200"/>
    <s v="Cartão de Crédito"/>
    <s v="Pago"/>
  </r>
  <r>
    <x v="27"/>
    <x v="2"/>
    <x v="1"/>
    <x v="3"/>
    <x v="25"/>
    <n v="180"/>
    <s v="Transferência"/>
    <s v="Pago"/>
  </r>
  <r>
    <x v="28"/>
    <x v="2"/>
    <x v="1"/>
    <x v="4"/>
    <x v="26"/>
    <n v="120"/>
    <s v="Débito Automático"/>
    <s v="Pendente"/>
  </r>
  <r>
    <x v="29"/>
    <x v="2"/>
    <x v="1"/>
    <x v="5"/>
    <x v="27"/>
    <n v="350"/>
    <s v="Cartão de Crédito"/>
    <s v="Pendente"/>
  </r>
  <r>
    <x v="30"/>
    <x v="2"/>
    <x v="1"/>
    <x v="6"/>
    <x v="28"/>
    <n v="400"/>
    <s v="Transferência"/>
    <s v="Pago"/>
  </r>
  <r>
    <x v="31"/>
    <x v="2"/>
    <x v="1"/>
    <x v="8"/>
    <x v="29"/>
    <n v="450"/>
    <s v="Débito Automático"/>
    <s v="Pago"/>
  </r>
  <r>
    <x v="32"/>
    <x v="2"/>
    <x v="0"/>
    <x v="18"/>
    <x v="30"/>
    <n v="1500"/>
    <s v="Transferência"/>
    <s v="Recebido"/>
  </r>
  <r>
    <x v="32"/>
    <x v="2"/>
    <x v="1"/>
    <x v="9"/>
    <x v="31"/>
    <n v="300"/>
    <s v="Cartão de Crédito"/>
    <s v="Pendente"/>
  </r>
  <r>
    <x v="33"/>
    <x v="2"/>
    <x v="1"/>
    <x v="10"/>
    <x v="32"/>
    <n v="800"/>
    <s v="Transferência"/>
    <s v="Pago"/>
  </r>
  <r>
    <x v="34"/>
    <x v="2"/>
    <x v="1"/>
    <x v="11"/>
    <x v="33"/>
    <n v="250"/>
    <s v="Cartão de Crédito"/>
    <s v="Pendente"/>
  </r>
  <r>
    <x v="35"/>
    <x v="2"/>
    <x v="1"/>
    <x v="13"/>
    <x v="34"/>
    <n v="150"/>
    <s v="Débito Automático"/>
    <s v="Pago"/>
  </r>
  <r>
    <x v="36"/>
    <x v="2"/>
    <x v="1"/>
    <x v="12"/>
    <x v="35"/>
    <n v="250"/>
    <s v="Transferência"/>
    <s v="Pendente"/>
  </r>
  <r>
    <x v="37"/>
    <x v="2"/>
    <x v="1"/>
    <x v="15"/>
    <x v="36"/>
    <n v="220"/>
    <s v="Transferência"/>
    <s v="Pendente"/>
  </r>
  <r>
    <x v="38"/>
    <x v="2"/>
    <x v="1"/>
    <x v="14"/>
    <x v="37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63BC4-B3C6-4690-BED1-8C2A6E13CEEA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3:H6" firstHeaderRow="1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h="1" x="0"/>
        <item x="1"/>
        <item h="1" x="2"/>
        <item t="default"/>
      </items>
    </pivotField>
    <pivotField axis="axisRow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44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8"/>
    <field x="3"/>
  </rowFields>
  <rowItems count="3">
    <i>
      <x/>
    </i>
    <i r="1">
      <x v="9"/>
    </i>
    <i t="grand">
      <x/>
    </i>
  </rowItems>
  <colItems count="1">
    <i/>
  </colItems>
  <dataFields count="1">
    <dataField name="Soma de Valor" fld="5" baseField="2" baseItem="4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F5F29-BBB1-4E8C-B0E5-4C091A6FF2C7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3:C14" firstHeaderRow="1" firstDataRow="1" firstDataCol="1" rowPageCount="1" colPageCount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4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5305924-E506-4FB6-A6ED-51008A65E1C6}" sourceName="Mês">
  <pivotTables>
    <pivotTable tabId="2" name="Tabela dinâmica1"/>
    <pivotTable tabId="2" name="Tabela dinâmica2"/>
  </pivotTables>
  <data>
    <tabular pivotCacheId="175680623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048B5F5-3381-4A71-87FB-03D609DD2882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8E972-3257-46C3-9281-B53673983FF3}" name="tbl_operations" displayName="tbl_operations" ref="A1:H45" totalsRowShown="0">
  <autoFilter ref="A1:H45" xr:uid="{3C98E972-3257-46C3-9281-B53673983FF3}">
    <filterColumn colId="2">
      <filters>
        <filter val="ENTRADA"/>
      </filters>
    </filterColumn>
  </autoFilter>
  <tableColumns count="8">
    <tableColumn id="1" xr3:uid="{A06EA7BA-33A1-491B-A3FC-38B02052A9DF}" name="Data "/>
    <tableColumn id="8" xr3:uid="{59432C5A-90FB-468D-97E8-9545285DAE1B}" name="Mês" dataDxfId="1">
      <calculatedColumnFormula>MONTH(tbl_operations[[#This Row],[Data ]])</calculatedColumnFormula>
    </tableColumn>
    <tableColumn id="2" xr3:uid="{1EDAB72C-62C2-4B62-AD15-3577F93D10B6}" name="Tipo"/>
    <tableColumn id="3" xr3:uid="{6FC56F76-3CBB-415E-8238-EC213237BE92}" name="Categoria"/>
    <tableColumn id="4" xr3:uid="{490927FA-F1B6-4119-97A8-91EB09E654FE}" name="Descrição"/>
    <tableColumn id="5" xr3:uid="{54014E57-44B1-4C5F-AC16-40851A665E7E}" name="Valor"/>
    <tableColumn id="6" xr3:uid="{36049D2E-8C88-44DA-A58A-7AA87EED576F}" name="Operação Bancária "/>
    <tableColumn id="7" xr3:uid="{9B5D0078-ECC3-4631-BA94-E1ED9EDCDD5C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4826FE-7AF0-4C2B-AE82-693DF5E38E1E}" name="Tabela2" displayName="Tabela2" ref="C6:D18" totalsRowShown="0" headerRowDxfId="0">
  <autoFilter ref="C6:D18" xr:uid="{EE4826FE-7AF0-4C2B-AE82-693DF5E38E1E}"/>
  <tableColumns count="2">
    <tableColumn id="1" xr3:uid="{332AC897-2EA9-4E02-904B-E6E0140E4920}" name="Data de Lançamento"/>
    <tableColumn id="2" xr3:uid="{250D8A5E-3CE3-4EB3-B034-EDA34C0327D3}" name="Depósito Reservado" dataCellStyle="Moed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2BB6-B14F-4753-8148-B688C15525C0}">
  <dimension ref="A1:H45"/>
  <sheetViews>
    <sheetView workbookViewId="0">
      <selection activeCell="D30" sqref="D30"/>
    </sheetView>
  </sheetViews>
  <sheetFormatPr defaultRowHeight="15" x14ac:dyDescent="0.25"/>
  <cols>
    <col min="1" max="1" width="10.7109375" bestFit="1" customWidth="1"/>
    <col min="2" max="2" width="10.7109375" style="11" customWidth="1"/>
    <col min="3" max="3" width="9.42578125" bestFit="1" customWidth="1"/>
    <col min="4" max="4" width="20.85546875" bestFit="1" customWidth="1"/>
    <col min="5" max="5" width="34.42578125" bestFit="1" customWidth="1"/>
    <col min="6" max="6" width="11.5703125" bestFit="1" customWidth="1"/>
    <col min="7" max="7" width="20.28515625" bestFit="1" customWidth="1"/>
    <col min="8" max="8" width="9.7109375" bestFit="1" customWidth="1"/>
  </cols>
  <sheetData>
    <row r="1" spans="1:8" ht="17.25" customHeight="1" x14ac:dyDescent="0.25">
      <c r="A1" t="s">
        <v>0</v>
      </c>
      <c r="B1" s="11" t="s">
        <v>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7.25" customHeight="1" x14ac:dyDescent="0.25">
      <c r="A2" s="2">
        <v>45505</v>
      </c>
      <c r="B2" s="12">
        <f>MONTH(tbl_operations[[#This Row],[Data 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17.25" hidden="1" customHeight="1" x14ac:dyDescent="0.25">
      <c r="A3" s="2">
        <v>45505</v>
      </c>
      <c r="B3" s="12">
        <f>MONTH(tbl_operations[[#This Row],[Data 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17.25" hidden="1" customHeight="1" x14ac:dyDescent="0.25">
      <c r="A4" s="2">
        <v>45507</v>
      </c>
      <c r="B4" s="12">
        <f>MONTH(tbl_operations[[#This Row],[Data 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17.25" hidden="1" customHeight="1" x14ac:dyDescent="0.25">
      <c r="A5" s="2">
        <v>45509</v>
      </c>
      <c r="B5" s="12">
        <f>MONTH(tbl_operations[[#This Row],[Data 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17.25" hidden="1" customHeight="1" x14ac:dyDescent="0.25">
      <c r="A6" s="2">
        <v>45511</v>
      </c>
      <c r="B6" s="12">
        <f>MONTH(tbl_operations[[#This Row],[Data 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17.25" hidden="1" customHeight="1" x14ac:dyDescent="0.25">
      <c r="A7" s="2">
        <v>45514</v>
      </c>
      <c r="B7" s="12">
        <f>MONTH(tbl_operations[[#This Row],[Data 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17.25" hidden="1" customHeight="1" x14ac:dyDescent="0.25">
      <c r="A8" s="2">
        <v>45516</v>
      </c>
      <c r="B8" s="12">
        <f>MONTH(tbl_operations[[#This Row],[Data 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17.25" customHeight="1" x14ac:dyDescent="0.25">
      <c r="A9" s="2">
        <v>45519</v>
      </c>
      <c r="B9" s="12">
        <f>MONTH(tbl_operations[[#This Row],[Data 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17.25" hidden="1" customHeight="1" x14ac:dyDescent="0.25">
      <c r="A10" s="2">
        <v>45519</v>
      </c>
      <c r="B10" s="12">
        <f>MONTH(tbl_operations[[#This Row],[Data 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17.25" hidden="1" customHeight="1" x14ac:dyDescent="0.25">
      <c r="A11" s="2">
        <v>45522</v>
      </c>
      <c r="B11" s="12">
        <f>MONTH(tbl_operations[[#This Row],[Data 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17.25" hidden="1" customHeight="1" x14ac:dyDescent="0.25">
      <c r="A12" s="2">
        <v>45524</v>
      </c>
      <c r="B12" s="12">
        <f>MONTH(tbl_operations[[#This Row],[Data 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17.25" hidden="1" customHeight="1" x14ac:dyDescent="0.25">
      <c r="A13" s="2">
        <v>45526</v>
      </c>
      <c r="B13" s="12">
        <f>MONTH(tbl_operations[[#This Row],[Data 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17.25" hidden="1" customHeight="1" x14ac:dyDescent="0.25">
      <c r="A14" s="2">
        <v>45528</v>
      </c>
      <c r="B14" s="12">
        <f>MONTH(tbl_operations[[#This Row],[Data 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17.25" hidden="1" customHeight="1" x14ac:dyDescent="0.25">
      <c r="A15" s="2">
        <v>45532</v>
      </c>
      <c r="B15" s="12">
        <f>MONTH(tbl_operations[[#This Row],[Data 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17.25" hidden="1" customHeight="1" x14ac:dyDescent="0.25">
      <c r="A16" s="2">
        <v>45534</v>
      </c>
      <c r="B16" s="12">
        <f>MONTH(tbl_operations[[#This Row],[Data 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17.25" hidden="1" customHeight="1" x14ac:dyDescent="0.25">
      <c r="A17" s="2">
        <v>45535</v>
      </c>
      <c r="B17" s="12">
        <f>MONTH(tbl_operations[[#This Row],[Data 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17.25" customHeight="1" x14ac:dyDescent="0.25">
      <c r="A18" s="2">
        <v>45536</v>
      </c>
      <c r="B18" s="12">
        <f>MONTH(tbl_operations[[#This Row],[Data 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17.25" hidden="1" customHeight="1" x14ac:dyDescent="0.25">
      <c r="A19" s="2">
        <v>45537</v>
      </c>
      <c r="B19" s="12">
        <f>MONTH(tbl_operations[[#This Row],[Data 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ht="17.25" hidden="1" customHeight="1" x14ac:dyDescent="0.25">
      <c r="A20" s="2">
        <v>45540</v>
      </c>
      <c r="B20" s="12">
        <f>MONTH(tbl_operations[[#This Row],[Data 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ht="17.25" hidden="1" customHeight="1" x14ac:dyDescent="0.25">
      <c r="A21" s="2">
        <v>45543</v>
      </c>
      <c r="B21" s="12">
        <f>MONTH(tbl_operations[[#This Row],[Data 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ht="17.25" hidden="1" customHeight="1" x14ac:dyDescent="0.25">
      <c r="A22" s="2">
        <v>45546</v>
      </c>
      <c r="B22" s="12">
        <f>MONTH(tbl_operations[[#This Row],[Data 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ht="17.25" hidden="1" customHeight="1" x14ac:dyDescent="0.25">
      <c r="A23" s="2">
        <v>45549</v>
      </c>
      <c r="B23" s="12">
        <f>MONTH(tbl_operations[[#This Row],[Data 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ht="17.25" hidden="1" customHeight="1" x14ac:dyDescent="0.25">
      <c r="A24" s="2">
        <v>45552</v>
      </c>
      <c r="B24" s="12">
        <f>MONTH(tbl_operations[[#This Row],[Data 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17.25" customHeight="1" x14ac:dyDescent="0.25">
      <c r="A25" s="2">
        <v>45555</v>
      </c>
      <c r="B25" s="12">
        <f>MONTH(tbl_operations[[#This Row],[Data ]])</f>
        <v>9</v>
      </c>
      <c r="C25" s="3" t="s">
        <v>7</v>
      </c>
      <c r="D25" s="3" t="s">
        <v>50</v>
      </c>
      <c r="E25" s="3" t="s">
        <v>78</v>
      </c>
      <c r="F25" s="4">
        <v>1200</v>
      </c>
      <c r="G25" s="3" t="s">
        <v>10</v>
      </c>
      <c r="H25" s="3" t="s">
        <v>11</v>
      </c>
    </row>
    <row r="26" spans="1:8" ht="17.25" hidden="1" customHeight="1" x14ac:dyDescent="0.25">
      <c r="A26" s="2">
        <v>45555</v>
      </c>
      <c r="B26" s="12">
        <f>MONTH(tbl_operations[[#This Row],[Data ]])</f>
        <v>9</v>
      </c>
      <c r="C26" s="3" t="s">
        <v>12</v>
      </c>
      <c r="D26" s="3" t="s">
        <v>31</v>
      </c>
      <c r="E26" s="4" t="s">
        <v>51</v>
      </c>
      <c r="F26" s="4">
        <v>800</v>
      </c>
      <c r="G26" s="3" t="s">
        <v>10</v>
      </c>
      <c r="H26" s="3" t="s">
        <v>20</v>
      </c>
    </row>
    <row r="27" spans="1:8" ht="17.25" hidden="1" customHeight="1" x14ac:dyDescent="0.25">
      <c r="A27" s="2">
        <v>45558</v>
      </c>
      <c r="B27" s="12">
        <f>MONTH(tbl_operations[[#This Row],[Data ]])</f>
        <v>9</v>
      </c>
      <c r="C27" s="3" t="s">
        <v>12</v>
      </c>
      <c r="D27" s="3" t="s">
        <v>33</v>
      </c>
      <c r="E27" s="4" t="s">
        <v>52</v>
      </c>
      <c r="F27" s="4">
        <v>1500</v>
      </c>
      <c r="G27" s="3" t="s">
        <v>19</v>
      </c>
      <c r="H27" s="3" t="s">
        <v>16</v>
      </c>
    </row>
    <row r="28" spans="1:8" ht="17.25" hidden="1" customHeight="1" x14ac:dyDescent="0.25">
      <c r="A28" s="2">
        <v>45561</v>
      </c>
      <c r="B28" s="12">
        <f>MONTH(tbl_operations[[#This Row],[Data ]])</f>
        <v>9</v>
      </c>
      <c r="C28" s="3" t="s">
        <v>12</v>
      </c>
      <c r="D28" s="3" t="s">
        <v>53</v>
      </c>
      <c r="E28" s="4" t="s">
        <v>54</v>
      </c>
      <c r="F28" s="4">
        <v>250</v>
      </c>
      <c r="G28" s="3" t="s">
        <v>15</v>
      </c>
      <c r="H28" s="3" t="s">
        <v>20</v>
      </c>
    </row>
    <row r="29" spans="1:8" ht="17.25" hidden="1" customHeight="1" x14ac:dyDescent="0.25">
      <c r="A29" s="2">
        <v>45564</v>
      </c>
      <c r="B29" s="12">
        <f>MONTH(tbl_operations[[#This Row],[Data ]])</f>
        <v>9</v>
      </c>
      <c r="C29" s="3" t="s">
        <v>12</v>
      </c>
      <c r="D29" s="3" t="s">
        <v>37</v>
      </c>
      <c r="E29" s="4" t="s">
        <v>55</v>
      </c>
      <c r="F29" s="4">
        <v>400</v>
      </c>
      <c r="G29" s="3" t="s">
        <v>19</v>
      </c>
      <c r="H29" s="3" t="s">
        <v>16</v>
      </c>
    </row>
    <row r="30" spans="1:8" ht="17.25" customHeight="1" x14ac:dyDescent="0.25">
      <c r="A30" s="2">
        <v>45566</v>
      </c>
      <c r="B30" s="12">
        <f>MONTH(tbl_operations[[#This Row],[Data 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17.25" hidden="1" customHeight="1" x14ac:dyDescent="0.25">
      <c r="A31" s="2">
        <v>45566</v>
      </c>
      <c r="B31" s="12">
        <f>MONTH(tbl_operations[[#This Row],[Data 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17.25" hidden="1" customHeight="1" x14ac:dyDescent="0.25">
      <c r="A32" s="2">
        <v>45568</v>
      </c>
      <c r="B32" s="12">
        <f>MONTH(tbl_operations[[#This Row],[Data ]])</f>
        <v>10</v>
      </c>
      <c r="C32" s="3" t="s">
        <v>12</v>
      </c>
      <c r="D32" s="3" t="s">
        <v>17</v>
      </c>
      <c r="E32" s="3" t="s">
        <v>56</v>
      </c>
      <c r="F32" s="4">
        <v>200</v>
      </c>
      <c r="G32" s="3" t="s">
        <v>19</v>
      </c>
      <c r="H32" s="3" t="s">
        <v>20</v>
      </c>
    </row>
    <row r="33" spans="1:8" ht="17.25" hidden="1" customHeight="1" x14ac:dyDescent="0.25">
      <c r="A33" s="2">
        <v>45570</v>
      </c>
      <c r="B33" s="12">
        <f>MONTH(tbl_operations[[#This Row],[Data ]])</f>
        <v>10</v>
      </c>
      <c r="C33" s="3" t="s">
        <v>12</v>
      </c>
      <c r="D33" s="3" t="s">
        <v>21</v>
      </c>
      <c r="E33" s="3" t="s">
        <v>57</v>
      </c>
      <c r="F33" s="4">
        <v>180</v>
      </c>
      <c r="G33" s="3" t="s">
        <v>10</v>
      </c>
      <c r="H33" s="3" t="s">
        <v>20</v>
      </c>
    </row>
    <row r="34" spans="1:8" ht="17.25" hidden="1" customHeight="1" x14ac:dyDescent="0.25">
      <c r="A34" s="2">
        <v>45573</v>
      </c>
      <c r="B34" s="12">
        <f>MONTH(tbl_operations[[#This Row],[Data ]])</f>
        <v>10</v>
      </c>
      <c r="C34" s="3" t="s">
        <v>12</v>
      </c>
      <c r="D34" s="3" t="s">
        <v>23</v>
      </c>
      <c r="E34" s="3" t="s">
        <v>58</v>
      </c>
      <c r="F34" s="4">
        <v>120</v>
      </c>
      <c r="G34" s="3" t="s">
        <v>15</v>
      </c>
      <c r="H34" s="3" t="s">
        <v>16</v>
      </c>
    </row>
    <row r="35" spans="1:8" ht="17.25" hidden="1" customHeight="1" x14ac:dyDescent="0.25">
      <c r="A35" s="2">
        <v>45575</v>
      </c>
      <c r="B35" s="12">
        <f>MONTH(tbl_operations[[#This Row],[Data ]])</f>
        <v>10</v>
      </c>
      <c r="C35" s="3" t="s">
        <v>12</v>
      </c>
      <c r="D35" s="3" t="s">
        <v>25</v>
      </c>
      <c r="E35" s="3" t="s">
        <v>59</v>
      </c>
      <c r="F35" s="4">
        <v>350</v>
      </c>
      <c r="G35" s="3" t="s">
        <v>19</v>
      </c>
      <c r="H35" s="3" t="s">
        <v>16</v>
      </c>
    </row>
    <row r="36" spans="1:8" ht="17.25" hidden="1" customHeight="1" x14ac:dyDescent="0.25">
      <c r="A36" s="2">
        <v>45578</v>
      </c>
      <c r="B36" s="12">
        <f>MONTH(tbl_operations[[#This Row],[Data ]])</f>
        <v>10</v>
      </c>
      <c r="C36" s="3" t="s">
        <v>12</v>
      </c>
      <c r="D36" s="3" t="s">
        <v>27</v>
      </c>
      <c r="E36" s="3" t="s">
        <v>60</v>
      </c>
      <c r="F36" s="4">
        <v>400</v>
      </c>
      <c r="G36" s="3" t="s">
        <v>10</v>
      </c>
      <c r="H36" s="3" t="s">
        <v>20</v>
      </c>
    </row>
    <row r="37" spans="1:8" ht="17.25" hidden="1" customHeight="1" x14ac:dyDescent="0.25">
      <c r="A37" s="2">
        <v>45580</v>
      </c>
      <c r="B37" s="12">
        <f>MONTH(tbl_operations[[#This Row],[Data ]])</f>
        <v>10</v>
      </c>
      <c r="C37" s="3" t="s">
        <v>12</v>
      </c>
      <c r="D37" s="3" t="s">
        <v>31</v>
      </c>
      <c r="E37" s="3" t="s">
        <v>61</v>
      </c>
      <c r="F37" s="4">
        <v>450</v>
      </c>
      <c r="G37" s="3" t="s">
        <v>15</v>
      </c>
      <c r="H37" s="3" t="s">
        <v>20</v>
      </c>
    </row>
    <row r="38" spans="1:8" ht="17.25" customHeight="1" x14ac:dyDescent="0.25">
      <c r="A38" s="2">
        <v>45583</v>
      </c>
      <c r="B38" s="12">
        <f>MONTH(tbl_operations[[#This Row],[Data ]])</f>
        <v>10</v>
      </c>
      <c r="C38" s="3" t="s">
        <v>7</v>
      </c>
      <c r="D38" s="3" t="s">
        <v>62</v>
      </c>
      <c r="E38" s="3" t="s">
        <v>79</v>
      </c>
      <c r="F38" s="4">
        <v>1500</v>
      </c>
      <c r="G38" s="3" t="s">
        <v>10</v>
      </c>
      <c r="H38" s="3" t="s">
        <v>11</v>
      </c>
    </row>
    <row r="39" spans="1:8" ht="17.25" hidden="1" customHeight="1" x14ac:dyDescent="0.25">
      <c r="A39" s="2">
        <v>45583</v>
      </c>
      <c r="B39" s="12">
        <f>MONTH(tbl_operations[[#This Row],[Data ]])</f>
        <v>10</v>
      </c>
      <c r="C39" s="3" t="s">
        <v>12</v>
      </c>
      <c r="D39" s="3" t="s">
        <v>33</v>
      </c>
      <c r="E39" s="3" t="s">
        <v>63</v>
      </c>
      <c r="F39" s="4">
        <v>300</v>
      </c>
      <c r="G39" s="3" t="s">
        <v>19</v>
      </c>
      <c r="H39" s="3" t="s">
        <v>16</v>
      </c>
    </row>
    <row r="40" spans="1:8" ht="17.25" hidden="1" customHeight="1" x14ac:dyDescent="0.25">
      <c r="A40" s="2">
        <v>45585</v>
      </c>
      <c r="B40" s="12">
        <f>MONTH(tbl_operations[[#This Row],[Data ]])</f>
        <v>10</v>
      </c>
      <c r="C40" s="3" t="s">
        <v>12</v>
      </c>
      <c r="D40" s="3" t="s">
        <v>35</v>
      </c>
      <c r="E40" s="3" t="s">
        <v>64</v>
      </c>
      <c r="F40" s="4">
        <v>800</v>
      </c>
      <c r="G40" s="3" t="s">
        <v>10</v>
      </c>
      <c r="H40" s="3" t="s">
        <v>20</v>
      </c>
    </row>
    <row r="41" spans="1:8" ht="17.25" hidden="1" customHeight="1" x14ac:dyDescent="0.25">
      <c r="A41" s="2">
        <v>45587</v>
      </c>
      <c r="B41" s="12">
        <f>MONTH(tbl_operations[[#This Row],[Data ]])</f>
        <v>10</v>
      </c>
      <c r="C41" s="3" t="s">
        <v>12</v>
      </c>
      <c r="D41" s="3" t="s">
        <v>37</v>
      </c>
      <c r="E41" s="3" t="s">
        <v>65</v>
      </c>
      <c r="F41" s="4">
        <v>250</v>
      </c>
      <c r="G41" s="3" t="s">
        <v>19</v>
      </c>
      <c r="H41" s="3" t="s">
        <v>16</v>
      </c>
    </row>
    <row r="42" spans="1:8" ht="17.25" hidden="1" customHeight="1" x14ac:dyDescent="0.25">
      <c r="A42" s="2">
        <v>45589</v>
      </c>
      <c r="B42" s="12">
        <f>MONTH(tbl_operations[[#This Row],[Data ]])</f>
        <v>10</v>
      </c>
      <c r="C42" s="3" t="s">
        <v>12</v>
      </c>
      <c r="D42" s="3" t="s">
        <v>41</v>
      </c>
      <c r="E42" s="3" t="s">
        <v>66</v>
      </c>
      <c r="F42" s="4">
        <v>150</v>
      </c>
      <c r="G42" s="3" t="s">
        <v>15</v>
      </c>
      <c r="H42" s="3" t="s">
        <v>20</v>
      </c>
    </row>
    <row r="43" spans="1:8" ht="17.25" hidden="1" customHeight="1" x14ac:dyDescent="0.25">
      <c r="A43" s="2">
        <v>45591</v>
      </c>
      <c r="B43" s="12">
        <f>MONTH(tbl_operations[[#This Row],[Data ]])</f>
        <v>10</v>
      </c>
      <c r="C43" s="3" t="s">
        <v>12</v>
      </c>
      <c r="D43" s="3" t="s">
        <v>39</v>
      </c>
      <c r="E43" s="3" t="s">
        <v>67</v>
      </c>
      <c r="F43" s="4">
        <v>250</v>
      </c>
      <c r="G43" s="3" t="s">
        <v>10</v>
      </c>
      <c r="H43" s="3" t="s">
        <v>16</v>
      </c>
    </row>
    <row r="44" spans="1:8" ht="17.25" hidden="1" customHeight="1" x14ac:dyDescent="0.25">
      <c r="A44" s="2">
        <v>45595</v>
      </c>
      <c r="B44" s="12">
        <f>MONTH(tbl_operations[[#This Row],[Data ]])</f>
        <v>10</v>
      </c>
      <c r="C44" s="3" t="s">
        <v>12</v>
      </c>
      <c r="D44" s="3" t="s">
        <v>45</v>
      </c>
      <c r="E44" s="3" t="s">
        <v>68</v>
      </c>
      <c r="F44" s="4">
        <v>220</v>
      </c>
      <c r="G44" s="3" t="s">
        <v>10</v>
      </c>
      <c r="H44" s="3" t="s">
        <v>16</v>
      </c>
    </row>
    <row r="45" spans="1:8" ht="17.25" hidden="1" customHeight="1" x14ac:dyDescent="0.25">
      <c r="A45" s="2">
        <v>45596</v>
      </c>
      <c r="B45" s="12">
        <f>MONTH(tbl_operations[[#This Row],[Data ]])</f>
        <v>10</v>
      </c>
      <c r="C45" s="3" t="s">
        <v>12</v>
      </c>
      <c r="D45" s="3" t="s">
        <v>43</v>
      </c>
      <c r="E45" s="3" t="s">
        <v>69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1AE4-B948-4CFF-958D-10242C569350}">
  <dimension ref="C1:D18"/>
  <sheetViews>
    <sheetView workbookViewId="0">
      <selection activeCell="D19" sqref="D19"/>
    </sheetView>
  </sheetViews>
  <sheetFormatPr defaultRowHeight="15" x14ac:dyDescent="0.25"/>
  <cols>
    <col min="3" max="3" width="21" customWidth="1"/>
    <col min="4" max="4" width="20.85546875" style="16" customWidth="1"/>
  </cols>
  <sheetData>
    <row r="1" spans="3:4" s="10" customFormat="1" ht="59.25" customHeight="1" x14ac:dyDescent="0.25">
      <c r="D1" s="15"/>
    </row>
    <row r="3" spans="3:4" s="1" customFormat="1" x14ac:dyDescent="0.25">
      <c r="C3" s="10" t="s">
        <v>76</v>
      </c>
      <c r="D3" s="16">
        <f>SUM(Tabela2[Depósito Reservado])</f>
        <v>3975</v>
      </c>
    </row>
    <row r="4" spans="3:4" s="1" customFormat="1" x14ac:dyDescent="0.25">
      <c r="C4" s="10" t="s">
        <v>77</v>
      </c>
      <c r="D4" s="16">
        <v>50000</v>
      </c>
    </row>
    <row r="6" spans="3:4" x14ac:dyDescent="0.25">
      <c r="C6" s="13" t="s">
        <v>74</v>
      </c>
      <c r="D6" s="17" t="s">
        <v>75</v>
      </c>
    </row>
    <row r="7" spans="3:4" x14ac:dyDescent="0.25">
      <c r="C7" s="14">
        <v>45512</v>
      </c>
      <c r="D7" s="16">
        <v>300</v>
      </c>
    </row>
    <row r="8" spans="3:4" x14ac:dyDescent="0.25">
      <c r="C8" s="14">
        <v>45513</v>
      </c>
      <c r="D8" s="16">
        <v>400</v>
      </c>
    </row>
    <row r="9" spans="3:4" x14ac:dyDescent="0.25">
      <c r="C9" s="14">
        <v>45514</v>
      </c>
      <c r="D9" s="16">
        <v>325</v>
      </c>
    </row>
    <row r="10" spans="3:4" x14ac:dyDescent="0.25">
      <c r="C10" s="14">
        <v>45515</v>
      </c>
      <c r="D10" s="16">
        <v>100</v>
      </c>
    </row>
    <row r="11" spans="3:4" x14ac:dyDescent="0.25">
      <c r="C11" s="14">
        <v>45607</v>
      </c>
      <c r="D11" s="16">
        <v>500</v>
      </c>
    </row>
    <row r="12" spans="3:4" x14ac:dyDescent="0.25">
      <c r="C12" s="14">
        <v>45608</v>
      </c>
      <c r="D12" s="16">
        <v>300</v>
      </c>
    </row>
    <row r="13" spans="3:4" x14ac:dyDescent="0.25">
      <c r="C13" s="14">
        <v>45609</v>
      </c>
      <c r="D13" s="16">
        <v>400</v>
      </c>
    </row>
    <row r="14" spans="3:4" x14ac:dyDescent="0.25">
      <c r="C14" s="14">
        <v>45610</v>
      </c>
      <c r="D14" s="16">
        <v>300</v>
      </c>
    </row>
    <row r="15" spans="3:4" x14ac:dyDescent="0.25">
      <c r="C15" s="14">
        <v>45611</v>
      </c>
      <c r="D15" s="16">
        <v>200</v>
      </c>
    </row>
    <row r="16" spans="3:4" x14ac:dyDescent="0.25">
      <c r="C16" s="14">
        <v>45612</v>
      </c>
      <c r="D16" s="16">
        <v>150</v>
      </c>
    </row>
    <row r="17" spans="3:4" x14ac:dyDescent="0.25">
      <c r="C17" s="14">
        <v>45627</v>
      </c>
      <c r="D17" s="16">
        <v>200</v>
      </c>
    </row>
    <row r="18" spans="3:4" x14ac:dyDescent="0.25">
      <c r="C18" s="14">
        <v>45638</v>
      </c>
      <c r="D18" s="16">
        <v>800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1FE5-8BAA-4F2E-B4EB-806C9D683B92}">
  <dimension ref="B1:H14"/>
  <sheetViews>
    <sheetView workbookViewId="0">
      <selection activeCell="G3" sqref="G3"/>
    </sheetView>
  </sheetViews>
  <sheetFormatPr defaultRowHeight="15" x14ac:dyDescent="0.25"/>
  <cols>
    <col min="2" max="2" width="18" bestFit="1" customWidth="1"/>
    <col min="3" max="3" width="13.85546875" bestFit="1" customWidth="1"/>
    <col min="7" max="7" width="18" bestFit="1" customWidth="1"/>
    <col min="8" max="8" width="13.85546875" bestFit="1" customWidth="1"/>
    <col min="9" max="9" width="12.85546875" bestFit="1" customWidth="1"/>
  </cols>
  <sheetData>
    <row r="1" spans="2:8" x14ac:dyDescent="0.25">
      <c r="B1" s="5" t="s">
        <v>1</v>
      </c>
      <c r="C1" s="1" t="s">
        <v>12</v>
      </c>
    </row>
    <row r="3" spans="2:8" x14ac:dyDescent="0.25">
      <c r="B3" s="5" t="s">
        <v>70</v>
      </c>
      <c r="C3" t="s">
        <v>72</v>
      </c>
      <c r="G3" s="5" t="s">
        <v>70</v>
      </c>
      <c r="H3" t="s">
        <v>72</v>
      </c>
    </row>
    <row r="4" spans="2:8" x14ac:dyDescent="0.25">
      <c r="B4" s="6" t="s">
        <v>13</v>
      </c>
      <c r="C4" s="7">
        <v>450</v>
      </c>
      <c r="G4" s="6" t="s">
        <v>7</v>
      </c>
      <c r="H4" s="9">
        <v>6200</v>
      </c>
    </row>
    <row r="5" spans="2:8" x14ac:dyDescent="0.25">
      <c r="B5" s="6" t="s">
        <v>25</v>
      </c>
      <c r="C5" s="7">
        <v>350</v>
      </c>
      <c r="G5" s="18" t="s">
        <v>80</v>
      </c>
      <c r="H5" s="9">
        <v>6200</v>
      </c>
    </row>
    <row r="6" spans="2:8" x14ac:dyDescent="0.25">
      <c r="B6" s="6" t="s">
        <v>33</v>
      </c>
      <c r="C6" s="7">
        <v>1500</v>
      </c>
      <c r="G6" s="6" t="s">
        <v>71</v>
      </c>
      <c r="H6" s="9">
        <v>6200</v>
      </c>
    </row>
    <row r="7" spans="2:8" x14ac:dyDescent="0.25">
      <c r="B7" s="6" t="s">
        <v>21</v>
      </c>
      <c r="C7" s="7">
        <v>200</v>
      </c>
    </row>
    <row r="8" spans="2:8" x14ac:dyDescent="0.25">
      <c r="B8" s="6" t="s">
        <v>37</v>
      </c>
      <c r="C8" s="7">
        <v>400</v>
      </c>
    </row>
    <row r="9" spans="2:8" x14ac:dyDescent="0.25">
      <c r="B9" s="6" t="s">
        <v>23</v>
      </c>
      <c r="C9" s="7">
        <v>600</v>
      </c>
    </row>
    <row r="10" spans="2:8" x14ac:dyDescent="0.25">
      <c r="B10" s="6" t="s">
        <v>31</v>
      </c>
      <c r="C10" s="7">
        <v>800</v>
      </c>
    </row>
    <row r="11" spans="2:8" x14ac:dyDescent="0.25">
      <c r="B11" s="6" t="s">
        <v>17</v>
      </c>
      <c r="C11" s="7">
        <v>300</v>
      </c>
    </row>
    <row r="12" spans="2:8" x14ac:dyDescent="0.25">
      <c r="B12" s="6" t="s">
        <v>53</v>
      </c>
      <c r="C12" s="7">
        <v>250</v>
      </c>
    </row>
    <row r="13" spans="2:8" x14ac:dyDescent="0.25">
      <c r="B13" s="6" t="s">
        <v>27</v>
      </c>
      <c r="C13" s="7">
        <v>500</v>
      </c>
    </row>
    <row r="14" spans="2:8" x14ac:dyDescent="0.25">
      <c r="B14" s="6" t="s">
        <v>71</v>
      </c>
      <c r="C14" s="7">
        <v>5350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9C24-8725-4E8F-B79F-08BCD8ADD35F}">
  <dimension ref="A1:U1"/>
  <sheetViews>
    <sheetView showGridLines="0" showRowColHeaders="0" tabSelected="1" topLeftCell="A7" zoomScale="80" zoomScaleNormal="80" workbookViewId="0">
      <selection activeCell="U21" sqref="U21"/>
    </sheetView>
  </sheetViews>
  <sheetFormatPr defaultColWidth="0" defaultRowHeight="15" x14ac:dyDescent="0.25"/>
  <cols>
    <col min="1" max="1" width="40.85546875" style="10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 Pozza</dc:creator>
  <cp:lastModifiedBy>Fabiane Souza de Carvalho</cp:lastModifiedBy>
  <dcterms:created xsi:type="dcterms:W3CDTF">2025-01-13T16:52:25Z</dcterms:created>
  <dcterms:modified xsi:type="dcterms:W3CDTF">2025-01-28T15:09:36Z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2025-01-15T13:03:17Z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6db23c27-04e3-462d-a54a-daf475bd9122</vt:lpwstr>
  </property>
  <property fmtid="{D5CDD505-2E9C-101B-9397-08002B2CF9AE}" pid="8" name="MSIP_Label_fde7aacd-7cc4-4c31-9e6f-7ef306428f09_ContentBits">
    <vt:lpwstr>1</vt:lpwstr>
  </property>
</Properties>
</file>