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activeTab="3"/>
  </bookViews>
  <sheets>
    <sheet name="Data" sheetId="1" r:id="rId1"/>
    <sheet name="Controller" sheetId="5" r:id="rId2"/>
    <sheet name="Caixinha" sheetId="10" r:id="rId3"/>
    <sheet name="Dashboard" sheetId="6" r:id="rId4"/>
  </sheets>
  <definedNames>
    <definedName name="SegmentaçãodeDados_Mês">#N/A</definedName>
  </definedNames>
  <calcPr calcId="144525"/>
  <pivotCaches>
    <pivotCache cacheId="1" r:id="rId5"/>
    <pivotCache cacheId="16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D7" i="10" l="1"/>
  <c r="D8" i="10"/>
  <c r="D2" i="10" s="1"/>
  <c r="D9" i="10"/>
  <c r="D10" i="10"/>
  <c r="D11" i="10"/>
  <c r="D12" i="10"/>
  <c r="D13" i="10"/>
  <c r="D14" i="10"/>
  <c r="D6" i="10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<sst xmlns="http://schemas.openxmlformats.org/spreadsheetml/2006/main" count="255" uniqueCount="80">
  <si>
    <t>Data</t>
  </si>
  <si>
    <t>Tipo</t>
  </si>
  <si>
    <t>Descrição</t>
  </si>
  <si>
    <t>Valor</t>
  </si>
  <si>
    <t>Categoria</t>
  </si>
  <si>
    <t>Operação Bancária</t>
  </si>
  <si>
    <t>Status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</si>
  <si>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</si>
  <si>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</si>
  <si>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</si>
  <si>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</si>
  <si>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</si>
  <si>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</si>
  <si>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</si>
  <si>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</si>
  <si>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</si>
  <si>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</si>
  <si>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</si>
  <si>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</si>
  <si>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</si>
  <si>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Transferência</t>
  </si>
  <si>
    <t>Educação</t>
  </si>
  <si>
    <t>Material escolar</t>
  </si>
  <si>
    <t>Vestuário</t>
  </si>
  <si>
    <t>Compra de roupas de inverno</t>
  </si>
  <si>
    <t>ENTRADA</t>
  </si>
  <si>
    <t>Investimentos</t>
  </si>
  <si>
    <t>Dividendos de ações</t>
  </si>
  <si>
    <t>Recebido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</si>
  <si>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</si>
  <si>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</si>
  <si>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</si>
  <si>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</si>
  <si>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</si>
  <si>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</si>
  <si>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</si>
  <si>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</si>
  <si>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</si>
  <si>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</si>
  <si>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</si>
  <si>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</si>
  <si>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</si>
  <si>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</si>
  <si>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</si>
  <si>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</si>
  <si>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Renda Fixa</t>
  </si>
  <si>
    <t>Salário mensal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</si>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</sst>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4" fontId="0" fillId="0" borderId="0" xfId="0" applyNumberFormat="1"/>
    <xf numFmtId="0" fontId="2" fillId="0" borderId="0" xfId="0" applyFont="1"/>
    <xf numFmtId="44" fontId="0" fillId="0" borderId="0" xfId="1" applyFont="1"/>
    <xf numFmtId="44" fontId="1" fillId="0" borderId="0" xfId="0" applyNumberFormat="1" applyFont="1"/>
    <xf numFmtId="14" fontId="0" fillId="0" borderId="0" xfId="0" applyNumberFormat="1" applyAlignment="1">
      <alignment horizontal="center"/>
    </xf>
    <xf numFmtId="0" fontId="0" fillId="4" borderId="0" xfId="0" applyFill="1"/>
  </cellXfs>
  <cellStyles count="2">
    <cellStyle name="Moeda" xfId="1" builtinId="4"/>
    <cellStyle name="Normal" xfId="0" builtinId="0"/>
  </cellStyles>
  <dxfs count="20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theme="7" tint="0.39994506668294322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theme="7" tint="0.39994506668294322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theme="7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numFmt numFmtId="1" formatCode="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3" defaultTableStyle="TableStyleMedium2" defaultPivotStyle="PivotStyleLight16">
    <tableStyle name="My Style" pivot="0" table="0" count="10">
      <tableStyleElement type="wholeTable" dxfId="9"/>
      <tableStyleElement type="headerRow" dxfId="8"/>
    </tableStyle>
    <tableStyle name="SlicerStyleLight4 2" pivot="0" table="0" count="10">
      <tableStyleElement type="wholeTable" dxfId="7"/>
      <tableStyleElement type="headerRow" dxfId="6"/>
    </tableStyle>
    <tableStyle name="SlicerStyleLight4 3" pivot="0" table="0" count="10">
      <tableStyleElement type="wholeTable" dxfId="5"/>
      <tableStyleElement type="headerRow" dxfId="4"/>
    </tableStyle>
  </tableStyles>
  <colors>
    <mruColors>
      <color rgb="FFCC66FF"/>
      <color rgb="FF99FF99"/>
      <color rgb="FFCCFFCC"/>
      <color rgb="FF99FFCC"/>
      <color rgb="FF66FF99"/>
      <color rgb="FF00FF00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rgb="FF99FF9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rgb="FF99FFCC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rgb="FF99FF9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 Style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4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4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[Pasta1.xlsx]Controller!Tabela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Controller!$A$4:$A$18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Controller!$B$4:$B$18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49536"/>
        <c:axId val="195651072"/>
      </c:barChart>
      <c:catAx>
        <c:axId val="19564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5651072"/>
        <c:crosses val="autoZero"/>
        <c:auto val="1"/>
        <c:lblAlgn val="ctr"/>
        <c:lblOffset val="100"/>
        <c:noMultiLvlLbl val="0"/>
      </c:catAx>
      <c:valAx>
        <c:axId val="195651072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956495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dLbls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Freelance</c:v>
              </c:pt>
              <c:pt idx="1">
                <c:v>Investimentos</c:v>
              </c:pt>
              <c:pt idx="2">
                <c:v>Renda Fixa</c:v>
              </c:pt>
              <c:pt idx="3">
                <c:v>Venda de ativos</c:v>
              </c:pt>
            </c:strLit>
          </c:cat>
          <c:val>
            <c:numLit>
              <c:formatCode>General</c:formatCode>
              <c:ptCount val="4"/>
              <c:pt idx="0">
                <c:v>1200</c:v>
              </c:pt>
              <c:pt idx="1">
                <c:v>800</c:v>
              </c:pt>
              <c:pt idx="2">
                <c:v>10000</c:v>
              </c:pt>
              <c:pt idx="3">
                <c:v>1500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46496"/>
        <c:axId val="165948032"/>
      </c:barChart>
      <c:catAx>
        <c:axId val="16594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48032"/>
        <c:crosses val="autoZero"/>
        <c:auto val="1"/>
        <c:lblAlgn val="ctr"/>
        <c:lblOffset val="100"/>
        <c:noMultiLvlLbl val="0"/>
      </c:catAx>
      <c:valAx>
        <c:axId val="1659480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946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CC66FF">
                    <a:tint val="66000"/>
                    <a:satMod val="160000"/>
                  </a:srgbClr>
                </a:gs>
                <a:gs pos="50000">
                  <a:srgbClr val="CC66FF">
                    <a:tint val="44500"/>
                    <a:satMod val="160000"/>
                  </a:srgbClr>
                </a:gs>
                <a:gs pos="100000">
                  <a:srgbClr val="CC66FF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</c:spPr>
          <c:invertIfNegative val="0"/>
          <c:val>
            <c:numRef>
              <c:f>Caixinha!$D$2:$D$3</c:f>
              <c:numCache>
                <c:formatCode>_("R$"* #,##0.00_);_("R$"* \(#,##0.00\);_("R$"* "-"??_);_(@_)</c:formatCode>
                <c:ptCount val="2"/>
                <c:pt idx="0">
                  <c:v>647</c:v>
                </c:pt>
                <c:pt idx="1">
                  <c:v>1000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39117696"/>
        <c:axId val="144548992"/>
      </c:barChart>
      <c:catAx>
        <c:axId val="139117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4548992"/>
        <c:crosses val="autoZero"/>
        <c:auto val="1"/>
        <c:lblAlgn val="ctr"/>
        <c:lblOffset val="100"/>
        <c:noMultiLvlLbl val="0"/>
      </c:catAx>
      <c:valAx>
        <c:axId val="144548992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9117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[Pasta1.xlsx]Controller!Tabela dinâmica1</c:name>
    <c:fmtId val="2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rgbClr val="CC66FF"/>
          </a:solidFill>
        </c:spPr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66FF"/>
            </a:solidFill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Controller!$A$4:$A$18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Controller!$B$4:$B$18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149248"/>
        <c:axId val="196150784"/>
      </c:barChart>
      <c:catAx>
        <c:axId val="19614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150784"/>
        <c:crosses val="autoZero"/>
        <c:auto val="1"/>
        <c:lblAlgn val="ctr"/>
        <c:lblOffset val="100"/>
        <c:noMultiLvlLbl val="0"/>
      </c:catAx>
      <c:valAx>
        <c:axId val="196150784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96149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rgbClr val="CC66FF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rgbClr val="CC66FF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C66FF"/>
            </a:solidFill>
          </c:spPr>
          <c:invertIfNegative val="0"/>
          <c:dLbls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Freelance</c:v>
              </c:pt>
              <c:pt idx="1">
                <c:v>Investimentos</c:v>
              </c:pt>
              <c:pt idx="2">
                <c:v>Renda Fixa</c:v>
              </c:pt>
              <c:pt idx="3">
                <c:v>Venda de ativos</c:v>
              </c:pt>
            </c:strLit>
          </c:cat>
          <c:val>
            <c:numLit>
              <c:formatCode>General</c:formatCode>
              <c:ptCount val="4"/>
              <c:pt idx="0">
                <c:v>1200</c:v>
              </c:pt>
              <c:pt idx="1">
                <c:v>800</c:v>
              </c:pt>
              <c:pt idx="2">
                <c:v>10000</c:v>
              </c:pt>
              <c:pt idx="3">
                <c:v>1500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01088"/>
        <c:axId val="196211072"/>
      </c:barChart>
      <c:catAx>
        <c:axId val="19620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211072"/>
        <c:crosses val="autoZero"/>
        <c:auto val="1"/>
        <c:lblAlgn val="ctr"/>
        <c:lblOffset val="100"/>
        <c:noMultiLvlLbl val="0"/>
      </c:catAx>
      <c:valAx>
        <c:axId val="19621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62010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CC66FF">
                    <a:tint val="66000"/>
                    <a:satMod val="160000"/>
                  </a:srgbClr>
                </a:gs>
                <a:gs pos="50000">
                  <a:srgbClr val="CC66FF">
                    <a:tint val="44500"/>
                    <a:satMod val="160000"/>
                  </a:srgbClr>
                </a:gs>
                <a:gs pos="100000">
                  <a:srgbClr val="CC66FF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</c:spPr>
          <c:invertIfNegative val="0"/>
          <c:val>
            <c:numRef>
              <c:f>Caixinha!$D$2:$D$3</c:f>
              <c:numCache>
                <c:formatCode>_("R$"* #,##0.00_);_("R$"* \(#,##0.00\);_("R$"* "-"??_);_(@_)</c:formatCode>
                <c:ptCount val="2"/>
                <c:pt idx="0">
                  <c:v>647</c:v>
                </c:pt>
                <c:pt idx="1">
                  <c:v>1000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02415488"/>
        <c:axId val="202495488"/>
      </c:barChart>
      <c:catAx>
        <c:axId val="202415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2495488"/>
        <c:crosses val="autoZero"/>
        <c:auto val="1"/>
        <c:lblAlgn val="ctr"/>
        <c:lblOffset val="100"/>
        <c:noMultiLvlLbl val="0"/>
      </c:catAx>
      <c:valAx>
        <c:axId val="20249548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2415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ta!A1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357186</xdr:colOff>
      <xdr:row>0</xdr:row>
      <xdr:rowOff>100012</xdr:rowOff>
    </xdr:from>
    <xdr:to>
      <xdr:col>16</xdr:col>
      <xdr:colOff>190499</xdr:colOff>
      <xdr:row>14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</xdr:colOff>
      <xdr:row>20</xdr:row>
      <xdr:rowOff>0</xdr:rowOff>
    </xdr:from>
    <xdr:to>
      <xdr:col>8</xdr:col>
      <xdr:colOff>438150</xdr:colOff>
      <xdr:row>34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142875</xdr:rowOff>
    </xdr:from>
    <xdr:to>
      <xdr:col>11</xdr:col>
      <xdr:colOff>514350</xdr:colOff>
      <xdr:row>16</xdr:row>
      <xdr:rowOff>28575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249622</xdr:colOff>
      <xdr:row>23</xdr:row>
      <xdr:rowOff>6772</xdr:rowOff>
    </xdr:from>
    <xdr:to>
      <xdr:col>16</xdr:col>
      <xdr:colOff>188076</xdr:colOff>
      <xdr:row>44</xdr:row>
      <xdr:rowOff>49268</xdr:rowOff>
    </xdr:to>
    <xdr:grpSp>
      <xdr:nvGrpSpPr>
        <xdr:cNvPr id="16" name="Grupo 15"/>
        <xdr:cNvGrpSpPr/>
      </xdr:nvGrpSpPr>
      <xdr:grpSpPr>
        <a:xfrm>
          <a:off x="1432036" y="4388272"/>
          <a:ext cx="9102161" cy="4042996"/>
          <a:chOff x="1368517" y="402981"/>
          <a:chExt cx="9102161" cy="4042996"/>
        </a:xfrm>
      </xdr:grpSpPr>
      <xdr:grpSp>
        <xdr:nvGrpSpPr>
          <xdr:cNvPr id="12" name="Grupo 11"/>
          <xdr:cNvGrpSpPr/>
        </xdr:nvGrpSpPr>
        <xdr:grpSpPr>
          <a:xfrm>
            <a:off x="1368517" y="402981"/>
            <a:ext cx="9102161" cy="4042996"/>
            <a:chOff x="1365738" y="402981"/>
            <a:chExt cx="9060473" cy="4042996"/>
          </a:xfrm>
        </xdr:grpSpPr>
        <xdr:sp macro="" textlink="">
          <xdr:nvSpPr>
            <xdr:cNvPr id="10" name="Arredondar Retângulo no Mesmo Canto Lateral 9"/>
            <xdr:cNvSpPr/>
          </xdr:nvSpPr>
          <xdr:spPr>
            <a:xfrm>
              <a:off x="1377462" y="402981"/>
              <a:ext cx="9048749" cy="914400"/>
            </a:xfrm>
            <a:prstGeom prst="round2SameRect">
              <a:avLst/>
            </a:prstGeom>
            <a:solidFill>
              <a:srgbClr val="CC66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1365738" y="791308"/>
              <a:ext cx="9060473" cy="3654669"/>
            </a:xfrm>
            <a:prstGeom prst="round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2000"/>
            </a:p>
          </xdr:txBody>
        </xdr:sp>
      </xdr:grpSp>
      <xdr:graphicFrame macro="">
        <xdr:nvGraphicFramePr>
          <xdr:cNvPr id="3" name="Gráfico 2"/>
          <xdr:cNvGraphicFramePr>
            <a:graphicFrameLocks/>
          </xdr:cNvGraphicFramePr>
        </xdr:nvGraphicFramePr>
        <xdr:xfrm>
          <a:off x="1570742" y="1392116"/>
          <a:ext cx="838757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3" name="CaixaDeTexto 12"/>
          <xdr:cNvSpPr txBox="1"/>
        </xdr:nvSpPr>
        <xdr:spPr>
          <a:xfrm>
            <a:off x="2108386" y="439615"/>
            <a:ext cx="2045222" cy="3297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" pitchFamily="34" charset="0"/>
                <a:cs typeface="Segoe UI" pitchFamily="34" charset="0"/>
              </a:rPr>
              <a:t>Gastos</a:t>
            </a:r>
          </a:p>
          <a:p>
            <a:endParaRPr lang="pt-BR" sz="2000">
              <a:solidFill>
                <a:schemeClr val="bg1"/>
              </a:solidFill>
              <a:latin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377200</xdr:colOff>
      <xdr:row>6</xdr:row>
      <xdr:rowOff>3</xdr:rowOff>
    </xdr:from>
    <xdr:to>
      <xdr:col>8</xdr:col>
      <xdr:colOff>489361</xdr:colOff>
      <xdr:row>22</xdr:row>
      <xdr:rowOff>131378</xdr:rowOff>
    </xdr:to>
    <xdr:grpSp>
      <xdr:nvGrpSpPr>
        <xdr:cNvPr id="17" name="Grupo 16"/>
        <xdr:cNvGrpSpPr/>
      </xdr:nvGrpSpPr>
      <xdr:grpSpPr>
        <a:xfrm>
          <a:off x="1559614" y="1143003"/>
          <a:ext cx="4388557" cy="3179375"/>
          <a:chOff x="1369983" y="4664326"/>
          <a:chExt cx="5427886" cy="4215905"/>
        </a:xfrm>
      </xdr:grpSpPr>
      <xdr:grpSp>
        <xdr:nvGrpSpPr>
          <xdr:cNvPr id="11" name="Grupo 10"/>
          <xdr:cNvGrpSpPr/>
        </xdr:nvGrpSpPr>
        <xdr:grpSpPr>
          <a:xfrm>
            <a:off x="1369983" y="4664326"/>
            <a:ext cx="5427886" cy="4215905"/>
            <a:chOff x="1367204" y="4664326"/>
            <a:chExt cx="5402873" cy="4215905"/>
          </a:xfrm>
        </xdr:grpSpPr>
        <xdr:sp macro="" textlink="">
          <xdr:nvSpPr>
            <xdr:cNvPr id="7" name="Arredondar Retângulo no Mesmo Canto Lateral 6"/>
            <xdr:cNvSpPr/>
          </xdr:nvSpPr>
          <xdr:spPr>
            <a:xfrm>
              <a:off x="1384788" y="4664326"/>
              <a:ext cx="5385289" cy="914400"/>
            </a:xfrm>
            <a:prstGeom prst="round2SameRect">
              <a:avLst/>
            </a:prstGeom>
            <a:solidFill>
              <a:srgbClr val="CC66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1367204" y="5225562"/>
              <a:ext cx="5402873" cy="3654669"/>
            </a:xfrm>
            <a:prstGeom prst="round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aphicFrame macro="">
        <xdr:nvGraphicFramePr>
          <xdr:cNvPr id="4" name="Gráfico 3"/>
          <xdr:cNvGraphicFramePr>
            <a:graphicFrameLocks/>
          </xdr:cNvGraphicFramePr>
        </xdr:nvGraphicFramePr>
        <xdr:xfrm>
          <a:off x="1626425" y="5643196"/>
          <a:ext cx="485800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5" name="CaixaDeTexto 14"/>
          <xdr:cNvSpPr txBox="1"/>
        </xdr:nvSpPr>
        <xdr:spPr>
          <a:xfrm>
            <a:off x="1954016" y="4690460"/>
            <a:ext cx="2048001" cy="479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" pitchFamily="34" charset="0"/>
                <a:cs typeface="Segoe UI" pitchFamily="34" charset="0"/>
              </a:rPr>
              <a:t>Entrada</a:t>
            </a:r>
          </a:p>
        </xdr:txBody>
      </xdr:sp>
    </xdr:grpSp>
    <xdr:clientData/>
  </xdr:twoCellAnchor>
  <xdr:twoCellAnchor editAs="oneCell">
    <xdr:from>
      <xdr:col>0</xdr:col>
      <xdr:colOff>0</xdr:colOff>
      <xdr:row>20</xdr:row>
      <xdr:rowOff>72259</xdr:rowOff>
    </xdr:from>
    <xdr:to>
      <xdr:col>0</xdr:col>
      <xdr:colOff>1149569</xdr:colOff>
      <xdr:row>30</xdr:row>
      <xdr:rowOff>78829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82259"/>
              <a:ext cx="1149569" cy="19115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1</xdr:col>
      <xdr:colOff>315311</xdr:colOff>
      <xdr:row>0</xdr:row>
      <xdr:rowOff>39414</xdr:rowOff>
    </xdr:from>
    <xdr:to>
      <xdr:col>16</xdr:col>
      <xdr:colOff>203638</xdr:colOff>
      <xdr:row>5</xdr:row>
      <xdr:rowOff>118746</xdr:rowOff>
    </xdr:to>
    <xdr:sp macro="" textlink="">
      <xdr:nvSpPr>
        <xdr:cNvPr id="20" name="Retângulo de cantos arredondados 19"/>
        <xdr:cNvSpPr/>
      </xdr:nvSpPr>
      <xdr:spPr>
        <a:xfrm>
          <a:off x="1497725" y="39414"/>
          <a:ext cx="9052034" cy="1031832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518949</xdr:colOff>
      <xdr:row>1</xdr:row>
      <xdr:rowOff>6570</xdr:rowOff>
    </xdr:from>
    <xdr:to>
      <xdr:col>2</xdr:col>
      <xdr:colOff>584638</xdr:colOff>
      <xdr:row>4</xdr:row>
      <xdr:rowOff>45985</xdr:rowOff>
    </xdr:to>
    <xdr:sp macro="" textlink="">
      <xdr:nvSpPr>
        <xdr:cNvPr id="21" name="Retângulo de cantos arredondados 20"/>
        <xdr:cNvSpPr/>
      </xdr:nvSpPr>
      <xdr:spPr>
        <a:xfrm>
          <a:off x="1701363" y="197070"/>
          <a:ext cx="676603" cy="610915"/>
        </a:xfrm>
        <a:prstGeom prst="roundRect">
          <a:avLst/>
        </a:prstGeom>
        <a:solidFill>
          <a:srgbClr val="CC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85397</xdr:colOff>
      <xdr:row>0</xdr:row>
      <xdr:rowOff>177366</xdr:rowOff>
    </xdr:from>
    <xdr:to>
      <xdr:col>8</xdr:col>
      <xdr:colOff>85397</xdr:colOff>
      <xdr:row>3</xdr:row>
      <xdr:rowOff>170796</xdr:rowOff>
    </xdr:to>
    <xdr:sp macro="" textlink="">
      <xdr:nvSpPr>
        <xdr:cNvPr id="2" name="CaixaDeTexto 1"/>
        <xdr:cNvSpPr txBox="1"/>
      </xdr:nvSpPr>
      <xdr:spPr>
        <a:xfrm>
          <a:off x="2489638" y="177366"/>
          <a:ext cx="3054569" cy="564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latin typeface="Segoe UI Light" pitchFamily="34" charset="0"/>
              <a:cs typeface="Segoe UI Light" pitchFamily="34" charset="0"/>
            </a:rPr>
            <a:t>Hello Fabiene</a:t>
          </a:r>
        </a:p>
      </xdr:txBody>
    </xdr:sp>
    <xdr:clientData/>
  </xdr:twoCellAnchor>
  <xdr:twoCellAnchor>
    <xdr:from>
      <xdr:col>3</xdr:col>
      <xdr:colOff>27590</xdr:colOff>
      <xdr:row>2</xdr:row>
      <xdr:rowOff>125316</xdr:rowOff>
    </xdr:from>
    <xdr:to>
      <xdr:col>8</xdr:col>
      <xdr:colOff>400707</xdr:colOff>
      <xdr:row>5</xdr:row>
      <xdr:rowOff>118746</xdr:rowOff>
    </xdr:to>
    <xdr:sp macro="" textlink="">
      <xdr:nvSpPr>
        <xdr:cNvPr id="22" name="CaixaDeTexto 21"/>
        <xdr:cNvSpPr txBox="1"/>
      </xdr:nvSpPr>
      <xdr:spPr>
        <a:xfrm>
          <a:off x="2431831" y="506316"/>
          <a:ext cx="3427686" cy="564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tx1">
                  <a:lumMod val="50000"/>
                  <a:lumOff val="50000"/>
                </a:schemeClr>
              </a:solidFill>
              <a:latin typeface="Segoe UI Light" pitchFamily="34" charset="0"/>
              <a:cs typeface="Segoe UI Light" pitchFamily="34" charset="0"/>
            </a:rPr>
            <a:t>Acompanhamento Financeiro</a:t>
          </a:r>
        </a:p>
      </xdr:txBody>
    </xdr:sp>
    <xdr:clientData/>
  </xdr:twoCellAnchor>
  <xdr:twoCellAnchor>
    <xdr:from>
      <xdr:col>7</xdr:col>
      <xdr:colOff>304195</xdr:colOff>
      <xdr:row>1</xdr:row>
      <xdr:rowOff>114811</xdr:rowOff>
    </xdr:from>
    <xdr:to>
      <xdr:col>11</xdr:col>
      <xdr:colOff>389592</xdr:colOff>
      <xdr:row>2</xdr:row>
      <xdr:rowOff>146341</xdr:rowOff>
    </xdr:to>
    <xdr:sp macro="" textlink="">
      <xdr:nvSpPr>
        <xdr:cNvPr id="23" name="Retângulo de cantos arredondados 22">
          <a:hlinkClick xmlns:r="http://schemas.openxmlformats.org/officeDocument/2006/relationships" r:id="rId3"/>
        </xdr:cNvPr>
        <xdr:cNvSpPr/>
      </xdr:nvSpPr>
      <xdr:spPr>
        <a:xfrm>
          <a:off x="5152092" y="305311"/>
          <a:ext cx="2529052" cy="22203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tx1">
                  <a:lumMod val="50000"/>
                  <a:lumOff val="50000"/>
                </a:schemeClr>
              </a:solidFill>
            </a:rPr>
            <a:t>pesquisar</a:t>
          </a:r>
          <a:r>
            <a:rPr lang="pt-BR" sz="1100" baseline="0">
              <a:solidFill>
                <a:schemeClr val="tx1">
                  <a:lumMod val="50000"/>
                  <a:lumOff val="50000"/>
                </a:schemeClr>
              </a:solidFill>
            </a:rPr>
            <a:t> dados...</a:t>
          </a:r>
          <a:endParaRPr lang="pt-BR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46863</xdr:colOff>
      <xdr:row>6</xdr:row>
      <xdr:rowOff>19709</xdr:rowOff>
    </xdr:from>
    <xdr:to>
      <xdr:col>16</xdr:col>
      <xdr:colOff>159023</xdr:colOff>
      <xdr:row>22</xdr:row>
      <xdr:rowOff>151084</xdr:rowOff>
    </xdr:to>
    <xdr:grpSp>
      <xdr:nvGrpSpPr>
        <xdr:cNvPr id="25" name="Grupo 24"/>
        <xdr:cNvGrpSpPr/>
      </xdr:nvGrpSpPr>
      <xdr:grpSpPr>
        <a:xfrm>
          <a:off x="6116587" y="1162709"/>
          <a:ext cx="4388557" cy="3179375"/>
          <a:chOff x="1369983" y="4664326"/>
          <a:chExt cx="5427886" cy="4215905"/>
        </a:xfrm>
      </xdr:grpSpPr>
      <xdr:grpSp>
        <xdr:nvGrpSpPr>
          <xdr:cNvPr id="26" name="Grupo 25"/>
          <xdr:cNvGrpSpPr/>
        </xdr:nvGrpSpPr>
        <xdr:grpSpPr>
          <a:xfrm>
            <a:off x="1369983" y="4664326"/>
            <a:ext cx="5427886" cy="4215905"/>
            <a:chOff x="1367204" y="4664326"/>
            <a:chExt cx="5402873" cy="4215905"/>
          </a:xfrm>
        </xdr:grpSpPr>
        <xdr:sp macro="" textlink="">
          <xdr:nvSpPr>
            <xdr:cNvPr id="29" name="Arredondar Retângulo no Mesmo Canto Lateral 28"/>
            <xdr:cNvSpPr/>
          </xdr:nvSpPr>
          <xdr:spPr>
            <a:xfrm>
              <a:off x="1384788" y="4664326"/>
              <a:ext cx="5385289" cy="914400"/>
            </a:xfrm>
            <a:prstGeom prst="round2SameRect">
              <a:avLst/>
            </a:prstGeom>
            <a:solidFill>
              <a:srgbClr val="CC66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0" name="Retângulo de cantos arredondados 29"/>
            <xdr:cNvSpPr/>
          </xdr:nvSpPr>
          <xdr:spPr>
            <a:xfrm>
              <a:off x="1367204" y="5225562"/>
              <a:ext cx="5402873" cy="3654669"/>
            </a:xfrm>
            <a:prstGeom prst="round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28" name="CaixaDeTexto 27"/>
          <xdr:cNvSpPr txBox="1"/>
        </xdr:nvSpPr>
        <xdr:spPr>
          <a:xfrm>
            <a:off x="1954016" y="4690460"/>
            <a:ext cx="2048001" cy="479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" pitchFamily="34" charset="0"/>
                <a:cs typeface="Segoe UI" pitchFamily="34" charset="0"/>
              </a:rPr>
              <a:t>Economias</a:t>
            </a:r>
          </a:p>
        </xdr:txBody>
      </xdr:sp>
    </xdr:grpSp>
    <xdr:clientData/>
  </xdr:twoCellAnchor>
  <xdr:twoCellAnchor>
    <xdr:from>
      <xdr:col>9</xdr:col>
      <xdr:colOff>358013</xdr:colOff>
      <xdr:row>9</xdr:row>
      <xdr:rowOff>118087</xdr:rowOff>
    </xdr:from>
    <xdr:to>
      <xdr:col>15</xdr:col>
      <xdr:colOff>597776</xdr:colOff>
      <xdr:row>20</xdr:row>
      <xdr:rowOff>95909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5617.802618981485" createdVersion="4" refreshedVersion="4" minRefreshableVersion="3" recordCount="44">
  <cacheSource type="worksheet">
    <worksheetSource ref="A1:H1048576" sheet="Data"/>
  </cacheSource>
  <cacheFields count="7">
    <cacheField name="Data" numFmtId="0">
      <sharedItems containsNonDate="0" containsDate="1" containsString="0" containsBlank="1" minDate="2024-08-01T00:00:00" maxDate="2024-11-01T00:00:00"/>
    </cacheField>
    <cacheField name="Tipo" numFmtId="0">
      <sharedItems containsBlank="1" count="3">
        <s v="SAÍDA"/>
        <s v="ENTRADA"/>
        <m/>
      </sharedItems>
    </cacheField>
    <cacheField name="Categoria" numFmtId="0">
      <sharedItems containsBlank="1" count="20"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Renda Fixa"/>
        <s v="Freelance"/>
        <s v="Utilidades Dom."/>
        <s v="Venda de ativos"/>
        <m/>
      </sharedItems>
    </cacheField>
    <cacheField name="Descrição" numFmtId="0">
      <sharedItems containsBlank="1"/>
    </cacheField>
    <cacheField name="Valor" numFmtId="0">
      <sharedItems containsString="0" containsBlank="1" containsNumber="1" containsInteger="1" minValue="80" maxValue="5000" count="20">
        <n v="550"/>
        <n v="300"/>
        <n v="120"/>
        <n v="250"/>
        <n v="400"/>
        <n v="600"/>
        <n v="800"/>
        <n v="150"/>
        <n v="1200"/>
        <n v="450"/>
        <n v="180"/>
        <n v="80"/>
        <n v="200"/>
        <n v="750"/>
        <n v="350"/>
        <n v="5000"/>
        <n v="500"/>
        <n v="1500"/>
        <n v="220"/>
        <m/>
      </sharedItems>
    </cacheField>
    <cacheField name="Operação Bancá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" refreshedDate="45618.784056597222" createdVersion="4" refreshedVersion="4" minRefreshableVersion="3" recordCount="43">
  <cacheSource type="worksheet">
    <worksheetSource name="Tabela2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SAÍDA"/>
        <s v="ENTRADA"/>
      </sharedItems>
    </cacheField>
    <cacheField name="Categoria" numFmtId="0">
      <sharedItems count="19"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Renda Fix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s v="Compras no supermercado"/>
    <x v="0"/>
    <s v="Débito Automático"/>
    <s v="Pendente"/>
  </r>
  <r>
    <d v="2024-08-03T00:00:00"/>
    <x v="0"/>
    <x v="1"/>
    <s v="Gasolina"/>
    <x v="1"/>
    <s v="Cartão de Crédito"/>
    <s v="Pago"/>
  </r>
  <r>
    <d v="2024-08-05T00:00:00"/>
    <x v="0"/>
    <x v="2"/>
    <s v="Cinema"/>
    <x v="2"/>
    <s v="Cartão de Crédito"/>
    <s v="Pago"/>
  </r>
  <r>
    <d v="2024-08-07T00:00:00"/>
    <x v="0"/>
    <x v="3"/>
    <s v="Consulta odontológica"/>
    <x v="3"/>
    <s v="Transferência"/>
    <s v="Pago"/>
  </r>
  <r>
    <d v="2024-08-10T00:00:00"/>
    <x v="0"/>
    <x v="4"/>
    <s v="Material escolar"/>
    <x v="4"/>
    <s v="Débito Automático"/>
    <s v="Pendente"/>
  </r>
  <r>
    <d v="2024-08-12T00:00:00"/>
    <x v="0"/>
    <x v="5"/>
    <s v="Compra de roupas de inverno"/>
    <x v="5"/>
    <s v="Cartão de Crédito"/>
    <s v="Pendente"/>
  </r>
  <r>
    <d v="2024-08-15T00:00:00"/>
    <x v="1"/>
    <x v="6"/>
    <s v="Dividendos de ações"/>
    <x v="6"/>
    <s v="Transferência"/>
    <s v="Recebido"/>
  </r>
  <r>
    <d v="2024-08-15T00:00:00"/>
    <x v="0"/>
    <x v="7"/>
    <s v="Limpeza do apartamento"/>
    <x v="7"/>
    <s v="Transferência"/>
    <s v="Pago"/>
  </r>
  <r>
    <d v="2024-08-18T00:00:00"/>
    <x v="0"/>
    <x v="8"/>
    <s v="Compra de novo celular"/>
    <x v="8"/>
    <s v="Cartão de Crédito"/>
    <s v="Pendente"/>
  </r>
  <r>
    <d v="2024-08-20T00:00:00"/>
    <x v="0"/>
    <x v="9"/>
    <s v="Reparos domésticos"/>
    <x v="9"/>
    <s v="Débito Automático"/>
    <s v="Pago"/>
  </r>
  <r>
    <d v="2024-08-22T00:00:00"/>
    <x v="0"/>
    <x v="10"/>
    <s v="Presente de aniversário"/>
    <x v="10"/>
    <s v="Transferência"/>
    <s v="Pendente"/>
  </r>
  <r>
    <d v="2024-08-24T00:00:00"/>
    <x v="0"/>
    <x v="11"/>
    <s v="Corte de cabelo e barba"/>
    <x v="11"/>
    <s v="Débito Automático"/>
    <s v="Pago"/>
  </r>
  <r>
    <d v="2024-08-28T00:00:00"/>
    <x v="0"/>
    <x v="12"/>
    <s v="Ração e petiscos para o cachorro"/>
    <x v="12"/>
    <s v="Débito Automático"/>
    <s v="Pago"/>
  </r>
  <r>
    <d v="2024-08-30T00:00:00"/>
    <x v="0"/>
    <x v="13"/>
    <s v="Reserva de pousada"/>
    <x v="13"/>
    <s v="Transferência"/>
    <s v="Pendente"/>
  </r>
  <r>
    <d v="2024-08-31T00:00:00"/>
    <x v="0"/>
    <x v="14"/>
    <s v="Jantar em restaurante francês"/>
    <x v="14"/>
    <s v="Cartão de Crédito"/>
    <s v="Pago"/>
  </r>
  <r>
    <d v="2024-09-01T00:00:00"/>
    <x v="1"/>
    <x v="15"/>
    <s v="Salário mensal"/>
    <x v="15"/>
    <s v="Transferência"/>
    <s v="Recebido"/>
  </r>
  <r>
    <d v="2024-09-02T00:00:00"/>
    <x v="0"/>
    <x v="0"/>
    <s v="Compras no supermercado"/>
    <x v="9"/>
    <s v="Débito Automático"/>
    <s v="Pendente"/>
  </r>
  <r>
    <d v="2024-09-05T00:00:00"/>
    <x v="0"/>
    <x v="1"/>
    <s v="Gasolina"/>
    <x v="1"/>
    <s v="Débito Automático"/>
    <s v="Pago"/>
  </r>
  <r>
    <d v="2024-09-08T00:00:00"/>
    <x v="0"/>
    <x v="2"/>
    <s v="Cinema e jantar"/>
    <x v="12"/>
    <s v="Transferência"/>
    <s v="Pago"/>
  </r>
  <r>
    <d v="2024-09-11T00:00:00"/>
    <x v="0"/>
    <x v="3"/>
    <s v="Plano de saúde"/>
    <x v="5"/>
    <s v="Débito Automático"/>
    <s v="Pendente"/>
  </r>
  <r>
    <d v="2024-09-14T00:00:00"/>
    <x v="0"/>
    <x v="4"/>
    <s v="Material escolar"/>
    <x v="14"/>
    <s v="Transferência"/>
    <s v="Pago"/>
  </r>
  <r>
    <d v="2024-09-17T00:00:00"/>
    <x v="0"/>
    <x v="5"/>
    <s v="Compra de roupas"/>
    <x v="16"/>
    <s v="Cartão de Crédito"/>
    <s v="Pendente"/>
  </r>
  <r>
    <d v="2024-09-20T00:00:00"/>
    <x v="1"/>
    <x v="16"/>
    <s v="Pagamento por projeto freelancer"/>
    <x v="8"/>
    <s v="Transferência"/>
    <s v="Recebido"/>
  </r>
  <r>
    <d v="2024-09-20T00:00:00"/>
    <x v="0"/>
    <x v="7"/>
    <s v="Manutenção do veículo"/>
    <x v="6"/>
    <s v="Transferência"/>
    <s v="Pago"/>
  </r>
  <r>
    <d v="2024-09-23T00:00:00"/>
    <x v="0"/>
    <x v="8"/>
    <s v="Compra de novo smartphone"/>
    <x v="17"/>
    <s v="Cartão de Crédito"/>
    <s v="Pendente"/>
  </r>
  <r>
    <d v="2024-09-26T00:00:00"/>
    <x v="0"/>
    <x v="17"/>
    <s v="Conta de energia elétrica"/>
    <x v="3"/>
    <s v="Débito Automático"/>
    <s v="Pago"/>
  </r>
  <r>
    <d v="2024-09-29T00:00:00"/>
    <x v="0"/>
    <x v="10"/>
    <s v="Aniversário da mãe"/>
    <x v="4"/>
    <s v="Cartão de Crédito"/>
    <s v="Pendente"/>
  </r>
  <r>
    <d v="2024-10-01T00:00:00"/>
    <x v="1"/>
    <x v="15"/>
    <s v="Salário mensal"/>
    <x v="15"/>
    <s v="Transferência"/>
    <s v="Recebido"/>
  </r>
  <r>
    <d v="2024-10-01T00:00:00"/>
    <x v="0"/>
    <x v="0"/>
    <s v="Compras no supermercado"/>
    <x v="5"/>
    <s v="Débito Automático"/>
    <s v="Pendente"/>
  </r>
  <r>
    <d v="2024-10-03T00:00:00"/>
    <x v="0"/>
    <x v="1"/>
    <s v="Recarga de cartão de transporte"/>
    <x v="12"/>
    <s v="Cartão de Crédito"/>
    <s v="Pago"/>
  </r>
  <r>
    <d v="2024-10-05T00:00:00"/>
    <x v="0"/>
    <x v="2"/>
    <s v="Ingressos para teatro"/>
    <x v="10"/>
    <s v="Transferência"/>
    <s v="Pago"/>
  </r>
  <r>
    <d v="2024-10-08T00:00:00"/>
    <x v="0"/>
    <x v="3"/>
    <s v="Remédios de farmácia"/>
    <x v="2"/>
    <s v="Débito Automático"/>
    <s v="Pendente"/>
  </r>
  <r>
    <d v="2024-10-10T00:00:00"/>
    <x v="0"/>
    <x v="4"/>
    <s v="Cursos online"/>
    <x v="14"/>
    <s v="Cartão de Crédito"/>
    <s v="Pendente"/>
  </r>
  <r>
    <d v="2024-10-13T00:00:00"/>
    <x v="0"/>
    <x v="5"/>
    <s v="Roupas de primavera"/>
    <x v="4"/>
    <s v="Transferência"/>
    <s v="Pago"/>
  </r>
  <r>
    <d v="2024-10-15T00:00:00"/>
    <x v="0"/>
    <x v="7"/>
    <s v="Manutenção da casa"/>
    <x v="9"/>
    <s v="Débito Automático"/>
    <s v="Pago"/>
  </r>
  <r>
    <d v="2024-10-18T00:00:00"/>
    <x v="1"/>
    <x v="18"/>
    <s v="Venda de equipamentos eletrônicos"/>
    <x v="17"/>
    <s v="Transferência"/>
    <s v="Recebido"/>
  </r>
  <r>
    <d v="2024-10-18T00:00:00"/>
    <x v="0"/>
    <x v="8"/>
    <s v="Manutenção do computador"/>
    <x v="1"/>
    <s v="Cartão de Crédito"/>
    <s v="Pendente"/>
  </r>
  <r>
    <d v="2024-10-20T00:00:00"/>
    <x v="0"/>
    <x v="9"/>
    <s v="Troca de móveis da cozinha"/>
    <x v="6"/>
    <s v="Transferência"/>
    <s v="Pago"/>
  </r>
  <r>
    <d v="2024-10-22T00:00:00"/>
    <x v="0"/>
    <x v="10"/>
    <s v="Presentes para casamento"/>
    <x v="3"/>
    <s v="Cartão de Crédito"/>
    <s v="Pendente"/>
  </r>
  <r>
    <d v="2024-10-24T00:00:00"/>
    <x v="0"/>
    <x v="12"/>
    <s v="Veterinário para o pet"/>
    <x v="7"/>
    <s v="Débito Automático"/>
    <s v="Pago"/>
  </r>
  <r>
    <d v="2024-10-26T00:00:00"/>
    <x v="0"/>
    <x v="11"/>
    <s v="Salão de beleza"/>
    <x v="3"/>
    <s v="Transferência"/>
    <s v="Pendente"/>
  </r>
  <r>
    <d v="2024-10-30T00:00:00"/>
    <x v="0"/>
    <x v="14"/>
    <s v="Jantar em restaurante italiano"/>
    <x v="18"/>
    <s v="Transferência"/>
    <s v="Pendente"/>
  </r>
  <r>
    <d v="2024-10-31T00:00:00"/>
    <x v="0"/>
    <x v="13"/>
    <s v="Reserva de hotel para fim de semana"/>
    <x v="16"/>
    <s v="Cartão de Crédito"/>
    <s v="Pendente"/>
  </r>
  <r>
    <m/>
    <x v="2"/>
    <x v="19"/>
    <m/>
    <x v="19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">
  <r>
    <d v="2024-08-01T00:00:00"/>
    <x v="0"/>
    <x v="0"/>
    <x v="0"/>
    <s v="Compras no supermercado"/>
    <n v="550"/>
    <s v="Débito Automático"/>
    <s v="Pendente"/>
  </r>
  <r>
    <d v="2024-08-03T00:00:00"/>
    <x v="0"/>
    <x v="0"/>
    <x v="1"/>
    <s v="Gasolina"/>
    <n v="300"/>
    <s v="Cartão de Crédito"/>
    <s v="Pago"/>
  </r>
  <r>
    <d v="2024-08-05T00:00:00"/>
    <x v="0"/>
    <x v="0"/>
    <x v="2"/>
    <s v="Cinema"/>
    <n v="120"/>
    <s v="Cartão de Crédito"/>
    <s v="Pago"/>
  </r>
  <r>
    <d v="2024-08-07T00:00:00"/>
    <x v="0"/>
    <x v="0"/>
    <x v="3"/>
    <s v="Consulta odontológica"/>
    <n v="250"/>
    <s v="Transferência"/>
    <s v="Pago"/>
  </r>
  <r>
    <d v="2024-08-10T00:00:00"/>
    <x v="0"/>
    <x v="0"/>
    <x v="4"/>
    <s v="Material escolar"/>
    <n v="400"/>
    <s v="Débito Automático"/>
    <s v="Pendente"/>
  </r>
  <r>
    <d v="2024-08-12T00:00:00"/>
    <x v="0"/>
    <x v="0"/>
    <x v="5"/>
    <s v="Compra de roupas de inverno"/>
    <n v="600"/>
    <s v="Cartão de Crédito"/>
    <s v="Pendente"/>
  </r>
  <r>
    <d v="2024-08-15T00:00:00"/>
    <x v="0"/>
    <x v="1"/>
    <x v="6"/>
    <s v="Dividendos de ações"/>
    <n v="800"/>
    <s v="Transferência"/>
    <s v="Recebido"/>
  </r>
  <r>
    <d v="2024-08-15T00:00:00"/>
    <x v="0"/>
    <x v="0"/>
    <x v="7"/>
    <s v="Limpeza do apartamento"/>
    <n v="150"/>
    <s v="Transferência"/>
    <s v="Pago"/>
  </r>
  <r>
    <d v="2024-08-18T00:00:00"/>
    <x v="0"/>
    <x v="0"/>
    <x v="8"/>
    <s v="Compra de novo celular"/>
    <n v="1200"/>
    <s v="Cartão de Crédito"/>
    <s v="Pendente"/>
  </r>
  <r>
    <d v="2024-08-20T00:00:00"/>
    <x v="0"/>
    <x v="0"/>
    <x v="9"/>
    <s v="Reparos domésticos"/>
    <n v="450"/>
    <s v="Débito Automático"/>
    <s v="Pago"/>
  </r>
  <r>
    <d v="2024-08-22T00:00:00"/>
    <x v="0"/>
    <x v="0"/>
    <x v="10"/>
    <s v="Presente de aniversário"/>
    <n v="180"/>
    <s v="Transferência"/>
    <s v="Pendente"/>
  </r>
  <r>
    <d v="2024-08-24T00:00:00"/>
    <x v="0"/>
    <x v="0"/>
    <x v="11"/>
    <s v="Corte de cabelo e barba"/>
    <n v="80"/>
    <s v="Débito Automático"/>
    <s v="Pago"/>
  </r>
  <r>
    <d v="2024-08-28T00:00:00"/>
    <x v="0"/>
    <x v="0"/>
    <x v="12"/>
    <s v="Ração e petiscos para o cachorro"/>
    <n v="200"/>
    <s v="Débito Automático"/>
    <s v="Pago"/>
  </r>
  <r>
    <d v="2024-08-30T00:00:00"/>
    <x v="0"/>
    <x v="0"/>
    <x v="13"/>
    <s v="Reserva de pousada"/>
    <n v="750"/>
    <s v="Transferência"/>
    <s v="Pendente"/>
  </r>
  <r>
    <d v="2024-08-31T00:00:00"/>
    <x v="0"/>
    <x v="0"/>
    <x v="14"/>
    <s v="Jantar em restaurante francês"/>
    <n v="350"/>
    <s v="Cartão de Crédito"/>
    <s v="Pago"/>
  </r>
  <r>
    <d v="2024-09-01T00:00:00"/>
    <x v="1"/>
    <x v="1"/>
    <x v="15"/>
    <s v="Salário mensal"/>
    <n v="5000"/>
    <s v="Transferência"/>
    <s v="Recebido"/>
  </r>
  <r>
    <d v="2024-09-02T00:00:00"/>
    <x v="1"/>
    <x v="0"/>
    <x v="0"/>
    <s v="Compras no supermercado"/>
    <n v="450"/>
    <s v="Débito Automático"/>
    <s v="Pendente"/>
  </r>
  <r>
    <d v="2024-09-05T00:00:00"/>
    <x v="1"/>
    <x v="0"/>
    <x v="1"/>
    <s v="Gasolina"/>
    <n v="300"/>
    <s v="Débito Automático"/>
    <s v="Pago"/>
  </r>
  <r>
    <d v="2024-09-08T00:00:00"/>
    <x v="1"/>
    <x v="0"/>
    <x v="2"/>
    <s v="Cinema e jantar"/>
    <n v="200"/>
    <s v="Transferência"/>
    <s v="Pago"/>
  </r>
  <r>
    <d v="2024-09-11T00:00:00"/>
    <x v="1"/>
    <x v="0"/>
    <x v="3"/>
    <s v="Plano de saúde"/>
    <n v="600"/>
    <s v="Débito Automático"/>
    <s v="Pendente"/>
  </r>
  <r>
    <d v="2024-09-14T00:00:00"/>
    <x v="1"/>
    <x v="0"/>
    <x v="4"/>
    <s v="Material escolar"/>
    <n v="350"/>
    <s v="Transferência"/>
    <s v="Pago"/>
  </r>
  <r>
    <d v="2024-09-17T00:00:00"/>
    <x v="1"/>
    <x v="0"/>
    <x v="5"/>
    <s v="Compra de roupas"/>
    <n v="500"/>
    <s v="Cartão de Crédito"/>
    <s v="Pendente"/>
  </r>
  <r>
    <d v="2024-09-20T00:00:00"/>
    <x v="1"/>
    <x v="1"/>
    <x v="16"/>
    <s v="Pagamento por projeto freelancer"/>
    <n v="1200"/>
    <s v="Transferência"/>
    <s v="Recebido"/>
  </r>
  <r>
    <d v="2024-09-20T00:00:00"/>
    <x v="1"/>
    <x v="0"/>
    <x v="7"/>
    <s v="Manutenção do veículo"/>
    <n v="800"/>
    <s v="Transferência"/>
    <s v="Pago"/>
  </r>
  <r>
    <d v="2024-09-23T00:00:00"/>
    <x v="1"/>
    <x v="0"/>
    <x v="8"/>
    <s v="Compra de novo smartphone"/>
    <n v="1500"/>
    <s v="Cartão de Crédito"/>
    <s v="Pendente"/>
  </r>
  <r>
    <d v="2024-09-26T00:00:00"/>
    <x v="1"/>
    <x v="0"/>
    <x v="17"/>
    <s v="Conta de energia elétrica"/>
    <n v="250"/>
    <s v="Débito Automático"/>
    <s v="Pago"/>
  </r>
  <r>
    <d v="2024-09-29T00:00:00"/>
    <x v="1"/>
    <x v="0"/>
    <x v="10"/>
    <s v="Aniversário da mãe"/>
    <n v="400"/>
    <s v="Cartão de Crédito"/>
    <s v="Pendente"/>
  </r>
  <r>
    <d v="2024-10-01T00:00:00"/>
    <x v="2"/>
    <x v="1"/>
    <x v="15"/>
    <s v="Salário mensal"/>
    <n v="5000"/>
    <s v="Transferência"/>
    <s v="Recebido"/>
  </r>
  <r>
    <d v="2024-10-01T00:00:00"/>
    <x v="2"/>
    <x v="0"/>
    <x v="0"/>
    <s v="Compras no supermercado"/>
    <n v="600"/>
    <s v="Débito Automático"/>
    <s v="Pendente"/>
  </r>
  <r>
    <d v="2024-10-03T00:00:00"/>
    <x v="2"/>
    <x v="0"/>
    <x v="1"/>
    <s v="Recarga de cartão de transporte"/>
    <n v="200"/>
    <s v="Cartão de Crédito"/>
    <s v="Pago"/>
  </r>
  <r>
    <d v="2024-10-05T00:00:00"/>
    <x v="2"/>
    <x v="0"/>
    <x v="2"/>
    <s v="Ingressos para teatro"/>
    <n v="180"/>
    <s v="Transferência"/>
    <s v="Pago"/>
  </r>
  <r>
    <d v="2024-10-08T00:00:00"/>
    <x v="2"/>
    <x v="0"/>
    <x v="3"/>
    <s v="Remédios de farmácia"/>
    <n v="120"/>
    <s v="Débito Automático"/>
    <s v="Pendente"/>
  </r>
  <r>
    <d v="2024-10-10T00:00:00"/>
    <x v="2"/>
    <x v="0"/>
    <x v="4"/>
    <s v="Cursos online"/>
    <n v="350"/>
    <s v="Cartão de Crédito"/>
    <s v="Pendente"/>
  </r>
  <r>
    <d v="2024-10-13T00:00:00"/>
    <x v="2"/>
    <x v="0"/>
    <x v="5"/>
    <s v="Roupas de primavera"/>
    <n v="400"/>
    <s v="Transferência"/>
    <s v="Pago"/>
  </r>
  <r>
    <d v="2024-10-15T00:00:00"/>
    <x v="2"/>
    <x v="0"/>
    <x v="7"/>
    <s v="Manutenção da casa"/>
    <n v="450"/>
    <s v="Débito Automático"/>
    <s v="Pago"/>
  </r>
  <r>
    <d v="2024-10-18T00:00:00"/>
    <x v="2"/>
    <x v="1"/>
    <x v="18"/>
    <s v="Venda de equipamentos eletrônicos"/>
    <n v="1500"/>
    <s v="Transferência"/>
    <s v="Recebido"/>
  </r>
  <r>
    <d v="2024-10-18T00:00:00"/>
    <x v="2"/>
    <x v="0"/>
    <x v="8"/>
    <s v="Manutenção do computador"/>
    <n v="300"/>
    <s v="Cartão de Crédito"/>
    <s v="Pendente"/>
  </r>
  <r>
    <d v="2024-10-20T00:00:00"/>
    <x v="2"/>
    <x v="0"/>
    <x v="9"/>
    <s v="Troca de móveis da cozinha"/>
    <n v="800"/>
    <s v="Transferência"/>
    <s v="Pago"/>
  </r>
  <r>
    <d v="2024-10-22T00:00:00"/>
    <x v="2"/>
    <x v="0"/>
    <x v="10"/>
    <s v="Presentes para casamento"/>
    <n v="250"/>
    <s v="Cartão de Crédito"/>
    <s v="Pendente"/>
  </r>
  <r>
    <d v="2024-10-24T00:00:00"/>
    <x v="2"/>
    <x v="0"/>
    <x v="12"/>
    <s v="Veterinário para o pet"/>
    <n v="150"/>
    <s v="Débito Automático"/>
    <s v="Pago"/>
  </r>
  <r>
    <d v="2024-10-26T00:00:00"/>
    <x v="2"/>
    <x v="0"/>
    <x v="11"/>
    <s v="Salão de beleza"/>
    <n v="250"/>
    <s v="Transferência"/>
    <s v="Pendente"/>
  </r>
  <r>
    <d v="2024-10-30T00:00:00"/>
    <x v="2"/>
    <x v="0"/>
    <x v="14"/>
    <s v="Jantar em restaurante italiano"/>
    <n v="220"/>
    <s v="Transferência"/>
    <s v="Pendente"/>
  </r>
  <r>
    <d v="2024-10-31T00:00:00"/>
    <x v="2"/>
    <x v="0"/>
    <x v="13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3">
  <location ref="A23:B28" firstHeaderRow="1" firstDataRow="1" firstDataCol="1" rowPageCount="1" colPageCount="1"/>
  <pivotFields count="7"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21">
        <item x="0"/>
        <item x="11"/>
        <item x="4"/>
        <item x="8"/>
        <item x="16"/>
        <item x="14"/>
        <item x="6"/>
        <item x="2"/>
        <item x="12"/>
        <item x="10"/>
        <item x="15"/>
        <item x="3"/>
        <item x="7"/>
        <item x="1"/>
        <item x="17"/>
        <item x="9"/>
        <item x="18"/>
        <item x="5"/>
        <item x="13"/>
        <item x="19"/>
        <item t="default"/>
      </items>
    </pivotField>
    <pivotField showAll="0"/>
    <pivotField dataField="1" showAll="0">
      <items count="21">
        <item x="11"/>
        <item x="2"/>
        <item x="7"/>
        <item x="10"/>
        <item x="12"/>
        <item x="18"/>
        <item x="3"/>
        <item x="1"/>
        <item x="14"/>
        <item x="4"/>
        <item x="9"/>
        <item x="16"/>
        <item x="0"/>
        <item x="5"/>
        <item x="13"/>
        <item x="6"/>
        <item x="8"/>
        <item x="17"/>
        <item x="15"/>
        <item x="19"/>
        <item t="default"/>
      </items>
    </pivotField>
    <pivotField showAll="0"/>
    <pivotField showAll="0"/>
  </pivotFields>
  <rowFields count="1">
    <field x="2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1" item="0" hier="-1"/>
  </pageFields>
  <dataFields count="1">
    <dataField name="Soma de Valor" fld="4" baseField="2" baseItem="0" numFmtId="164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1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">
  <location ref="A3:B18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1"/>
        <item x="0"/>
        <item t="default"/>
      </items>
    </pivotField>
    <pivotField axis="axisRow" showAll="0">
      <items count="20">
        <item x="0"/>
        <item x="11"/>
        <item x="4"/>
        <item x="8"/>
        <item x="16"/>
        <item x="14"/>
        <item x="6"/>
        <item x="2"/>
        <item x="12"/>
        <item x="10"/>
        <item x="15"/>
        <item x="3"/>
        <item x="7"/>
        <item x="1"/>
        <item x="17"/>
        <item x="9"/>
        <item x="18"/>
        <item x="5"/>
        <item x="13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5" name="Tabela dinâmica1"/>
  </pivotTables>
  <data>
    <tabular pivotCacheId="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SlicerStyleLight4" rowHeight="241300"/>
</slicers>
</file>

<file path=xl/tables/table1.xml><?xml version="1.0" encoding="utf-8"?>
<table xmlns="http://schemas.openxmlformats.org/spreadsheetml/2006/main" id="2" name="Tabela2" displayName="Tabela2" ref="A1:H44" totalsRowShown="0" headerRowDxfId="19" dataDxfId="18">
  <autoFilter ref="A1:H44"/>
  <tableColumns count="8">
    <tableColumn id="1" name="Data" dataDxfId="12"/>
    <tableColumn id="8" name="Mês" dataDxfId="10">
      <calculatedColumnFormula>MONTH(A2)</calculatedColumnFormula>
    </tableColumn>
    <tableColumn id="2" name="Tipo" dataDxfId="11"/>
    <tableColumn id="3" name="Categoria" dataDxfId="17"/>
    <tableColumn id="4" name="Descrição" dataDxfId="16"/>
    <tableColumn id="5" name="Valor" dataDxfId="15" dataCellStyle="Moeda"/>
    <tableColumn id="6" name="Operação Bancária" dataDxfId="14"/>
    <tableColumn id="7" name="Status" dataDxfId="1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4:D15" totalsRowCount="1" headerRowDxfId="3">
  <autoFilter ref="C4:D15"/>
  <tableColumns count="2">
    <tableColumn id="1" name="Data de Lançamento" dataDxfId="2" totalsRowDxfId="0"/>
    <tableColumn id="2" name="Depósito Reservado" dataDxfId="1" dataCellStyle="Moed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4"/>
  <sheetViews>
    <sheetView workbookViewId="0"/>
  </sheetViews>
  <sheetFormatPr defaultRowHeight="15" x14ac:dyDescent="0.25"/>
  <cols>
    <col min="1" max="2" width="17.140625" customWidth="1"/>
    <col min="3" max="3" width="13" customWidth="1"/>
    <col min="4" max="4" width="19.85546875" customWidth="1"/>
    <col min="5" max="5" width="36.42578125" customWidth="1"/>
    <col min="6" max="6" width="17.5703125" customWidth="1"/>
    <col min="7" max="7" width="23.140625" customWidth="1"/>
    <col min="8" max="8" width="15.42578125" customWidth="1"/>
  </cols>
  <sheetData>
    <row r="1" spans="1:8" ht="24" customHeight="1" x14ac:dyDescent="0.25">
      <c r="A1" s="4" t="s">
        <v>0</v>
      </c>
      <c r="B1" s="10" t="s">
        <v>75</v>
      </c>
      <c r="C1" s="4" t="s">
        <v>1</v>
      </c>
      <c r="D1" s="4" t="s">
        <v>4</v>
      </c>
      <c r="E1" s="4" t="s">
        <v>2</v>
      </c>
      <c r="F1" s="4" t="s">
        <v>3</v>
      </c>
      <c r="G1" s="4" t="s">
        <v>5</v>
      </c>
      <c r="H1" s="4" t="s">
        <v>6</v>
      </c>
    </row>
    <row r="2" spans="1:8" ht="24" customHeight="1" x14ac:dyDescent="0.25">
      <c r="A2" s="1">
        <v>45505</v>
      </c>
      <c r="B2" s="11">
        <f t="shared" ref="B2:B44" si="0">MONTH(A2)</f>
        <v>8</v>
      </c>
      <c r="C2" s="2" t="s">
        <v>7</v>
      </c>
      <c r="D2" s="2" t="s">
        <v>8</v>
      </c>
      <c r="E2" s="2" t="s">
        <v>9</v>
      </c>
      <c r="F2" s="3">
        <v>550</v>
      </c>
      <c r="G2" s="2" t="s">
        <v>10</v>
      </c>
      <c r="H2" s="2" t="s">
        <v>11</v>
      </c>
    </row>
    <row r="3" spans="1:8" ht="24" customHeight="1" x14ac:dyDescent="0.25">
      <c r="A3" s="1">
        <v>45507</v>
      </c>
      <c r="B3" s="11">
        <f t="shared" si="0"/>
        <v>8</v>
      </c>
      <c r="C3" s="2" t="s">
        <v>7</v>
      </c>
      <c r="D3" s="2" t="s">
        <v>12</v>
      </c>
      <c r="E3" s="2" t="s">
        <v>13</v>
      </c>
      <c r="F3" s="3">
        <v>300</v>
      </c>
      <c r="G3" s="2" t="s">
        <v>14</v>
      </c>
      <c r="H3" s="2" t="s">
        <v>15</v>
      </c>
    </row>
    <row r="4" spans="1:8" ht="24" customHeight="1" x14ac:dyDescent="0.25">
      <c r="A4" s="1">
        <v>45509</v>
      </c>
      <c r="B4" s="11">
        <f t="shared" si="0"/>
        <v>8</v>
      </c>
      <c r="C4" s="2" t="s">
        <v>7</v>
      </c>
      <c r="D4" s="2" t="s">
        <v>16</v>
      </c>
      <c r="E4" s="2" t="s">
        <v>17</v>
      </c>
      <c r="F4" s="3">
        <v>120</v>
      </c>
      <c r="G4" s="2" t="s">
        <v>14</v>
      </c>
      <c r="H4" s="2" t="s">
        <v>15</v>
      </c>
    </row>
    <row r="5" spans="1:8" ht="24" customHeight="1" x14ac:dyDescent="0.25">
      <c r="A5" s="1">
        <v>45511</v>
      </c>
      <c r="B5" s="11">
        <f t="shared" si="0"/>
        <v>8</v>
      </c>
      <c r="C5" s="2" t="s">
        <v>7</v>
      </c>
      <c r="D5" s="2" t="s">
        <v>18</v>
      </c>
      <c r="E5" s="2" t="s">
        <v>19</v>
      </c>
      <c r="F5" s="3">
        <v>250</v>
      </c>
      <c r="G5" s="2" t="s">
        <v>20</v>
      </c>
      <c r="H5" s="2" t="s">
        <v>15</v>
      </c>
    </row>
    <row r="6" spans="1:8" ht="24" customHeight="1" x14ac:dyDescent="0.25">
      <c r="A6" s="1">
        <v>45514</v>
      </c>
      <c r="B6" s="11">
        <f t="shared" si="0"/>
        <v>8</v>
      </c>
      <c r="C6" s="2" t="s">
        <v>7</v>
      </c>
      <c r="D6" s="2" t="s">
        <v>21</v>
      </c>
      <c r="E6" s="2" t="s">
        <v>22</v>
      </c>
      <c r="F6" s="3">
        <v>400</v>
      </c>
      <c r="G6" s="2" t="s">
        <v>10</v>
      </c>
      <c r="H6" s="2" t="s">
        <v>11</v>
      </c>
    </row>
    <row r="7" spans="1:8" ht="24" customHeight="1" x14ac:dyDescent="0.25">
      <c r="A7" s="1">
        <v>45516</v>
      </c>
      <c r="B7" s="11">
        <f t="shared" si="0"/>
        <v>8</v>
      </c>
      <c r="C7" s="2" t="s">
        <v>7</v>
      </c>
      <c r="D7" s="2" t="s">
        <v>23</v>
      </c>
      <c r="E7" s="2" t="s">
        <v>24</v>
      </c>
      <c r="F7" s="3">
        <v>600</v>
      </c>
      <c r="G7" s="2" t="s">
        <v>14</v>
      </c>
      <c r="H7" s="2" t="s">
        <v>11</v>
      </c>
    </row>
    <row r="8" spans="1:8" ht="24" customHeight="1" x14ac:dyDescent="0.25">
      <c r="A8" s="1">
        <v>45519</v>
      </c>
      <c r="B8" s="11">
        <f t="shared" si="0"/>
        <v>8</v>
      </c>
      <c r="C8" s="2" t="s">
        <v>25</v>
      </c>
      <c r="D8" s="2" t="s">
        <v>26</v>
      </c>
      <c r="E8" s="2" t="s">
        <v>27</v>
      </c>
      <c r="F8" s="3">
        <v>800</v>
      </c>
      <c r="G8" s="2" t="s">
        <v>20</v>
      </c>
      <c r="H8" s="2" t="s">
        <v>28</v>
      </c>
    </row>
    <row r="9" spans="1:8" ht="24" customHeight="1" x14ac:dyDescent="0.25">
      <c r="A9" s="1">
        <v>45519</v>
      </c>
      <c r="B9" s="11">
        <f t="shared" si="0"/>
        <v>8</v>
      </c>
      <c r="C9" s="2" t="s">
        <v>7</v>
      </c>
      <c r="D9" s="2" t="s">
        <v>29</v>
      </c>
      <c r="E9" s="2" t="s">
        <v>30</v>
      </c>
      <c r="F9" s="3">
        <v>150</v>
      </c>
      <c r="G9" s="2" t="s">
        <v>20</v>
      </c>
      <c r="H9" s="2" t="s">
        <v>15</v>
      </c>
    </row>
    <row r="10" spans="1:8" ht="24" customHeight="1" x14ac:dyDescent="0.25">
      <c r="A10" s="1">
        <v>45522</v>
      </c>
      <c r="B10" s="11">
        <f t="shared" si="0"/>
        <v>8</v>
      </c>
      <c r="C10" s="2" t="s">
        <v>7</v>
      </c>
      <c r="D10" s="2" t="s">
        <v>31</v>
      </c>
      <c r="E10" s="2" t="s">
        <v>32</v>
      </c>
      <c r="F10" s="3">
        <v>1200</v>
      </c>
      <c r="G10" s="2" t="s">
        <v>14</v>
      </c>
      <c r="H10" s="2" t="s">
        <v>11</v>
      </c>
    </row>
    <row r="11" spans="1:8" ht="24" customHeight="1" x14ac:dyDescent="0.25">
      <c r="A11" s="1">
        <v>45524</v>
      </c>
      <c r="B11" s="11">
        <f t="shared" si="0"/>
        <v>8</v>
      </c>
      <c r="C11" s="2" t="s">
        <v>7</v>
      </c>
      <c r="D11" s="2" t="s">
        <v>33</v>
      </c>
      <c r="E11" s="2" t="s">
        <v>34</v>
      </c>
      <c r="F11" s="3">
        <v>450</v>
      </c>
      <c r="G11" s="2" t="s">
        <v>10</v>
      </c>
      <c r="H11" s="2" t="s">
        <v>15</v>
      </c>
    </row>
    <row r="12" spans="1:8" ht="24" customHeight="1" x14ac:dyDescent="0.25">
      <c r="A12" s="1">
        <v>45526</v>
      </c>
      <c r="B12" s="11">
        <f t="shared" si="0"/>
        <v>8</v>
      </c>
      <c r="C12" s="2" t="s">
        <v>7</v>
      </c>
      <c r="D12" s="2" t="s">
        <v>35</v>
      </c>
      <c r="E12" s="2" t="s">
        <v>36</v>
      </c>
      <c r="F12" s="3">
        <v>180</v>
      </c>
      <c r="G12" s="2" t="s">
        <v>20</v>
      </c>
      <c r="H12" s="2" t="s">
        <v>11</v>
      </c>
    </row>
    <row r="13" spans="1:8" ht="24" customHeight="1" x14ac:dyDescent="0.25">
      <c r="A13" s="1">
        <v>45528</v>
      </c>
      <c r="B13" s="11">
        <f t="shared" si="0"/>
        <v>8</v>
      </c>
      <c r="C13" s="2" t="s">
        <v>7</v>
      </c>
      <c r="D13" s="2" t="s">
        <v>37</v>
      </c>
      <c r="E13" s="2" t="s">
        <v>38</v>
      </c>
      <c r="F13" s="3">
        <v>80</v>
      </c>
      <c r="G13" s="2" t="s">
        <v>10</v>
      </c>
      <c r="H13" s="2" t="s">
        <v>15</v>
      </c>
    </row>
    <row r="14" spans="1:8" ht="24" customHeight="1" x14ac:dyDescent="0.25">
      <c r="A14" s="1">
        <v>45532</v>
      </c>
      <c r="B14" s="11">
        <f t="shared" si="0"/>
        <v>8</v>
      </c>
      <c r="C14" s="2" t="s">
        <v>7</v>
      </c>
      <c r="D14" s="2" t="s">
        <v>39</v>
      </c>
      <c r="E14" s="2" t="s">
        <v>40</v>
      </c>
      <c r="F14" s="3">
        <v>200</v>
      </c>
      <c r="G14" s="2" t="s">
        <v>10</v>
      </c>
      <c r="H14" s="2" t="s">
        <v>15</v>
      </c>
    </row>
    <row r="15" spans="1:8" ht="24" customHeight="1" x14ac:dyDescent="0.25">
      <c r="A15" s="1">
        <v>45534</v>
      </c>
      <c r="B15" s="11">
        <f t="shared" si="0"/>
        <v>8</v>
      </c>
      <c r="C15" s="2" t="s">
        <v>7</v>
      </c>
      <c r="D15" s="2" t="s">
        <v>41</v>
      </c>
      <c r="E15" s="2" t="s">
        <v>42</v>
      </c>
      <c r="F15" s="3">
        <v>750</v>
      </c>
      <c r="G15" s="2" t="s">
        <v>20</v>
      </c>
      <c r="H15" s="2" t="s">
        <v>11</v>
      </c>
    </row>
    <row r="16" spans="1:8" ht="24" customHeight="1" x14ac:dyDescent="0.25">
      <c r="A16" s="1">
        <v>45535</v>
      </c>
      <c r="B16" s="11">
        <f t="shared" si="0"/>
        <v>8</v>
      </c>
      <c r="C16" s="2" t="s">
        <v>7</v>
      </c>
      <c r="D16" s="2" t="s">
        <v>43</v>
      </c>
      <c r="E16" s="2" t="s">
        <v>44</v>
      </c>
      <c r="F16" s="3">
        <v>350</v>
      </c>
      <c r="G16" s="2" t="s">
        <v>14</v>
      </c>
      <c r="H16" s="2" t="s">
        <v>15</v>
      </c>
    </row>
    <row r="17" spans="1:8" ht="24" customHeight="1" x14ac:dyDescent="0.25">
      <c r="A17" s="1">
        <v>45536</v>
      </c>
      <c r="B17" s="11">
        <f t="shared" si="0"/>
        <v>9</v>
      </c>
      <c r="C17" s="2" t="s">
        <v>25</v>
      </c>
      <c r="D17" s="2" t="s">
        <v>45</v>
      </c>
      <c r="E17" s="2" t="s">
        <v>46</v>
      </c>
      <c r="F17" s="3">
        <v>5000</v>
      </c>
      <c r="G17" s="2" t="s">
        <v>20</v>
      </c>
      <c r="H17" s="2" t="s">
        <v>28</v>
      </c>
    </row>
    <row r="18" spans="1:8" ht="24" customHeight="1" x14ac:dyDescent="0.25">
      <c r="A18" s="1">
        <v>45537</v>
      </c>
      <c r="B18" s="11">
        <f t="shared" si="0"/>
        <v>9</v>
      </c>
      <c r="C18" s="2" t="s">
        <v>7</v>
      </c>
      <c r="D18" s="2" t="s">
        <v>8</v>
      </c>
      <c r="E18" s="3" t="s">
        <v>9</v>
      </c>
      <c r="F18" s="3">
        <v>450</v>
      </c>
      <c r="G18" s="2" t="s">
        <v>10</v>
      </c>
      <c r="H18" s="2" t="s">
        <v>11</v>
      </c>
    </row>
    <row r="19" spans="1:8" ht="24" customHeight="1" x14ac:dyDescent="0.25">
      <c r="A19" s="1">
        <v>45540</v>
      </c>
      <c r="B19" s="11">
        <f t="shared" si="0"/>
        <v>9</v>
      </c>
      <c r="C19" s="2" t="s">
        <v>7</v>
      </c>
      <c r="D19" s="2" t="s">
        <v>12</v>
      </c>
      <c r="E19" s="3" t="s">
        <v>13</v>
      </c>
      <c r="F19" s="3">
        <v>300</v>
      </c>
      <c r="G19" s="2" t="s">
        <v>10</v>
      </c>
      <c r="H19" s="2" t="s">
        <v>15</v>
      </c>
    </row>
    <row r="20" spans="1:8" ht="24" customHeight="1" x14ac:dyDescent="0.25">
      <c r="A20" s="1">
        <v>45543</v>
      </c>
      <c r="B20" s="11">
        <f t="shared" si="0"/>
        <v>9</v>
      </c>
      <c r="C20" s="2" t="s">
        <v>7</v>
      </c>
      <c r="D20" s="2" t="s">
        <v>16</v>
      </c>
      <c r="E20" s="3" t="s">
        <v>47</v>
      </c>
      <c r="F20" s="3">
        <v>200</v>
      </c>
      <c r="G20" s="2" t="s">
        <v>20</v>
      </c>
      <c r="H20" s="2" t="s">
        <v>15</v>
      </c>
    </row>
    <row r="21" spans="1:8" ht="24" customHeight="1" x14ac:dyDescent="0.25">
      <c r="A21" s="1">
        <v>45546</v>
      </c>
      <c r="B21" s="11">
        <f t="shared" si="0"/>
        <v>9</v>
      </c>
      <c r="C21" s="2" t="s">
        <v>7</v>
      </c>
      <c r="D21" s="2" t="s">
        <v>18</v>
      </c>
      <c r="E21" s="3" t="s">
        <v>48</v>
      </c>
      <c r="F21" s="3">
        <v>600</v>
      </c>
      <c r="G21" s="2" t="s">
        <v>10</v>
      </c>
      <c r="H21" s="2" t="s">
        <v>11</v>
      </c>
    </row>
    <row r="22" spans="1:8" ht="24" customHeight="1" x14ac:dyDescent="0.25">
      <c r="A22" s="1">
        <v>45549</v>
      </c>
      <c r="B22" s="11">
        <f t="shared" si="0"/>
        <v>9</v>
      </c>
      <c r="C22" s="2" t="s">
        <v>7</v>
      </c>
      <c r="D22" s="2" t="s">
        <v>21</v>
      </c>
      <c r="E22" s="3" t="s">
        <v>22</v>
      </c>
      <c r="F22" s="3">
        <v>350</v>
      </c>
      <c r="G22" s="2" t="s">
        <v>20</v>
      </c>
      <c r="H22" s="2" t="s">
        <v>15</v>
      </c>
    </row>
    <row r="23" spans="1:8" ht="24" customHeight="1" x14ac:dyDescent="0.25">
      <c r="A23" s="1">
        <v>45552</v>
      </c>
      <c r="B23" s="11">
        <f t="shared" si="0"/>
        <v>9</v>
      </c>
      <c r="C23" s="2" t="s">
        <v>7</v>
      </c>
      <c r="D23" s="2" t="s">
        <v>23</v>
      </c>
      <c r="E23" s="3" t="s">
        <v>49</v>
      </c>
      <c r="F23" s="3">
        <v>500</v>
      </c>
      <c r="G23" s="2" t="s">
        <v>14</v>
      </c>
      <c r="H23" s="2" t="s">
        <v>11</v>
      </c>
    </row>
    <row r="24" spans="1:8" ht="24" customHeight="1" x14ac:dyDescent="0.25">
      <c r="A24" s="1">
        <v>45555</v>
      </c>
      <c r="B24" s="11">
        <f t="shared" si="0"/>
        <v>9</v>
      </c>
      <c r="C24" s="2" t="s">
        <v>25</v>
      </c>
      <c r="D24" s="2" t="s">
        <v>50</v>
      </c>
      <c r="E24" s="2" t="s">
        <v>51</v>
      </c>
      <c r="F24" s="3">
        <v>1200</v>
      </c>
      <c r="G24" s="2" t="s">
        <v>20</v>
      </c>
      <c r="H24" s="2" t="s">
        <v>28</v>
      </c>
    </row>
    <row r="25" spans="1:8" ht="24" customHeight="1" x14ac:dyDescent="0.25">
      <c r="A25" s="1">
        <v>45555</v>
      </c>
      <c r="B25" s="11">
        <f t="shared" si="0"/>
        <v>9</v>
      </c>
      <c r="C25" s="2" t="s">
        <v>7</v>
      </c>
      <c r="D25" s="2" t="s">
        <v>29</v>
      </c>
      <c r="E25" s="3" t="s">
        <v>52</v>
      </c>
      <c r="F25" s="3">
        <v>800</v>
      </c>
      <c r="G25" s="2" t="s">
        <v>20</v>
      </c>
      <c r="H25" s="2" t="s">
        <v>15</v>
      </c>
    </row>
    <row r="26" spans="1:8" ht="24" customHeight="1" x14ac:dyDescent="0.25">
      <c r="A26" s="1">
        <v>45558</v>
      </c>
      <c r="B26" s="11">
        <f t="shared" si="0"/>
        <v>9</v>
      </c>
      <c r="C26" s="2" t="s">
        <v>7</v>
      </c>
      <c r="D26" s="2" t="s">
        <v>31</v>
      </c>
      <c r="E26" s="3" t="s">
        <v>53</v>
      </c>
      <c r="F26" s="3">
        <v>1500</v>
      </c>
      <c r="G26" s="2" t="s">
        <v>14</v>
      </c>
      <c r="H26" s="2" t="s">
        <v>11</v>
      </c>
    </row>
    <row r="27" spans="1:8" ht="24" customHeight="1" x14ac:dyDescent="0.25">
      <c r="A27" s="1">
        <v>45561</v>
      </c>
      <c r="B27" s="11">
        <f t="shared" si="0"/>
        <v>9</v>
      </c>
      <c r="C27" s="2" t="s">
        <v>7</v>
      </c>
      <c r="D27" s="2" t="s">
        <v>54</v>
      </c>
      <c r="E27" s="3" t="s">
        <v>55</v>
      </c>
      <c r="F27" s="3">
        <v>250</v>
      </c>
      <c r="G27" s="2" t="s">
        <v>10</v>
      </c>
      <c r="H27" s="2" t="s">
        <v>15</v>
      </c>
    </row>
    <row r="28" spans="1:8" ht="24" customHeight="1" x14ac:dyDescent="0.25">
      <c r="A28" s="1">
        <v>45564</v>
      </c>
      <c r="B28" s="11">
        <f t="shared" si="0"/>
        <v>9</v>
      </c>
      <c r="C28" s="2" t="s">
        <v>7</v>
      </c>
      <c r="D28" s="2" t="s">
        <v>35</v>
      </c>
      <c r="E28" s="3" t="s">
        <v>56</v>
      </c>
      <c r="F28" s="3">
        <v>400</v>
      </c>
      <c r="G28" s="2" t="s">
        <v>14</v>
      </c>
      <c r="H28" s="2" t="s">
        <v>11</v>
      </c>
    </row>
    <row r="29" spans="1:8" ht="24" customHeight="1" x14ac:dyDescent="0.25">
      <c r="A29" s="1">
        <v>45566</v>
      </c>
      <c r="B29" s="11">
        <f t="shared" si="0"/>
        <v>10</v>
      </c>
      <c r="C29" s="2" t="s">
        <v>25</v>
      </c>
      <c r="D29" s="2" t="s">
        <v>45</v>
      </c>
      <c r="E29" s="2" t="s">
        <v>46</v>
      </c>
      <c r="F29" s="3">
        <v>5000</v>
      </c>
      <c r="G29" s="2" t="s">
        <v>20</v>
      </c>
      <c r="H29" s="2" t="s">
        <v>28</v>
      </c>
    </row>
    <row r="30" spans="1:8" ht="24" customHeight="1" x14ac:dyDescent="0.25">
      <c r="A30" s="1">
        <v>45566</v>
      </c>
      <c r="B30" s="11">
        <f t="shared" si="0"/>
        <v>10</v>
      </c>
      <c r="C30" s="2" t="s">
        <v>7</v>
      </c>
      <c r="D30" s="2" t="s">
        <v>8</v>
      </c>
      <c r="E30" s="2" t="s">
        <v>9</v>
      </c>
      <c r="F30" s="3">
        <v>600</v>
      </c>
      <c r="G30" s="2" t="s">
        <v>10</v>
      </c>
      <c r="H30" s="2" t="s">
        <v>11</v>
      </c>
    </row>
    <row r="31" spans="1:8" ht="24" customHeight="1" x14ac:dyDescent="0.25">
      <c r="A31" s="1">
        <v>45568</v>
      </c>
      <c r="B31" s="11">
        <f t="shared" si="0"/>
        <v>10</v>
      </c>
      <c r="C31" s="2" t="s">
        <v>7</v>
      </c>
      <c r="D31" s="2" t="s">
        <v>12</v>
      </c>
      <c r="E31" s="2" t="s">
        <v>57</v>
      </c>
      <c r="F31" s="3">
        <v>200</v>
      </c>
      <c r="G31" s="2" t="s">
        <v>14</v>
      </c>
      <c r="H31" s="2" t="s">
        <v>15</v>
      </c>
    </row>
    <row r="32" spans="1:8" ht="24" customHeight="1" x14ac:dyDescent="0.25">
      <c r="A32" s="1">
        <v>45570</v>
      </c>
      <c r="B32" s="11">
        <f t="shared" si="0"/>
        <v>10</v>
      </c>
      <c r="C32" s="2" t="s">
        <v>7</v>
      </c>
      <c r="D32" s="2" t="s">
        <v>16</v>
      </c>
      <c r="E32" s="2" t="s">
        <v>58</v>
      </c>
      <c r="F32" s="3">
        <v>180</v>
      </c>
      <c r="G32" s="2" t="s">
        <v>20</v>
      </c>
      <c r="H32" s="2" t="s">
        <v>15</v>
      </c>
    </row>
    <row r="33" spans="1:8" ht="24" customHeight="1" x14ac:dyDescent="0.25">
      <c r="A33" s="1">
        <v>45573</v>
      </c>
      <c r="B33" s="11">
        <f t="shared" si="0"/>
        <v>10</v>
      </c>
      <c r="C33" s="2" t="s">
        <v>7</v>
      </c>
      <c r="D33" s="2" t="s">
        <v>18</v>
      </c>
      <c r="E33" s="2" t="s">
        <v>59</v>
      </c>
      <c r="F33" s="3">
        <v>120</v>
      </c>
      <c r="G33" s="2" t="s">
        <v>10</v>
      </c>
      <c r="H33" s="2" t="s">
        <v>11</v>
      </c>
    </row>
    <row r="34" spans="1:8" ht="24" customHeight="1" x14ac:dyDescent="0.25">
      <c r="A34" s="1">
        <v>45575</v>
      </c>
      <c r="B34" s="11">
        <f t="shared" si="0"/>
        <v>10</v>
      </c>
      <c r="C34" s="2" t="s">
        <v>7</v>
      </c>
      <c r="D34" s="2" t="s">
        <v>21</v>
      </c>
      <c r="E34" s="2" t="s">
        <v>60</v>
      </c>
      <c r="F34" s="3">
        <v>350</v>
      </c>
      <c r="G34" s="2" t="s">
        <v>14</v>
      </c>
      <c r="H34" s="2" t="s">
        <v>11</v>
      </c>
    </row>
    <row r="35" spans="1:8" ht="24" customHeight="1" x14ac:dyDescent="0.25">
      <c r="A35" s="1">
        <v>45578</v>
      </c>
      <c r="B35" s="11">
        <f t="shared" si="0"/>
        <v>10</v>
      </c>
      <c r="C35" s="2" t="s">
        <v>7</v>
      </c>
      <c r="D35" s="2" t="s">
        <v>23</v>
      </c>
      <c r="E35" s="2" t="s">
        <v>61</v>
      </c>
      <c r="F35" s="3">
        <v>400</v>
      </c>
      <c r="G35" s="2" t="s">
        <v>20</v>
      </c>
      <c r="H35" s="2" t="s">
        <v>15</v>
      </c>
    </row>
    <row r="36" spans="1:8" ht="24" customHeight="1" x14ac:dyDescent="0.25">
      <c r="A36" s="1">
        <v>45580</v>
      </c>
      <c r="B36" s="11">
        <f t="shared" si="0"/>
        <v>10</v>
      </c>
      <c r="C36" s="2" t="s">
        <v>7</v>
      </c>
      <c r="D36" s="2" t="s">
        <v>29</v>
      </c>
      <c r="E36" s="2" t="s">
        <v>62</v>
      </c>
      <c r="F36" s="3">
        <v>450</v>
      </c>
      <c r="G36" s="2" t="s">
        <v>10</v>
      </c>
      <c r="H36" s="2" t="s">
        <v>15</v>
      </c>
    </row>
    <row r="37" spans="1:8" ht="24" customHeight="1" x14ac:dyDescent="0.25">
      <c r="A37" s="1">
        <v>45583</v>
      </c>
      <c r="B37" s="11">
        <f t="shared" si="0"/>
        <v>10</v>
      </c>
      <c r="C37" s="2" t="s">
        <v>25</v>
      </c>
      <c r="D37" s="2" t="s">
        <v>63</v>
      </c>
      <c r="E37" s="2" t="s">
        <v>64</v>
      </c>
      <c r="F37" s="3">
        <v>1500</v>
      </c>
      <c r="G37" s="2" t="s">
        <v>20</v>
      </c>
      <c r="H37" s="2" t="s">
        <v>28</v>
      </c>
    </row>
    <row r="38" spans="1:8" ht="24" customHeight="1" x14ac:dyDescent="0.25">
      <c r="A38" s="1">
        <v>45583</v>
      </c>
      <c r="B38" s="11">
        <f t="shared" si="0"/>
        <v>10</v>
      </c>
      <c r="C38" s="2" t="s">
        <v>7</v>
      </c>
      <c r="D38" s="2" t="s">
        <v>31</v>
      </c>
      <c r="E38" s="2" t="s">
        <v>65</v>
      </c>
      <c r="F38" s="3">
        <v>300</v>
      </c>
      <c r="G38" s="2" t="s">
        <v>14</v>
      </c>
      <c r="H38" s="2" t="s">
        <v>11</v>
      </c>
    </row>
    <row r="39" spans="1:8" ht="24" customHeight="1" x14ac:dyDescent="0.25">
      <c r="A39" s="1">
        <v>45585</v>
      </c>
      <c r="B39" s="11">
        <f t="shared" si="0"/>
        <v>10</v>
      </c>
      <c r="C39" s="2" t="s">
        <v>7</v>
      </c>
      <c r="D39" s="2" t="s">
        <v>33</v>
      </c>
      <c r="E39" s="2" t="s">
        <v>66</v>
      </c>
      <c r="F39" s="3">
        <v>800</v>
      </c>
      <c r="G39" s="2" t="s">
        <v>20</v>
      </c>
      <c r="H39" s="2" t="s">
        <v>15</v>
      </c>
    </row>
    <row r="40" spans="1:8" ht="24" customHeight="1" x14ac:dyDescent="0.25">
      <c r="A40" s="1">
        <v>45587</v>
      </c>
      <c r="B40" s="11">
        <f t="shared" si="0"/>
        <v>10</v>
      </c>
      <c r="C40" s="2" t="s">
        <v>7</v>
      </c>
      <c r="D40" s="2" t="s">
        <v>35</v>
      </c>
      <c r="E40" s="2" t="s">
        <v>67</v>
      </c>
      <c r="F40" s="3">
        <v>250</v>
      </c>
      <c r="G40" s="2" t="s">
        <v>14</v>
      </c>
      <c r="H40" s="2" t="s">
        <v>11</v>
      </c>
    </row>
    <row r="41" spans="1:8" ht="24" customHeight="1" x14ac:dyDescent="0.25">
      <c r="A41" s="1">
        <v>45589</v>
      </c>
      <c r="B41" s="11">
        <f t="shared" si="0"/>
        <v>10</v>
      </c>
      <c r="C41" s="2" t="s">
        <v>7</v>
      </c>
      <c r="D41" s="2" t="s">
        <v>39</v>
      </c>
      <c r="E41" s="2" t="s">
        <v>68</v>
      </c>
      <c r="F41" s="3">
        <v>150</v>
      </c>
      <c r="G41" s="2" t="s">
        <v>10</v>
      </c>
      <c r="H41" s="2" t="s">
        <v>15</v>
      </c>
    </row>
    <row r="42" spans="1:8" ht="24" customHeight="1" x14ac:dyDescent="0.25">
      <c r="A42" s="1">
        <v>45591</v>
      </c>
      <c r="B42" s="11">
        <f t="shared" si="0"/>
        <v>10</v>
      </c>
      <c r="C42" s="2" t="s">
        <v>7</v>
      </c>
      <c r="D42" s="2" t="s">
        <v>37</v>
      </c>
      <c r="E42" s="2" t="s">
        <v>69</v>
      </c>
      <c r="F42" s="3">
        <v>250</v>
      </c>
      <c r="G42" s="2" t="s">
        <v>20</v>
      </c>
      <c r="H42" s="2" t="s">
        <v>11</v>
      </c>
    </row>
    <row r="43" spans="1:8" ht="24" customHeight="1" x14ac:dyDescent="0.25">
      <c r="A43" s="1">
        <v>45595</v>
      </c>
      <c r="B43" s="11">
        <f t="shared" si="0"/>
        <v>10</v>
      </c>
      <c r="C43" s="2" t="s">
        <v>7</v>
      </c>
      <c r="D43" s="2" t="s">
        <v>43</v>
      </c>
      <c r="E43" s="2" t="s">
        <v>70</v>
      </c>
      <c r="F43" s="3">
        <v>220</v>
      </c>
      <c r="G43" s="2" t="s">
        <v>20</v>
      </c>
      <c r="H43" s="2" t="s">
        <v>11</v>
      </c>
    </row>
    <row r="44" spans="1:8" ht="24" customHeight="1" x14ac:dyDescent="0.25">
      <c r="A44" s="1">
        <v>45596</v>
      </c>
      <c r="B44" s="11">
        <f t="shared" si="0"/>
        <v>10</v>
      </c>
      <c r="C44" s="2" t="s">
        <v>7</v>
      </c>
      <c r="D44" s="2" t="s">
        <v>41</v>
      </c>
      <c r="E44" s="2" t="s">
        <v>71</v>
      </c>
      <c r="F44" s="3">
        <v>500</v>
      </c>
      <c r="G44" s="2" t="s">
        <v>14</v>
      </c>
      <c r="H44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8"/>
  <sheetViews>
    <sheetView workbookViewId="0">
      <selection activeCell="B1" activeCellId="2" sqref="C18 A1:A1048576 B1:B1048576"/>
    </sheetView>
  </sheetViews>
  <sheetFormatPr defaultRowHeight="15" x14ac:dyDescent="0.25"/>
  <cols>
    <col min="1" max="1" width="20.85546875" customWidth="1"/>
    <col min="2" max="2" width="13.85546875" bestFit="1" customWidth="1"/>
  </cols>
  <sheetData>
    <row r="1" spans="1:2" x14ac:dyDescent="0.25">
      <c r="A1" s="5" t="s">
        <v>1</v>
      </c>
      <c r="B1" t="s">
        <v>7</v>
      </c>
    </row>
    <row r="3" spans="1:2" x14ac:dyDescent="0.25">
      <c r="A3" s="5" t="s">
        <v>72</v>
      </c>
      <c r="B3" t="s">
        <v>74</v>
      </c>
    </row>
    <row r="4" spans="1:2" x14ac:dyDescent="0.25">
      <c r="A4" s="6" t="s">
        <v>8</v>
      </c>
      <c r="B4" s="7">
        <v>600</v>
      </c>
    </row>
    <row r="5" spans="1:2" x14ac:dyDescent="0.25">
      <c r="A5" s="6" t="s">
        <v>37</v>
      </c>
      <c r="B5" s="7">
        <v>250</v>
      </c>
    </row>
    <row r="6" spans="1:2" x14ac:dyDescent="0.25">
      <c r="A6" s="6" t="s">
        <v>21</v>
      </c>
      <c r="B6" s="7">
        <v>350</v>
      </c>
    </row>
    <row r="7" spans="1:2" x14ac:dyDescent="0.25">
      <c r="A7" s="6" t="s">
        <v>31</v>
      </c>
      <c r="B7" s="7">
        <v>300</v>
      </c>
    </row>
    <row r="8" spans="1:2" x14ac:dyDescent="0.25">
      <c r="A8" s="6" t="s">
        <v>43</v>
      </c>
      <c r="B8" s="7">
        <v>220</v>
      </c>
    </row>
    <row r="9" spans="1:2" x14ac:dyDescent="0.25">
      <c r="A9" s="6" t="s">
        <v>16</v>
      </c>
      <c r="B9" s="7">
        <v>180</v>
      </c>
    </row>
    <row r="10" spans="1:2" x14ac:dyDescent="0.25">
      <c r="A10" s="6" t="s">
        <v>39</v>
      </c>
      <c r="B10" s="7">
        <v>150</v>
      </c>
    </row>
    <row r="11" spans="1:2" x14ac:dyDescent="0.25">
      <c r="A11" s="6" t="s">
        <v>35</v>
      </c>
      <c r="B11" s="7">
        <v>250</v>
      </c>
    </row>
    <row r="12" spans="1:2" x14ac:dyDescent="0.25">
      <c r="A12" s="6" t="s">
        <v>18</v>
      </c>
      <c r="B12" s="7">
        <v>120</v>
      </c>
    </row>
    <row r="13" spans="1:2" x14ac:dyDescent="0.25">
      <c r="A13" s="6" t="s">
        <v>29</v>
      </c>
      <c r="B13" s="7">
        <v>450</v>
      </c>
    </row>
    <row r="14" spans="1:2" x14ac:dyDescent="0.25">
      <c r="A14" s="6" t="s">
        <v>12</v>
      </c>
      <c r="B14" s="7">
        <v>200</v>
      </c>
    </row>
    <row r="15" spans="1:2" x14ac:dyDescent="0.25">
      <c r="A15" s="6" t="s">
        <v>33</v>
      </c>
      <c r="B15" s="7">
        <v>800</v>
      </c>
    </row>
    <row r="16" spans="1:2" x14ac:dyDescent="0.25">
      <c r="A16" s="6" t="s">
        <v>23</v>
      </c>
      <c r="B16" s="7">
        <v>400</v>
      </c>
    </row>
    <row r="17" spans="1:2" x14ac:dyDescent="0.25">
      <c r="A17" s="6" t="s">
        <v>41</v>
      </c>
      <c r="B17" s="7">
        <v>500</v>
      </c>
    </row>
    <row r="18" spans="1:2" x14ac:dyDescent="0.25">
      <c r="A18" s="6" t="s">
        <v>73</v>
      </c>
      <c r="B18" s="7">
        <v>4770</v>
      </c>
    </row>
    <row r="21" spans="1:2" x14ac:dyDescent="0.25">
      <c r="A21" s="5" t="s">
        <v>1</v>
      </c>
      <c r="B21" t="s">
        <v>25</v>
      </c>
    </row>
    <row r="23" spans="1:2" x14ac:dyDescent="0.25">
      <c r="A23" s="5" t="s">
        <v>72</v>
      </c>
      <c r="B23" t="s">
        <v>74</v>
      </c>
    </row>
    <row r="24" spans="1:2" x14ac:dyDescent="0.25">
      <c r="A24" s="6" t="s">
        <v>50</v>
      </c>
      <c r="B24" s="7">
        <v>1200</v>
      </c>
    </row>
    <row r="25" spans="1:2" x14ac:dyDescent="0.25">
      <c r="A25" s="6" t="s">
        <v>26</v>
      </c>
      <c r="B25" s="7">
        <v>800</v>
      </c>
    </row>
    <row r="26" spans="1:2" x14ac:dyDescent="0.25">
      <c r="A26" s="6" t="s">
        <v>45</v>
      </c>
      <c r="B26" s="7">
        <v>10000</v>
      </c>
    </row>
    <row r="27" spans="1:2" x14ac:dyDescent="0.25">
      <c r="A27" s="6" t="s">
        <v>63</v>
      </c>
      <c r="B27" s="7">
        <v>1500</v>
      </c>
    </row>
    <row r="28" spans="1:2" x14ac:dyDescent="0.25">
      <c r="A28" s="6" t="s">
        <v>73</v>
      </c>
      <c r="B28" s="7">
        <v>13500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5"/>
  <sheetViews>
    <sheetView workbookViewId="0">
      <selection activeCell="L21" sqref="L21"/>
    </sheetView>
  </sheetViews>
  <sheetFormatPr defaultRowHeight="15" x14ac:dyDescent="0.25"/>
  <cols>
    <col min="3" max="3" width="21" customWidth="1"/>
    <col min="4" max="4" width="20.85546875" customWidth="1"/>
  </cols>
  <sheetData>
    <row r="1" spans="3:4" s="9" customFormat="1" x14ac:dyDescent="0.25"/>
    <row r="2" spans="3:4" x14ac:dyDescent="0.25">
      <c r="C2" s="17" t="s">
        <v>78</v>
      </c>
      <c r="D2" s="14">
        <f ca="1">SUM(Tabela4[Depósito Reservado])</f>
        <v>647</v>
      </c>
    </row>
    <row r="3" spans="3:4" x14ac:dyDescent="0.25">
      <c r="C3" s="17" t="s">
        <v>79</v>
      </c>
      <c r="D3" s="14">
        <v>1000</v>
      </c>
    </row>
    <row r="4" spans="3:4" x14ac:dyDescent="0.25">
      <c r="C4" s="13" t="s">
        <v>76</v>
      </c>
      <c r="D4" s="13" t="s">
        <v>77</v>
      </c>
    </row>
    <row r="5" spans="3:4" x14ac:dyDescent="0.25">
      <c r="C5" s="16">
        <v>45603</v>
      </c>
      <c r="D5" s="14">
        <v>50</v>
      </c>
    </row>
    <row r="6" spans="3:4" x14ac:dyDescent="0.25">
      <c r="C6" s="16">
        <v>45604</v>
      </c>
      <c r="D6" s="15">
        <f ca="1">RANDBETWEEN(10,99)</f>
        <v>85</v>
      </c>
    </row>
    <row r="7" spans="3:4" x14ac:dyDescent="0.25">
      <c r="C7" s="16">
        <v>45605</v>
      </c>
      <c r="D7" s="15">
        <f t="shared" ref="D7:D14" ca="1" si="0">RANDBETWEEN(10,99)</f>
        <v>97</v>
      </c>
    </row>
    <row r="8" spans="3:4" x14ac:dyDescent="0.25">
      <c r="C8" s="16">
        <v>45606</v>
      </c>
      <c r="D8" s="15">
        <f t="shared" ca="1" si="0"/>
        <v>90</v>
      </c>
    </row>
    <row r="9" spans="3:4" x14ac:dyDescent="0.25">
      <c r="C9" s="16">
        <v>45607</v>
      </c>
      <c r="D9" s="15">
        <f t="shared" ca="1" si="0"/>
        <v>65</v>
      </c>
    </row>
    <row r="10" spans="3:4" x14ac:dyDescent="0.25">
      <c r="C10" s="16">
        <v>45608</v>
      </c>
      <c r="D10" s="15">
        <f t="shared" ca="1" si="0"/>
        <v>44</v>
      </c>
    </row>
    <row r="11" spans="3:4" x14ac:dyDescent="0.25">
      <c r="C11" s="16">
        <v>45609</v>
      </c>
      <c r="D11" s="15">
        <f t="shared" ca="1" si="0"/>
        <v>18</v>
      </c>
    </row>
    <row r="12" spans="3:4" x14ac:dyDescent="0.25">
      <c r="C12" s="16">
        <v>45610</v>
      </c>
      <c r="D12" s="15">
        <f t="shared" ca="1" si="0"/>
        <v>93</v>
      </c>
    </row>
    <row r="13" spans="3:4" x14ac:dyDescent="0.25">
      <c r="C13" s="16">
        <v>45611</v>
      </c>
      <c r="D13" s="15">
        <f t="shared" ca="1" si="0"/>
        <v>15</v>
      </c>
    </row>
    <row r="14" spans="3:4" x14ac:dyDescent="0.25">
      <c r="C14" s="16">
        <v>45612</v>
      </c>
      <c r="D14" s="15">
        <f t="shared" ca="1" si="0"/>
        <v>90</v>
      </c>
    </row>
    <row r="15" spans="3:4" x14ac:dyDescent="0.25">
      <c r="C15" s="12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D7" zoomScale="145" zoomScaleNormal="145" workbookViewId="0">
      <selection activeCell="Q12" sqref="Q12"/>
    </sheetView>
  </sheetViews>
  <sheetFormatPr defaultColWidth="0" defaultRowHeight="15" x14ac:dyDescent="0.25"/>
  <cols>
    <col min="1" max="1" width="17.7109375" style="9" customWidth="1"/>
    <col min="2" max="21" width="9.140625" style="8" customWidth="1"/>
    <col min="22" max="16384" width="9.140625" hidden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2024-11-22T22:06:07Z</cp:lastPrinted>
  <dcterms:created xsi:type="dcterms:W3CDTF">2024-11-20T21:22:48Z</dcterms:created>
  <dcterms:modified xsi:type="dcterms:W3CDTF">2024-11-22T22:31:28Z</dcterms:modified>
</cp:coreProperties>
</file>