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ágenes\DevFabi\"/>
    </mc:Choice>
  </mc:AlternateContent>
  <xr:revisionPtr revIDLastSave="0" documentId="13_ncr:1_{D52BA079-3875-4BE4-A673-EDC996E10B1D}" xr6:coauthVersionLast="47" xr6:coauthVersionMax="47" xr10:uidLastSave="{00000000-0000-0000-0000-000000000000}"/>
  <bookViews>
    <workbookView xWindow="-120" yWindow="-120" windowWidth="29040" windowHeight="15840" activeTab="1" xr2:uid="{35DD07BB-95A8-4A33-9259-385AA7E5D6CE}"/>
  </bookViews>
  <sheets>
    <sheet name="Estudio" sheetId="2" r:id="rId1"/>
    <sheet name="BICICLE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A78" i="1" s="1"/>
  <c r="G2" i="1"/>
  <c r="I2" i="1"/>
  <c r="E12" i="1"/>
  <c r="E13" i="1"/>
  <c r="E14" i="1"/>
  <c r="E15" i="1"/>
  <c r="E16" i="1"/>
  <c r="E17" i="1"/>
  <c r="E18" i="1"/>
  <c r="E19" i="1"/>
  <c r="E20" i="1"/>
  <c r="E5" i="1"/>
  <c r="E3" i="1"/>
  <c r="E4" i="1"/>
  <c r="E6" i="1"/>
  <c r="E7" i="1"/>
  <c r="E8" i="1"/>
  <c r="E9" i="1"/>
  <c r="E10" i="1"/>
  <c r="E11" i="1"/>
  <c r="E2" i="1"/>
  <c r="J2" i="1" l="1"/>
  <c r="I4" i="1" s="1"/>
  <c r="H3" i="1" l="1"/>
  <c r="J4" i="1"/>
</calcChain>
</file>

<file path=xl/sharedStrings.xml><?xml version="1.0" encoding="utf-8"?>
<sst xmlns="http://schemas.openxmlformats.org/spreadsheetml/2006/main" count="53" uniqueCount="50">
  <si>
    <t>Fecha</t>
  </si>
  <si>
    <t>Descripcion</t>
  </si>
  <si>
    <t>Manubrio</t>
  </si>
  <si>
    <t>Potencia</t>
  </si>
  <si>
    <t>Desviador</t>
  </si>
  <si>
    <t>Descontado</t>
  </si>
  <si>
    <t>Puños</t>
  </si>
  <si>
    <t>Piñon 7v</t>
  </si>
  <si>
    <t>Rin 26'</t>
  </si>
  <si>
    <t>Maza 36h</t>
  </si>
  <si>
    <t>Gasto Real</t>
  </si>
  <si>
    <t>Precio oficial</t>
  </si>
  <si>
    <t>Cassette 7v</t>
  </si>
  <si>
    <t>Frenos D. 160mm</t>
  </si>
  <si>
    <t>Cuadro DH</t>
  </si>
  <si>
    <t>Total Gasto Extra</t>
  </si>
  <si>
    <t>Total Definitivo</t>
  </si>
  <si>
    <t>Limite</t>
  </si>
  <si>
    <t>Suma de Gasto Real</t>
  </si>
  <si>
    <t>Diferencia</t>
  </si>
  <si>
    <t>Gastos Extra</t>
  </si>
  <si>
    <t>Gasto</t>
  </si>
  <si>
    <t>Gasto Final</t>
  </si>
  <si>
    <t>Rayado en rin</t>
  </si>
  <si>
    <t>Abrazadera</t>
  </si>
  <si>
    <t>Asiento</t>
  </si>
  <si>
    <t>Horquilla D.</t>
  </si>
  <si>
    <t>Bielas / Eje central</t>
  </si>
  <si>
    <t>Pedales</t>
  </si>
  <si>
    <t>Taller</t>
  </si>
  <si>
    <t>OXXO</t>
  </si>
  <si>
    <t>Comision</t>
  </si>
  <si>
    <t>Camara de llantas</t>
  </si>
  <si>
    <t>Total Precio Final</t>
  </si>
  <si>
    <t>Envio</t>
  </si>
  <si>
    <t>Mercado Libre</t>
  </si>
  <si>
    <t>Armado</t>
  </si>
  <si>
    <t>Engrasado</t>
  </si>
  <si>
    <t>Valor de bici</t>
  </si>
  <si>
    <t>Poste 27.2mm</t>
  </si>
  <si>
    <t>Palanca de cambios</t>
  </si>
  <si>
    <t>Palancas de freno</t>
  </si>
  <si>
    <t>Amazon</t>
  </si>
  <si>
    <t>Bomba de Aire</t>
  </si>
  <si>
    <t>Taza de direccion</t>
  </si>
  <si>
    <t>Equipo</t>
  </si>
  <si>
    <t>Camara</t>
  </si>
  <si>
    <t>Casco</t>
  </si>
  <si>
    <t>Gafas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</si>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</sst>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8"/>
      <name val="Arial"/>
      <family val="2"/>
    </font>
    <font>
      <sz val="100"/>
      <color theme="1"/>
      <name val="Arial"/>
      <family val="2"/>
    </font>
    <font>
      <sz val="90"/>
      <color rgb="FF3F3F76"/>
      <name val="Arial"/>
      <family val="2"/>
    </font>
    <font>
      <sz val="11"/>
      <color rgb="FFFA7D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1" fillId="8" borderId="0" applyNumberFormat="0" applyBorder="0" applyAlignment="0" applyProtection="0"/>
    <xf numFmtId="0" fontId="10" fillId="0" borderId="11" applyNumberFormat="0" applyFill="0" applyAlignment="0" applyProtection="0"/>
  </cellStyleXfs>
  <cellXfs count="46">
    <xf numFmtId="0" fontId="0" fillId="0" borderId="0" xfId="0"/>
    <xf numFmtId="0" fontId="5" fillId="5" borderId="1" xfId="4"/>
    <xf numFmtId="44" fontId="0" fillId="0" borderId="0" xfId="0" applyNumberFormat="1"/>
    <xf numFmtId="49" fontId="0" fillId="7" borderId="3" xfId="6" applyNumberFormat="1" applyFont="1" applyAlignment="1">
      <alignment wrapText="1"/>
    </xf>
    <xf numFmtId="44" fontId="2" fillId="2" borderId="0" xfId="1" applyNumberFormat="1"/>
    <xf numFmtId="0" fontId="5" fillId="5" borderId="1" xfId="4" applyAlignment="1">
      <alignment horizontal="center" vertical="center" wrapText="1"/>
    </xf>
    <xf numFmtId="0" fontId="5" fillId="5" borderId="4" xfId="4" applyBorder="1" applyAlignment="1">
      <alignment horizontal="center" vertical="center" wrapText="1"/>
    </xf>
    <xf numFmtId="0" fontId="5" fillId="5" borderId="5" xfId="4" applyBorder="1" applyAlignment="1">
      <alignment horizontal="center" vertical="center" wrapText="1"/>
    </xf>
    <xf numFmtId="49" fontId="0" fillId="7" borderId="6" xfId="6" applyNumberFormat="1" applyFont="1" applyBorder="1" applyAlignment="1">
      <alignment wrapText="1"/>
    </xf>
    <xf numFmtId="0" fontId="5" fillId="5" borderId="0" xfId="4" applyBorder="1" applyAlignment="1">
      <alignment horizontal="center" vertical="center" wrapText="1"/>
    </xf>
    <xf numFmtId="164" fontId="2" fillId="2" borderId="0" xfId="1" applyNumberFormat="1"/>
    <xf numFmtId="44" fontId="4" fillId="4" borderId="0" xfId="3" applyNumberFormat="1" applyAlignment="1">
      <alignment horizontal="center" vertical="center"/>
    </xf>
    <xf numFmtId="44" fontId="1" fillId="8" borderId="0" xfId="7" applyNumberFormat="1" applyAlignment="1">
      <alignment horizontal="center" vertical="center"/>
    </xf>
    <xf numFmtId="44" fontId="6" fillId="6" borderId="2" xfId="5" applyNumberFormat="1" applyAlignment="1">
      <alignment horizontal="center" vertical="center"/>
    </xf>
    <xf numFmtId="0" fontId="2" fillId="2" borderId="1" xfId="1" applyBorder="1"/>
    <xf numFmtId="14" fontId="0" fillId="9" borderId="3" xfId="6" applyNumberFormat="1" applyFont="1" applyFill="1" applyAlignment="1">
      <alignment vertical="center"/>
    </xf>
    <xf numFmtId="14" fontId="1" fillId="10" borderId="3" xfId="6" applyNumberFormat="1" applyFont="1" applyFill="1" applyAlignment="1">
      <alignment vertical="center"/>
    </xf>
    <xf numFmtId="14" fontId="1" fillId="10" borderId="3" xfId="6" applyNumberFormat="1" applyFont="1" applyFill="1"/>
    <xf numFmtId="14" fontId="0" fillId="10" borderId="3" xfId="6" applyNumberFormat="1" applyFont="1" applyFill="1" applyAlignment="1">
      <alignment vertical="center"/>
    </xf>
    <xf numFmtId="0" fontId="4" fillId="7" borderId="3" xfId="6" applyFont="1" applyAlignment="1">
      <alignment horizontal="center" vertical="center" wrapText="1"/>
    </xf>
    <xf numFmtId="44" fontId="4" fillId="7" borderId="3" xfId="6" applyNumberFormat="1" applyFont="1" applyAlignment="1">
      <alignment horizontal="center" vertical="center"/>
    </xf>
    <xf numFmtId="14" fontId="4" fillId="7" borderId="3" xfId="6" applyNumberFormat="1" applyFont="1" applyAlignment="1">
      <alignment horizontal="center" vertical="center" wrapText="1"/>
    </xf>
    <xf numFmtId="2" fontId="0" fillId="0" borderId="0" xfId="0" applyNumberFormat="1"/>
    <xf numFmtId="44" fontId="5" fillId="5" borderId="4" xfId="4" applyNumberFormat="1" applyBorder="1" applyAlignment="1">
      <alignment horizontal="center" vertical="center"/>
    </xf>
    <xf numFmtId="44" fontId="5" fillId="5" borderId="8" xfId="4" applyNumberFormat="1" applyBorder="1" applyAlignment="1">
      <alignment horizontal="center" vertical="center"/>
    </xf>
    <xf numFmtId="44" fontId="4" fillId="4" borderId="1" xfId="3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3" fillId="3" borderId="0" xfId="2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2" fillId="2" borderId="0" xfId="1" applyNumberFormat="1" applyAlignment="1">
      <alignment horizontal="center" vertical="center"/>
    </xf>
    <xf numFmtId="44" fontId="5" fillId="5" borderId="1" xfId="4" applyNumberFormat="1" applyAlignment="1">
      <alignment horizontal="center" vertical="center"/>
    </xf>
    <xf numFmtId="44" fontId="2" fillId="2" borderId="0" xfId="1" applyNumberFormat="1" applyAlignment="1">
      <alignment horizontal="center"/>
    </xf>
    <xf numFmtId="44" fontId="5" fillId="5" borderId="7" xfId="4" applyNumberFormat="1" applyBorder="1" applyAlignment="1">
      <alignment horizontal="center" vertical="center"/>
    </xf>
    <xf numFmtId="14" fontId="4" fillId="7" borderId="6" xfId="6" applyNumberFormat="1" applyFont="1" applyBorder="1" applyAlignment="1">
      <alignment horizontal="center" vertical="center" wrapText="1"/>
    </xf>
    <xf numFmtId="0" fontId="4" fillId="7" borderId="6" xfId="6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44" fontId="5" fillId="5" borderId="1" xfId="4" applyNumberFormat="1" applyAlignment="1">
      <alignment horizontal="center" vertical="center"/>
    </xf>
    <xf numFmtId="44" fontId="5" fillId="5" borderId="7" xfId="4" applyNumberFormat="1" applyBorder="1" applyAlignment="1">
      <alignment horizontal="center" vertical="center"/>
    </xf>
    <xf numFmtId="44" fontId="5" fillId="5" borderId="8" xfId="4" applyNumberFormat="1" applyBorder="1" applyAlignment="1">
      <alignment horizontal="center" vertical="center"/>
    </xf>
    <xf numFmtId="0" fontId="9" fillId="5" borderId="1" xfId="4" applyFont="1" applyAlignment="1">
      <alignment horizontal="center" vertical="center"/>
    </xf>
    <xf numFmtId="14" fontId="0" fillId="9" borderId="9" xfId="6" applyNumberFormat="1" applyFont="1" applyFill="1" applyBorder="1" applyAlignment="1">
      <alignment horizontal="center" vertical="center"/>
    </xf>
    <xf numFmtId="14" fontId="0" fillId="9" borderId="6" xfId="6" applyNumberFormat="1" applyFont="1" applyFill="1" applyBorder="1" applyAlignment="1">
      <alignment horizontal="center" vertical="center"/>
    </xf>
    <xf numFmtId="14" fontId="0" fillId="9" borderId="10" xfId="6" applyNumberFormat="1" applyFont="1" applyFill="1" applyBorder="1" applyAlignment="1">
      <alignment horizontal="center" vertical="center"/>
    </xf>
    <xf numFmtId="44" fontId="5" fillId="5" borderId="0" xfId="4" applyNumberFormat="1" applyBorder="1" applyAlignment="1">
      <alignment horizontal="center" vertical="center"/>
    </xf>
    <xf numFmtId="0" fontId="10" fillId="0" borderId="11" xfId="8"/>
    <xf numFmtId="44" fontId="10" fillId="0" borderId="11" xfId="8" applyNumberFormat="1" applyAlignment="1">
      <alignment horizontal="center" vertical="center"/>
    </xf>
  </cellXfs>
  <cellStyles count="9">
    <cellStyle name="20% - Énfasis5" xfId="7" builtinId="46"/>
    <cellStyle name="Bueno" xfId="1" builtinId="26"/>
    <cellStyle name="Celda vinculada" xfId="8" builtinId="24"/>
    <cellStyle name="Entrada" xfId="4" builtinId="20"/>
    <cellStyle name="Incorrecto" xfId="2" builtinId="27"/>
    <cellStyle name="Neutral" xfId="3" builtinId="28"/>
    <cellStyle name="Normal" xfId="0" builtinId="0"/>
    <cellStyle name="Notas" xfId="6" builtinId="10"/>
    <cellStyle name="Salid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91393</xdr:colOff>
      <xdr:row>5</xdr:row>
      <xdr:rowOff>122524</xdr:rowOff>
    </xdr:from>
    <xdr:to>
      <xdr:col>9</xdr:col>
      <xdr:colOff>232198</xdr:colOff>
      <xdr:row>9</xdr:row>
      <xdr:rowOff>47980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7D9CA21-0592-C062-2212-5DF8AC73698D}"/>
            </a:ext>
          </a:extLst>
        </xdr:cNvPr>
        <xdr:cNvSpPr txBox="1"/>
      </xdr:nvSpPr>
      <xdr:spPr>
        <a:xfrm>
          <a:off x="5083807" y="1226110"/>
          <a:ext cx="3832563" cy="66118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kern="1200"/>
            <a:t>El</a:t>
          </a:r>
          <a:r>
            <a:rPr lang="es-MX" sz="1100" kern="1200" baseline="0"/>
            <a:t> Precio oficial es el valor que se encontro el mismo dia de creacion de esta tabla: A2:A11</a:t>
          </a:r>
        </a:p>
        <a:p>
          <a:r>
            <a:rPr lang="es-MX" sz="1100" kern="1200" baseline="0"/>
            <a:t>LUNES 16 DE DICIEMBRE DEL 2024 - 20/12/24</a:t>
          </a:r>
          <a:endParaRPr lang="es-MX" sz="1100" kern="1200"/>
        </a:p>
      </xdr:txBody>
    </xdr:sp>
    <xdr:clientData/>
  </xdr:twoCellAnchor>
  <xdr:twoCellAnchor>
    <xdr:from>
      <xdr:col>6</xdr:col>
      <xdr:colOff>114413</xdr:colOff>
      <xdr:row>9</xdr:row>
      <xdr:rowOff>151827</xdr:rowOff>
    </xdr:from>
    <xdr:to>
      <xdr:col>9</xdr:col>
      <xdr:colOff>255218</xdr:colOff>
      <xdr:row>12</xdr:row>
      <xdr:rowOff>77284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3CAE1E9-0CB9-498A-9F32-6BCE7F24E303}"/>
            </a:ext>
          </a:extLst>
        </xdr:cNvPr>
        <xdr:cNvSpPr txBox="1"/>
      </xdr:nvSpPr>
      <xdr:spPr>
        <a:xfrm>
          <a:off x="5106827" y="1991137"/>
          <a:ext cx="3832563" cy="654613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kern="1200"/>
            <a:t>El descontado es el valor que se resta al ya</a:t>
          </a:r>
          <a:r>
            <a:rPr lang="es-MX" sz="1100" kern="1200" baseline="0"/>
            <a:t> no querer incluirlo en el armado de la bicicleta.</a:t>
          </a:r>
          <a:endParaRPr lang="es-MX" sz="1100" kern="1200"/>
        </a:p>
      </xdr:txBody>
    </xdr:sp>
    <xdr:clientData/>
  </xdr:twoCellAnchor>
  <xdr:twoCellAnchor>
    <xdr:from>
      <xdr:col>6</xdr:col>
      <xdr:colOff>97677</xdr:colOff>
      <xdr:row>12</xdr:row>
      <xdr:rowOff>116240</xdr:rowOff>
    </xdr:from>
    <xdr:to>
      <xdr:col>9</xdr:col>
      <xdr:colOff>238482</xdr:colOff>
      <xdr:row>14</xdr:row>
      <xdr:rowOff>223914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08C00FD-F640-45C1-9AC1-B22BEB632386}"/>
            </a:ext>
          </a:extLst>
        </xdr:cNvPr>
        <xdr:cNvSpPr txBox="1"/>
      </xdr:nvSpPr>
      <xdr:spPr>
        <a:xfrm>
          <a:off x="5092090" y="2675566"/>
          <a:ext cx="3826566" cy="654326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kern="1200"/>
            <a:t>El</a:t>
          </a:r>
          <a:r>
            <a:rPr lang="es-MX" sz="1100" kern="1200" baseline="0"/>
            <a:t> Precio oficial es el valor que se encontro el mismo dia de creacion de esta tabla: A12:A21</a:t>
          </a:r>
        </a:p>
        <a:p>
          <a:r>
            <a:rPr lang="es-MX" sz="1100" kern="1200" baseline="0"/>
            <a:t>MIERCOLES 01 DE ENERO DEL 2025  - 20/02/25</a:t>
          </a:r>
          <a:endParaRPr lang="es-MX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338A-D1CF-4B68-8F57-6685FCCB8406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C51B-6605-461C-9BFF-B6D563AE6EA4}">
  <dimension ref="A1:J95"/>
  <sheetViews>
    <sheetView tabSelected="1" view="pageLayout" topLeftCell="A28" zoomScale="115" zoomScaleNormal="100" zoomScalePageLayoutView="115" workbookViewId="0">
      <selection activeCell="H42" sqref="H42"/>
    </sheetView>
  </sheetViews>
  <sheetFormatPr baseColWidth="10" defaultRowHeight="14.25" x14ac:dyDescent="0.2"/>
  <cols>
    <col min="2" max="2" width="10.875" bestFit="1" customWidth="1"/>
    <col min="3" max="3" width="11.25" bestFit="1" customWidth="1"/>
    <col min="4" max="4" width="10.75" bestFit="1" customWidth="1"/>
    <col min="5" max="6" width="10.375" bestFit="1" customWidth="1"/>
    <col min="7" max="7" width="18" bestFit="1" customWidth="1"/>
    <col min="8" max="8" width="14.625" bestFit="1" customWidth="1"/>
    <col min="9" max="9" width="15" bestFit="1" customWidth="1"/>
    <col min="10" max="10" width="12.75" bestFit="1" customWidth="1"/>
  </cols>
  <sheetData>
    <row r="1" spans="1:10" ht="28.5" x14ac:dyDescent="0.2">
      <c r="A1" s="5" t="s">
        <v>0</v>
      </c>
      <c r="B1" s="5" t="s">
        <v>1</v>
      </c>
      <c r="C1" s="5" t="s">
        <v>11</v>
      </c>
      <c r="D1" s="5" t="s">
        <v>5</v>
      </c>
      <c r="E1" s="6" t="s">
        <v>22</v>
      </c>
      <c r="F1" s="6" t="s">
        <v>10</v>
      </c>
      <c r="G1" s="6" t="s">
        <v>18</v>
      </c>
      <c r="H1" s="7" t="s">
        <v>33</v>
      </c>
      <c r="I1" s="7" t="s">
        <v>15</v>
      </c>
      <c r="J1" s="7" t="s">
        <v>16</v>
      </c>
    </row>
    <row r="2" spans="1:10" ht="15" x14ac:dyDescent="0.2">
      <c r="A2" s="16">
        <v>45619</v>
      </c>
      <c r="B2" s="3" t="s">
        <v>2</v>
      </c>
      <c r="C2" s="29">
        <v>156.6</v>
      </c>
      <c r="D2" s="26">
        <v>0</v>
      </c>
      <c r="E2" s="25">
        <f>C2-D2</f>
        <v>156.6</v>
      </c>
      <c r="F2" s="36">
        <v>1987.06</v>
      </c>
      <c r="G2" s="11">
        <f>SUM(F2:F21)</f>
        <v>14287.799999999997</v>
      </c>
      <c r="H2" s="11">
        <f>SUM(E2:E21)</f>
        <v>14017.299999999997</v>
      </c>
      <c r="I2" s="12">
        <f>SUM(C30:C35)</f>
        <v>296.01</v>
      </c>
      <c r="J2" s="13">
        <f>G2+I2</f>
        <v>14583.809999999998</v>
      </c>
    </row>
    <row r="3" spans="1:10" x14ac:dyDescent="0.2">
      <c r="A3" s="16">
        <v>45619</v>
      </c>
      <c r="B3" s="3" t="s">
        <v>3</v>
      </c>
      <c r="C3" s="29">
        <v>253.47</v>
      </c>
      <c r="D3" s="26">
        <v>0</v>
      </c>
      <c r="E3" s="25">
        <f t="shared" ref="E3:E18" si="0">C3-D3</f>
        <v>253.47</v>
      </c>
      <c r="F3" s="36"/>
      <c r="G3" s="1" t="s">
        <v>19</v>
      </c>
      <c r="H3" s="4">
        <f>G2-H2</f>
        <v>270.5</v>
      </c>
      <c r="I3" s="7" t="s">
        <v>17</v>
      </c>
      <c r="J3" s="10">
        <v>15000</v>
      </c>
    </row>
    <row r="4" spans="1:10" x14ac:dyDescent="0.2">
      <c r="A4" s="16">
        <v>45619</v>
      </c>
      <c r="B4" s="3" t="s">
        <v>4</v>
      </c>
      <c r="C4" s="29">
        <v>499</v>
      </c>
      <c r="D4" s="26">
        <v>0</v>
      </c>
      <c r="E4" s="25">
        <f t="shared" si="0"/>
        <v>499</v>
      </c>
      <c r="F4" s="36"/>
      <c r="I4" s="10">
        <f>J3-J2</f>
        <v>416.19000000000233</v>
      </c>
      <c r="J4" s="14" t="b">
        <f>J2&lt;15000</f>
        <v>1</v>
      </c>
    </row>
    <row r="5" spans="1:10" x14ac:dyDescent="0.2">
      <c r="A5" s="16">
        <v>45619</v>
      </c>
      <c r="B5" s="3" t="s">
        <v>6</v>
      </c>
      <c r="C5" s="29">
        <v>127.49</v>
      </c>
      <c r="D5" s="26">
        <v>0</v>
      </c>
      <c r="E5" s="25">
        <f>C5-D5</f>
        <v>127.49</v>
      </c>
      <c r="F5" s="36"/>
    </row>
    <row r="6" spans="1:10" x14ac:dyDescent="0.2">
      <c r="A6" s="16">
        <v>45619</v>
      </c>
      <c r="B6" s="3" t="s">
        <v>7</v>
      </c>
      <c r="C6" s="29">
        <v>299</v>
      </c>
      <c r="D6" s="27">
        <v>299</v>
      </c>
      <c r="E6" s="25">
        <f t="shared" si="0"/>
        <v>0</v>
      </c>
      <c r="F6" s="36"/>
    </row>
    <row r="7" spans="1:10" x14ac:dyDescent="0.2">
      <c r="A7" s="16">
        <v>45623</v>
      </c>
      <c r="B7" s="3" t="s">
        <v>8</v>
      </c>
      <c r="C7" s="29">
        <v>680</v>
      </c>
      <c r="D7" s="26">
        <v>0</v>
      </c>
      <c r="E7" s="25">
        <f t="shared" si="0"/>
        <v>680</v>
      </c>
      <c r="F7" s="36"/>
    </row>
    <row r="8" spans="1:10" x14ac:dyDescent="0.2">
      <c r="A8" s="17">
        <v>45628</v>
      </c>
      <c r="B8" s="8" t="s">
        <v>14</v>
      </c>
      <c r="C8" s="31">
        <v>3900</v>
      </c>
      <c r="D8" s="26">
        <v>0</v>
      </c>
      <c r="E8" s="25">
        <f t="shared" si="0"/>
        <v>3900</v>
      </c>
      <c r="F8" s="30">
        <v>3900</v>
      </c>
    </row>
    <row r="9" spans="1:10" x14ac:dyDescent="0.2">
      <c r="A9" s="16">
        <v>45630</v>
      </c>
      <c r="B9" s="3" t="s">
        <v>9</v>
      </c>
      <c r="C9" s="29">
        <v>1168.1099999999999</v>
      </c>
      <c r="D9" s="26">
        <v>0</v>
      </c>
      <c r="E9" s="25">
        <f t="shared" si="0"/>
        <v>1168.1099999999999</v>
      </c>
      <c r="F9" s="30">
        <v>1168.1099999999999</v>
      </c>
    </row>
    <row r="10" spans="1:10" x14ac:dyDescent="0.2">
      <c r="A10" s="18">
        <v>45646</v>
      </c>
      <c r="B10" s="3" t="s">
        <v>12</v>
      </c>
      <c r="C10" s="29">
        <v>314.89999999999998</v>
      </c>
      <c r="D10" s="26">
        <v>0</v>
      </c>
      <c r="E10" s="25">
        <f t="shared" si="0"/>
        <v>314.89999999999998</v>
      </c>
      <c r="F10" s="37">
        <v>651.58000000000004</v>
      </c>
    </row>
    <row r="11" spans="1:10" ht="28.5" x14ac:dyDescent="0.2">
      <c r="A11" s="18">
        <v>45646</v>
      </c>
      <c r="B11" s="3" t="s">
        <v>13</v>
      </c>
      <c r="C11" s="29">
        <v>336.68</v>
      </c>
      <c r="D11" s="26">
        <v>0</v>
      </c>
      <c r="E11" s="25">
        <f t="shared" si="0"/>
        <v>336.68</v>
      </c>
      <c r="F11" s="38"/>
    </row>
    <row r="12" spans="1:10" x14ac:dyDescent="0.2">
      <c r="A12" s="40">
        <v>45702</v>
      </c>
      <c r="B12" s="3" t="s">
        <v>24</v>
      </c>
      <c r="C12" s="29">
        <v>193.28</v>
      </c>
      <c r="D12" s="26">
        <v>0</v>
      </c>
      <c r="E12" s="25">
        <f>C12-D12</f>
        <v>193.28</v>
      </c>
      <c r="F12" s="32">
        <v>193.28</v>
      </c>
    </row>
    <row r="13" spans="1:10" ht="28.5" x14ac:dyDescent="0.2">
      <c r="A13" s="41"/>
      <c r="B13" s="3" t="s">
        <v>39</v>
      </c>
      <c r="C13" s="29">
        <v>179</v>
      </c>
      <c r="D13" s="26">
        <v>0</v>
      </c>
      <c r="E13" s="25">
        <f t="shared" si="0"/>
        <v>179</v>
      </c>
      <c r="F13" s="23">
        <v>179</v>
      </c>
    </row>
    <row r="14" spans="1:10" x14ac:dyDescent="0.2">
      <c r="A14" s="41"/>
      <c r="B14" s="3" t="s">
        <v>25</v>
      </c>
      <c r="C14" s="29">
        <v>248</v>
      </c>
      <c r="D14" s="26">
        <v>0</v>
      </c>
      <c r="E14" s="25">
        <f t="shared" si="0"/>
        <v>248</v>
      </c>
      <c r="F14" s="23">
        <v>248</v>
      </c>
    </row>
    <row r="15" spans="1:10" ht="28.5" x14ac:dyDescent="0.2">
      <c r="A15" s="41"/>
      <c r="B15" s="3" t="s">
        <v>41</v>
      </c>
      <c r="C15" s="29">
        <v>148</v>
      </c>
      <c r="D15" s="26">
        <v>0</v>
      </c>
      <c r="E15" s="25">
        <f t="shared" si="0"/>
        <v>148</v>
      </c>
      <c r="F15" s="23">
        <v>148</v>
      </c>
    </row>
    <row r="16" spans="1:10" ht="28.5" x14ac:dyDescent="0.2">
      <c r="A16" s="42"/>
      <c r="B16" s="8" t="s">
        <v>40</v>
      </c>
      <c r="C16" s="29">
        <v>200</v>
      </c>
      <c r="D16" s="26">
        <v>0</v>
      </c>
      <c r="E16" s="25">
        <f t="shared" si="0"/>
        <v>200</v>
      </c>
      <c r="F16" s="24">
        <v>200</v>
      </c>
    </row>
    <row r="17" spans="1:6" ht="28.5" x14ac:dyDescent="0.2">
      <c r="A17" s="15">
        <v>45697</v>
      </c>
      <c r="B17" s="3" t="s">
        <v>32</v>
      </c>
      <c r="C17" s="29">
        <v>160</v>
      </c>
      <c r="D17" s="26">
        <v>0</v>
      </c>
      <c r="E17" s="25">
        <f t="shared" si="0"/>
        <v>160</v>
      </c>
      <c r="F17" s="30">
        <v>160</v>
      </c>
    </row>
    <row r="18" spans="1:6" x14ac:dyDescent="0.2">
      <c r="A18" s="15">
        <v>45664</v>
      </c>
      <c r="B18" s="3" t="s">
        <v>26</v>
      </c>
      <c r="C18" s="29">
        <v>4472.55</v>
      </c>
      <c r="D18" s="26">
        <v>0</v>
      </c>
      <c r="E18" s="25">
        <f t="shared" si="0"/>
        <v>4472.55</v>
      </c>
      <c r="F18" s="30">
        <v>4472.55</v>
      </c>
    </row>
    <row r="19" spans="1:6" ht="28.5" x14ac:dyDescent="0.2">
      <c r="A19" s="15">
        <v>45683</v>
      </c>
      <c r="B19" s="3" t="s">
        <v>27</v>
      </c>
      <c r="C19" s="29">
        <v>733.34</v>
      </c>
      <c r="D19" s="26">
        <v>0</v>
      </c>
      <c r="E19" s="25">
        <f>C19-D19</f>
        <v>733.34</v>
      </c>
      <c r="F19" s="37">
        <v>900.22</v>
      </c>
    </row>
    <row r="20" spans="1:6" x14ac:dyDescent="0.2">
      <c r="A20" s="15">
        <v>45683</v>
      </c>
      <c r="B20" s="8" t="s">
        <v>28</v>
      </c>
      <c r="C20" s="29">
        <v>166.88</v>
      </c>
      <c r="D20" s="28">
        <v>0</v>
      </c>
      <c r="E20" s="25">
        <f>C20-D20</f>
        <v>166.88</v>
      </c>
      <c r="F20" s="38"/>
    </row>
    <row r="21" spans="1:6" ht="28.5" x14ac:dyDescent="0.2">
      <c r="B21" s="8" t="s">
        <v>44</v>
      </c>
      <c r="C21" s="29">
        <v>80</v>
      </c>
      <c r="D21" s="26">
        <v>0</v>
      </c>
      <c r="E21" s="11">
        <v>80</v>
      </c>
      <c r="F21" s="43">
        <v>80</v>
      </c>
    </row>
    <row r="29" spans="1:6" ht="28.5" x14ac:dyDescent="0.2">
      <c r="A29" s="9" t="s">
        <v>20</v>
      </c>
      <c r="B29" s="9" t="s">
        <v>1</v>
      </c>
      <c r="C29" s="9" t="s">
        <v>21</v>
      </c>
      <c r="E29" s="2"/>
    </row>
    <row r="30" spans="1:6" ht="28.5" x14ac:dyDescent="0.2">
      <c r="A30" s="21" t="s">
        <v>29</v>
      </c>
      <c r="B30" s="19" t="s">
        <v>23</v>
      </c>
      <c r="C30" s="20">
        <v>250</v>
      </c>
      <c r="E30" s="2"/>
    </row>
    <row r="31" spans="1:6" x14ac:dyDescent="0.2">
      <c r="A31" s="21" t="s">
        <v>30</v>
      </c>
      <c r="B31" s="19" t="s">
        <v>31</v>
      </c>
      <c r="C31" s="20">
        <v>17</v>
      </c>
    </row>
    <row r="32" spans="1:6" ht="28.5" x14ac:dyDescent="0.2">
      <c r="A32" s="21" t="s">
        <v>42</v>
      </c>
      <c r="B32" s="19" t="s">
        <v>43</v>
      </c>
      <c r="C32" s="20">
        <v>0</v>
      </c>
    </row>
    <row r="33" spans="1:3" x14ac:dyDescent="0.2">
      <c r="A33" s="21" t="s">
        <v>29</v>
      </c>
      <c r="B33" s="19" t="s">
        <v>36</v>
      </c>
      <c r="C33" s="20">
        <v>0</v>
      </c>
    </row>
    <row r="34" spans="1:3" x14ac:dyDescent="0.2">
      <c r="A34" s="21" t="s">
        <v>29</v>
      </c>
      <c r="B34" s="19" t="s">
        <v>37</v>
      </c>
      <c r="C34" s="20">
        <v>0</v>
      </c>
    </row>
    <row r="35" spans="1:3" ht="28.5" x14ac:dyDescent="0.2">
      <c r="A35" s="33" t="s">
        <v>35</v>
      </c>
      <c r="B35" s="34" t="s">
        <v>34</v>
      </c>
      <c r="C35" s="20">
        <v>29.01</v>
      </c>
    </row>
    <row r="39" spans="1:3" ht="15" thickBot="1" x14ac:dyDescent="0.25">
      <c r="A39" s="44" t="s">
        <v>45</v>
      </c>
      <c r="B39" s="44" t="s">
        <v>49</v>
      </c>
    </row>
    <row r="40" spans="1:3" ht="15.75" thickTop="1" thickBot="1" x14ac:dyDescent="0.25">
      <c r="A40" s="44" t="s">
        <v>46</v>
      </c>
      <c r="B40" s="45"/>
    </row>
    <row r="41" spans="1:3" ht="15.75" thickTop="1" thickBot="1" x14ac:dyDescent="0.25">
      <c r="A41" s="44" t="s">
        <v>47</v>
      </c>
      <c r="B41" s="45"/>
    </row>
    <row r="42" spans="1:3" ht="15.75" thickTop="1" thickBot="1" x14ac:dyDescent="0.25">
      <c r="A42" s="44" t="s">
        <v>48</v>
      </c>
      <c r="B42" s="45"/>
    </row>
    <row r="43" spans="1:3" ht="15" thickTop="1" x14ac:dyDescent="0.2"/>
    <row r="60" spans="1:10" x14ac:dyDescent="0.2">
      <c r="A60" s="39" t="s">
        <v>38</v>
      </c>
      <c r="B60" s="39"/>
      <c r="C60" s="39"/>
      <c r="D60" s="39"/>
      <c r="E60" s="39"/>
      <c r="F60" s="39"/>
      <c r="G60" s="39"/>
      <c r="H60" s="39"/>
      <c r="I60" s="39"/>
      <c r="J60" s="39"/>
    </row>
    <row r="61" spans="1:10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 spans="1:10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 spans="1:10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 spans="1:10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 spans="1:10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 spans="1:10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 spans="1:10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 spans="1:10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 spans="1:10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 spans="1:10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 spans="1:10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 spans="1:10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 spans="1:10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 spans="1:10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 spans="1:10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 spans="1:10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 spans="1:10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 spans="1:10" x14ac:dyDescent="0.2">
      <c r="A78" s="35">
        <f>SUM(H2:I2)</f>
        <v>14313.309999999998</v>
      </c>
      <c r="B78" s="35"/>
      <c r="C78" s="35"/>
      <c r="D78" s="35"/>
      <c r="E78" s="35"/>
      <c r="F78" s="35"/>
      <c r="G78" s="35"/>
      <c r="H78" s="35"/>
      <c r="I78" s="35"/>
      <c r="J78" s="35"/>
    </row>
    <row r="79" spans="1:10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</row>
    <row r="80" spans="1:10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</row>
    <row r="81" spans="1:10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</row>
    <row r="82" spans="1:10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</row>
    <row r="83" spans="1:10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</row>
    <row r="84" spans="1:10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</row>
    <row r="85" spans="1:10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</row>
    <row r="86" spans="1:10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</row>
    <row r="87" spans="1:10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</row>
    <row r="88" spans="1:10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</row>
    <row r="89" spans="1:10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</row>
    <row r="90" spans="1:10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</row>
    <row r="91" spans="1:10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</row>
    <row r="92" spans="1:10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 spans="1:10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</row>
    <row r="94" spans="1:10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</row>
    <row r="95" spans="1:10" x14ac:dyDescent="0.2">
      <c r="A95" s="22"/>
    </row>
  </sheetData>
  <mergeCells count="6">
    <mergeCell ref="A78:J94"/>
    <mergeCell ref="F2:F7"/>
    <mergeCell ref="F10:F11"/>
    <mergeCell ref="A60:J77"/>
    <mergeCell ref="F19:F20"/>
    <mergeCell ref="A12:A16"/>
  </mergeCells>
  <phoneticPr fontId="7" type="noConversion"/>
  <pageMargins left="0.25" right="0.25" top="0.75" bottom="0.75" header="0.3" footer="0.3"/>
  <pageSetup paperSize="9" orientation="landscape" horizontalDpi="0" verticalDpi="0" r:id="rId1"/>
  <headerFooter>
    <oddHeader>&amp;L&amp;"Arial,Negrita"&amp;14BASE DE GASTOS&amp;C&amp;"Arial,Negrita"&amp;20Duo World Studio&amp;R&amp;"Arial,Negrita"&amp;12Inversión a la bici&amp;"Arial,Normal"&amp;11
MATERIAL</oddHeader>
    <oddFooter>&amp;L&amp;D&amp;C
&amp;T&amp;R
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Estudio</vt:lpstr>
      <vt:lpstr>BICICLETA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Herrera</dc:creator>
  <cp:lastModifiedBy>Fabián Herrera</cp:lastModifiedBy>
  <cp:lastPrinted>2024-12-17T00:10:32Z</cp:lastPrinted>
  <dcterms:created xsi:type="dcterms:W3CDTF">2024-12-16T23:05:36Z</dcterms:created>
  <dcterms:modified xsi:type="dcterms:W3CDTF">2025-02-22T23:26:35Z</dcterms:modified>
</cp:coreProperties>
</file>