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revisan\Documents\GitHub\13C-Experiment\"/>
    </mc:Choice>
  </mc:AlternateContent>
  <xr:revisionPtr revIDLastSave="0" documentId="13_ncr:40009_{4EF32192-8624-4204-8153-0ADC217B9ED5}" xr6:coauthVersionLast="47" xr6:coauthVersionMax="47" xr10:uidLastSave="{00000000-0000-0000-0000-000000000000}"/>
  <bookViews>
    <workbookView xWindow="-110" yWindow="-110" windowWidth="19420" windowHeight="10420"/>
  </bookViews>
  <sheets>
    <sheet name="13C_HSD_Tr_Sorted." sheetId="1" r:id="rId1"/>
  </sheets>
  <calcPr calcId="0"/>
</workbook>
</file>

<file path=xl/calcChain.xml><?xml version="1.0" encoding="utf-8"?>
<calcChain xmlns="http://schemas.openxmlformats.org/spreadsheetml/2006/main">
  <c r="D50" i="1" l="1"/>
  <c r="D48" i="1"/>
  <c r="D41" i="1"/>
  <c r="D34" i="1"/>
  <c r="D27" i="1"/>
  <c r="E97" i="1"/>
  <c r="E90" i="1"/>
  <c r="G89" i="1"/>
  <c r="E83" i="1"/>
  <c r="G38" i="1"/>
  <c r="E46" i="1"/>
  <c r="E39" i="1"/>
  <c r="E32" i="1"/>
  <c r="G294" i="1"/>
  <c r="E301" i="1"/>
  <c r="E294" i="1"/>
  <c r="E287" i="1"/>
  <c r="E199" i="1"/>
  <c r="E192" i="1"/>
  <c r="E148" i="1"/>
  <c r="E141" i="1"/>
  <c r="E129" i="1"/>
  <c r="E189" i="1"/>
  <c r="E188" i="1"/>
  <c r="E187" i="1"/>
  <c r="E131" i="1"/>
  <c r="E130" i="1"/>
  <c r="J351" i="1"/>
  <c r="I351" i="1"/>
  <c r="F348" i="1"/>
  <c r="G348" i="1"/>
  <c r="G355" i="1"/>
  <c r="F355" i="1"/>
  <c r="D353" i="1"/>
  <c r="D346" i="1"/>
  <c r="D348" i="1"/>
  <c r="D355" i="1"/>
  <c r="G62" i="1" l="1"/>
</calcChain>
</file>

<file path=xl/sharedStrings.xml><?xml version="1.0" encoding="utf-8"?>
<sst xmlns="http://schemas.openxmlformats.org/spreadsheetml/2006/main" count="624" uniqueCount="76">
  <si>
    <t>$Tomato_Root</t>
  </si>
  <si>
    <t>$Tomato_Root$`0`</t>
  </si>
  <si>
    <t>Value</t>
  </si>
  <si>
    <t>groups</t>
  </si>
  <si>
    <t>C</t>
  </si>
  <si>
    <t>a</t>
  </si>
  <si>
    <t>Fe</t>
  </si>
  <si>
    <t>b</t>
  </si>
  <si>
    <t>P</t>
  </si>
  <si>
    <t>P/Fe</t>
  </si>
  <si>
    <t>$Tomato_Root$`1`</t>
  </si>
  <si>
    <t>$Tomato_Root$`3`</t>
  </si>
  <si>
    <t>ab</t>
  </si>
  <si>
    <t>$Tomato_Root$`7`</t>
  </si>
  <si>
    <t>$Tomato_Root$`9`</t>
  </si>
  <si>
    <t>bc</t>
  </si>
  <si>
    <t>c</t>
  </si>
  <si>
    <t>$Tomato_Root$`11`</t>
  </si>
  <si>
    <t>$Tomato_Root$`14`</t>
  </si>
  <si>
    <t>d</t>
  </si>
  <si>
    <t>$Tomato_Shoot</t>
  </si>
  <si>
    <t>$Tomato_Shoot$`0`</t>
  </si>
  <si>
    <t>$Tomato_Shoot$`1`</t>
  </si>
  <si>
    <t>$Tomato_Shoot$`3`</t>
  </si>
  <si>
    <t>$Tomato_Shoot$`7`</t>
  </si>
  <si>
    <t>$Tomato_Shoot$`9`</t>
  </si>
  <si>
    <t>$Tomato_Shoot$`11`</t>
  </si>
  <si>
    <t>$Tomato_Shoot$`14`</t>
  </si>
  <si>
    <t>$Cucumber_Root</t>
  </si>
  <si>
    <t>$Cucumber_Root$`0`</t>
  </si>
  <si>
    <t>$Cucumber_Root$`2`</t>
  </si>
  <si>
    <t>$Cucumber_Root$`5`</t>
  </si>
  <si>
    <t>$Cucumber_Root$`7`</t>
  </si>
  <si>
    <t>$Cucumber_Root$`9`</t>
  </si>
  <si>
    <t>$Cucumber_Root$`12`</t>
  </si>
  <si>
    <t>$Cucumber_Root$`14`</t>
  </si>
  <si>
    <t>$Cucumber_Shoot</t>
  </si>
  <si>
    <t>$Cucumber_Shoot$`0`</t>
  </si>
  <si>
    <t>$Cucumber_Shoot$`2`</t>
  </si>
  <si>
    <t>$Cucumber_Shoot$`5`</t>
  </si>
  <si>
    <t>$Cucumber_Shoot$`7`</t>
  </si>
  <si>
    <t>$Cucumber_Shoot$`9`</t>
  </si>
  <si>
    <t>$Cucumber_Shoot$`12`</t>
  </si>
  <si>
    <t>$Cucumber_Shoot$`14`</t>
  </si>
  <si>
    <t>$Maize_Root</t>
  </si>
  <si>
    <t>$Maize_Root$`0`</t>
  </si>
  <si>
    <t>$Maize_Root$`2`</t>
  </si>
  <si>
    <t>$Maize_Root$`4`</t>
  </si>
  <si>
    <t>$Maize_Root$`7`</t>
  </si>
  <si>
    <t>$Maize_Root$`9`</t>
  </si>
  <si>
    <t>$Maize_Root$`11`</t>
  </si>
  <si>
    <t>$Maize_Root$`14`</t>
  </si>
  <si>
    <t>$Maize_Shoot</t>
  </si>
  <si>
    <t>$Maize_Shoot$`0`</t>
  </si>
  <si>
    <t>$Maize_Shoot$`2`</t>
  </si>
  <si>
    <t>$Maize_Shoot$`4`</t>
  </si>
  <si>
    <t>$Maize_Shoot$`7`</t>
  </si>
  <si>
    <t>$Maize_Shoot$`9`</t>
  </si>
  <si>
    <t>$Maize_Shoot$`11`</t>
  </si>
  <si>
    <t>$Maize_Shoot$`14`</t>
  </si>
  <si>
    <t>$Barley_Root</t>
  </si>
  <si>
    <t>$Barley_Root$`0`</t>
  </si>
  <si>
    <t>$Barley_Root$`2`</t>
  </si>
  <si>
    <t>$Barley_Root$`4`</t>
  </si>
  <si>
    <t>$Barley_Root$`7`</t>
  </si>
  <si>
    <t>$Barley_Root$`9`</t>
  </si>
  <si>
    <t>$Barley_Root$`11`</t>
  </si>
  <si>
    <t>$Barley_Root$`14`</t>
  </si>
  <si>
    <t>$Barley_Shoot</t>
  </si>
  <si>
    <t>$Barley_Shoot$`0`</t>
  </si>
  <si>
    <t>$Barley_Shoot$`2`</t>
  </si>
  <si>
    <t>$Barley_Shoot$`4`</t>
  </si>
  <si>
    <t>$Barley_Shoot$`7`</t>
  </si>
  <si>
    <t>$Barley_Shoot$`9`</t>
  </si>
  <si>
    <t>$Barley_Shoot$`11`</t>
  </si>
  <si>
    <t>$Barley_Shoot$`14`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</si>
</sst>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topLeftCell="A41" zoomScale="130" zoomScaleNormal="130" workbookViewId="0">
      <selection activeCell="D51" sqref="D51"/>
    </sheetView>
  </sheetViews>
  <sheetFormatPr defaultRowHeight="14.5" x14ac:dyDescent="0.35"/>
  <cols>
    <col min="7" max="7" width="9.632812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B3" t="s">
        <v>2</v>
      </c>
      <c r="C3" t="s">
        <v>3</v>
      </c>
    </row>
    <row r="4" spans="1:3" x14ac:dyDescent="0.35">
      <c r="A4" t="s">
        <v>4</v>
      </c>
      <c r="B4">
        <v>-31.55</v>
      </c>
      <c r="C4" t="s">
        <v>5</v>
      </c>
    </row>
    <row r="5" spans="1:3" x14ac:dyDescent="0.35">
      <c r="A5" t="s">
        <v>6</v>
      </c>
      <c r="B5">
        <v>-33.181429999999999</v>
      </c>
      <c r="C5" t="s">
        <v>7</v>
      </c>
    </row>
    <row r="6" spans="1:3" x14ac:dyDescent="0.35">
      <c r="A6" t="s">
        <v>8</v>
      </c>
      <c r="B6">
        <v>-32.665709999999997</v>
      </c>
      <c r="C6" t="s">
        <v>7</v>
      </c>
    </row>
    <row r="7" spans="1:3" x14ac:dyDescent="0.35">
      <c r="A7" t="s">
        <v>9</v>
      </c>
      <c r="B7">
        <v>-32.728569999999998</v>
      </c>
      <c r="C7" t="s">
        <v>7</v>
      </c>
    </row>
    <row r="9" spans="1:3" x14ac:dyDescent="0.35">
      <c r="A9" t="s">
        <v>10</v>
      </c>
    </row>
    <row r="10" spans="1:3" x14ac:dyDescent="0.35">
      <c r="B10" t="s">
        <v>2</v>
      </c>
      <c r="C10" t="s">
        <v>3</v>
      </c>
    </row>
    <row r="11" spans="1:3" x14ac:dyDescent="0.35">
      <c r="A11" t="s">
        <v>4</v>
      </c>
      <c r="B11">
        <v>-33.171430000000001</v>
      </c>
      <c r="C11" t="s">
        <v>5</v>
      </c>
    </row>
    <row r="12" spans="1:3" x14ac:dyDescent="0.35">
      <c r="A12" t="s">
        <v>6</v>
      </c>
      <c r="B12">
        <v>-34.251429999999999</v>
      </c>
      <c r="C12" t="s">
        <v>5</v>
      </c>
    </row>
    <row r="13" spans="1:3" x14ac:dyDescent="0.35">
      <c r="A13" t="s">
        <v>8</v>
      </c>
      <c r="B13">
        <v>-33.014290000000003</v>
      </c>
      <c r="C13" t="s">
        <v>5</v>
      </c>
    </row>
    <row r="14" spans="1:3" x14ac:dyDescent="0.35">
      <c r="A14" t="s">
        <v>9</v>
      </c>
      <c r="B14">
        <v>-33.688569999999999</v>
      </c>
      <c r="C14" t="s">
        <v>5</v>
      </c>
    </row>
    <row r="16" spans="1:3" x14ac:dyDescent="0.35">
      <c r="A16" t="s">
        <v>11</v>
      </c>
    </row>
    <row r="17" spans="1:5" x14ac:dyDescent="0.35">
      <c r="B17" t="s">
        <v>2</v>
      </c>
      <c r="C17" t="s">
        <v>3</v>
      </c>
    </row>
    <row r="18" spans="1:5" x14ac:dyDescent="0.35">
      <c r="A18" t="s">
        <v>4</v>
      </c>
      <c r="B18">
        <v>-35.362859999999998</v>
      </c>
      <c r="C18" t="s">
        <v>12</v>
      </c>
    </row>
    <row r="19" spans="1:5" x14ac:dyDescent="0.35">
      <c r="A19" t="s">
        <v>6</v>
      </c>
      <c r="B19">
        <v>-36.222859999999997</v>
      </c>
      <c r="C19" t="s">
        <v>7</v>
      </c>
    </row>
    <row r="20" spans="1:5" x14ac:dyDescent="0.35">
      <c r="A20" t="s">
        <v>8</v>
      </c>
      <c r="B20">
        <v>-35.254289999999997</v>
      </c>
      <c r="C20" t="s">
        <v>5</v>
      </c>
    </row>
    <row r="21" spans="1:5" x14ac:dyDescent="0.35">
      <c r="A21" t="s">
        <v>9</v>
      </c>
      <c r="B21">
        <v>-36.084290000000003</v>
      </c>
      <c r="C21" t="s">
        <v>12</v>
      </c>
    </row>
    <row r="23" spans="1:5" x14ac:dyDescent="0.35">
      <c r="A23" t="s">
        <v>13</v>
      </c>
    </row>
    <row r="24" spans="1:5" x14ac:dyDescent="0.35">
      <c r="B24" t="s">
        <v>2</v>
      </c>
      <c r="C24" t="s">
        <v>3</v>
      </c>
    </row>
    <row r="25" spans="1:5" x14ac:dyDescent="0.35">
      <c r="A25" t="s">
        <v>4</v>
      </c>
      <c r="B25">
        <v>-36.355710000000002</v>
      </c>
      <c r="C25" t="s">
        <v>7</v>
      </c>
      <c r="E25" s="2"/>
    </row>
    <row r="26" spans="1:5" x14ac:dyDescent="0.35">
      <c r="A26" t="s">
        <v>6</v>
      </c>
      <c r="B26">
        <v>-37.020000000000003</v>
      </c>
      <c r="C26" t="s">
        <v>7</v>
      </c>
    </row>
    <row r="27" spans="1:5" x14ac:dyDescent="0.35">
      <c r="A27" t="s">
        <v>8</v>
      </c>
      <c r="B27">
        <v>-35.46143</v>
      </c>
      <c r="C27" t="s">
        <v>5</v>
      </c>
      <c r="D27" s="2">
        <f>(B28-B27)/B28</f>
        <v>2.2831909616974351E-2</v>
      </c>
    </row>
    <row r="28" spans="1:5" x14ac:dyDescent="0.35">
      <c r="A28" t="s">
        <v>9</v>
      </c>
      <c r="B28">
        <v>-36.29</v>
      </c>
      <c r="C28" t="s">
        <v>7</v>
      </c>
    </row>
    <row r="30" spans="1:5" x14ac:dyDescent="0.35">
      <c r="A30" t="s">
        <v>14</v>
      </c>
    </row>
    <row r="31" spans="1:5" x14ac:dyDescent="0.35">
      <c r="B31" t="s">
        <v>2</v>
      </c>
      <c r="C31" t="s">
        <v>3</v>
      </c>
    </row>
    <row r="32" spans="1:5" x14ac:dyDescent="0.35">
      <c r="A32" t="s">
        <v>4</v>
      </c>
      <c r="B32">
        <v>-37.380000000000003</v>
      </c>
      <c r="C32" t="s">
        <v>15</v>
      </c>
      <c r="E32" s="2">
        <f>(AVERAGE(B32:B33)-AVERAGE(B34:B35))/AVERAGE(B32:B33)</f>
        <v>4.3734811063687144E-2</v>
      </c>
    </row>
    <row r="33" spans="1:7" x14ac:dyDescent="0.35">
      <c r="A33" t="s">
        <v>6</v>
      </c>
      <c r="B33">
        <v>-37.682859999999998</v>
      </c>
      <c r="C33" t="s">
        <v>16</v>
      </c>
    </row>
    <row r="34" spans="1:7" x14ac:dyDescent="0.35">
      <c r="A34" t="s">
        <v>8</v>
      </c>
      <c r="B34">
        <v>-35.301430000000003</v>
      </c>
      <c r="C34" t="s">
        <v>5</v>
      </c>
      <c r="D34" s="2">
        <f>(B35-B34)/B35</f>
        <v>3.2269357049906133E-2</v>
      </c>
    </row>
    <row r="35" spans="1:7" x14ac:dyDescent="0.35">
      <c r="A35" t="s">
        <v>9</v>
      </c>
      <c r="B35">
        <v>-36.478569999999998</v>
      </c>
      <c r="C35" t="s">
        <v>7</v>
      </c>
    </row>
    <row r="37" spans="1:7" x14ac:dyDescent="0.35">
      <c r="A37" t="s">
        <v>17</v>
      </c>
    </row>
    <row r="38" spans="1:7" x14ac:dyDescent="0.35">
      <c r="B38" t="s">
        <v>2</v>
      </c>
      <c r="C38" t="s">
        <v>3</v>
      </c>
      <c r="G38" s="1">
        <f>AVERAGE(E46,E39,E32,E25)</f>
        <v>5.074222000173545E-2</v>
      </c>
    </row>
    <row r="39" spans="1:7" x14ac:dyDescent="0.35">
      <c r="A39" t="s">
        <v>4</v>
      </c>
      <c r="B39">
        <v>-37.972859999999997</v>
      </c>
      <c r="C39" t="s">
        <v>16</v>
      </c>
      <c r="E39" s="2">
        <f>(AVERAGE(B39:B40)-AVERAGE(B41:B42))/AVERAGE(B39:B40)</f>
        <v>5.3731305950500234E-2</v>
      </c>
    </row>
    <row r="40" spans="1:7" x14ac:dyDescent="0.35">
      <c r="A40" t="s">
        <v>6</v>
      </c>
      <c r="B40">
        <v>-37.987139999999997</v>
      </c>
      <c r="C40" t="s">
        <v>16</v>
      </c>
    </row>
    <row r="41" spans="1:7" x14ac:dyDescent="0.35">
      <c r="A41" t="s">
        <v>8</v>
      </c>
      <c r="B41">
        <v>-35.291429999999998</v>
      </c>
      <c r="C41" t="s">
        <v>5</v>
      </c>
      <c r="D41" s="2">
        <f>(B42-B41)/B42</f>
        <v>3.5414355973164335E-2</v>
      </c>
    </row>
    <row r="42" spans="1:7" x14ac:dyDescent="0.35">
      <c r="A42" t="s">
        <v>9</v>
      </c>
      <c r="B42">
        <v>-36.587139999999998</v>
      </c>
      <c r="C42" t="s">
        <v>7</v>
      </c>
    </row>
    <row r="44" spans="1:7" x14ac:dyDescent="0.35">
      <c r="A44" t="s">
        <v>18</v>
      </c>
    </row>
    <row r="45" spans="1:7" x14ac:dyDescent="0.35">
      <c r="B45" t="s">
        <v>2</v>
      </c>
      <c r="C45" t="s">
        <v>3</v>
      </c>
    </row>
    <row r="46" spans="1:7" x14ac:dyDescent="0.35">
      <c r="A46" t="s">
        <v>4</v>
      </c>
      <c r="B46">
        <v>-37.514290000000003</v>
      </c>
      <c r="C46" t="s">
        <v>16</v>
      </c>
      <c r="E46" s="2">
        <f>(AVERAGE(B46:B47)-AVERAGE(B48:B49))/AVERAGE(B46:B47)</f>
        <v>5.4760542991018964E-2</v>
      </c>
    </row>
    <row r="47" spans="1:7" x14ac:dyDescent="0.35">
      <c r="A47" t="s">
        <v>6</v>
      </c>
      <c r="B47">
        <v>-38.14</v>
      </c>
      <c r="C47" t="s">
        <v>19</v>
      </c>
    </row>
    <row r="48" spans="1:7" x14ac:dyDescent="0.35">
      <c r="A48" t="s">
        <v>8</v>
      </c>
      <c r="B48">
        <v>-35.235709999999997</v>
      </c>
      <c r="C48" t="s">
        <v>5</v>
      </c>
      <c r="D48" s="2">
        <f>(B49-B48)/B49</f>
        <v>2.866932170314514E-2</v>
      </c>
    </row>
    <row r="49" spans="1:7" x14ac:dyDescent="0.35">
      <c r="A49" t="s">
        <v>9</v>
      </c>
      <c r="B49">
        <v>-36.275709999999997</v>
      </c>
      <c r="C49" t="s">
        <v>7</v>
      </c>
    </row>
    <row r="50" spans="1:7" x14ac:dyDescent="0.35">
      <c r="D50" s="3">
        <f>AVERAGE(D48,D41,D34,D27)</f>
        <v>2.9796236085797491E-2</v>
      </c>
    </row>
    <row r="52" spans="1:7" x14ac:dyDescent="0.35">
      <c r="A52" t="s">
        <v>20</v>
      </c>
    </row>
    <row r="53" spans="1:7" x14ac:dyDescent="0.35">
      <c r="A53" t="s">
        <v>21</v>
      </c>
    </row>
    <row r="54" spans="1:7" x14ac:dyDescent="0.35">
      <c r="B54" t="s">
        <v>2</v>
      </c>
      <c r="C54" t="s">
        <v>3</v>
      </c>
    </row>
    <row r="55" spans="1:7" x14ac:dyDescent="0.35">
      <c r="A55" t="s">
        <v>4</v>
      </c>
      <c r="B55">
        <v>-34.162860000000002</v>
      </c>
      <c r="C55" t="s">
        <v>5</v>
      </c>
    </row>
    <row r="56" spans="1:7" x14ac:dyDescent="0.35">
      <c r="A56" t="s">
        <v>6</v>
      </c>
      <c r="B56">
        <v>-35.501429999999999</v>
      </c>
      <c r="C56" t="s">
        <v>7</v>
      </c>
    </row>
    <row r="57" spans="1:7" x14ac:dyDescent="0.35">
      <c r="A57" t="s">
        <v>8</v>
      </c>
      <c r="B57">
        <v>-35.632860000000001</v>
      </c>
      <c r="C57" t="s">
        <v>7</v>
      </c>
    </row>
    <row r="58" spans="1:7" x14ac:dyDescent="0.35">
      <c r="A58" t="s">
        <v>9</v>
      </c>
      <c r="B58">
        <v>-35.284289999999999</v>
      </c>
      <c r="C58" t="s">
        <v>12</v>
      </c>
    </row>
    <row r="60" spans="1:7" x14ac:dyDescent="0.35">
      <c r="A60" t="s">
        <v>22</v>
      </c>
    </row>
    <row r="61" spans="1:7" x14ac:dyDescent="0.35">
      <c r="B61" t="s">
        <v>2</v>
      </c>
      <c r="C61" t="s">
        <v>3</v>
      </c>
    </row>
    <row r="62" spans="1:7" x14ac:dyDescent="0.35">
      <c r="A62" t="s">
        <v>4</v>
      </c>
      <c r="B62">
        <v>-36.838569999999997</v>
      </c>
      <c r="C62" t="s">
        <v>12</v>
      </c>
      <c r="G62" s="1">
        <f>AVERAGE(G38,G89)</f>
        <v>5.1321410213621035E-2</v>
      </c>
    </row>
    <row r="63" spans="1:7" x14ac:dyDescent="0.35">
      <c r="A63" t="s">
        <v>6</v>
      </c>
      <c r="B63">
        <v>-37.450000000000003</v>
      </c>
      <c r="C63" t="s">
        <v>7</v>
      </c>
    </row>
    <row r="64" spans="1:7" x14ac:dyDescent="0.35">
      <c r="A64" t="s">
        <v>8</v>
      </c>
      <c r="B64">
        <v>-37.205710000000003</v>
      </c>
      <c r="C64" t="s">
        <v>12</v>
      </c>
    </row>
    <row r="65" spans="1:5" x14ac:dyDescent="0.35">
      <c r="A65" t="s">
        <v>9</v>
      </c>
      <c r="B65">
        <v>-35.828569999999999</v>
      </c>
      <c r="C65" t="s">
        <v>5</v>
      </c>
    </row>
    <row r="67" spans="1:5" x14ac:dyDescent="0.35">
      <c r="A67" t="s">
        <v>23</v>
      </c>
    </row>
    <row r="68" spans="1:5" x14ac:dyDescent="0.35">
      <c r="B68" t="s">
        <v>2</v>
      </c>
      <c r="C68" t="s">
        <v>3</v>
      </c>
    </row>
    <row r="69" spans="1:5" x14ac:dyDescent="0.35">
      <c r="A69" t="s">
        <v>4</v>
      </c>
      <c r="B69">
        <v>-38.301430000000003</v>
      </c>
      <c r="C69" t="s">
        <v>5</v>
      </c>
    </row>
    <row r="70" spans="1:5" x14ac:dyDescent="0.35">
      <c r="A70" t="s">
        <v>6</v>
      </c>
      <c r="B70">
        <v>-38.17286</v>
      </c>
      <c r="C70" t="s">
        <v>5</v>
      </c>
    </row>
    <row r="71" spans="1:5" x14ac:dyDescent="0.35">
      <c r="A71" t="s">
        <v>8</v>
      </c>
      <c r="B71">
        <v>-38.270000000000003</v>
      </c>
      <c r="C71" t="s">
        <v>5</v>
      </c>
    </row>
    <row r="72" spans="1:5" x14ac:dyDescent="0.35">
      <c r="A72" t="s">
        <v>9</v>
      </c>
      <c r="B72">
        <v>-37.848570000000002</v>
      </c>
      <c r="C72" t="s">
        <v>5</v>
      </c>
    </row>
    <row r="74" spans="1:5" x14ac:dyDescent="0.35">
      <c r="A74" t="s">
        <v>24</v>
      </c>
    </row>
    <row r="75" spans="1:5" x14ac:dyDescent="0.35">
      <c r="B75" t="s">
        <v>2</v>
      </c>
      <c r="C75" t="s">
        <v>3</v>
      </c>
    </row>
    <row r="76" spans="1:5" x14ac:dyDescent="0.35">
      <c r="A76" t="s">
        <v>4</v>
      </c>
      <c r="B76">
        <v>-37.914290000000001</v>
      </c>
      <c r="C76" t="s">
        <v>7</v>
      </c>
      <c r="E76" s="2"/>
    </row>
    <row r="77" spans="1:5" x14ac:dyDescent="0.35">
      <c r="A77" t="s">
        <v>6</v>
      </c>
      <c r="B77">
        <v>-38.018569999999997</v>
      </c>
      <c r="C77" t="s">
        <v>7</v>
      </c>
    </row>
    <row r="78" spans="1:5" x14ac:dyDescent="0.35">
      <c r="A78" t="s">
        <v>8</v>
      </c>
      <c r="B78">
        <v>-36.85286</v>
      </c>
      <c r="C78" t="s">
        <v>5</v>
      </c>
    </row>
    <row r="79" spans="1:5" x14ac:dyDescent="0.35">
      <c r="A79" t="s">
        <v>9</v>
      </c>
      <c r="B79">
        <v>-37.18</v>
      </c>
      <c r="C79" t="s">
        <v>5</v>
      </c>
    </row>
    <row r="81" spans="1:7" x14ac:dyDescent="0.35">
      <c r="A81" t="s">
        <v>25</v>
      </c>
    </row>
    <row r="82" spans="1:7" x14ac:dyDescent="0.35">
      <c r="B82" t="s">
        <v>2</v>
      </c>
      <c r="C82" t="s">
        <v>3</v>
      </c>
    </row>
    <row r="83" spans="1:7" x14ac:dyDescent="0.35">
      <c r="A83" t="s">
        <v>4</v>
      </c>
      <c r="B83">
        <v>-38.744289999999999</v>
      </c>
      <c r="C83" t="s">
        <v>7</v>
      </c>
      <c r="E83" s="2">
        <f>(AVERAGE(B83:B84)-AVERAGE(B85:B86))/AVERAGE(B83:B84)</f>
        <v>4.210475130130515E-2</v>
      </c>
    </row>
    <row r="84" spans="1:7" x14ac:dyDescent="0.35">
      <c r="A84" t="s">
        <v>6</v>
      </c>
      <c r="B84">
        <v>-38.58</v>
      </c>
      <c r="C84" t="s">
        <v>7</v>
      </c>
    </row>
    <row r="85" spans="1:7" x14ac:dyDescent="0.35">
      <c r="A85" t="s">
        <v>8</v>
      </c>
      <c r="B85">
        <v>-36.777140000000003</v>
      </c>
      <c r="C85" t="s">
        <v>5</v>
      </c>
    </row>
    <row r="86" spans="1:7" x14ac:dyDescent="0.35">
      <c r="A86" t="s">
        <v>9</v>
      </c>
      <c r="B86">
        <v>-37.291429999999998</v>
      </c>
      <c r="C86" t="s">
        <v>5</v>
      </c>
    </row>
    <row r="88" spans="1:7" x14ac:dyDescent="0.35">
      <c r="A88" t="s">
        <v>26</v>
      </c>
    </row>
    <row r="89" spans="1:7" x14ac:dyDescent="0.35">
      <c r="B89" t="s">
        <v>2</v>
      </c>
      <c r="C89" t="s">
        <v>3</v>
      </c>
      <c r="G89" s="1">
        <f>AVERAGE(E97,E90,E83,E76)</f>
        <v>5.1900600425506614E-2</v>
      </c>
    </row>
    <row r="90" spans="1:7" x14ac:dyDescent="0.35">
      <c r="A90" t="s">
        <v>4</v>
      </c>
      <c r="B90">
        <v>-39.354289999999999</v>
      </c>
      <c r="C90" t="s">
        <v>16</v>
      </c>
      <c r="E90" s="2">
        <f>(AVERAGE(B90:B91)-AVERAGE(B92:B93))/AVERAGE(B90:B91)</f>
        <v>5.5456419799924932E-2</v>
      </c>
    </row>
    <row r="91" spans="1:7" x14ac:dyDescent="0.35">
      <c r="A91" t="s">
        <v>6</v>
      </c>
      <c r="B91">
        <v>-39.034289999999999</v>
      </c>
      <c r="C91" t="s">
        <v>16</v>
      </c>
    </row>
    <row r="92" spans="1:7" x14ac:dyDescent="0.35">
      <c r="A92" t="s">
        <v>8</v>
      </c>
      <c r="B92">
        <v>-36.691429999999997</v>
      </c>
      <c r="C92" t="s">
        <v>5</v>
      </c>
    </row>
    <row r="93" spans="1:7" x14ac:dyDescent="0.35">
      <c r="A93" t="s">
        <v>9</v>
      </c>
      <c r="B93">
        <v>-37.35</v>
      </c>
      <c r="C93" t="s">
        <v>7</v>
      </c>
    </row>
    <row r="95" spans="1:7" x14ac:dyDescent="0.35">
      <c r="A95" t="s">
        <v>27</v>
      </c>
    </row>
    <row r="96" spans="1:7" x14ac:dyDescent="0.35">
      <c r="B96" t="s">
        <v>2</v>
      </c>
      <c r="C96" t="s">
        <v>3</v>
      </c>
    </row>
    <row r="97" spans="1:8" x14ac:dyDescent="0.35">
      <c r="A97" t="s">
        <v>4</v>
      </c>
      <c r="B97">
        <v>-39.022860000000001</v>
      </c>
      <c r="C97" t="s">
        <v>7</v>
      </c>
      <c r="E97" s="2">
        <f>(AVERAGE(B97:B98)-AVERAGE(B99:B100))/AVERAGE(B97:B98)</f>
        <v>5.8140630175289747E-2</v>
      </c>
    </row>
    <row r="98" spans="1:8" x14ac:dyDescent="0.35">
      <c r="A98" t="s">
        <v>6</v>
      </c>
      <c r="B98">
        <v>-39.112859999999998</v>
      </c>
      <c r="C98" t="s">
        <v>7</v>
      </c>
    </row>
    <row r="99" spans="1:8" x14ac:dyDescent="0.35">
      <c r="A99" t="s">
        <v>8</v>
      </c>
      <c r="B99">
        <v>-36.72</v>
      </c>
      <c r="C99" t="s">
        <v>5</v>
      </c>
    </row>
    <row r="100" spans="1:8" x14ac:dyDescent="0.35">
      <c r="A100" t="s">
        <v>9</v>
      </c>
      <c r="B100">
        <v>-36.872860000000003</v>
      </c>
      <c r="C100" t="s">
        <v>5</v>
      </c>
    </row>
    <row r="103" spans="1:8" x14ac:dyDescent="0.35">
      <c r="A103" t="s">
        <v>28</v>
      </c>
    </row>
    <row r="104" spans="1:8" x14ac:dyDescent="0.35">
      <c r="A104" t="s">
        <v>29</v>
      </c>
      <c r="H104" s="1"/>
    </row>
    <row r="105" spans="1:8" x14ac:dyDescent="0.35">
      <c r="B105" t="s">
        <v>2</v>
      </c>
      <c r="C105" t="s">
        <v>3</v>
      </c>
      <c r="H105" s="1"/>
    </row>
    <row r="106" spans="1:8" x14ac:dyDescent="0.35">
      <c r="A106" t="s">
        <v>4</v>
      </c>
      <c r="B106">
        <v>-31.264289999999999</v>
      </c>
      <c r="C106" t="s">
        <v>5</v>
      </c>
    </row>
    <row r="107" spans="1:8" x14ac:dyDescent="0.35">
      <c r="A107" t="s">
        <v>6</v>
      </c>
      <c r="B107">
        <v>-31.517140000000001</v>
      </c>
      <c r="C107" t="s">
        <v>5</v>
      </c>
    </row>
    <row r="108" spans="1:8" x14ac:dyDescent="0.35">
      <c r="A108" t="s">
        <v>8</v>
      </c>
      <c r="B108">
        <v>-31.54</v>
      </c>
      <c r="C108" t="s">
        <v>5</v>
      </c>
    </row>
    <row r="109" spans="1:8" x14ac:dyDescent="0.35">
      <c r="A109" t="s">
        <v>9</v>
      </c>
      <c r="B109">
        <v>-32.26</v>
      </c>
      <c r="C109" t="s">
        <v>5</v>
      </c>
    </row>
    <row r="111" spans="1:8" x14ac:dyDescent="0.35">
      <c r="A111" t="s">
        <v>30</v>
      </c>
    </row>
    <row r="112" spans="1:8" x14ac:dyDescent="0.35">
      <c r="B112" t="s">
        <v>2</v>
      </c>
      <c r="C112" t="s">
        <v>3</v>
      </c>
    </row>
    <row r="113" spans="1:3" x14ac:dyDescent="0.35">
      <c r="A113" t="s">
        <v>4</v>
      </c>
      <c r="B113">
        <v>-33.715710000000001</v>
      </c>
      <c r="C113" t="s">
        <v>5</v>
      </c>
    </row>
    <row r="114" spans="1:3" x14ac:dyDescent="0.35">
      <c r="A114" t="s">
        <v>6</v>
      </c>
      <c r="B114">
        <v>-34.044289999999997</v>
      </c>
      <c r="C114" t="s">
        <v>5</v>
      </c>
    </row>
    <row r="115" spans="1:3" x14ac:dyDescent="0.35">
      <c r="A115" t="s">
        <v>8</v>
      </c>
      <c r="B115">
        <v>-33.322859999999999</v>
      </c>
      <c r="C115" t="s">
        <v>5</v>
      </c>
    </row>
    <row r="116" spans="1:3" x14ac:dyDescent="0.35">
      <c r="A116" t="s">
        <v>9</v>
      </c>
      <c r="B116">
        <v>-33.049999999999997</v>
      </c>
      <c r="C116" t="s">
        <v>5</v>
      </c>
    </row>
    <row r="118" spans="1:3" x14ac:dyDescent="0.35">
      <c r="A118" t="s">
        <v>31</v>
      </c>
    </row>
    <row r="119" spans="1:3" x14ac:dyDescent="0.35">
      <c r="B119" t="s">
        <v>2</v>
      </c>
      <c r="C119" t="s">
        <v>3</v>
      </c>
    </row>
    <row r="120" spans="1:3" x14ac:dyDescent="0.35">
      <c r="A120" t="s">
        <v>4</v>
      </c>
      <c r="B120">
        <v>-34.382860000000001</v>
      </c>
      <c r="C120" t="s">
        <v>5</v>
      </c>
    </row>
    <row r="121" spans="1:3" x14ac:dyDescent="0.35">
      <c r="A121" t="s">
        <v>6</v>
      </c>
      <c r="B121">
        <v>-33.924289999999999</v>
      </c>
      <c r="C121" t="s">
        <v>5</v>
      </c>
    </row>
    <row r="122" spans="1:3" x14ac:dyDescent="0.35">
      <c r="A122" t="s">
        <v>8</v>
      </c>
      <c r="B122">
        <v>-34.14714</v>
      </c>
      <c r="C122" t="s">
        <v>5</v>
      </c>
    </row>
    <row r="123" spans="1:3" x14ac:dyDescent="0.35">
      <c r="A123" t="s">
        <v>9</v>
      </c>
      <c r="B123">
        <v>-34.361429999999999</v>
      </c>
      <c r="C123" t="s">
        <v>5</v>
      </c>
    </row>
    <row r="125" spans="1:3" x14ac:dyDescent="0.35">
      <c r="A125" t="s">
        <v>32</v>
      </c>
    </row>
    <row r="126" spans="1:3" x14ac:dyDescent="0.35">
      <c r="B126" t="s">
        <v>2</v>
      </c>
      <c r="C126" t="s">
        <v>3</v>
      </c>
    </row>
    <row r="127" spans="1:3" x14ac:dyDescent="0.35">
      <c r="A127" t="s">
        <v>4</v>
      </c>
      <c r="B127">
        <v>-35.207140000000003</v>
      </c>
      <c r="C127" t="s">
        <v>5</v>
      </c>
    </row>
    <row r="128" spans="1:3" x14ac:dyDescent="0.35">
      <c r="A128" t="s">
        <v>6</v>
      </c>
      <c r="B128">
        <v>-34.950000000000003</v>
      </c>
      <c r="C128" t="s">
        <v>5</v>
      </c>
    </row>
    <row r="129" spans="1:8" x14ac:dyDescent="0.35">
      <c r="A129" t="s">
        <v>8</v>
      </c>
      <c r="B129">
        <v>-34.822859999999999</v>
      </c>
      <c r="C129" t="s">
        <v>5</v>
      </c>
      <c r="E129" s="2">
        <f>(B129-B150)/B129</f>
        <v>7.1874050551850088E-2</v>
      </c>
      <c r="F129" s="2"/>
    </row>
    <row r="130" spans="1:8" x14ac:dyDescent="0.35">
      <c r="A130" t="s">
        <v>9</v>
      </c>
      <c r="B130">
        <v>-34.632860000000001</v>
      </c>
      <c r="C130" t="s">
        <v>5</v>
      </c>
      <c r="E130" s="2">
        <f>(B130-B151)/B130</f>
        <v>6.4266133377376355E-2</v>
      </c>
      <c r="F130" s="2"/>
    </row>
    <row r="131" spans="1:8" x14ac:dyDescent="0.35">
      <c r="E131" s="3">
        <f>AVERAGE(E129:E130)</f>
        <v>6.8070091964613222E-2</v>
      </c>
      <c r="F131" s="3"/>
    </row>
    <row r="132" spans="1:8" x14ac:dyDescent="0.35">
      <c r="A132" t="s">
        <v>33</v>
      </c>
    </row>
    <row r="133" spans="1:8" x14ac:dyDescent="0.35">
      <c r="B133" t="s">
        <v>2</v>
      </c>
      <c r="C133" t="s">
        <v>3</v>
      </c>
    </row>
    <row r="134" spans="1:8" x14ac:dyDescent="0.35">
      <c r="A134" t="s">
        <v>4</v>
      </c>
      <c r="B134">
        <v>-34.177140000000001</v>
      </c>
      <c r="C134" t="s">
        <v>5</v>
      </c>
    </row>
    <row r="135" spans="1:8" x14ac:dyDescent="0.35">
      <c r="A135" t="s">
        <v>6</v>
      </c>
      <c r="B135">
        <v>-34.361429999999999</v>
      </c>
      <c r="C135" t="s">
        <v>5</v>
      </c>
    </row>
    <row r="136" spans="1:8" x14ac:dyDescent="0.35">
      <c r="A136" t="s">
        <v>8</v>
      </c>
      <c r="B136">
        <v>-34.232860000000002</v>
      </c>
      <c r="C136" t="s">
        <v>5</v>
      </c>
    </row>
    <row r="137" spans="1:8" x14ac:dyDescent="0.35">
      <c r="A137" t="s">
        <v>9</v>
      </c>
      <c r="B137">
        <v>-34.157139999999998</v>
      </c>
      <c r="C137" t="s">
        <v>5</v>
      </c>
    </row>
    <row r="139" spans="1:8" x14ac:dyDescent="0.35">
      <c r="A139" t="s">
        <v>34</v>
      </c>
    </row>
    <row r="140" spans="1:8" x14ac:dyDescent="0.35">
      <c r="B140" t="s">
        <v>2</v>
      </c>
      <c r="C140" t="s">
        <v>3</v>
      </c>
      <c r="H140" s="1"/>
    </row>
    <row r="141" spans="1:8" x14ac:dyDescent="0.35">
      <c r="A141" t="s">
        <v>4</v>
      </c>
      <c r="B141">
        <v>-34.700000000000003</v>
      </c>
      <c r="C141" t="s">
        <v>16</v>
      </c>
      <c r="E141" s="2">
        <f>(AVERAGE(B141:B142)-AVERAGE(B143:B144))/AVERAGE(B141:B142)</f>
        <v>4.6100999855093548E-2</v>
      </c>
    </row>
    <row r="142" spans="1:8" x14ac:dyDescent="0.35">
      <c r="A142" t="s">
        <v>6</v>
      </c>
      <c r="B142">
        <v>-34.31</v>
      </c>
      <c r="C142" t="s">
        <v>15</v>
      </c>
    </row>
    <row r="143" spans="1:8" x14ac:dyDescent="0.35">
      <c r="A143" t="s">
        <v>8</v>
      </c>
      <c r="B143">
        <v>-32.882860000000001</v>
      </c>
      <c r="C143" t="s">
        <v>5</v>
      </c>
    </row>
    <row r="144" spans="1:8" x14ac:dyDescent="0.35">
      <c r="A144" t="s">
        <v>9</v>
      </c>
      <c r="B144">
        <v>-32.945709999999998</v>
      </c>
      <c r="C144" t="s">
        <v>12</v>
      </c>
    </row>
    <row r="146" spans="1:8" x14ac:dyDescent="0.35">
      <c r="A146" t="s">
        <v>35</v>
      </c>
    </row>
    <row r="147" spans="1:8" x14ac:dyDescent="0.35">
      <c r="B147" t="s">
        <v>2</v>
      </c>
      <c r="C147" t="s">
        <v>3</v>
      </c>
      <c r="H147" s="1"/>
    </row>
    <row r="148" spans="1:8" x14ac:dyDescent="0.35">
      <c r="A148" t="s">
        <v>4</v>
      </c>
      <c r="B148">
        <v>-34.688569999999999</v>
      </c>
      <c r="C148" t="s">
        <v>7</v>
      </c>
      <c r="E148" s="2">
        <f>(AVERAGE(B148:B149)-AVERAGE(B150:B151))/AVERAGE(B148:B149)</f>
        <v>6.6082657573231451E-2</v>
      </c>
    </row>
    <row r="149" spans="1:8" x14ac:dyDescent="0.35">
      <c r="A149" t="s">
        <v>6</v>
      </c>
      <c r="B149">
        <v>-34.618569999999998</v>
      </c>
      <c r="C149" t="s">
        <v>7</v>
      </c>
    </row>
    <row r="150" spans="1:8" x14ac:dyDescent="0.35">
      <c r="A150" t="s">
        <v>8</v>
      </c>
      <c r="B150">
        <v>-32.32</v>
      </c>
      <c r="C150" t="s">
        <v>5</v>
      </c>
    </row>
    <row r="151" spans="1:8" x14ac:dyDescent="0.35">
      <c r="A151" t="s">
        <v>9</v>
      </c>
      <c r="B151">
        <v>-32.407139999999998</v>
      </c>
      <c r="C151" t="s">
        <v>5</v>
      </c>
    </row>
    <row r="154" spans="1:8" x14ac:dyDescent="0.35">
      <c r="A154" t="s">
        <v>36</v>
      </c>
    </row>
    <row r="155" spans="1:8" x14ac:dyDescent="0.35">
      <c r="A155" t="s">
        <v>37</v>
      </c>
      <c r="H155" s="1"/>
    </row>
    <row r="156" spans="1:8" x14ac:dyDescent="0.35">
      <c r="B156" t="s">
        <v>2</v>
      </c>
      <c r="C156" t="s">
        <v>3</v>
      </c>
      <c r="H156" s="1"/>
    </row>
    <row r="157" spans="1:8" x14ac:dyDescent="0.35">
      <c r="A157" t="s">
        <v>4</v>
      </c>
      <c r="B157">
        <v>-32.657139999999998</v>
      </c>
      <c r="C157" t="s">
        <v>5</v>
      </c>
    </row>
    <row r="158" spans="1:8" x14ac:dyDescent="0.35">
      <c r="A158" t="s">
        <v>6</v>
      </c>
      <c r="B158">
        <v>-32.585709999999999</v>
      </c>
      <c r="C158" t="s">
        <v>5</v>
      </c>
    </row>
    <row r="159" spans="1:8" x14ac:dyDescent="0.35">
      <c r="A159" t="s">
        <v>8</v>
      </c>
      <c r="B159">
        <v>-32.982860000000002</v>
      </c>
      <c r="C159" t="s">
        <v>5</v>
      </c>
    </row>
    <row r="160" spans="1:8" x14ac:dyDescent="0.35">
      <c r="A160" t="s">
        <v>9</v>
      </c>
      <c r="B160">
        <v>-33.341430000000003</v>
      </c>
      <c r="C160" t="s">
        <v>5</v>
      </c>
    </row>
    <row r="162" spans="1:3" x14ac:dyDescent="0.35">
      <c r="A162" t="s">
        <v>38</v>
      </c>
    </row>
    <row r="163" spans="1:3" x14ac:dyDescent="0.35">
      <c r="B163" t="s">
        <v>2</v>
      </c>
      <c r="C163" t="s">
        <v>3</v>
      </c>
    </row>
    <row r="164" spans="1:3" x14ac:dyDescent="0.35">
      <c r="A164" t="s">
        <v>4</v>
      </c>
      <c r="B164">
        <v>-34.65</v>
      </c>
      <c r="C164" t="s">
        <v>5</v>
      </c>
    </row>
    <row r="165" spans="1:3" x14ac:dyDescent="0.35">
      <c r="A165" t="s">
        <v>6</v>
      </c>
      <c r="B165">
        <v>-34.787140000000001</v>
      </c>
      <c r="C165" t="s">
        <v>5</v>
      </c>
    </row>
    <row r="166" spans="1:3" x14ac:dyDescent="0.35">
      <c r="A166" t="s">
        <v>8</v>
      </c>
      <c r="B166">
        <v>-34.575710000000001</v>
      </c>
      <c r="C166" t="s">
        <v>5</v>
      </c>
    </row>
    <row r="167" spans="1:3" x14ac:dyDescent="0.35">
      <c r="A167" t="s">
        <v>9</v>
      </c>
      <c r="B167">
        <v>-34.35857</v>
      </c>
      <c r="C167" t="s">
        <v>5</v>
      </c>
    </row>
    <row r="169" spans="1:3" x14ac:dyDescent="0.35">
      <c r="A169" t="s">
        <v>39</v>
      </c>
    </row>
    <row r="170" spans="1:3" x14ac:dyDescent="0.35">
      <c r="B170" t="s">
        <v>2</v>
      </c>
      <c r="C170" t="s">
        <v>3</v>
      </c>
    </row>
    <row r="171" spans="1:3" x14ac:dyDescent="0.35">
      <c r="A171" t="s">
        <v>4</v>
      </c>
      <c r="B171">
        <v>-35.228569999999998</v>
      </c>
      <c r="C171" t="s">
        <v>5</v>
      </c>
    </row>
    <row r="172" spans="1:3" x14ac:dyDescent="0.35">
      <c r="A172" t="s">
        <v>6</v>
      </c>
      <c r="B172">
        <v>-35.402859999999997</v>
      </c>
      <c r="C172" t="s">
        <v>5</v>
      </c>
    </row>
    <row r="173" spans="1:3" x14ac:dyDescent="0.35">
      <c r="A173" t="s">
        <v>8</v>
      </c>
      <c r="B173">
        <v>-35.32</v>
      </c>
      <c r="C173" t="s">
        <v>5</v>
      </c>
    </row>
    <row r="174" spans="1:3" x14ac:dyDescent="0.35">
      <c r="A174" t="s">
        <v>9</v>
      </c>
      <c r="B174">
        <v>-35.112859999999998</v>
      </c>
      <c r="C174" t="s">
        <v>5</v>
      </c>
    </row>
    <row r="176" spans="1:3" x14ac:dyDescent="0.35">
      <c r="A176" t="s">
        <v>40</v>
      </c>
    </row>
    <row r="177" spans="1:8" x14ac:dyDescent="0.35">
      <c r="B177" t="s">
        <v>2</v>
      </c>
      <c r="C177" t="s">
        <v>3</v>
      </c>
    </row>
    <row r="178" spans="1:8" x14ac:dyDescent="0.35">
      <c r="A178" t="s">
        <v>4</v>
      </c>
      <c r="B178">
        <v>-36.17286</v>
      </c>
      <c r="C178" t="s">
        <v>5</v>
      </c>
    </row>
    <row r="179" spans="1:8" x14ac:dyDescent="0.35">
      <c r="A179" t="s">
        <v>6</v>
      </c>
      <c r="B179">
        <v>-35.997140000000002</v>
      </c>
      <c r="C179" t="s">
        <v>5</v>
      </c>
    </row>
    <row r="180" spans="1:8" x14ac:dyDescent="0.35">
      <c r="A180" t="s">
        <v>8</v>
      </c>
      <c r="B180">
        <v>-35.96857</v>
      </c>
      <c r="C180" t="s">
        <v>5</v>
      </c>
    </row>
    <row r="181" spans="1:8" x14ac:dyDescent="0.35">
      <c r="A181" t="s">
        <v>9</v>
      </c>
      <c r="B181">
        <v>-35.76</v>
      </c>
      <c r="C181" t="s">
        <v>5</v>
      </c>
    </row>
    <row r="183" spans="1:8" x14ac:dyDescent="0.35">
      <c r="A183" t="s">
        <v>41</v>
      </c>
    </row>
    <row r="184" spans="1:8" x14ac:dyDescent="0.35">
      <c r="B184" t="s">
        <v>2</v>
      </c>
      <c r="C184" t="s">
        <v>3</v>
      </c>
    </row>
    <row r="185" spans="1:8" x14ac:dyDescent="0.35">
      <c r="A185" t="s">
        <v>4</v>
      </c>
      <c r="B185">
        <v>-36.200000000000003</v>
      </c>
      <c r="C185" t="s">
        <v>5</v>
      </c>
    </row>
    <row r="186" spans="1:8" x14ac:dyDescent="0.35">
      <c r="A186" t="s">
        <v>6</v>
      </c>
      <c r="B186">
        <v>-36.408569999999997</v>
      </c>
      <c r="C186" t="s">
        <v>5</v>
      </c>
    </row>
    <row r="187" spans="1:8" x14ac:dyDescent="0.35">
      <c r="A187" t="s">
        <v>8</v>
      </c>
      <c r="B187">
        <v>-36.277140000000003</v>
      </c>
      <c r="C187" t="s">
        <v>5</v>
      </c>
      <c r="E187" s="2">
        <f>(B187-B201)/B187</f>
        <v>6.871682828359689E-2</v>
      </c>
      <c r="F187" s="2"/>
    </row>
    <row r="188" spans="1:8" x14ac:dyDescent="0.35">
      <c r="A188" t="s">
        <v>9</v>
      </c>
      <c r="B188">
        <v>-35.93571</v>
      </c>
      <c r="C188" t="s">
        <v>5</v>
      </c>
      <c r="E188" s="2">
        <f>(B188-B202)/B188</f>
        <v>3.6175714908652068E-2</v>
      </c>
      <c r="F188" s="2"/>
    </row>
    <row r="189" spans="1:8" x14ac:dyDescent="0.35">
      <c r="E189" s="3">
        <f>AVERAGE(E187:E188)</f>
        <v>5.2446271596124479E-2</v>
      </c>
      <c r="F189" s="3"/>
    </row>
    <row r="190" spans="1:8" x14ac:dyDescent="0.35">
      <c r="A190" t="s">
        <v>42</v>
      </c>
    </row>
    <row r="191" spans="1:8" x14ac:dyDescent="0.35">
      <c r="B191" t="s">
        <v>2</v>
      </c>
      <c r="C191" t="s">
        <v>3</v>
      </c>
      <c r="E191" s="2"/>
      <c r="H191" s="1"/>
    </row>
    <row r="192" spans="1:8" x14ac:dyDescent="0.35">
      <c r="A192" t="s">
        <v>4</v>
      </c>
      <c r="B192">
        <v>-36.212859999999999</v>
      </c>
      <c r="C192" t="s">
        <v>7</v>
      </c>
      <c r="E192" s="2">
        <f>(AVERAGE(B192:B193)-AVERAGE(B194:B195))/AVERAGE(B192:B193)</f>
        <v>5.0611181615024432E-2</v>
      </c>
    </row>
    <row r="193" spans="1:8" x14ac:dyDescent="0.35">
      <c r="A193" t="s">
        <v>6</v>
      </c>
      <c r="B193">
        <v>-36.131430000000002</v>
      </c>
      <c r="C193" t="s">
        <v>7</v>
      </c>
    </row>
    <row r="194" spans="1:8" x14ac:dyDescent="0.35">
      <c r="A194" t="s">
        <v>8</v>
      </c>
      <c r="B194">
        <v>-34.152859999999997</v>
      </c>
      <c r="C194" t="s">
        <v>5</v>
      </c>
    </row>
    <row r="195" spans="1:8" x14ac:dyDescent="0.35">
      <c r="A195" t="s">
        <v>9</v>
      </c>
      <c r="B195">
        <v>-34.53</v>
      </c>
      <c r="C195" t="s">
        <v>5</v>
      </c>
    </row>
    <row r="197" spans="1:8" x14ac:dyDescent="0.35">
      <c r="A197" t="s">
        <v>43</v>
      </c>
    </row>
    <row r="198" spans="1:8" x14ac:dyDescent="0.35">
      <c r="B198" t="s">
        <v>2</v>
      </c>
      <c r="C198" t="s">
        <v>3</v>
      </c>
      <c r="H198" s="1"/>
    </row>
    <row r="199" spans="1:8" x14ac:dyDescent="0.35">
      <c r="A199" t="s">
        <v>4</v>
      </c>
      <c r="B199">
        <v>-35.882860000000001</v>
      </c>
      <c r="C199" t="s">
        <v>15</v>
      </c>
      <c r="E199" s="2">
        <f>(AVERAGE(B199:B200)-AVERAGE(B201:B202))/AVERAGE(B199:B200)</f>
        <v>5.3291182975070607E-2</v>
      </c>
      <c r="G199" s="1"/>
    </row>
    <row r="200" spans="1:8" x14ac:dyDescent="0.35">
      <c r="A200" t="s">
        <v>6</v>
      </c>
      <c r="B200">
        <v>-36.388570000000001</v>
      </c>
      <c r="C200" t="s">
        <v>16</v>
      </c>
    </row>
    <row r="201" spans="1:8" x14ac:dyDescent="0.35">
      <c r="A201" t="s">
        <v>8</v>
      </c>
      <c r="B201">
        <v>-33.784289999999999</v>
      </c>
      <c r="C201" t="s">
        <v>5</v>
      </c>
    </row>
    <row r="202" spans="1:8" x14ac:dyDescent="0.35">
      <c r="A202" t="s">
        <v>9</v>
      </c>
      <c r="B202">
        <v>-34.635710000000003</v>
      </c>
      <c r="C202" t="s">
        <v>12</v>
      </c>
    </row>
    <row r="205" spans="1:8" x14ac:dyDescent="0.35">
      <c r="A205" t="s">
        <v>44</v>
      </c>
    </row>
    <row r="206" spans="1:8" x14ac:dyDescent="0.35">
      <c r="A206" t="s">
        <v>45</v>
      </c>
    </row>
    <row r="207" spans="1:8" x14ac:dyDescent="0.35">
      <c r="B207" t="s">
        <v>2</v>
      </c>
      <c r="C207" t="s">
        <v>3</v>
      </c>
    </row>
    <row r="208" spans="1:8" x14ac:dyDescent="0.35">
      <c r="A208" t="s">
        <v>4</v>
      </c>
      <c r="B208">
        <v>-12.207140000000001</v>
      </c>
      <c r="C208" t="s">
        <v>5</v>
      </c>
    </row>
    <row r="209" spans="1:3" x14ac:dyDescent="0.35">
      <c r="A209" t="s">
        <v>6</v>
      </c>
      <c r="B209">
        <v>-12.482860000000001</v>
      </c>
      <c r="C209" t="s">
        <v>5</v>
      </c>
    </row>
    <row r="210" spans="1:3" x14ac:dyDescent="0.35">
      <c r="A210" t="s">
        <v>8</v>
      </c>
      <c r="B210">
        <v>-12.48429</v>
      </c>
      <c r="C210" t="s">
        <v>5</v>
      </c>
    </row>
    <row r="211" spans="1:3" x14ac:dyDescent="0.35">
      <c r="A211" t="s">
        <v>9</v>
      </c>
      <c r="B211">
        <v>-12.245710000000001</v>
      </c>
      <c r="C211" t="s">
        <v>5</v>
      </c>
    </row>
    <row r="213" spans="1:3" x14ac:dyDescent="0.35">
      <c r="A213" t="s">
        <v>46</v>
      </c>
    </row>
    <row r="214" spans="1:3" x14ac:dyDescent="0.35">
      <c r="B214" t="s">
        <v>2</v>
      </c>
      <c r="C214" t="s">
        <v>3</v>
      </c>
    </row>
    <row r="215" spans="1:3" x14ac:dyDescent="0.35">
      <c r="A215" t="s">
        <v>4</v>
      </c>
      <c r="B215">
        <v>-13.431430000000001</v>
      </c>
      <c r="C215" t="s">
        <v>5</v>
      </c>
    </row>
    <row r="216" spans="1:3" x14ac:dyDescent="0.35">
      <c r="A216" t="s">
        <v>6</v>
      </c>
      <c r="B216">
        <v>-13.431430000000001</v>
      </c>
      <c r="C216" t="s">
        <v>5</v>
      </c>
    </row>
    <row r="217" spans="1:3" x14ac:dyDescent="0.35">
      <c r="A217" t="s">
        <v>8</v>
      </c>
      <c r="B217">
        <v>-13.217140000000001</v>
      </c>
      <c r="C217" t="s">
        <v>5</v>
      </c>
    </row>
    <row r="218" spans="1:3" x14ac:dyDescent="0.35">
      <c r="A218" t="s">
        <v>9</v>
      </c>
      <c r="B218">
        <v>-13.70857</v>
      </c>
      <c r="C218" t="s">
        <v>5</v>
      </c>
    </row>
    <row r="220" spans="1:3" x14ac:dyDescent="0.35">
      <c r="A220" t="s">
        <v>47</v>
      </c>
    </row>
    <row r="221" spans="1:3" x14ac:dyDescent="0.35">
      <c r="B221" t="s">
        <v>2</v>
      </c>
      <c r="C221" t="s">
        <v>3</v>
      </c>
    </row>
    <row r="222" spans="1:3" x14ac:dyDescent="0.35">
      <c r="A222" t="s">
        <v>4</v>
      </c>
      <c r="B222">
        <v>-13.58286</v>
      </c>
      <c r="C222" t="s">
        <v>5</v>
      </c>
    </row>
    <row r="223" spans="1:3" x14ac:dyDescent="0.35">
      <c r="A223" t="s">
        <v>6</v>
      </c>
      <c r="B223">
        <v>-13.63571</v>
      </c>
      <c r="C223" t="s">
        <v>5</v>
      </c>
    </row>
    <row r="224" spans="1:3" x14ac:dyDescent="0.35">
      <c r="A224" t="s">
        <v>8</v>
      </c>
      <c r="B224">
        <v>-13.28143</v>
      </c>
      <c r="C224" t="s">
        <v>5</v>
      </c>
    </row>
    <row r="225" spans="1:3" x14ac:dyDescent="0.35">
      <c r="A225" t="s">
        <v>9</v>
      </c>
      <c r="B225">
        <v>-13.88571</v>
      </c>
      <c r="C225" t="s">
        <v>5</v>
      </c>
    </row>
    <row r="227" spans="1:3" x14ac:dyDescent="0.35">
      <c r="A227" t="s">
        <v>48</v>
      </c>
    </row>
    <row r="228" spans="1:3" x14ac:dyDescent="0.35">
      <c r="B228" t="s">
        <v>2</v>
      </c>
      <c r="C228" t="s">
        <v>3</v>
      </c>
    </row>
    <row r="229" spans="1:3" x14ac:dyDescent="0.35">
      <c r="A229" t="s">
        <v>4</v>
      </c>
      <c r="B229">
        <v>-14.59571</v>
      </c>
      <c r="C229" t="s">
        <v>5</v>
      </c>
    </row>
    <row r="230" spans="1:3" x14ac:dyDescent="0.35">
      <c r="A230" t="s">
        <v>6</v>
      </c>
      <c r="B230">
        <v>-14.47</v>
      </c>
      <c r="C230" t="s">
        <v>5</v>
      </c>
    </row>
    <row r="231" spans="1:3" x14ac:dyDescent="0.35">
      <c r="A231" t="s">
        <v>8</v>
      </c>
      <c r="B231">
        <v>-14.88571</v>
      </c>
      <c r="C231" t="s">
        <v>5</v>
      </c>
    </row>
    <row r="232" spans="1:3" x14ac:dyDescent="0.35">
      <c r="A232" t="s">
        <v>9</v>
      </c>
      <c r="B232">
        <v>-14.828569999999999</v>
      </c>
      <c r="C232" t="s">
        <v>5</v>
      </c>
    </row>
    <row r="234" spans="1:3" x14ac:dyDescent="0.35">
      <c r="A234" t="s">
        <v>49</v>
      </c>
    </row>
    <row r="235" spans="1:3" x14ac:dyDescent="0.35">
      <c r="B235" t="s">
        <v>2</v>
      </c>
      <c r="C235" t="s">
        <v>3</v>
      </c>
    </row>
    <row r="236" spans="1:3" x14ac:dyDescent="0.35">
      <c r="A236" t="s">
        <v>4</v>
      </c>
      <c r="B236">
        <v>-15.66</v>
      </c>
      <c r="C236" t="s">
        <v>5</v>
      </c>
    </row>
    <row r="237" spans="1:3" x14ac:dyDescent="0.35">
      <c r="A237" t="s">
        <v>6</v>
      </c>
      <c r="B237">
        <v>-15.26286</v>
      </c>
      <c r="C237" t="s">
        <v>5</v>
      </c>
    </row>
    <row r="238" spans="1:3" x14ac:dyDescent="0.35">
      <c r="A238" t="s">
        <v>8</v>
      </c>
      <c r="B238">
        <v>-15.76571</v>
      </c>
      <c r="C238" t="s">
        <v>5</v>
      </c>
    </row>
    <row r="239" spans="1:3" x14ac:dyDescent="0.35">
      <c r="A239" t="s">
        <v>9</v>
      </c>
      <c r="B239">
        <v>-15.28</v>
      </c>
      <c r="C239" t="s">
        <v>5</v>
      </c>
    </row>
    <row r="241" spans="1:3" x14ac:dyDescent="0.35">
      <c r="A241" t="s">
        <v>50</v>
      </c>
    </row>
    <row r="242" spans="1:3" x14ac:dyDescent="0.35">
      <c r="B242" t="s">
        <v>2</v>
      </c>
      <c r="C242" t="s">
        <v>3</v>
      </c>
    </row>
    <row r="243" spans="1:3" x14ac:dyDescent="0.35">
      <c r="A243" t="s">
        <v>4</v>
      </c>
      <c r="B243">
        <v>-15.99</v>
      </c>
      <c r="C243" t="s">
        <v>5</v>
      </c>
    </row>
    <row r="244" spans="1:3" x14ac:dyDescent="0.35">
      <c r="A244" t="s">
        <v>6</v>
      </c>
      <c r="B244">
        <v>-15.197139999999999</v>
      </c>
      <c r="C244" t="s">
        <v>5</v>
      </c>
    </row>
    <row r="245" spans="1:3" x14ac:dyDescent="0.35">
      <c r="A245" t="s">
        <v>8</v>
      </c>
      <c r="B245">
        <v>-15.54</v>
      </c>
      <c r="C245" t="s">
        <v>5</v>
      </c>
    </row>
    <row r="246" spans="1:3" x14ac:dyDescent="0.35">
      <c r="A246" t="s">
        <v>9</v>
      </c>
      <c r="B246">
        <v>-15.37143</v>
      </c>
      <c r="C246" t="s">
        <v>5</v>
      </c>
    </row>
    <row r="248" spans="1:3" x14ac:dyDescent="0.35">
      <c r="A248" t="s">
        <v>51</v>
      </c>
    </row>
    <row r="249" spans="1:3" x14ac:dyDescent="0.35">
      <c r="B249" t="s">
        <v>2</v>
      </c>
      <c r="C249" t="s">
        <v>3</v>
      </c>
    </row>
    <row r="250" spans="1:3" x14ac:dyDescent="0.35">
      <c r="A250" t="s">
        <v>4</v>
      </c>
      <c r="B250">
        <v>-16.178570000000001</v>
      </c>
      <c r="C250" t="s">
        <v>5</v>
      </c>
    </row>
    <row r="251" spans="1:3" x14ac:dyDescent="0.35">
      <c r="A251" t="s">
        <v>6</v>
      </c>
      <c r="B251">
        <v>-16.411429999999999</v>
      </c>
      <c r="C251" t="s">
        <v>12</v>
      </c>
    </row>
    <row r="252" spans="1:3" x14ac:dyDescent="0.35">
      <c r="A252" t="s">
        <v>8</v>
      </c>
      <c r="B252">
        <v>-15.985709999999999</v>
      </c>
      <c r="C252" t="s">
        <v>5</v>
      </c>
    </row>
    <row r="253" spans="1:3" x14ac:dyDescent="0.35">
      <c r="A253" t="s">
        <v>9</v>
      </c>
      <c r="B253">
        <v>-16.738569999999999</v>
      </c>
      <c r="C253" t="s">
        <v>7</v>
      </c>
    </row>
    <row r="256" spans="1:3" x14ac:dyDescent="0.35">
      <c r="A256" t="s">
        <v>52</v>
      </c>
    </row>
    <row r="257" spans="1:3" x14ac:dyDescent="0.35">
      <c r="A257" t="s">
        <v>53</v>
      </c>
    </row>
    <row r="258" spans="1:3" x14ac:dyDescent="0.35">
      <c r="B258" t="s">
        <v>2</v>
      </c>
      <c r="C258" t="s">
        <v>3</v>
      </c>
    </row>
    <row r="259" spans="1:3" x14ac:dyDescent="0.35">
      <c r="A259" t="s">
        <v>4</v>
      </c>
      <c r="B259">
        <v>-13.42</v>
      </c>
      <c r="C259" t="s">
        <v>5</v>
      </c>
    </row>
    <row r="260" spans="1:3" x14ac:dyDescent="0.35">
      <c r="A260" t="s">
        <v>6</v>
      </c>
      <c r="B260">
        <v>-13.255710000000001</v>
      </c>
      <c r="C260" t="s">
        <v>5</v>
      </c>
    </row>
    <row r="261" spans="1:3" x14ac:dyDescent="0.35">
      <c r="A261" t="s">
        <v>8</v>
      </c>
      <c r="B261">
        <v>-13.55714</v>
      </c>
      <c r="C261" t="s">
        <v>5</v>
      </c>
    </row>
    <row r="262" spans="1:3" x14ac:dyDescent="0.35">
      <c r="A262" t="s">
        <v>9</v>
      </c>
      <c r="B262">
        <v>-12.89429</v>
      </c>
      <c r="C262" t="s">
        <v>5</v>
      </c>
    </row>
    <row r="264" spans="1:3" x14ac:dyDescent="0.35">
      <c r="A264" t="s">
        <v>54</v>
      </c>
    </row>
    <row r="265" spans="1:3" x14ac:dyDescent="0.35">
      <c r="B265" t="s">
        <v>2</v>
      </c>
      <c r="C265" t="s">
        <v>3</v>
      </c>
    </row>
    <row r="266" spans="1:3" x14ac:dyDescent="0.35">
      <c r="A266" t="s">
        <v>4</v>
      </c>
      <c r="B266">
        <v>-15.967140000000001</v>
      </c>
      <c r="C266" t="s">
        <v>5</v>
      </c>
    </row>
    <row r="267" spans="1:3" x14ac:dyDescent="0.35">
      <c r="A267" t="s">
        <v>6</v>
      </c>
      <c r="B267">
        <v>-15.97143</v>
      </c>
      <c r="C267" t="s">
        <v>5</v>
      </c>
    </row>
    <row r="268" spans="1:3" x14ac:dyDescent="0.35">
      <c r="A268" t="s">
        <v>8</v>
      </c>
      <c r="B268">
        <v>-15.821429999999999</v>
      </c>
      <c r="C268" t="s">
        <v>5</v>
      </c>
    </row>
    <row r="269" spans="1:3" x14ac:dyDescent="0.35">
      <c r="A269" t="s">
        <v>9</v>
      </c>
      <c r="B269">
        <v>-15.70429</v>
      </c>
      <c r="C269" t="s">
        <v>5</v>
      </c>
    </row>
    <row r="271" spans="1:3" x14ac:dyDescent="0.35">
      <c r="A271" t="s">
        <v>55</v>
      </c>
    </row>
    <row r="272" spans="1:3" x14ac:dyDescent="0.35">
      <c r="B272" t="s">
        <v>2</v>
      </c>
      <c r="C272" t="s">
        <v>3</v>
      </c>
    </row>
    <row r="273" spans="1:5" x14ac:dyDescent="0.35">
      <c r="A273" t="s">
        <v>4</v>
      </c>
      <c r="B273">
        <v>-16.335709999999999</v>
      </c>
      <c r="C273" t="s">
        <v>7</v>
      </c>
    </row>
    <row r="274" spans="1:5" x14ac:dyDescent="0.35">
      <c r="A274" t="s">
        <v>6</v>
      </c>
      <c r="B274">
        <v>-15.245710000000001</v>
      </c>
      <c r="C274" t="s">
        <v>5</v>
      </c>
    </row>
    <row r="275" spans="1:5" x14ac:dyDescent="0.35">
      <c r="A275" t="s">
        <v>8</v>
      </c>
      <c r="B275">
        <v>-16.201429999999998</v>
      </c>
      <c r="C275" t="s">
        <v>7</v>
      </c>
    </row>
    <row r="276" spans="1:5" x14ac:dyDescent="0.35">
      <c r="A276" t="s">
        <v>9</v>
      </c>
      <c r="B276">
        <v>-15.72143</v>
      </c>
      <c r="C276" t="s">
        <v>12</v>
      </c>
    </row>
    <row r="278" spans="1:5" x14ac:dyDescent="0.35">
      <c r="A278" t="s">
        <v>56</v>
      </c>
    </row>
    <row r="279" spans="1:5" x14ac:dyDescent="0.35">
      <c r="B279" t="s">
        <v>2</v>
      </c>
      <c r="C279" t="s">
        <v>3</v>
      </c>
    </row>
    <row r="280" spans="1:5" x14ac:dyDescent="0.35">
      <c r="A280" t="s">
        <v>4</v>
      </c>
      <c r="B280">
        <v>-16.848569999999999</v>
      </c>
      <c r="C280" t="s">
        <v>5</v>
      </c>
    </row>
    <row r="281" spans="1:5" x14ac:dyDescent="0.35">
      <c r="A281" t="s">
        <v>6</v>
      </c>
      <c r="B281">
        <v>-16.11571</v>
      </c>
      <c r="C281" t="s">
        <v>5</v>
      </c>
    </row>
    <row r="282" spans="1:5" x14ac:dyDescent="0.35">
      <c r="A282" t="s">
        <v>8</v>
      </c>
      <c r="B282">
        <v>-16.862860000000001</v>
      </c>
      <c r="C282" t="s">
        <v>5</v>
      </c>
    </row>
    <row r="283" spans="1:5" x14ac:dyDescent="0.35">
      <c r="A283" t="s">
        <v>9</v>
      </c>
      <c r="B283">
        <v>-16.348569999999999</v>
      </c>
      <c r="C283" t="s">
        <v>5</v>
      </c>
    </row>
    <row r="285" spans="1:5" x14ac:dyDescent="0.35">
      <c r="A285" t="s">
        <v>57</v>
      </c>
    </row>
    <row r="286" spans="1:5" x14ac:dyDescent="0.35">
      <c r="B286" t="s">
        <v>2</v>
      </c>
      <c r="C286" t="s">
        <v>3</v>
      </c>
    </row>
    <row r="287" spans="1:5" x14ac:dyDescent="0.35">
      <c r="A287" t="s">
        <v>4</v>
      </c>
      <c r="B287">
        <v>-17.777139999999999</v>
      </c>
      <c r="C287" t="s">
        <v>7</v>
      </c>
      <c r="E287" s="2">
        <f>(AVERAGE(B287,B289)-AVERAGE(B290,B288))/AVERAGE(B287,B289)</f>
        <v>5.9049635445877595E-2</v>
      </c>
    </row>
    <row r="288" spans="1:5" x14ac:dyDescent="0.35">
      <c r="A288" t="s">
        <v>6</v>
      </c>
      <c r="B288">
        <v>-16.612860000000001</v>
      </c>
      <c r="C288" t="s">
        <v>5</v>
      </c>
    </row>
    <row r="289" spans="1:7" x14ac:dyDescent="0.35">
      <c r="A289" t="s">
        <v>8</v>
      </c>
      <c r="B289">
        <v>-17.882860000000001</v>
      </c>
      <c r="C289" t="s">
        <v>7</v>
      </c>
    </row>
    <row r="290" spans="1:7" x14ac:dyDescent="0.35">
      <c r="A290" t="s">
        <v>9</v>
      </c>
      <c r="B290">
        <v>-16.94143</v>
      </c>
      <c r="C290" t="s">
        <v>5</v>
      </c>
    </row>
    <row r="292" spans="1:7" x14ac:dyDescent="0.35">
      <c r="A292" t="s">
        <v>58</v>
      </c>
    </row>
    <row r="293" spans="1:7" x14ac:dyDescent="0.35">
      <c r="B293" t="s">
        <v>2</v>
      </c>
      <c r="C293" t="s">
        <v>3</v>
      </c>
    </row>
    <row r="294" spans="1:7" x14ac:dyDescent="0.35">
      <c r="A294" t="s">
        <v>4</v>
      </c>
      <c r="B294">
        <v>-17.85857</v>
      </c>
      <c r="C294" t="s">
        <v>16</v>
      </c>
      <c r="E294" s="2">
        <f>(AVERAGE(B294,B296)-AVERAGE(B297,B295))/AVERAGE(B294,B296)</f>
        <v>5.0236462008512728E-2</v>
      </c>
      <c r="G294" s="3">
        <f>AVERAGE(E287,E294,E301)</f>
        <v>4.9032348316825763E-2</v>
      </c>
    </row>
    <row r="295" spans="1:7" x14ac:dyDescent="0.35">
      <c r="A295" t="s">
        <v>6</v>
      </c>
      <c r="B295">
        <v>-16.342860000000002</v>
      </c>
      <c r="C295" t="s">
        <v>5</v>
      </c>
    </row>
    <row r="296" spans="1:7" x14ac:dyDescent="0.35">
      <c r="A296" t="s">
        <v>8</v>
      </c>
      <c r="B296">
        <v>-17.46</v>
      </c>
      <c r="C296" t="s">
        <v>15</v>
      </c>
    </row>
    <row r="297" spans="1:7" x14ac:dyDescent="0.35">
      <c r="A297" t="s">
        <v>9</v>
      </c>
      <c r="B297">
        <v>-17.201429999999998</v>
      </c>
      <c r="C297" t="s">
        <v>7</v>
      </c>
    </row>
    <row r="299" spans="1:7" x14ac:dyDescent="0.35">
      <c r="A299" t="s">
        <v>59</v>
      </c>
    </row>
    <row r="300" spans="1:7" x14ac:dyDescent="0.35">
      <c r="B300" t="s">
        <v>2</v>
      </c>
      <c r="C300" t="s">
        <v>3</v>
      </c>
    </row>
    <row r="301" spans="1:7" x14ac:dyDescent="0.35">
      <c r="A301" t="s">
        <v>4</v>
      </c>
      <c r="B301">
        <v>-17.855709999999998</v>
      </c>
      <c r="C301" t="s">
        <v>7</v>
      </c>
      <c r="E301" s="2">
        <f>(AVERAGE(B301,B303)-AVERAGE(B304,B302))/AVERAGE(B301,B303)</f>
        <v>3.7810947496086954E-2</v>
      </c>
    </row>
    <row r="302" spans="1:7" x14ac:dyDescent="0.35">
      <c r="A302" t="s">
        <v>6</v>
      </c>
      <c r="B302">
        <v>-17.149999999999999</v>
      </c>
      <c r="C302" t="s">
        <v>5</v>
      </c>
    </row>
    <row r="303" spans="1:7" x14ac:dyDescent="0.35">
      <c r="A303" t="s">
        <v>8</v>
      </c>
      <c r="B303">
        <v>-17.96143</v>
      </c>
      <c r="C303" t="s">
        <v>7</v>
      </c>
    </row>
    <row r="304" spans="1:7" x14ac:dyDescent="0.35">
      <c r="A304" t="s">
        <v>9</v>
      </c>
      <c r="B304">
        <v>-17.312860000000001</v>
      </c>
      <c r="C304" t="s">
        <v>5</v>
      </c>
    </row>
    <row r="307" spans="1:3" x14ac:dyDescent="0.35">
      <c r="A307" t="s">
        <v>60</v>
      </c>
    </row>
    <row r="308" spans="1:3" x14ac:dyDescent="0.35">
      <c r="A308" t="s">
        <v>61</v>
      </c>
    </row>
    <row r="309" spans="1:3" x14ac:dyDescent="0.35">
      <c r="B309" t="s">
        <v>2</v>
      </c>
      <c r="C309" t="s">
        <v>3</v>
      </c>
    </row>
    <row r="310" spans="1:3" x14ac:dyDescent="0.35">
      <c r="A310" t="s">
        <v>4</v>
      </c>
      <c r="B310">
        <v>-27.37</v>
      </c>
      <c r="C310" t="s">
        <v>5</v>
      </c>
    </row>
    <row r="311" spans="1:3" x14ac:dyDescent="0.35">
      <c r="A311" t="s">
        <v>6</v>
      </c>
      <c r="B311">
        <v>-27.714289999999998</v>
      </c>
      <c r="C311" t="s">
        <v>5</v>
      </c>
    </row>
    <row r="312" spans="1:3" x14ac:dyDescent="0.35">
      <c r="A312" t="s">
        <v>8</v>
      </c>
      <c r="B312">
        <v>-27.831430000000001</v>
      </c>
      <c r="C312" t="s">
        <v>5</v>
      </c>
    </row>
    <row r="313" spans="1:3" x14ac:dyDescent="0.35">
      <c r="A313" t="s">
        <v>9</v>
      </c>
      <c r="B313">
        <v>-27.48714</v>
      </c>
      <c r="C313" t="s">
        <v>5</v>
      </c>
    </row>
    <row r="315" spans="1:3" x14ac:dyDescent="0.35">
      <c r="A315" t="s">
        <v>62</v>
      </c>
    </row>
    <row r="316" spans="1:3" x14ac:dyDescent="0.35">
      <c r="B316" t="s">
        <v>2</v>
      </c>
      <c r="C316" t="s">
        <v>3</v>
      </c>
    </row>
    <row r="317" spans="1:3" x14ac:dyDescent="0.35">
      <c r="A317" t="s">
        <v>4</v>
      </c>
      <c r="B317">
        <v>-28.73714</v>
      </c>
      <c r="C317" t="s">
        <v>5</v>
      </c>
    </row>
    <row r="318" spans="1:3" x14ac:dyDescent="0.35">
      <c r="A318" t="s">
        <v>6</v>
      </c>
      <c r="B318">
        <v>-28.782859999999999</v>
      </c>
      <c r="C318" t="s">
        <v>5</v>
      </c>
    </row>
    <row r="319" spans="1:3" x14ac:dyDescent="0.35">
      <c r="A319" t="s">
        <v>8</v>
      </c>
      <c r="B319">
        <v>-29.84</v>
      </c>
      <c r="C319" t="s">
        <v>12</v>
      </c>
    </row>
    <row r="320" spans="1:3" x14ac:dyDescent="0.35">
      <c r="A320" t="s">
        <v>9</v>
      </c>
      <c r="B320">
        <v>-30.842860000000002</v>
      </c>
      <c r="C320" t="s">
        <v>7</v>
      </c>
    </row>
    <row r="322" spans="1:3" x14ac:dyDescent="0.35">
      <c r="A322" t="s">
        <v>63</v>
      </c>
    </row>
    <row r="323" spans="1:3" x14ac:dyDescent="0.35">
      <c r="B323" t="s">
        <v>2</v>
      </c>
      <c r="C323" t="s">
        <v>3</v>
      </c>
    </row>
    <row r="324" spans="1:3" x14ac:dyDescent="0.35">
      <c r="A324" t="s">
        <v>4</v>
      </c>
      <c r="B324">
        <v>-31.504290000000001</v>
      </c>
      <c r="C324" t="s">
        <v>5</v>
      </c>
    </row>
    <row r="325" spans="1:3" x14ac:dyDescent="0.35">
      <c r="A325" t="s">
        <v>6</v>
      </c>
      <c r="B325">
        <v>-31.69857</v>
      </c>
      <c r="C325" t="s">
        <v>5</v>
      </c>
    </row>
    <row r="326" spans="1:3" x14ac:dyDescent="0.35">
      <c r="A326" t="s">
        <v>8</v>
      </c>
      <c r="B326">
        <v>-33.012860000000003</v>
      </c>
      <c r="C326" t="s">
        <v>5</v>
      </c>
    </row>
    <row r="327" spans="1:3" x14ac:dyDescent="0.35">
      <c r="A327" t="s">
        <v>9</v>
      </c>
      <c r="B327">
        <v>-32.44</v>
      </c>
      <c r="C327" t="s">
        <v>5</v>
      </c>
    </row>
    <row r="329" spans="1:3" x14ac:dyDescent="0.35">
      <c r="A329" t="s">
        <v>64</v>
      </c>
    </row>
    <row r="330" spans="1:3" x14ac:dyDescent="0.35">
      <c r="B330" t="s">
        <v>2</v>
      </c>
      <c r="C330" t="s">
        <v>3</v>
      </c>
    </row>
    <row r="331" spans="1:3" x14ac:dyDescent="0.35">
      <c r="A331" t="s">
        <v>4</v>
      </c>
      <c r="B331">
        <v>-34.001429999999999</v>
      </c>
      <c r="C331" t="s">
        <v>12</v>
      </c>
    </row>
    <row r="332" spans="1:3" x14ac:dyDescent="0.35">
      <c r="A332" t="s">
        <v>6</v>
      </c>
      <c r="B332">
        <v>-33.32</v>
      </c>
      <c r="C332" t="s">
        <v>5</v>
      </c>
    </row>
    <row r="333" spans="1:3" x14ac:dyDescent="0.35">
      <c r="A333" t="s">
        <v>8</v>
      </c>
      <c r="B333">
        <v>-34.652859999999997</v>
      </c>
      <c r="C333" t="s">
        <v>12</v>
      </c>
    </row>
    <row r="334" spans="1:3" x14ac:dyDescent="0.35">
      <c r="A334" t="s">
        <v>9</v>
      </c>
      <c r="B334">
        <v>-35.188569999999999</v>
      </c>
      <c r="C334" t="s">
        <v>7</v>
      </c>
    </row>
    <row r="336" spans="1:3" x14ac:dyDescent="0.35">
      <c r="A336" t="s">
        <v>65</v>
      </c>
    </row>
    <row r="337" spans="1:10" x14ac:dyDescent="0.35">
      <c r="B337" t="s">
        <v>2</v>
      </c>
      <c r="C337" t="s">
        <v>3</v>
      </c>
    </row>
    <row r="338" spans="1:10" x14ac:dyDescent="0.35">
      <c r="A338" t="s">
        <v>4</v>
      </c>
      <c r="B338">
        <v>-34.751429999999999</v>
      </c>
      <c r="C338" t="s">
        <v>5</v>
      </c>
    </row>
    <row r="339" spans="1:10" x14ac:dyDescent="0.35">
      <c r="A339" t="s">
        <v>6</v>
      </c>
      <c r="B339">
        <v>-34.927140000000001</v>
      </c>
      <c r="C339" t="s">
        <v>5</v>
      </c>
    </row>
    <row r="340" spans="1:10" x14ac:dyDescent="0.35">
      <c r="A340" t="s">
        <v>8</v>
      </c>
      <c r="B340">
        <v>-35.181429999999999</v>
      </c>
      <c r="C340" t="s">
        <v>5</v>
      </c>
    </row>
    <row r="341" spans="1:10" x14ac:dyDescent="0.35">
      <c r="A341" t="s">
        <v>9</v>
      </c>
      <c r="B341">
        <v>-35.862859999999998</v>
      </c>
      <c r="C341" t="s">
        <v>5</v>
      </c>
    </row>
    <row r="343" spans="1:10" x14ac:dyDescent="0.35">
      <c r="A343" t="s">
        <v>66</v>
      </c>
    </row>
    <row r="344" spans="1:10" x14ac:dyDescent="0.35">
      <c r="B344" t="s">
        <v>2</v>
      </c>
      <c r="C344" t="s">
        <v>3</v>
      </c>
    </row>
    <row r="345" spans="1:10" x14ac:dyDescent="0.35">
      <c r="A345" t="s">
        <v>4</v>
      </c>
      <c r="B345">
        <v>-34.874290000000002</v>
      </c>
      <c r="C345" t="s">
        <v>12</v>
      </c>
    </row>
    <row r="346" spans="1:10" x14ac:dyDescent="0.35">
      <c r="A346" t="s">
        <v>6</v>
      </c>
      <c r="B346">
        <v>-34.305709999999998</v>
      </c>
      <c r="C346" t="s">
        <v>5</v>
      </c>
      <c r="D346">
        <f>AVERAGE(B346)</f>
        <v>-34.305709999999998</v>
      </c>
    </row>
    <row r="347" spans="1:10" x14ac:dyDescent="0.35">
      <c r="A347" t="s">
        <v>8</v>
      </c>
      <c r="B347">
        <v>-35.892859999999999</v>
      </c>
      <c r="C347" t="s">
        <v>7</v>
      </c>
    </row>
    <row r="348" spans="1:10" x14ac:dyDescent="0.35">
      <c r="A348" t="s">
        <v>9</v>
      </c>
      <c r="B348">
        <v>-35.911430000000003</v>
      </c>
      <c r="C348" t="s">
        <v>7</v>
      </c>
      <c r="D348">
        <f>AVERAGE(B347:B348)</f>
        <v>-35.902145000000004</v>
      </c>
      <c r="F348" s="2">
        <f>(D348-D346)/D348</f>
        <v>4.4466284674634524E-2</v>
      </c>
      <c r="G348" s="2">
        <f>(D348-D346)/D346</f>
        <v>4.6535547580854812E-2</v>
      </c>
    </row>
    <row r="349" spans="1:10" x14ac:dyDescent="0.35">
      <c r="F349" s="3"/>
    </row>
    <row r="350" spans="1:10" x14ac:dyDescent="0.35">
      <c r="A350" t="s">
        <v>67</v>
      </c>
      <c r="F350" s="3"/>
    </row>
    <row r="351" spans="1:10" x14ac:dyDescent="0.35">
      <c r="B351" t="s">
        <v>2</v>
      </c>
      <c r="C351" t="s">
        <v>3</v>
      </c>
      <c r="F351" s="3"/>
      <c r="I351" s="3">
        <f>AVERAGE(F348,F355)</f>
        <v>4.5503799145938106E-2</v>
      </c>
      <c r="J351" s="3">
        <f>AVERAGE(G348,G355)</f>
        <v>4.7674344458848612E-2</v>
      </c>
    </row>
    <row r="352" spans="1:10" x14ac:dyDescent="0.35">
      <c r="A352" t="s">
        <v>4</v>
      </c>
      <c r="B352">
        <v>-36.549999999999997</v>
      </c>
      <c r="C352" t="s">
        <v>12</v>
      </c>
      <c r="F352" s="3"/>
    </row>
    <row r="353" spans="1:7" x14ac:dyDescent="0.35">
      <c r="A353" t="s">
        <v>6</v>
      </c>
      <c r="B353">
        <v>-35.748570000000001</v>
      </c>
      <c r="C353" t="s">
        <v>5</v>
      </c>
      <c r="D353">
        <f>AVERAGE(B353)</f>
        <v>-35.748570000000001</v>
      </c>
      <c r="F353" s="3"/>
    </row>
    <row r="354" spans="1:7" x14ac:dyDescent="0.35">
      <c r="A354" t="s">
        <v>8</v>
      </c>
      <c r="B354">
        <v>-37.31</v>
      </c>
      <c r="C354" t="s">
        <v>7</v>
      </c>
      <c r="F354" s="3"/>
    </row>
    <row r="355" spans="1:7" x14ac:dyDescent="0.35">
      <c r="A355" t="s">
        <v>9</v>
      </c>
      <c r="B355">
        <v>-37.677140000000001</v>
      </c>
      <c r="C355" t="s">
        <v>7</v>
      </c>
      <c r="D355">
        <f>AVERAGE(B354:B355)</f>
        <v>-37.493570000000005</v>
      </c>
      <c r="F355" s="2">
        <f>(D355-D353)/D355</f>
        <v>4.6541313617241682E-2</v>
      </c>
      <c r="G355" s="2">
        <f>(D355-D353)/D353</f>
        <v>4.8813141336842412E-2</v>
      </c>
    </row>
    <row r="356" spans="1:7" x14ac:dyDescent="0.35">
      <c r="F356" s="3"/>
    </row>
    <row r="358" spans="1:7" x14ac:dyDescent="0.35">
      <c r="A358" t="s">
        <v>68</v>
      </c>
    </row>
    <row r="359" spans="1:7" x14ac:dyDescent="0.35">
      <c r="A359" t="s">
        <v>69</v>
      </c>
    </row>
    <row r="360" spans="1:7" x14ac:dyDescent="0.35">
      <c r="B360" t="s">
        <v>2</v>
      </c>
      <c r="C360" t="s">
        <v>3</v>
      </c>
    </row>
    <row r="361" spans="1:7" x14ac:dyDescent="0.35">
      <c r="A361" t="s">
        <v>4</v>
      </c>
      <c r="B361">
        <v>-31.164290000000001</v>
      </c>
      <c r="C361" t="s">
        <v>5</v>
      </c>
    </row>
    <row r="362" spans="1:7" x14ac:dyDescent="0.35">
      <c r="A362" t="s">
        <v>6</v>
      </c>
      <c r="B362">
        <v>-30.895710000000001</v>
      </c>
      <c r="C362" t="s">
        <v>5</v>
      </c>
    </row>
    <row r="363" spans="1:7" x14ac:dyDescent="0.35">
      <c r="A363" t="s">
        <v>8</v>
      </c>
      <c r="B363">
        <v>-31.054290000000002</v>
      </c>
      <c r="C363" t="s">
        <v>5</v>
      </c>
    </row>
    <row r="364" spans="1:7" x14ac:dyDescent="0.35">
      <c r="A364" t="s">
        <v>9</v>
      </c>
      <c r="B364">
        <v>-31.06429</v>
      </c>
      <c r="C364" t="s">
        <v>5</v>
      </c>
    </row>
    <row r="366" spans="1:7" x14ac:dyDescent="0.35">
      <c r="A366" t="s">
        <v>70</v>
      </c>
    </row>
    <row r="367" spans="1:7" x14ac:dyDescent="0.35">
      <c r="B367" t="s">
        <v>2</v>
      </c>
      <c r="C367" t="s">
        <v>3</v>
      </c>
    </row>
    <row r="368" spans="1:7" x14ac:dyDescent="0.35">
      <c r="A368" t="s">
        <v>4</v>
      </c>
      <c r="B368">
        <v>-32.734290000000001</v>
      </c>
      <c r="C368" t="s">
        <v>5</v>
      </c>
    </row>
    <row r="369" spans="1:3" x14ac:dyDescent="0.35">
      <c r="A369" t="s">
        <v>6</v>
      </c>
      <c r="B369">
        <v>-33.395710000000001</v>
      </c>
      <c r="C369" t="s">
        <v>5</v>
      </c>
    </row>
    <row r="370" spans="1:3" x14ac:dyDescent="0.35">
      <c r="A370" t="s">
        <v>8</v>
      </c>
      <c r="B370">
        <v>-33.562860000000001</v>
      </c>
      <c r="C370" t="s">
        <v>5</v>
      </c>
    </row>
    <row r="371" spans="1:3" x14ac:dyDescent="0.35">
      <c r="A371" t="s">
        <v>9</v>
      </c>
      <c r="B371">
        <v>-33.57714</v>
      </c>
      <c r="C371" t="s">
        <v>5</v>
      </c>
    </row>
    <row r="373" spans="1:3" x14ac:dyDescent="0.35">
      <c r="A373" t="s">
        <v>71</v>
      </c>
    </row>
    <row r="374" spans="1:3" x14ac:dyDescent="0.35">
      <c r="B374" t="s">
        <v>2</v>
      </c>
      <c r="C374" t="s">
        <v>3</v>
      </c>
    </row>
    <row r="375" spans="1:3" x14ac:dyDescent="0.35">
      <c r="A375" t="s">
        <v>4</v>
      </c>
      <c r="B375">
        <v>-35.515709999999999</v>
      </c>
      <c r="C375" t="s">
        <v>5</v>
      </c>
    </row>
    <row r="376" spans="1:3" x14ac:dyDescent="0.35">
      <c r="A376" t="s">
        <v>6</v>
      </c>
      <c r="B376">
        <v>-35.33</v>
      </c>
      <c r="C376" t="s">
        <v>5</v>
      </c>
    </row>
    <row r="377" spans="1:3" x14ac:dyDescent="0.35">
      <c r="A377" t="s">
        <v>8</v>
      </c>
      <c r="B377">
        <v>-35.409999999999997</v>
      </c>
      <c r="C377" t="s">
        <v>5</v>
      </c>
    </row>
    <row r="378" spans="1:3" x14ac:dyDescent="0.35">
      <c r="A378" t="s">
        <v>9</v>
      </c>
      <c r="B378">
        <v>-35.674289999999999</v>
      </c>
      <c r="C378" t="s">
        <v>5</v>
      </c>
    </row>
    <row r="380" spans="1:3" x14ac:dyDescent="0.35">
      <c r="A380" t="s">
        <v>72</v>
      </c>
    </row>
    <row r="381" spans="1:3" x14ac:dyDescent="0.35">
      <c r="B381" t="s">
        <v>2</v>
      </c>
      <c r="C381" t="s">
        <v>3</v>
      </c>
    </row>
    <row r="382" spans="1:3" x14ac:dyDescent="0.35">
      <c r="A382" t="s">
        <v>4</v>
      </c>
      <c r="B382">
        <v>-37.212859999999999</v>
      </c>
      <c r="C382" t="s">
        <v>5</v>
      </c>
    </row>
    <row r="383" spans="1:3" x14ac:dyDescent="0.35">
      <c r="A383" t="s">
        <v>6</v>
      </c>
      <c r="B383">
        <v>-37.161430000000003</v>
      </c>
      <c r="C383" t="s">
        <v>5</v>
      </c>
    </row>
    <row r="384" spans="1:3" x14ac:dyDescent="0.35">
      <c r="A384" t="s">
        <v>8</v>
      </c>
      <c r="B384">
        <v>-37.44</v>
      </c>
      <c r="C384" t="s">
        <v>5</v>
      </c>
    </row>
    <row r="385" spans="1:3" x14ac:dyDescent="0.35">
      <c r="A385" t="s">
        <v>9</v>
      </c>
      <c r="B385">
        <v>-37.628570000000003</v>
      </c>
      <c r="C385" t="s">
        <v>5</v>
      </c>
    </row>
    <row r="387" spans="1:3" x14ac:dyDescent="0.35">
      <c r="A387" t="s">
        <v>73</v>
      </c>
    </row>
    <row r="388" spans="1:3" x14ac:dyDescent="0.35">
      <c r="B388" t="s">
        <v>2</v>
      </c>
      <c r="C388" t="s">
        <v>3</v>
      </c>
    </row>
    <row r="389" spans="1:3" x14ac:dyDescent="0.35">
      <c r="A389" t="s">
        <v>4</v>
      </c>
      <c r="B389">
        <v>-38.112859999999998</v>
      </c>
      <c r="C389" t="s">
        <v>5</v>
      </c>
    </row>
    <row r="390" spans="1:3" x14ac:dyDescent="0.35">
      <c r="A390" t="s">
        <v>6</v>
      </c>
      <c r="B390">
        <v>-37.938569999999999</v>
      </c>
      <c r="C390" t="s">
        <v>5</v>
      </c>
    </row>
    <row r="391" spans="1:3" x14ac:dyDescent="0.35">
      <c r="A391" t="s">
        <v>8</v>
      </c>
      <c r="B391">
        <v>-38.155709999999999</v>
      </c>
      <c r="C391" t="s">
        <v>5</v>
      </c>
    </row>
    <row r="392" spans="1:3" x14ac:dyDescent="0.35">
      <c r="A392" t="s">
        <v>9</v>
      </c>
      <c r="B392">
        <v>-38.15</v>
      </c>
      <c r="C392" t="s">
        <v>5</v>
      </c>
    </row>
    <row r="394" spans="1:3" x14ac:dyDescent="0.35">
      <c r="A394" t="s">
        <v>74</v>
      </c>
    </row>
    <row r="395" spans="1:3" x14ac:dyDescent="0.35">
      <c r="B395" t="s">
        <v>2</v>
      </c>
      <c r="C395" t="s">
        <v>3</v>
      </c>
    </row>
    <row r="396" spans="1:3" x14ac:dyDescent="0.35">
      <c r="A396" t="s">
        <v>4</v>
      </c>
      <c r="B396">
        <v>-38.237139999999997</v>
      </c>
      <c r="C396" t="s">
        <v>5</v>
      </c>
    </row>
    <row r="397" spans="1:3" x14ac:dyDescent="0.35">
      <c r="A397" t="s">
        <v>6</v>
      </c>
      <c r="B397">
        <v>-38.207140000000003</v>
      </c>
      <c r="C397" t="s">
        <v>5</v>
      </c>
    </row>
    <row r="398" spans="1:3" x14ac:dyDescent="0.35">
      <c r="A398" t="s">
        <v>8</v>
      </c>
      <c r="B398">
        <v>-38.594290000000001</v>
      </c>
      <c r="C398" t="s">
        <v>5</v>
      </c>
    </row>
    <row r="399" spans="1:3" x14ac:dyDescent="0.35">
      <c r="A399" t="s">
        <v>9</v>
      </c>
      <c r="B399">
        <v>-38.46857</v>
      </c>
      <c r="C399" t="s">
        <v>5</v>
      </c>
    </row>
    <row r="401" spans="1:3" x14ac:dyDescent="0.35">
      <c r="A401" t="s">
        <v>75</v>
      </c>
    </row>
    <row r="402" spans="1:3" x14ac:dyDescent="0.35">
      <c r="B402" t="s">
        <v>2</v>
      </c>
      <c r="C402" t="s">
        <v>3</v>
      </c>
    </row>
    <row r="403" spans="1:3" x14ac:dyDescent="0.35">
      <c r="A403" t="s">
        <v>4</v>
      </c>
      <c r="B403">
        <v>-39.328569999999999</v>
      </c>
      <c r="C403" t="s">
        <v>5</v>
      </c>
    </row>
    <row r="404" spans="1:3" x14ac:dyDescent="0.35">
      <c r="A404" t="s">
        <v>6</v>
      </c>
      <c r="B404">
        <v>-39.315710000000003</v>
      </c>
      <c r="C404" t="s">
        <v>5</v>
      </c>
    </row>
    <row r="405" spans="1:3" x14ac:dyDescent="0.35">
      <c r="A405" t="s">
        <v>8</v>
      </c>
      <c r="B405">
        <v>-39.10286</v>
      </c>
      <c r="C405" t="s">
        <v>5</v>
      </c>
    </row>
    <row r="406" spans="1:3" x14ac:dyDescent="0.35">
      <c r="A406" t="s">
        <v>9</v>
      </c>
      <c r="B406">
        <v>-39.068570000000001</v>
      </c>
      <c r="C40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13C_HSD_Tr_Sorted.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Trevisan Fabio (Student NaTec21)</dc:creator>
  <cp:lastModifiedBy>Trevisan Fabio (Student NaTec21)</cp:lastModifiedBy>
  <dcterms:created xsi:type="dcterms:W3CDTF">2022-04-13T08:34:39Z</dcterms:created>
  <dcterms:modified xsi:type="dcterms:W3CDTF">2022-04-13T10:40:49Z</dcterms:modified>
</cp:coreProperties>
</file>