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ser\Downloads\"/>
    </mc:Choice>
  </mc:AlternateContent>
  <xr:revisionPtr revIDLastSave="0" documentId="13_ncr:10000001_{62BAAA42-6DEF-4F8A-A1D4-A7253F10BA2C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Auto_Renewal">#N/A</definedName>
    <definedName name="SegmentaçãodeDados_Plan">#N/A</definedName>
    <definedName name="SegmentaçãodeDados_Subscription_Type">#N/A</definedName>
  </definedNames>
  <calcPr calcId="191029"/>
  <pivotCaches>
    <pivotCache cacheId="2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F19" i="3"/>
  <c r="C28" i="3"/>
</calcChain>
</file>

<file path=xl/sharedStrings.xml><?xml version="1.0" encoding="utf-8"?>
<sst xmlns="http://schemas.openxmlformats.org/spreadsheetml/2006/main" count="2067" uniqueCount="343">
  <si>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</si>
  <si>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</si>
  <si>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</si>
  <si>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</si>
  <si>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</si>
  <si>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</si>
  <si>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</si>
  <si>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</si>
  <si>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</si>
  <si>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</si>
  <si>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</si>
  <si>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</si>
  <si>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</si>
  <si>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</si>
  <si>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</si>
  <si>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</si>
  <si>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</si>
  <si>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</si>
  <si>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</si>
  <si>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</si>
  <si>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</si>
  <si>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</si>
  <si>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</si>
  <si>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</si>
  <si>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</si>
  <si>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</si>
  <si>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</si>
  <si>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</si>
  <si>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</si>
  <si>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</si>
  <si>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</si>
  <si>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</si>
  <si>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</si>
  <si>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</si>
  <si>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</si>
  <si>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</si>
  <si>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</si>
  <si>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</si>
  <si>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</si>
  <si>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</si>
  <si>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</si>
  <si>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</si>
  <si>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</si>
  <si>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</si>
  <si>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</si>
  <si>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</si>
  <si>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</si>
  <si>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</si>
  <si>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</si>
  <si>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</si>
  <si>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</si>
  <si>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</si>
  <si>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</si>
  <si>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</si>
  <si>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</si>
  <si>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</si>
  <si>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</si>
  <si>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</si>
  <si>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</si>
  <si>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</si>
  <si>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</si>
  <si>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</si>
  <si>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</si>
  <si>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</si>
  <si>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</si>
  <si>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</si>
  <si>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</si>
  <si>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</si>
  <si>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</si>
  <si>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</si>
  <si>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</si>
  <si>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</si>
  <si>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</si>
  <si>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</si>
  <si>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</si>
  <si>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</si>
  <si>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</si>
  <si>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</si>
  <si>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</si>
  <si>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</si>
  <si>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</si>
  <si>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</si>
  <si>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</si>
  <si>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</si>
  <si>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</si>
  <si>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</si>
  <si>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</si>
  <si>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</si>
  <si>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</si>
  <si>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</si>
  <si>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</si>
  <si>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</si>
  <si>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</si>
  <si>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</si>
  <si>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</si>
  <si>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</si>
  <si>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</si>
  <si>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</si>
  <si>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</si>
  <si>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</si>
  <si>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</si>
  <si>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</si>
  <si>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</si>
  <si>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</si>
  <si>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</si>
  <si>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</si>
  <si>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</si>
  <si>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</si>
  <si>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</si>
  <si>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</si>
  <si>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</si>
  <si>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</si>
  <si>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</si>
  <si>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</si>
  <si>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</si>
  <si>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</si>
  <si>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</si>
  <si>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</si>
  <si>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</si>
  <si>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</si>
  <si>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</si>
  <si>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</si>
  <si>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</si>
  <si>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</si>
  <si>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</si>
  <si>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</si>
  <si>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</si>
  <si>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</si>
  <si>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</si>
  <si>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</si>
  <si>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</si>
  <si>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</si>
  <si>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</si>
  <si>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</si>
  <si>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</si>
  <si>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</si>
  <si>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</si>
  <si>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</si>
  <si>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</si>
  <si>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</si>
  <si>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</si>
  <si>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</si>
  <si>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</si>
  <si>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</si>
  <si>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</si>
  <si>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</si>
  <si>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</si>
  <si>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</si>
  <si>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</si>
  <si>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</si>
  <si>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</si>
  <si>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</si>
  <si>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</si>
  <si>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</si>
  <si>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</si>
  <si>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</si>
  <si>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</si>
  <si>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</si>
  <si>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</si>
  <si>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</si>
  <si>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</si>
  <si>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</si>
  <si>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</si>
  <si>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</si>
  <si>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</si>
  <si>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</si>
  <si>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</si>
  <si>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</si>
  <si>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</si>
  <si>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</si>
  <si>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</si>
  <si>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</si>
  <si>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</si>
  <si>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</si>
  <si>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</si>
  <si>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</si>
  <si>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</si>
  <si>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</si>
  <si>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</si>
  <si>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</si>
  <si>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</si>
  <si>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</si>
  <si>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</si>
  <si>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</si>
  <si>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</si>
  <si>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</si>
  <si>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</si>
  <si>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</si>
  <si>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</si>
  <si>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</si>
  <si>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</si>
  <si>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</si>
  <si>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</si>
  <si>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</si>
  <si>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</si>
  <si>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</si>
  <si>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</si>
  <si>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</si>
  <si>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</si>
  <si>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</si>
  <si>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</si>
  <si>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</si>
  <si>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</si>
  <si>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</si>
  <si>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</si>
  <si>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</si>
  <si>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</si>
  <si>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</si>
  <si>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</si>
  <si>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</si>
  <si>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</si>
  <si>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</si>
  <si>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</si>
  <si>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</si>
  <si>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</si>
  <si>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</si>
  <si>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</si>
  <si>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</si>
  <si>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</si>
  <si>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</si>
  <si>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</si>
  <si>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</si>
  <si>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</si>
  <si>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</si>
  <si>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</si>
  <si>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</si>
  <si>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</si>
  <si>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</si>
  <si>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</si>
  <si>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</si>
  <si>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</si>
  <si>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</si>
  <si>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</si>
  <si>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</si>
  <si>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</si>
  <si>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</si>
  <si>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</si>
  <si>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</si>
  <si>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</si>
  <si>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</si>
  <si>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</si>
  <si>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</si>
  <si>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</si>
  <si>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</si>
  <si>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</si>
  <si>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</si>
  <si>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</si>
  <si>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</si>
  <si>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</si>
  <si>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</si>
  <si>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</si>
  <si>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</si>
  <si>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</si>
  <si>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</si>
  <si>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</si>
  <si>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</si>
  <si>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</si>
  <si>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</si>
  <si>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</si>
  <si>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</si>
  <si>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</si>
  <si>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</si>
  <si>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</si>
  <si>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</si>
  <si>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</si>
  <si>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</si>
  <si>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</si>
  <si>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</si>
  <si>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</si>
  <si>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</si>
  <si>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</si>
  <si>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</si>
  <si>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</si>
  <si>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</si>
  <si>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</si>
  <si>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</si>
  <si>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</si>
  <si>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</si>
  <si>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</si>
  <si>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</si>
  <si>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</si>
  <si>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</si>
  <si>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</si>
  <si>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</si>
  <si>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</si>
  <si>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</si>
  <si>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</si>
  <si>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</si>
  <si>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</si>
  <si>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</si>
  <si>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</si>
  <si>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</si>
  <si>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</si>
  <si>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</si>
  <si>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</si>
  <si>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</si>
  <si>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</si>
  <si>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</si>
  <si>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</si>
  <si>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</si>
  <si>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</si>
  <si>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</si>
  <si>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</si>
  <si>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</si>
  <si>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</si>
  <si>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</si>
  <si>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</si>
  <si>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</si>
  <si>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</si>
  <si>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</si>
  <si>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</si>
  <si>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</si>
  <si>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</si>
  <si>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</si>
  <si>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</si>
  <si>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</si>
  <si>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(Tudo)</t>
  </si>
  <si>
    <t>Soma de Coupon Value</t>
  </si>
  <si>
    <t>Contagem de Subscriber ID</t>
  </si>
  <si>
    <t>Média de Total Value</t>
  </si>
  <si>
    <t>3) Valor concedido em descontos:</t>
  </si>
  <si>
    <t xml:space="preserve">1) Faturamento por planos: </t>
  </si>
  <si>
    <t>4) Faturamento do plano Ultimate por auto renovação</t>
  </si>
  <si>
    <t>4) Média de faturamento por plano</t>
  </si>
  <si>
    <t>XBOX GAME PASS SUBSCRIPTIONS SALES</t>
  </si>
  <si>
    <t>2) Média de faturamento por níveis de planos</t>
  </si>
  <si>
    <t>Soma de EA Play Season Pass</t>
  </si>
  <si>
    <t xml:space="preserve">6) Soma do Faturamento da EA play season </t>
  </si>
  <si>
    <t>Soma de Minecraft Season Pass Price</t>
  </si>
  <si>
    <t xml:space="preserve">    </t>
  </si>
  <si>
    <t>Calculation Period: 01/01/2024 - 31/12/2024 | Update Date: 25/10/2025 15:00:00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</si>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</sst>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11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BEBEBE"/>
      <name val="Aptos Narrow"/>
      <family val="2"/>
      <scheme val="minor"/>
    </font>
    <font>
      <sz val="11"/>
      <color rgb="FFBABABA"/>
      <name val="Aptos Narrow"/>
      <family val="2"/>
      <scheme val="minor"/>
    </font>
    <font>
      <sz val="11"/>
      <color rgb="FFE8E6E9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0" fontId="0" fillId="0" borderId="0" xfId="0" applyNumberFormat="1"/>
    <xf numFmtId="0" fontId="5" fillId="7" borderId="0" xfId="0" applyFont="1" applyFill="1"/>
    <xf numFmtId="165" fontId="0" fillId="0" borderId="0" xfId="0" applyNumberFormat="1"/>
    <xf numFmtId="0" fontId="6" fillId="7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3"/>
        <color rgb="FFF7F8FC"/>
      </font>
      <border>
        <bottom style="thin">
          <color theme="6"/>
        </bottom>
        <vertical/>
        <horizontal/>
      </border>
    </dxf>
    <dxf>
      <font>
        <b/>
        <i val="0"/>
        <sz val="10"/>
        <color auto="1"/>
      </font>
      <fill>
        <patternFill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3 2" pivot="0" table="0" count="0" xr9:uid="{8CD20FF4-7F72-4F0D-AE75-F6D5FEF33758}"/>
    <tableStyle name="SlicerStyleLight3 3" pivot="0" table="0" count="10" xr9:uid="{C0DAF41C-E3FE-40F7-A80F-7CF40E626E39}">
      <tableStyleElement type="wholeTable" dxfId="15"/>
      <tableStyleElement type="headerRow" dxfId="14"/>
    </tableStyle>
  </tableStyles>
  <colors>
    <mruColors>
      <color rgb="FFE8E6E9"/>
      <color rgb="FF5BF6A8"/>
      <color rgb="FFBEBEBE"/>
      <color rgb="FFBABABA"/>
      <color rgb="FFB4B4B4"/>
      <color rgb="FF22C55E"/>
      <color rgb="FF966432"/>
      <color rgb="FFE0E0E0"/>
      <color rgb="FFFF0000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/>
        <x14:slicerStyle name="SlicerStyleLight3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[dashboard_vendas_xbox_DIO.xlsx]C̳álculos!Tabela dinâmica1</c:name>
    <c:fmtId val="2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870132854419249"/>
          <c:y val="0.17100780929395143"/>
          <c:w val="0.62629501262924936"/>
          <c:h val="0.633065085572162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C̳álculos!$B$6:$B$9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C̳álculos!$C$6:$C$9</c:f>
              <c:numCache>
                <c:formatCode>_("R$"* #,##0.00_);_("R$"* \(#,##0.00\);_("R$"* "-"??_);_(@_)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B-4A1F-A1FE-F4A2605B8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4863664"/>
        <c:axId val="1294862224"/>
      </c:barChart>
      <c:catAx>
        <c:axId val="129486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4862224"/>
        <c:crosses val="autoZero"/>
        <c:auto val="1"/>
        <c:lblAlgn val="ctr"/>
        <c:lblOffset val="100"/>
        <c:noMultiLvlLbl val="0"/>
      </c:catAx>
      <c:valAx>
        <c:axId val="1294862224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4863664"/>
        <c:crosses val="autoZero"/>
        <c:crossBetween val="between"/>
        <c:majorUnit val="7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[dashboard_vendas_xbox_DIO.xlsx]C̳álculos!Tabela dinâmica6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C̳álculos!$F$23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C̳álculos!$E$24:$E$27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C̳álculos!$F$24:$F$27</c:f>
              <c:numCache>
                <c:formatCode>General</c:formatCode>
                <c:ptCount val="3"/>
                <c:pt idx="0">
                  <c:v>71</c:v>
                </c:pt>
                <c:pt idx="1">
                  <c:v>139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0-41CB-90A3-81B00C1C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8966544"/>
        <c:axId val="1278973264"/>
      </c:barChart>
      <c:catAx>
        <c:axId val="127896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973264"/>
        <c:crosses val="autoZero"/>
        <c:auto val="1"/>
        <c:lblAlgn val="ctr"/>
        <c:lblOffset val="100"/>
        <c:noMultiLvlLbl val="0"/>
      </c:catAx>
      <c:valAx>
        <c:axId val="127897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[dashboard_vendas_xbox_DIO.xlsx]C̳álculos!Tabela dinâmica8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C̳álculos!$J$12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C̳álculos!$I$13:$I$25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C̳álculos!$J$13:$J$25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D-41B6-9C82-A2167B2A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62704"/>
        <c:axId val="1294861264"/>
      </c:barChart>
      <c:catAx>
        <c:axId val="129486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4861264"/>
        <c:crosses val="autoZero"/>
        <c:auto val="1"/>
        <c:lblAlgn val="ctr"/>
        <c:lblOffset val="100"/>
        <c:noMultiLvlLbl val="0"/>
      </c:catAx>
      <c:valAx>
        <c:axId val="12948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486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8.png"/><Relationship Id="rId7" Type="http://schemas.openxmlformats.org/officeDocument/2006/relationships/chart" Target="../charts/chart2.xml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7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7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2189973</xdr:colOff>
      <xdr:row>2</xdr:row>
      <xdr:rowOff>220979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6CC5738-2595-42D2-9231-E4CF349E1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89973" cy="746759"/>
        </a:xfrm>
        <a:prstGeom prst="rect">
          <a:avLst/>
        </a:prstGeom>
      </xdr:spPr>
    </xdr:pic>
    <xdr:clientData/>
  </xdr:twoCellAnchor>
  <xdr:twoCellAnchor editAs="oneCell">
    <xdr:from>
      <xdr:col>0</xdr:col>
      <xdr:colOff>601556</xdr:colOff>
      <xdr:row>23</xdr:row>
      <xdr:rowOff>40430</xdr:rowOff>
    </xdr:from>
    <xdr:to>
      <xdr:col>0</xdr:col>
      <xdr:colOff>1955799</xdr:colOff>
      <xdr:row>32</xdr:row>
      <xdr:rowOff>15875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Plan">
              <a:extLst>
                <a:ext uri="{FF2B5EF4-FFF2-40B4-BE49-F238E27FC236}">
                  <a16:creationId xmlns:a16="http://schemas.microsoft.com/office/drawing/2014/main" id="{847CC496-8910-440E-A916-5FE26009D9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556" y="4635876"/>
              <a:ext cx="1354243" cy="16635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662940</xdr:colOff>
      <xdr:row>5</xdr:row>
      <xdr:rowOff>53341</xdr:rowOff>
    </xdr:from>
    <xdr:to>
      <xdr:col>0</xdr:col>
      <xdr:colOff>1950720</xdr:colOff>
      <xdr:row>12</xdr:row>
      <xdr:rowOff>129540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1" name="Subscription Type">
              <a:extLst>
                <a:ext uri="{FF2B5EF4-FFF2-40B4-BE49-F238E27FC236}">
                  <a16:creationId xmlns:a16="http://schemas.microsoft.com/office/drawing/2014/main" id="{F8B26796-52E2-4A04-A698-EC17720F03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" y="1331156"/>
              <a:ext cx="1287780" cy="13305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325119</xdr:colOff>
      <xdr:row>4</xdr:row>
      <xdr:rowOff>162348</xdr:rowOff>
    </xdr:from>
    <xdr:to>
      <xdr:col>10</xdr:col>
      <xdr:colOff>552450</xdr:colOff>
      <xdr:row>14</xdr:row>
      <xdr:rowOff>47625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55A2E67F-E380-E55A-6B81-C551F4057568}"/>
            </a:ext>
          </a:extLst>
        </xdr:cNvPr>
        <xdr:cNvGrpSpPr/>
      </xdr:nvGrpSpPr>
      <xdr:grpSpPr>
        <a:xfrm>
          <a:off x="2798688" y="1240871"/>
          <a:ext cx="5104131" cy="1714077"/>
          <a:chOff x="2636520" y="960120"/>
          <a:chExt cx="4602480" cy="1379220"/>
        </a:xfrm>
      </xdr:grpSpPr>
      <xdr:sp macro="" textlink="C̳álculos!F19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D8AFDD34-F129-01BD-BEF2-B45B48A6A5DB}"/>
              </a:ext>
            </a:extLst>
          </xdr:cNvPr>
          <xdr:cNvSpPr/>
        </xdr:nvSpPr>
        <xdr:spPr>
          <a:xfrm>
            <a:off x="2636520" y="1305298"/>
            <a:ext cx="4602480" cy="77955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56CB449-12BB-4F7C-A9FB-66F9AF3A91FF}" type="TxLink">
              <a:rPr lang="en-US" sz="3600" b="0" i="0" u="none" strike="noStrike">
                <a:solidFill>
                  <a:srgbClr val="FF0000"/>
                </a:solidFill>
                <a:latin typeface="Aptos Narrow"/>
              </a:rPr>
              <a:t>R$ 2.940,00</a:t>
            </a:fld>
            <a:endParaRPr lang="pt-BR" sz="49600" b="0">
              <a:solidFill>
                <a:srgbClr val="FF0000"/>
              </a:solidFill>
            </a:endParaRPr>
          </a:p>
        </xdr:txBody>
      </xdr:sp>
      <xdr:pic>
        <xdr:nvPicPr>
          <xdr:cNvPr id="32" name="Imagem 31">
            <a:extLst>
              <a:ext uri="{FF2B5EF4-FFF2-40B4-BE49-F238E27FC236}">
                <a16:creationId xmlns:a16="http://schemas.microsoft.com/office/drawing/2014/main" id="{8B1F4E89-A17F-4C85-9616-6C6F32B56A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499" y="960120"/>
            <a:ext cx="1466227" cy="1379220"/>
          </a:xfrm>
          <a:prstGeom prst="rect">
            <a:avLst/>
          </a:prstGeom>
        </xdr:spPr>
      </xdr:pic>
      <xdr:sp macro="" textlink="">
        <xdr:nvSpPr>
          <xdr:cNvPr id="38" name="Retângulo: Cantos Superiores Arredondados 37">
            <a:extLst>
              <a:ext uri="{FF2B5EF4-FFF2-40B4-BE49-F238E27FC236}">
                <a16:creationId xmlns:a16="http://schemas.microsoft.com/office/drawing/2014/main" id="{EBAB2B63-2C3C-D78A-02F8-E0B548F32A97}"/>
              </a:ext>
            </a:extLst>
          </xdr:cNvPr>
          <xdr:cNvSpPr/>
        </xdr:nvSpPr>
        <xdr:spPr>
          <a:xfrm>
            <a:off x="2636520" y="967616"/>
            <a:ext cx="4602480" cy="397275"/>
          </a:xfrm>
          <a:prstGeom prst="round2SameRect">
            <a:avLst>
              <a:gd name="adj1" fmla="val 39308"/>
              <a:gd name="adj2" fmla="val 0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0">
                <a:solidFill>
                  <a:schemeClr val="bg1"/>
                </a:solidFill>
              </a:rPr>
              <a:t> </a:t>
            </a:r>
            <a:r>
              <a:rPr lang="pt-BR" sz="1500" b="1">
                <a:solidFill>
                  <a:schemeClr val="bg1"/>
                </a:solidFill>
              </a:rPr>
              <a:t>SUBSCRIPTIONS INVOICING</a:t>
            </a:r>
          </a:p>
          <a:p>
            <a:pPr algn="ctr"/>
            <a:endParaRPr lang="pt-BR" sz="1400" b="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13</xdr:col>
      <xdr:colOff>255057</xdr:colOff>
      <xdr:row>4</xdr:row>
      <xdr:rowOff>171450</xdr:rowOff>
    </xdr:from>
    <xdr:to>
      <xdr:col>22</xdr:col>
      <xdr:colOff>119591</xdr:colOff>
      <xdr:row>12</xdr:row>
      <xdr:rowOff>143933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1BD357C4-902E-3291-3D5F-FD0525E4B519}"/>
            </a:ext>
          </a:extLst>
        </xdr:cNvPr>
        <xdr:cNvGrpSpPr/>
      </xdr:nvGrpSpPr>
      <xdr:grpSpPr>
        <a:xfrm>
          <a:off x="9270103" y="1249973"/>
          <a:ext cx="5350934" cy="1426145"/>
          <a:chOff x="7726680" y="996266"/>
          <a:chExt cx="4823460" cy="1083994"/>
        </a:xfrm>
      </xdr:grpSpPr>
      <xdr:sp macro="" textlink="C̳álculos!G19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CED36A6C-7556-4C86-822B-CBA1CBE80DCC}"/>
              </a:ext>
            </a:extLst>
          </xdr:cNvPr>
          <xdr:cNvSpPr/>
        </xdr:nvSpPr>
        <xdr:spPr>
          <a:xfrm>
            <a:off x="7726680" y="1295400"/>
            <a:ext cx="4815840" cy="78486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45BA2DF3-32E2-4880-8A67-5B820C3EDD30}" type="TxLink">
              <a:rPr lang="en-US" sz="3600" b="0" i="0" u="none" strike="noStrike">
                <a:solidFill>
                  <a:srgbClr val="966432"/>
                </a:solidFill>
                <a:latin typeface="Aptos Narrow"/>
              </a:rPr>
              <a:t> R$ 3.880,00 </a:t>
            </a:fld>
            <a:endParaRPr lang="pt-BR" sz="255800">
              <a:solidFill>
                <a:srgbClr val="966432"/>
              </a:solidFill>
            </a:endParaRPr>
          </a:p>
        </xdr:txBody>
      </xdr:sp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B301A9E3-0E05-443E-B06F-692C269E4AB2}"/>
              </a:ext>
            </a:extLst>
          </xdr:cNvPr>
          <xdr:cNvGrpSpPr/>
        </xdr:nvGrpSpPr>
        <xdr:grpSpPr>
          <a:xfrm>
            <a:off x="8237220" y="1386840"/>
            <a:ext cx="1211580" cy="556260"/>
            <a:chOff x="3495675" y="5400674"/>
            <a:chExt cx="1549476" cy="752476"/>
          </a:xfrm>
        </xdr:grpSpPr>
        <xdr:pic>
          <xdr:nvPicPr>
            <xdr:cNvPr id="35" name="Imagem 34">
              <a:extLst>
                <a:ext uri="{FF2B5EF4-FFF2-40B4-BE49-F238E27FC236}">
                  <a16:creationId xmlns:a16="http://schemas.microsoft.com/office/drawing/2014/main" id="{3C01B2FD-0E4F-8634-B4A0-8CD9B358D6F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6" name="Gráfico 35">
              <a:extLst>
                <a:ext uri="{FF2B5EF4-FFF2-40B4-BE49-F238E27FC236}">
                  <a16:creationId xmlns:a16="http://schemas.microsoft.com/office/drawing/2014/main" id="{5B695837-61BA-2462-ADAA-D2F93352C27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8658E839-5985-16D7-A9C1-C90A61A7BC7A}"/>
              </a:ext>
            </a:extLst>
          </xdr:cNvPr>
          <xdr:cNvSpPr/>
        </xdr:nvSpPr>
        <xdr:spPr>
          <a:xfrm>
            <a:off x="7726680" y="996266"/>
            <a:ext cx="4823460" cy="381000"/>
          </a:xfrm>
          <a:prstGeom prst="round2SameRect">
            <a:avLst>
              <a:gd name="adj1" fmla="val 42000"/>
              <a:gd name="adj2" fmla="val 0"/>
            </a:avLst>
          </a:prstGeom>
          <a:solidFill>
            <a:srgbClr val="96643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5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SUBSCRIPTIONS INVOICING</a:t>
            </a:r>
            <a:endParaRPr lang="pt-BR" sz="15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302261</xdr:colOff>
      <xdr:row>15</xdr:row>
      <xdr:rowOff>136314</xdr:rowOff>
    </xdr:from>
    <xdr:to>
      <xdr:col>16</xdr:col>
      <xdr:colOff>374650</xdr:colOff>
      <xdr:row>38</xdr:row>
      <xdr:rowOff>107950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92F25E23-0D83-0B42-02DA-123BB7724C8B}"/>
            </a:ext>
          </a:extLst>
        </xdr:cNvPr>
        <xdr:cNvGrpSpPr/>
      </xdr:nvGrpSpPr>
      <xdr:grpSpPr>
        <a:xfrm>
          <a:off x="2775830" y="3231206"/>
          <a:ext cx="8442666" cy="4285729"/>
          <a:chOff x="2506134" y="2154440"/>
          <a:chExt cx="5372946" cy="3269908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23A13D2D-F78A-261A-5C2B-5D2F4E9791BF}"/>
              </a:ext>
            </a:extLst>
          </xdr:cNvPr>
          <xdr:cNvGrpSpPr/>
        </xdr:nvGrpSpPr>
        <xdr:grpSpPr>
          <a:xfrm>
            <a:off x="2515865" y="2476500"/>
            <a:ext cx="5363215" cy="2947848"/>
            <a:chOff x="5287617" y="6182139"/>
            <a:chExt cx="4933453" cy="2888974"/>
          </a:xfrm>
        </xdr:grpSpPr>
        <xdr:sp macro="" textlink="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11E1FCC5-3A5E-0315-26DF-91F3A82C334F}"/>
                </a:ext>
              </a:extLst>
            </xdr:cNvPr>
            <xdr:cNvSpPr/>
          </xdr:nvSpPr>
          <xdr:spPr>
            <a:xfrm>
              <a:off x="5287617" y="6182139"/>
              <a:ext cx="4870174" cy="2888974"/>
            </a:xfrm>
            <a:prstGeom prst="roundRect">
              <a:avLst>
                <a:gd name="adj" fmla="val 10185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7" name="Gráfico 26">
              <a:extLst>
                <a:ext uri="{FF2B5EF4-FFF2-40B4-BE49-F238E27FC236}">
                  <a16:creationId xmlns:a16="http://schemas.microsoft.com/office/drawing/2014/main" id="{17AB9B95-5DEE-4AF3-87AA-2B224D7C6FED}"/>
                </a:ext>
              </a:extLst>
            </xdr:cNvPr>
            <xdr:cNvGraphicFramePr>
              <a:graphicFrameLocks/>
            </xdr:cNvGraphicFramePr>
          </xdr:nvGraphicFramePr>
          <xdr:xfrm>
            <a:off x="5457577" y="6320624"/>
            <a:ext cx="4763493" cy="273723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AF6A8D17-3309-413C-9E92-5319C95A013F}"/>
              </a:ext>
            </a:extLst>
          </xdr:cNvPr>
          <xdr:cNvSpPr/>
        </xdr:nvSpPr>
        <xdr:spPr>
          <a:xfrm>
            <a:off x="2506134" y="2154440"/>
            <a:ext cx="5303520" cy="510540"/>
          </a:xfrm>
          <a:prstGeom prst="round2SameRect">
            <a:avLst>
              <a:gd name="adj1" fmla="val 32165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0">
                <a:solidFill>
                  <a:schemeClr val="bg1"/>
                </a:solidFill>
              </a:rPr>
              <a:t> </a:t>
            </a:r>
            <a:r>
              <a:rPr lang="pt-BR" sz="1500" b="1">
                <a:solidFill>
                  <a:schemeClr val="bg1"/>
                </a:solidFill>
              </a:rPr>
              <a:t>INVOICING BY SUBSCRIPTION TYPE</a:t>
            </a:r>
          </a:p>
          <a:p>
            <a:pPr algn="ctr"/>
            <a:endParaRPr lang="pt-BR" sz="1500" b="1">
              <a:solidFill>
                <a:schemeClr val="bg1"/>
              </a:solidFill>
            </a:endParaRPr>
          </a:p>
          <a:p>
            <a:pPr algn="ctr"/>
            <a:endParaRPr lang="pt-BR" sz="1400" b="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17</xdr:col>
      <xdr:colOff>42331</xdr:colOff>
      <xdr:row>22</xdr:row>
      <xdr:rowOff>62230</xdr:rowOff>
    </xdr:from>
    <xdr:to>
      <xdr:col>22</xdr:col>
      <xdr:colOff>190500</xdr:colOff>
      <xdr:row>29</xdr:row>
      <xdr:rowOff>168275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D445CE70-6C8A-FCB0-A595-AEFF3294ED01}"/>
            </a:ext>
          </a:extLst>
        </xdr:cNvPr>
        <xdr:cNvGrpSpPr/>
      </xdr:nvGrpSpPr>
      <xdr:grpSpPr>
        <a:xfrm>
          <a:off x="11495777" y="4470107"/>
          <a:ext cx="3196169" cy="1419030"/>
          <a:chOff x="8351520" y="3261360"/>
          <a:chExt cx="3825240" cy="1112520"/>
        </a:xfrm>
      </xdr:grpSpPr>
      <xdr:sp macro="" textlink="C̳álculos!C28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C840673D-1C57-45B4-967F-266D4A6E8BA6}"/>
              </a:ext>
            </a:extLst>
          </xdr:cNvPr>
          <xdr:cNvSpPr/>
        </xdr:nvSpPr>
        <xdr:spPr>
          <a:xfrm>
            <a:off x="8359140" y="3566160"/>
            <a:ext cx="3817620" cy="807720"/>
          </a:xfrm>
          <a:prstGeom prst="roundRect">
            <a:avLst>
              <a:gd name="adj" fmla="val 1812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36E60ECA-D11A-49BE-9F6B-284CD6420859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R$ 2.122,00 </a:t>
            </a:fld>
            <a:endParaRPr lang="pt-BR" sz="3600">
              <a:solidFill>
                <a:srgbClr val="22C55E"/>
              </a:solidFill>
            </a:endParaRPr>
          </a:p>
        </xdr:txBody>
      </xdr:sp>
      <xdr:sp macro="" textlink="">
        <xdr:nvSpPr>
          <xdr:cNvPr id="47" name="Retângulo: Cantos Superiores Arredondados 46">
            <a:extLst>
              <a:ext uri="{FF2B5EF4-FFF2-40B4-BE49-F238E27FC236}">
                <a16:creationId xmlns:a16="http://schemas.microsoft.com/office/drawing/2014/main" id="{1948C6A1-440E-40E0-83FB-13F5409CBA5A}"/>
              </a:ext>
            </a:extLst>
          </xdr:cNvPr>
          <xdr:cNvSpPr/>
        </xdr:nvSpPr>
        <xdr:spPr>
          <a:xfrm>
            <a:off x="8351520" y="3261360"/>
            <a:ext cx="3825240" cy="399061"/>
          </a:xfrm>
          <a:prstGeom prst="round2SameRect">
            <a:avLst>
              <a:gd name="adj1" fmla="val 42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5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VALUE GRANTED IN DISCOUNTS</a:t>
            </a:r>
            <a:endParaRPr lang="pt-BR" sz="1500" b="1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0</xdr:col>
      <xdr:colOff>663574</xdr:colOff>
      <xdr:row>52</xdr:row>
      <xdr:rowOff>104776</xdr:rowOff>
    </xdr:from>
    <xdr:to>
      <xdr:col>0</xdr:col>
      <xdr:colOff>1987549</xdr:colOff>
      <xdr:row>59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1" name="Auto Renewal">
              <a:extLst>
                <a:ext uri="{FF2B5EF4-FFF2-40B4-BE49-F238E27FC236}">
                  <a16:creationId xmlns:a16="http://schemas.microsoft.com/office/drawing/2014/main" id="{D94708DA-4EB4-4253-AAE9-952737C8CC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to Renew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574" y="10139730"/>
              <a:ext cx="1323975" cy="12336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351668</xdr:colOff>
      <xdr:row>41</xdr:row>
      <xdr:rowOff>152400</xdr:rowOff>
    </xdr:from>
    <xdr:to>
      <xdr:col>22</xdr:col>
      <xdr:colOff>250372</xdr:colOff>
      <xdr:row>67</xdr:row>
      <xdr:rowOff>175986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AA8F5613-3C5C-4E9C-E92B-EDEBFEF8E3E2}"/>
            </a:ext>
          </a:extLst>
        </xdr:cNvPr>
        <xdr:cNvGrpSpPr/>
      </xdr:nvGrpSpPr>
      <xdr:grpSpPr>
        <a:xfrm>
          <a:off x="2825237" y="8124092"/>
          <a:ext cx="11926581" cy="4900386"/>
          <a:chOff x="2641599" y="6587066"/>
          <a:chExt cx="5461002" cy="3547534"/>
        </a:xfrm>
      </xdr:grpSpPr>
      <xdr:grpSp>
        <xdr:nvGrpSpPr>
          <xdr:cNvPr id="53" name="Agrupar 52">
            <a:extLst>
              <a:ext uri="{FF2B5EF4-FFF2-40B4-BE49-F238E27FC236}">
                <a16:creationId xmlns:a16="http://schemas.microsoft.com/office/drawing/2014/main" id="{03C896D2-1CF1-425A-D0AE-1F1F6C7FC6D2}"/>
              </a:ext>
            </a:extLst>
          </xdr:cNvPr>
          <xdr:cNvGrpSpPr/>
        </xdr:nvGrpSpPr>
        <xdr:grpSpPr>
          <a:xfrm>
            <a:off x="2650067" y="6790267"/>
            <a:ext cx="5452533" cy="3344333"/>
            <a:chOff x="2658534" y="6409267"/>
            <a:chExt cx="5452533" cy="3344333"/>
          </a:xfrm>
        </xdr:grpSpPr>
        <xdr:sp macro="" textlink="">
          <xdr:nvSpPr>
            <xdr:cNvPr id="52" name="Retângulo: Cantos Arredondados 51">
              <a:extLst>
                <a:ext uri="{FF2B5EF4-FFF2-40B4-BE49-F238E27FC236}">
                  <a16:creationId xmlns:a16="http://schemas.microsoft.com/office/drawing/2014/main" id="{C144E704-1C2A-3A0E-C85E-585ED1EF2E3E}"/>
                </a:ext>
              </a:extLst>
            </xdr:cNvPr>
            <xdr:cNvSpPr/>
          </xdr:nvSpPr>
          <xdr:spPr>
            <a:xfrm>
              <a:off x="2658534" y="6409267"/>
              <a:ext cx="5452533" cy="3344333"/>
            </a:xfrm>
            <a:prstGeom prst="roundRect">
              <a:avLst>
                <a:gd name="adj" fmla="val 8581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0" name="Gráfico 49">
              <a:extLst>
                <a:ext uri="{FF2B5EF4-FFF2-40B4-BE49-F238E27FC236}">
                  <a16:creationId xmlns:a16="http://schemas.microsoft.com/office/drawing/2014/main" id="{A9D3A749-2FCD-4B2B-9914-9B605C5BDB1F}"/>
                </a:ext>
              </a:extLst>
            </xdr:cNvPr>
            <xdr:cNvGraphicFramePr>
              <a:graphicFrameLocks/>
            </xdr:cNvGraphicFramePr>
          </xdr:nvGraphicFramePr>
          <xdr:xfrm>
            <a:off x="2768598" y="6699673"/>
            <a:ext cx="5181602" cy="2794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54" name="Retângulo: Cantos Superiores Arredondados 53">
            <a:extLst>
              <a:ext uri="{FF2B5EF4-FFF2-40B4-BE49-F238E27FC236}">
                <a16:creationId xmlns:a16="http://schemas.microsoft.com/office/drawing/2014/main" id="{AC501E57-7D0F-4A99-8C4E-D498E3FE6B61}"/>
              </a:ext>
            </a:extLst>
          </xdr:cNvPr>
          <xdr:cNvSpPr/>
        </xdr:nvSpPr>
        <xdr:spPr>
          <a:xfrm>
            <a:off x="2641599" y="6587066"/>
            <a:ext cx="5461002" cy="520139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0">
                <a:solidFill>
                  <a:schemeClr val="bg1"/>
                </a:solidFill>
              </a:rPr>
              <a:t> </a:t>
            </a:r>
            <a:r>
              <a:rPr lang="pt-BR" sz="1500" b="1">
                <a:solidFill>
                  <a:schemeClr val="bg1"/>
                </a:solidFill>
              </a:rPr>
              <a:t>NUMBER OF SUBSCRIBERS BY SUBSCRIPTION TYPE</a:t>
            </a:r>
          </a:p>
          <a:p>
            <a:pPr algn="ctr"/>
            <a:endParaRPr lang="pt-BR" sz="1400" b="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413663</xdr:colOff>
      <xdr:row>71</xdr:row>
      <xdr:rowOff>65314</xdr:rowOff>
    </xdr:from>
    <xdr:to>
      <xdr:col>22</xdr:col>
      <xdr:colOff>315687</xdr:colOff>
      <xdr:row>98</xdr:row>
      <xdr:rowOff>132550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DDCD2DE2-9C28-F35B-00E6-56B7EC5A2ABB}"/>
            </a:ext>
          </a:extLst>
        </xdr:cNvPr>
        <xdr:cNvGrpSpPr/>
      </xdr:nvGrpSpPr>
      <xdr:grpSpPr>
        <a:xfrm>
          <a:off x="2887232" y="13664083"/>
          <a:ext cx="11929901" cy="5131605"/>
          <a:chOff x="3374572" y="13977257"/>
          <a:chExt cx="11262231" cy="4660723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CACF67D4-DA99-9D8B-DC7F-BF9195B9AA37}"/>
              </a:ext>
            </a:extLst>
          </xdr:cNvPr>
          <xdr:cNvGrpSpPr/>
        </xdr:nvGrpSpPr>
        <xdr:grpSpPr>
          <a:xfrm>
            <a:off x="3379690" y="14033323"/>
            <a:ext cx="11257113" cy="4604657"/>
            <a:chOff x="3575633" y="14338582"/>
            <a:chExt cx="11257113" cy="4376057"/>
          </a:xfrm>
        </xdr:grpSpPr>
        <xdr:sp macro="" textlink="">
          <xdr:nvSpPr>
            <xdr:cNvPr id="57" name="Retângulo: Cantos Arredondados 56">
              <a:extLst>
                <a:ext uri="{FF2B5EF4-FFF2-40B4-BE49-F238E27FC236}">
                  <a16:creationId xmlns:a16="http://schemas.microsoft.com/office/drawing/2014/main" id="{7B5A9D7F-A102-50A2-6D99-EA5F56A334EC}"/>
                </a:ext>
              </a:extLst>
            </xdr:cNvPr>
            <xdr:cNvSpPr/>
          </xdr:nvSpPr>
          <xdr:spPr>
            <a:xfrm>
              <a:off x="3575633" y="14338582"/>
              <a:ext cx="11257113" cy="4376057"/>
            </a:xfrm>
            <a:prstGeom prst="roundRect">
              <a:avLst>
                <a:gd name="adj" fmla="val 1064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6" name="Gráfico 55">
              <a:extLst>
                <a:ext uri="{FF2B5EF4-FFF2-40B4-BE49-F238E27FC236}">
                  <a16:creationId xmlns:a16="http://schemas.microsoft.com/office/drawing/2014/main" id="{F8D752C6-5CC4-440F-A0B8-C10E565B8000}"/>
                </a:ext>
              </a:extLst>
            </xdr:cNvPr>
            <xdr:cNvGraphicFramePr>
              <a:graphicFrameLocks/>
            </xdr:cNvGraphicFramePr>
          </xdr:nvGraphicFramePr>
          <xdr:xfrm>
            <a:off x="4264004" y="15082549"/>
            <a:ext cx="10174514" cy="34326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  <xdr:sp macro="" textlink="">
        <xdr:nvSpPr>
          <xdr:cNvPr id="59" name="Retângulo: Cantos Superiores Arredondados 58">
            <a:extLst>
              <a:ext uri="{FF2B5EF4-FFF2-40B4-BE49-F238E27FC236}">
                <a16:creationId xmlns:a16="http://schemas.microsoft.com/office/drawing/2014/main" id="{8F16CABE-89DD-4BE2-8C98-234E35747CCF}"/>
              </a:ext>
            </a:extLst>
          </xdr:cNvPr>
          <xdr:cNvSpPr/>
        </xdr:nvSpPr>
        <xdr:spPr>
          <a:xfrm>
            <a:off x="3374572" y="13977257"/>
            <a:ext cx="11256132" cy="662987"/>
          </a:xfrm>
          <a:prstGeom prst="round2SameRect">
            <a:avLst>
              <a:gd name="adj1" fmla="val 40234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0">
                <a:solidFill>
                  <a:schemeClr val="bg1"/>
                </a:solidFill>
              </a:rPr>
              <a:t> </a:t>
            </a:r>
            <a:r>
              <a:rPr lang="pt-BR" sz="1500" b="1">
                <a:solidFill>
                  <a:schemeClr val="bg1"/>
                </a:solidFill>
              </a:rPr>
              <a:t>NEW</a:t>
            </a:r>
            <a:r>
              <a:rPr lang="pt-BR" sz="1500" b="1" baseline="0">
                <a:solidFill>
                  <a:schemeClr val="bg1"/>
                </a:solidFill>
              </a:rPr>
              <a:t> </a:t>
            </a:r>
            <a:r>
              <a:rPr lang="pt-BR" sz="1500" b="1">
                <a:solidFill>
                  <a:schemeClr val="bg1"/>
                </a:solidFill>
              </a:rPr>
              <a:t>SUBSCRIPTION REVENUE PER MONTH</a:t>
            </a:r>
          </a:p>
          <a:p>
            <a:pPr algn="ctr"/>
            <a:endParaRPr lang="pt-BR" sz="1400" b="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BARBOSA GONSALEZ" refreshedDate="45955.454939583331" createdVersion="8" refreshedVersion="8" minRefreshableVersion="3" recordCount="295" xr:uid="{71F33696-833B-498F-BD2C-CF83AD6BBCB8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6642813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x v="0"/>
    <x v="0"/>
    <x v="0"/>
    <n v="20"/>
    <n v="5"/>
    <n v="60"/>
  </r>
  <r>
    <n v="3232"/>
    <x v="1"/>
    <x v="1"/>
    <x v="1"/>
    <x v="1"/>
    <n v="5"/>
    <x v="1"/>
    <x v="1"/>
    <x v="1"/>
    <x v="1"/>
    <n v="0"/>
    <n v="0"/>
    <n v="5"/>
  </r>
  <r>
    <n v="3233"/>
    <x v="2"/>
    <x v="2"/>
    <x v="2"/>
    <x v="0"/>
    <n v="10"/>
    <x v="2"/>
    <x v="1"/>
    <x v="1"/>
    <x v="0"/>
    <n v="20"/>
    <n v="10"/>
    <n v="20"/>
  </r>
  <r>
    <n v="3234"/>
    <x v="3"/>
    <x v="0"/>
    <x v="3"/>
    <x v="1"/>
    <n v="15"/>
    <x v="0"/>
    <x v="0"/>
    <x v="0"/>
    <x v="0"/>
    <n v="20"/>
    <n v="3"/>
    <n v="62"/>
  </r>
  <r>
    <n v="3235"/>
    <x v="4"/>
    <x v="1"/>
    <x v="4"/>
    <x v="0"/>
    <n v="5"/>
    <x v="0"/>
    <x v="1"/>
    <x v="1"/>
    <x v="1"/>
    <n v="0"/>
    <n v="1"/>
    <n v="4"/>
  </r>
  <r>
    <n v="3236"/>
    <x v="5"/>
    <x v="2"/>
    <x v="5"/>
    <x v="1"/>
    <n v="10"/>
    <x v="0"/>
    <x v="1"/>
    <x v="1"/>
    <x v="0"/>
    <n v="20"/>
    <n v="2"/>
    <n v="28"/>
  </r>
  <r>
    <n v="3237"/>
    <x v="6"/>
    <x v="0"/>
    <x v="6"/>
    <x v="0"/>
    <n v="15"/>
    <x v="2"/>
    <x v="0"/>
    <x v="0"/>
    <x v="0"/>
    <n v="20"/>
    <n v="10"/>
    <n v="55"/>
  </r>
  <r>
    <n v="3238"/>
    <x v="7"/>
    <x v="1"/>
    <x v="7"/>
    <x v="0"/>
    <n v="5"/>
    <x v="1"/>
    <x v="1"/>
    <x v="1"/>
    <x v="1"/>
    <n v="0"/>
    <n v="0"/>
    <n v="5"/>
  </r>
  <r>
    <n v="3239"/>
    <x v="8"/>
    <x v="0"/>
    <x v="4"/>
    <x v="1"/>
    <n v="15"/>
    <x v="0"/>
    <x v="0"/>
    <x v="0"/>
    <x v="0"/>
    <n v="20"/>
    <n v="5"/>
    <n v="60"/>
  </r>
  <r>
    <n v="3240"/>
    <x v="9"/>
    <x v="2"/>
    <x v="8"/>
    <x v="0"/>
    <n v="10"/>
    <x v="2"/>
    <x v="1"/>
    <x v="1"/>
    <x v="0"/>
    <n v="20"/>
    <n v="15"/>
    <n v="15"/>
  </r>
  <r>
    <n v="3241"/>
    <x v="10"/>
    <x v="1"/>
    <x v="9"/>
    <x v="1"/>
    <n v="5"/>
    <x v="0"/>
    <x v="1"/>
    <x v="1"/>
    <x v="1"/>
    <n v="0"/>
    <n v="1"/>
    <n v="4"/>
  </r>
  <r>
    <n v="3242"/>
    <x v="11"/>
    <x v="0"/>
    <x v="10"/>
    <x v="0"/>
    <n v="15"/>
    <x v="1"/>
    <x v="0"/>
    <x v="0"/>
    <x v="0"/>
    <n v="20"/>
    <n v="20"/>
    <n v="45"/>
  </r>
  <r>
    <n v="3243"/>
    <x v="12"/>
    <x v="2"/>
    <x v="11"/>
    <x v="1"/>
    <n v="10"/>
    <x v="0"/>
    <x v="1"/>
    <x v="1"/>
    <x v="0"/>
    <n v="20"/>
    <n v="10"/>
    <n v="20"/>
  </r>
  <r>
    <n v="3244"/>
    <x v="13"/>
    <x v="1"/>
    <x v="12"/>
    <x v="0"/>
    <n v="5"/>
    <x v="2"/>
    <x v="1"/>
    <x v="1"/>
    <x v="1"/>
    <n v="0"/>
    <n v="0"/>
    <n v="5"/>
  </r>
  <r>
    <n v="3245"/>
    <x v="14"/>
    <x v="0"/>
    <x v="13"/>
    <x v="1"/>
    <n v="15"/>
    <x v="0"/>
    <x v="0"/>
    <x v="0"/>
    <x v="0"/>
    <n v="20"/>
    <n v="8"/>
    <n v="57"/>
  </r>
  <r>
    <n v="3246"/>
    <x v="15"/>
    <x v="2"/>
    <x v="14"/>
    <x v="0"/>
    <n v="10"/>
    <x v="1"/>
    <x v="1"/>
    <x v="1"/>
    <x v="0"/>
    <n v="20"/>
    <n v="12"/>
    <n v="18"/>
  </r>
  <r>
    <n v="3247"/>
    <x v="16"/>
    <x v="1"/>
    <x v="15"/>
    <x v="1"/>
    <n v="5"/>
    <x v="0"/>
    <x v="1"/>
    <x v="1"/>
    <x v="1"/>
    <n v="0"/>
    <n v="2"/>
    <n v="3"/>
  </r>
  <r>
    <n v="3248"/>
    <x v="17"/>
    <x v="0"/>
    <x v="16"/>
    <x v="0"/>
    <n v="15"/>
    <x v="2"/>
    <x v="0"/>
    <x v="0"/>
    <x v="0"/>
    <n v="20"/>
    <n v="7"/>
    <n v="58"/>
  </r>
  <r>
    <n v="3249"/>
    <x v="18"/>
    <x v="2"/>
    <x v="17"/>
    <x v="1"/>
    <n v="10"/>
    <x v="0"/>
    <x v="1"/>
    <x v="1"/>
    <x v="0"/>
    <n v="20"/>
    <n v="5"/>
    <n v="25"/>
  </r>
  <r>
    <n v="3250"/>
    <x v="19"/>
    <x v="1"/>
    <x v="18"/>
    <x v="0"/>
    <n v="5"/>
    <x v="1"/>
    <x v="1"/>
    <x v="1"/>
    <x v="1"/>
    <n v="0"/>
    <n v="0"/>
    <n v="5"/>
  </r>
  <r>
    <n v="3251"/>
    <x v="20"/>
    <x v="0"/>
    <x v="19"/>
    <x v="1"/>
    <n v="15"/>
    <x v="0"/>
    <x v="0"/>
    <x v="0"/>
    <x v="0"/>
    <n v="20"/>
    <n v="3"/>
    <n v="62"/>
  </r>
  <r>
    <n v="3252"/>
    <x v="21"/>
    <x v="2"/>
    <x v="20"/>
    <x v="0"/>
    <n v="10"/>
    <x v="2"/>
    <x v="1"/>
    <x v="1"/>
    <x v="0"/>
    <n v="20"/>
    <n v="15"/>
    <n v="15"/>
  </r>
  <r>
    <n v="3253"/>
    <x v="22"/>
    <x v="1"/>
    <x v="21"/>
    <x v="1"/>
    <n v="5"/>
    <x v="0"/>
    <x v="1"/>
    <x v="1"/>
    <x v="1"/>
    <n v="0"/>
    <n v="1"/>
    <n v="4"/>
  </r>
  <r>
    <n v="3254"/>
    <x v="23"/>
    <x v="0"/>
    <x v="22"/>
    <x v="0"/>
    <n v="15"/>
    <x v="1"/>
    <x v="0"/>
    <x v="0"/>
    <x v="0"/>
    <n v="20"/>
    <n v="20"/>
    <n v="45"/>
  </r>
  <r>
    <n v="3255"/>
    <x v="24"/>
    <x v="2"/>
    <x v="23"/>
    <x v="1"/>
    <n v="10"/>
    <x v="0"/>
    <x v="1"/>
    <x v="1"/>
    <x v="0"/>
    <n v="20"/>
    <n v="10"/>
    <n v="20"/>
  </r>
  <r>
    <n v="3256"/>
    <x v="25"/>
    <x v="1"/>
    <x v="24"/>
    <x v="0"/>
    <n v="5"/>
    <x v="2"/>
    <x v="1"/>
    <x v="1"/>
    <x v="1"/>
    <n v="0"/>
    <n v="0"/>
    <n v="5"/>
  </r>
  <r>
    <n v="3257"/>
    <x v="26"/>
    <x v="0"/>
    <x v="25"/>
    <x v="1"/>
    <n v="15"/>
    <x v="0"/>
    <x v="0"/>
    <x v="0"/>
    <x v="0"/>
    <n v="20"/>
    <n v="5"/>
    <n v="60"/>
  </r>
  <r>
    <n v="3258"/>
    <x v="27"/>
    <x v="2"/>
    <x v="26"/>
    <x v="0"/>
    <n v="10"/>
    <x v="1"/>
    <x v="1"/>
    <x v="1"/>
    <x v="0"/>
    <n v="20"/>
    <n v="15"/>
    <n v="15"/>
  </r>
  <r>
    <n v="3259"/>
    <x v="28"/>
    <x v="1"/>
    <x v="27"/>
    <x v="1"/>
    <n v="5"/>
    <x v="0"/>
    <x v="1"/>
    <x v="1"/>
    <x v="1"/>
    <n v="0"/>
    <n v="1"/>
    <n v="4"/>
  </r>
  <r>
    <n v="3260"/>
    <x v="29"/>
    <x v="0"/>
    <x v="28"/>
    <x v="0"/>
    <n v="15"/>
    <x v="2"/>
    <x v="0"/>
    <x v="0"/>
    <x v="0"/>
    <n v="20"/>
    <n v="7"/>
    <n v="58"/>
  </r>
  <r>
    <n v="3261"/>
    <x v="30"/>
    <x v="2"/>
    <x v="29"/>
    <x v="1"/>
    <n v="10"/>
    <x v="0"/>
    <x v="1"/>
    <x v="1"/>
    <x v="0"/>
    <n v="20"/>
    <n v="10"/>
    <n v="20"/>
  </r>
  <r>
    <n v="3262"/>
    <x v="31"/>
    <x v="1"/>
    <x v="30"/>
    <x v="0"/>
    <n v="5"/>
    <x v="1"/>
    <x v="1"/>
    <x v="1"/>
    <x v="1"/>
    <n v="0"/>
    <n v="0"/>
    <n v="5"/>
  </r>
  <r>
    <n v="3263"/>
    <x v="32"/>
    <x v="0"/>
    <x v="31"/>
    <x v="1"/>
    <n v="15"/>
    <x v="0"/>
    <x v="0"/>
    <x v="0"/>
    <x v="0"/>
    <n v="20"/>
    <n v="3"/>
    <n v="62"/>
  </r>
  <r>
    <n v="3264"/>
    <x v="33"/>
    <x v="2"/>
    <x v="32"/>
    <x v="0"/>
    <n v="10"/>
    <x v="2"/>
    <x v="1"/>
    <x v="1"/>
    <x v="0"/>
    <n v="20"/>
    <n v="15"/>
    <n v="15"/>
  </r>
  <r>
    <n v="3265"/>
    <x v="34"/>
    <x v="1"/>
    <x v="33"/>
    <x v="1"/>
    <n v="5"/>
    <x v="0"/>
    <x v="1"/>
    <x v="1"/>
    <x v="1"/>
    <n v="0"/>
    <n v="1"/>
    <n v="4"/>
  </r>
  <r>
    <n v="3266"/>
    <x v="35"/>
    <x v="1"/>
    <x v="34"/>
    <x v="0"/>
    <n v="5"/>
    <x v="0"/>
    <x v="1"/>
    <x v="1"/>
    <x v="1"/>
    <n v="0"/>
    <n v="0"/>
    <n v="5"/>
  </r>
  <r>
    <n v="3267"/>
    <x v="36"/>
    <x v="0"/>
    <x v="35"/>
    <x v="1"/>
    <n v="15"/>
    <x v="2"/>
    <x v="0"/>
    <x v="0"/>
    <x v="0"/>
    <n v="20"/>
    <n v="7"/>
    <n v="58"/>
  </r>
  <r>
    <n v="3268"/>
    <x v="37"/>
    <x v="2"/>
    <x v="36"/>
    <x v="0"/>
    <n v="10"/>
    <x v="1"/>
    <x v="1"/>
    <x v="1"/>
    <x v="0"/>
    <n v="20"/>
    <n v="10"/>
    <n v="20"/>
  </r>
  <r>
    <n v="3269"/>
    <x v="38"/>
    <x v="1"/>
    <x v="37"/>
    <x v="1"/>
    <n v="5"/>
    <x v="2"/>
    <x v="1"/>
    <x v="1"/>
    <x v="1"/>
    <n v="0"/>
    <n v="1"/>
    <n v="4"/>
  </r>
  <r>
    <n v="3270"/>
    <x v="39"/>
    <x v="0"/>
    <x v="38"/>
    <x v="0"/>
    <n v="15"/>
    <x v="0"/>
    <x v="0"/>
    <x v="0"/>
    <x v="0"/>
    <n v="20"/>
    <n v="15"/>
    <n v="50"/>
  </r>
  <r>
    <n v="3271"/>
    <x v="40"/>
    <x v="2"/>
    <x v="39"/>
    <x v="1"/>
    <n v="10"/>
    <x v="0"/>
    <x v="1"/>
    <x v="1"/>
    <x v="0"/>
    <n v="20"/>
    <n v="5"/>
    <n v="25"/>
  </r>
  <r>
    <n v="3272"/>
    <x v="41"/>
    <x v="1"/>
    <x v="40"/>
    <x v="0"/>
    <n v="5"/>
    <x v="1"/>
    <x v="1"/>
    <x v="1"/>
    <x v="1"/>
    <n v="0"/>
    <n v="0"/>
    <n v="5"/>
  </r>
  <r>
    <n v="3273"/>
    <x v="42"/>
    <x v="0"/>
    <x v="41"/>
    <x v="1"/>
    <n v="15"/>
    <x v="2"/>
    <x v="0"/>
    <x v="0"/>
    <x v="0"/>
    <n v="20"/>
    <n v="20"/>
    <n v="45"/>
  </r>
  <r>
    <n v="3274"/>
    <x v="43"/>
    <x v="2"/>
    <x v="42"/>
    <x v="0"/>
    <n v="10"/>
    <x v="2"/>
    <x v="1"/>
    <x v="1"/>
    <x v="0"/>
    <n v="20"/>
    <n v="12"/>
    <n v="18"/>
  </r>
  <r>
    <n v="3275"/>
    <x v="44"/>
    <x v="1"/>
    <x v="43"/>
    <x v="1"/>
    <n v="5"/>
    <x v="0"/>
    <x v="1"/>
    <x v="1"/>
    <x v="1"/>
    <n v="0"/>
    <n v="2"/>
    <n v="3"/>
  </r>
  <r>
    <n v="3276"/>
    <x v="45"/>
    <x v="0"/>
    <x v="44"/>
    <x v="0"/>
    <n v="15"/>
    <x v="1"/>
    <x v="0"/>
    <x v="0"/>
    <x v="0"/>
    <n v="20"/>
    <n v="5"/>
    <n v="60"/>
  </r>
  <r>
    <n v="3277"/>
    <x v="46"/>
    <x v="2"/>
    <x v="45"/>
    <x v="1"/>
    <n v="10"/>
    <x v="0"/>
    <x v="1"/>
    <x v="1"/>
    <x v="0"/>
    <n v="20"/>
    <n v="10"/>
    <n v="20"/>
  </r>
  <r>
    <n v="3278"/>
    <x v="47"/>
    <x v="1"/>
    <x v="46"/>
    <x v="0"/>
    <n v="5"/>
    <x v="2"/>
    <x v="1"/>
    <x v="1"/>
    <x v="1"/>
    <n v="0"/>
    <n v="0"/>
    <n v="5"/>
  </r>
  <r>
    <n v="3279"/>
    <x v="48"/>
    <x v="0"/>
    <x v="47"/>
    <x v="1"/>
    <n v="15"/>
    <x v="0"/>
    <x v="0"/>
    <x v="0"/>
    <x v="0"/>
    <n v="20"/>
    <n v="3"/>
    <n v="62"/>
  </r>
  <r>
    <n v="3280"/>
    <x v="49"/>
    <x v="2"/>
    <x v="48"/>
    <x v="0"/>
    <n v="10"/>
    <x v="1"/>
    <x v="1"/>
    <x v="1"/>
    <x v="0"/>
    <n v="20"/>
    <n v="15"/>
    <n v="15"/>
  </r>
  <r>
    <n v="3281"/>
    <x v="50"/>
    <x v="1"/>
    <x v="49"/>
    <x v="1"/>
    <n v="5"/>
    <x v="0"/>
    <x v="1"/>
    <x v="1"/>
    <x v="1"/>
    <n v="0"/>
    <n v="1"/>
    <n v="4"/>
  </r>
  <r>
    <n v="3282"/>
    <x v="51"/>
    <x v="0"/>
    <x v="50"/>
    <x v="0"/>
    <n v="15"/>
    <x v="2"/>
    <x v="0"/>
    <x v="0"/>
    <x v="0"/>
    <n v="20"/>
    <n v="7"/>
    <n v="58"/>
  </r>
  <r>
    <n v="3283"/>
    <x v="52"/>
    <x v="2"/>
    <x v="51"/>
    <x v="1"/>
    <n v="10"/>
    <x v="0"/>
    <x v="1"/>
    <x v="1"/>
    <x v="0"/>
    <n v="20"/>
    <n v="10"/>
    <n v="20"/>
  </r>
  <r>
    <n v="3284"/>
    <x v="53"/>
    <x v="1"/>
    <x v="52"/>
    <x v="0"/>
    <n v="5"/>
    <x v="1"/>
    <x v="1"/>
    <x v="1"/>
    <x v="1"/>
    <n v="0"/>
    <n v="0"/>
    <n v="5"/>
  </r>
  <r>
    <n v="3285"/>
    <x v="54"/>
    <x v="0"/>
    <x v="53"/>
    <x v="1"/>
    <n v="15"/>
    <x v="0"/>
    <x v="0"/>
    <x v="0"/>
    <x v="0"/>
    <n v="20"/>
    <n v="20"/>
    <n v="45"/>
  </r>
  <r>
    <n v="3286"/>
    <x v="55"/>
    <x v="2"/>
    <x v="54"/>
    <x v="0"/>
    <n v="10"/>
    <x v="2"/>
    <x v="1"/>
    <x v="1"/>
    <x v="0"/>
    <n v="20"/>
    <n v="15"/>
    <n v="15"/>
  </r>
  <r>
    <n v="3287"/>
    <x v="56"/>
    <x v="1"/>
    <x v="55"/>
    <x v="1"/>
    <n v="5"/>
    <x v="0"/>
    <x v="1"/>
    <x v="1"/>
    <x v="1"/>
    <n v="0"/>
    <n v="1"/>
    <n v="4"/>
  </r>
  <r>
    <n v="3288"/>
    <x v="57"/>
    <x v="0"/>
    <x v="56"/>
    <x v="0"/>
    <n v="15"/>
    <x v="1"/>
    <x v="0"/>
    <x v="0"/>
    <x v="0"/>
    <n v="20"/>
    <n v="3"/>
    <n v="62"/>
  </r>
  <r>
    <n v="3289"/>
    <x v="58"/>
    <x v="2"/>
    <x v="57"/>
    <x v="1"/>
    <n v="10"/>
    <x v="0"/>
    <x v="1"/>
    <x v="1"/>
    <x v="0"/>
    <n v="20"/>
    <n v="10"/>
    <n v="20"/>
  </r>
  <r>
    <n v="3290"/>
    <x v="59"/>
    <x v="1"/>
    <x v="58"/>
    <x v="0"/>
    <n v="5"/>
    <x v="2"/>
    <x v="1"/>
    <x v="1"/>
    <x v="1"/>
    <n v="0"/>
    <n v="0"/>
    <n v="5"/>
  </r>
  <r>
    <n v="3291"/>
    <x v="60"/>
    <x v="0"/>
    <x v="59"/>
    <x v="1"/>
    <n v="15"/>
    <x v="0"/>
    <x v="0"/>
    <x v="0"/>
    <x v="0"/>
    <n v="20"/>
    <n v="5"/>
    <n v="60"/>
  </r>
  <r>
    <n v="3292"/>
    <x v="61"/>
    <x v="2"/>
    <x v="60"/>
    <x v="0"/>
    <n v="10"/>
    <x v="1"/>
    <x v="1"/>
    <x v="1"/>
    <x v="0"/>
    <n v="20"/>
    <n v="15"/>
    <n v="15"/>
  </r>
  <r>
    <n v="3293"/>
    <x v="62"/>
    <x v="1"/>
    <x v="61"/>
    <x v="1"/>
    <n v="5"/>
    <x v="0"/>
    <x v="1"/>
    <x v="1"/>
    <x v="1"/>
    <n v="0"/>
    <n v="1"/>
    <n v="4"/>
  </r>
  <r>
    <n v="3294"/>
    <x v="63"/>
    <x v="0"/>
    <x v="62"/>
    <x v="0"/>
    <n v="15"/>
    <x v="2"/>
    <x v="0"/>
    <x v="0"/>
    <x v="0"/>
    <n v="20"/>
    <n v="20"/>
    <n v="45"/>
  </r>
  <r>
    <n v="3295"/>
    <x v="64"/>
    <x v="2"/>
    <x v="63"/>
    <x v="1"/>
    <n v="10"/>
    <x v="0"/>
    <x v="1"/>
    <x v="1"/>
    <x v="0"/>
    <n v="20"/>
    <n v="5"/>
    <n v="25"/>
  </r>
  <r>
    <n v="3296"/>
    <x v="65"/>
    <x v="1"/>
    <x v="64"/>
    <x v="1"/>
    <n v="5"/>
    <x v="0"/>
    <x v="1"/>
    <x v="1"/>
    <x v="1"/>
    <n v="0"/>
    <n v="0"/>
    <n v="5"/>
  </r>
  <r>
    <n v="3297"/>
    <x v="66"/>
    <x v="0"/>
    <x v="65"/>
    <x v="0"/>
    <n v="15"/>
    <x v="2"/>
    <x v="0"/>
    <x v="0"/>
    <x v="0"/>
    <n v="20"/>
    <n v="7"/>
    <n v="58"/>
  </r>
  <r>
    <n v="3298"/>
    <x v="67"/>
    <x v="2"/>
    <x v="66"/>
    <x v="1"/>
    <n v="10"/>
    <x v="1"/>
    <x v="1"/>
    <x v="1"/>
    <x v="0"/>
    <n v="20"/>
    <n v="10"/>
    <n v="20"/>
  </r>
  <r>
    <n v="3299"/>
    <x v="68"/>
    <x v="1"/>
    <x v="67"/>
    <x v="0"/>
    <n v="5"/>
    <x v="2"/>
    <x v="1"/>
    <x v="1"/>
    <x v="1"/>
    <n v="0"/>
    <n v="1"/>
    <n v="4"/>
  </r>
  <r>
    <n v="3300"/>
    <x v="69"/>
    <x v="0"/>
    <x v="68"/>
    <x v="1"/>
    <n v="15"/>
    <x v="0"/>
    <x v="0"/>
    <x v="0"/>
    <x v="0"/>
    <n v="20"/>
    <n v="15"/>
    <n v="50"/>
  </r>
  <r>
    <n v="3301"/>
    <x v="70"/>
    <x v="2"/>
    <x v="69"/>
    <x v="0"/>
    <n v="10"/>
    <x v="0"/>
    <x v="1"/>
    <x v="1"/>
    <x v="0"/>
    <n v="20"/>
    <n v="5"/>
    <n v="25"/>
  </r>
  <r>
    <n v="3302"/>
    <x v="71"/>
    <x v="1"/>
    <x v="70"/>
    <x v="1"/>
    <n v="5"/>
    <x v="1"/>
    <x v="1"/>
    <x v="1"/>
    <x v="1"/>
    <n v="0"/>
    <n v="0"/>
    <n v="5"/>
  </r>
  <r>
    <n v="3303"/>
    <x v="72"/>
    <x v="0"/>
    <x v="71"/>
    <x v="0"/>
    <n v="15"/>
    <x v="2"/>
    <x v="0"/>
    <x v="0"/>
    <x v="0"/>
    <n v="20"/>
    <n v="20"/>
    <n v="45"/>
  </r>
  <r>
    <n v="3304"/>
    <x v="73"/>
    <x v="2"/>
    <x v="72"/>
    <x v="1"/>
    <n v="10"/>
    <x v="2"/>
    <x v="1"/>
    <x v="1"/>
    <x v="0"/>
    <n v="20"/>
    <n v="12"/>
    <n v="18"/>
  </r>
  <r>
    <n v="3305"/>
    <x v="74"/>
    <x v="1"/>
    <x v="73"/>
    <x v="0"/>
    <n v="5"/>
    <x v="0"/>
    <x v="1"/>
    <x v="1"/>
    <x v="1"/>
    <n v="0"/>
    <n v="2"/>
    <n v="3"/>
  </r>
  <r>
    <n v="3306"/>
    <x v="75"/>
    <x v="0"/>
    <x v="74"/>
    <x v="1"/>
    <n v="15"/>
    <x v="1"/>
    <x v="0"/>
    <x v="0"/>
    <x v="0"/>
    <n v="20"/>
    <n v="5"/>
    <n v="60"/>
  </r>
  <r>
    <n v="3307"/>
    <x v="76"/>
    <x v="2"/>
    <x v="75"/>
    <x v="0"/>
    <n v="10"/>
    <x v="0"/>
    <x v="1"/>
    <x v="1"/>
    <x v="0"/>
    <n v="20"/>
    <n v="10"/>
    <n v="20"/>
  </r>
  <r>
    <n v="3308"/>
    <x v="77"/>
    <x v="1"/>
    <x v="76"/>
    <x v="1"/>
    <n v="5"/>
    <x v="2"/>
    <x v="1"/>
    <x v="1"/>
    <x v="1"/>
    <n v="0"/>
    <n v="0"/>
    <n v="5"/>
  </r>
  <r>
    <n v="3309"/>
    <x v="78"/>
    <x v="0"/>
    <x v="77"/>
    <x v="0"/>
    <n v="15"/>
    <x v="0"/>
    <x v="0"/>
    <x v="0"/>
    <x v="0"/>
    <n v="20"/>
    <n v="3"/>
    <n v="62"/>
  </r>
  <r>
    <n v="3310"/>
    <x v="79"/>
    <x v="2"/>
    <x v="78"/>
    <x v="1"/>
    <n v="10"/>
    <x v="1"/>
    <x v="1"/>
    <x v="1"/>
    <x v="0"/>
    <n v="20"/>
    <n v="15"/>
    <n v="15"/>
  </r>
  <r>
    <n v="3311"/>
    <x v="80"/>
    <x v="1"/>
    <x v="79"/>
    <x v="0"/>
    <n v="5"/>
    <x v="0"/>
    <x v="1"/>
    <x v="1"/>
    <x v="1"/>
    <n v="0"/>
    <n v="1"/>
    <n v="4"/>
  </r>
  <r>
    <n v="3312"/>
    <x v="81"/>
    <x v="0"/>
    <x v="80"/>
    <x v="1"/>
    <n v="15"/>
    <x v="2"/>
    <x v="0"/>
    <x v="0"/>
    <x v="0"/>
    <n v="20"/>
    <n v="7"/>
    <n v="58"/>
  </r>
  <r>
    <n v="3313"/>
    <x v="82"/>
    <x v="2"/>
    <x v="81"/>
    <x v="0"/>
    <n v="10"/>
    <x v="0"/>
    <x v="1"/>
    <x v="1"/>
    <x v="0"/>
    <n v="20"/>
    <n v="10"/>
    <n v="20"/>
  </r>
  <r>
    <n v="3314"/>
    <x v="83"/>
    <x v="1"/>
    <x v="82"/>
    <x v="1"/>
    <n v="5"/>
    <x v="1"/>
    <x v="1"/>
    <x v="1"/>
    <x v="1"/>
    <n v="0"/>
    <n v="0"/>
    <n v="5"/>
  </r>
  <r>
    <n v="3315"/>
    <x v="84"/>
    <x v="0"/>
    <x v="83"/>
    <x v="0"/>
    <n v="15"/>
    <x v="0"/>
    <x v="0"/>
    <x v="0"/>
    <x v="0"/>
    <n v="20"/>
    <n v="20"/>
    <n v="45"/>
  </r>
  <r>
    <n v="3316"/>
    <x v="85"/>
    <x v="2"/>
    <x v="84"/>
    <x v="1"/>
    <n v="10"/>
    <x v="2"/>
    <x v="1"/>
    <x v="1"/>
    <x v="0"/>
    <n v="20"/>
    <n v="15"/>
    <n v="15"/>
  </r>
  <r>
    <n v="3317"/>
    <x v="86"/>
    <x v="1"/>
    <x v="85"/>
    <x v="0"/>
    <n v="5"/>
    <x v="0"/>
    <x v="1"/>
    <x v="1"/>
    <x v="1"/>
    <n v="0"/>
    <n v="1"/>
    <n v="4"/>
  </r>
  <r>
    <n v="3318"/>
    <x v="87"/>
    <x v="0"/>
    <x v="86"/>
    <x v="1"/>
    <n v="15"/>
    <x v="1"/>
    <x v="0"/>
    <x v="0"/>
    <x v="0"/>
    <n v="20"/>
    <n v="3"/>
    <n v="62"/>
  </r>
  <r>
    <n v="3319"/>
    <x v="88"/>
    <x v="2"/>
    <x v="87"/>
    <x v="0"/>
    <n v="10"/>
    <x v="0"/>
    <x v="1"/>
    <x v="1"/>
    <x v="0"/>
    <n v="20"/>
    <n v="10"/>
    <n v="20"/>
  </r>
  <r>
    <n v="3320"/>
    <x v="89"/>
    <x v="1"/>
    <x v="88"/>
    <x v="1"/>
    <n v="5"/>
    <x v="2"/>
    <x v="1"/>
    <x v="1"/>
    <x v="1"/>
    <n v="0"/>
    <n v="0"/>
    <n v="5"/>
  </r>
  <r>
    <n v="3321"/>
    <x v="90"/>
    <x v="0"/>
    <x v="89"/>
    <x v="0"/>
    <n v="15"/>
    <x v="0"/>
    <x v="0"/>
    <x v="0"/>
    <x v="0"/>
    <n v="20"/>
    <n v="5"/>
    <n v="60"/>
  </r>
  <r>
    <n v="3322"/>
    <x v="91"/>
    <x v="2"/>
    <x v="90"/>
    <x v="1"/>
    <n v="10"/>
    <x v="1"/>
    <x v="1"/>
    <x v="1"/>
    <x v="0"/>
    <n v="20"/>
    <n v="15"/>
    <n v="15"/>
  </r>
  <r>
    <n v="3323"/>
    <x v="92"/>
    <x v="1"/>
    <x v="91"/>
    <x v="0"/>
    <n v="5"/>
    <x v="0"/>
    <x v="1"/>
    <x v="1"/>
    <x v="1"/>
    <n v="0"/>
    <n v="1"/>
    <n v="4"/>
  </r>
  <r>
    <n v="3324"/>
    <x v="93"/>
    <x v="0"/>
    <x v="92"/>
    <x v="1"/>
    <n v="15"/>
    <x v="2"/>
    <x v="0"/>
    <x v="0"/>
    <x v="0"/>
    <n v="20"/>
    <n v="20"/>
    <n v="45"/>
  </r>
  <r>
    <n v="3325"/>
    <x v="94"/>
    <x v="2"/>
    <x v="93"/>
    <x v="0"/>
    <n v="10"/>
    <x v="2"/>
    <x v="1"/>
    <x v="1"/>
    <x v="0"/>
    <n v="20"/>
    <n v="15"/>
    <n v="15"/>
  </r>
  <r>
    <n v="3326"/>
    <x v="95"/>
    <x v="1"/>
    <x v="94"/>
    <x v="1"/>
    <n v="5"/>
    <x v="1"/>
    <x v="1"/>
    <x v="1"/>
    <x v="1"/>
    <n v="0"/>
    <n v="0"/>
    <n v="5"/>
  </r>
  <r>
    <n v="3327"/>
    <x v="96"/>
    <x v="0"/>
    <x v="95"/>
    <x v="0"/>
    <n v="15"/>
    <x v="0"/>
    <x v="0"/>
    <x v="0"/>
    <x v="0"/>
    <n v="20"/>
    <n v="7"/>
    <n v="58"/>
  </r>
  <r>
    <n v="3328"/>
    <x v="97"/>
    <x v="2"/>
    <x v="96"/>
    <x v="1"/>
    <n v="10"/>
    <x v="1"/>
    <x v="1"/>
    <x v="1"/>
    <x v="0"/>
    <n v="20"/>
    <n v="10"/>
    <n v="20"/>
  </r>
  <r>
    <n v="3329"/>
    <x v="98"/>
    <x v="1"/>
    <x v="97"/>
    <x v="0"/>
    <n v="5"/>
    <x v="2"/>
    <x v="1"/>
    <x v="1"/>
    <x v="1"/>
    <n v="0"/>
    <n v="1"/>
    <n v="4"/>
  </r>
  <r>
    <n v="3330"/>
    <x v="99"/>
    <x v="0"/>
    <x v="98"/>
    <x v="1"/>
    <n v="15"/>
    <x v="0"/>
    <x v="0"/>
    <x v="0"/>
    <x v="0"/>
    <n v="20"/>
    <n v="15"/>
    <n v="50"/>
  </r>
  <r>
    <n v="3331"/>
    <x v="100"/>
    <x v="2"/>
    <x v="99"/>
    <x v="0"/>
    <n v="10"/>
    <x v="0"/>
    <x v="1"/>
    <x v="1"/>
    <x v="0"/>
    <n v="20"/>
    <n v="5"/>
    <n v="25"/>
  </r>
  <r>
    <n v="3332"/>
    <x v="101"/>
    <x v="1"/>
    <x v="100"/>
    <x v="1"/>
    <n v="5"/>
    <x v="1"/>
    <x v="1"/>
    <x v="1"/>
    <x v="1"/>
    <n v="0"/>
    <n v="0"/>
    <n v="5"/>
  </r>
  <r>
    <n v="3333"/>
    <x v="102"/>
    <x v="0"/>
    <x v="101"/>
    <x v="0"/>
    <n v="15"/>
    <x v="2"/>
    <x v="0"/>
    <x v="0"/>
    <x v="0"/>
    <n v="20"/>
    <n v="20"/>
    <n v="45"/>
  </r>
  <r>
    <n v="3334"/>
    <x v="103"/>
    <x v="2"/>
    <x v="102"/>
    <x v="1"/>
    <n v="10"/>
    <x v="2"/>
    <x v="1"/>
    <x v="1"/>
    <x v="0"/>
    <n v="20"/>
    <n v="12"/>
    <n v="18"/>
  </r>
  <r>
    <n v="3335"/>
    <x v="104"/>
    <x v="1"/>
    <x v="103"/>
    <x v="0"/>
    <n v="5"/>
    <x v="0"/>
    <x v="1"/>
    <x v="1"/>
    <x v="1"/>
    <n v="0"/>
    <n v="2"/>
    <n v="3"/>
  </r>
  <r>
    <n v="3336"/>
    <x v="105"/>
    <x v="1"/>
    <x v="104"/>
    <x v="0"/>
    <n v="5"/>
    <x v="0"/>
    <x v="1"/>
    <x v="1"/>
    <x v="1"/>
    <n v="0"/>
    <n v="0"/>
    <n v="5"/>
  </r>
  <r>
    <n v="3337"/>
    <x v="106"/>
    <x v="0"/>
    <x v="105"/>
    <x v="1"/>
    <n v="15"/>
    <x v="2"/>
    <x v="0"/>
    <x v="0"/>
    <x v="0"/>
    <n v="20"/>
    <n v="7"/>
    <n v="58"/>
  </r>
  <r>
    <n v="3338"/>
    <x v="107"/>
    <x v="2"/>
    <x v="106"/>
    <x v="0"/>
    <n v="10"/>
    <x v="1"/>
    <x v="1"/>
    <x v="1"/>
    <x v="0"/>
    <n v="20"/>
    <n v="10"/>
    <n v="20"/>
  </r>
  <r>
    <n v="3339"/>
    <x v="108"/>
    <x v="1"/>
    <x v="107"/>
    <x v="1"/>
    <n v="5"/>
    <x v="2"/>
    <x v="1"/>
    <x v="1"/>
    <x v="1"/>
    <n v="0"/>
    <n v="1"/>
    <n v="4"/>
  </r>
  <r>
    <n v="3340"/>
    <x v="109"/>
    <x v="0"/>
    <x v="108"/>
    <x v="0"/>
    <n v="15"/>
    <x v="0"/>
    <x v="0"/>
    <x v="0"/>
    <x v="0"/>
    <n v="20"/>
    <n v="15"/>
    <n v="50"/>
  </r>
  <r>
    <n v="3341"/>
    <x v="110"/>
    <x v="2"/>
    <x v="109"/>
    <x v="1"/>
    <n v="10"/>
    <x v="0"/>
    <x v="1"/>
    <x v="1"/>
    <x v="0"/>
    <n v="20"/>
    <n v="5"/>
    <n v="25"/>
  </r>
  <r>
    <n v="3342"/>
    <x v="111"/>
    <x v="1"/>
    <x v="110"/>
    <x v="0"/>
    <n v="5"/>
    <x v="1"/>
    <x v="1"/>
    <x v="1"/>
    <x v="1"/>
    <n v="0"/>
    <n v="0"/>
    <n v="5"/>
  </r>
  <r>
    <n v="3343"/>
    <x v="112"/>
    <x v="0"/>
    <x v="111"/>
    <x v="1"/>
    <n v="15"/>
    <x v="2"/>
    <x v="0"/>
    <x v="0"/>
    <x v="0"/>
    <n v="20"/>
    <n v="20"/>
    <n v="45"/>
  </r>
  <r>
    <n v="3344"/>
    <x v="113"/>
    <x v="2"/>
    <x v="112"/>
    <x v="0"/>
    <n v="10"/>
    <x v="2"/>
    <x v="1"/>
    <x v="1"/>
    <x v="0"/>
    <n v="20"/>
    <n v="12"/>
    <n v="18"/>
  </r>
  <r>
    <n v="3345"/>
    <x v="114"/>
    <x v="1"/>
    <x v="113"/>
    <x v="1"/>
    <n v="5"/>
    <x v="0"/>
    <x v="1"/>
    <x v="1"/>
    <x v="1"/>
    <n v="0"/>
    <n v="2"/>
    <n v="3"/>
  </r>
  <r>
    <n v="3346"/>
    <x v="115"/>
    <x v="0"/>
    <x v="114"/>
    <x v="0"/>
    <n v="15"/>
    <x v="1"/>
    <x v="0"/>
    <x v="0"/>
    <x v="0"/>
    <n v="20"/>
    <n v="5"/>
    <n v="60"/>
  </r>
  <r>
    <n v="3347"/>
    <x v="116"/>
    <x v="2"/>
    <x v="115"/>
    <x v="1"/>
    <n v="10"/>
    <x v="0"/>
    <x v="1"/>
    <x v="1"/>
    <x v="0"/>
    <n v="20"/>
    <n v="10"/>
    <n v="20"/>
  </r>
  <r>
    <n v="3348"/>
    <x v="117"/>
    <x v="1"/>
    <x v="116"/>
    <x v="0"/>
    <n v="5"/>
    <x v="2"/>
    <x v="1"/>
    <x v="1"/>
    <x v="1"/>
    <n v="0"/>
    <n v="0"/>
    <n v="5"/>
  </r>
  <r>
    <n v="3349"/>
    <x v="93"/>
    <x v="0"/>
    <x v="117"/>
    <x v="1"/>
    <n v="15"/>
    <x v="0"/>
    <x v="0"/>
    <x v="0"/>
    <x v="0"/>
    <n v="20"/>
    <n v="3"/>
    <n v="62"/>
  </r>
  <r>
    <n v="3350"/>
    <x v="118"/>
    <x v="2"/>
    <x v="118"/>
    <x v="0"/>
    <n v="10"/>
    <x v="1"/>
    <x v="1"/>
    <x v="1"/>
    <x v="0"/>
    <n v="20"/>
    <n v="15"/>
    <n v="15"/>
  </r>
  <r>
    <n v="3351"/>
    <x v="119"/>
    <x v="1"/>
    <x v="119"/>
    <x v="1"/>
    <n v="5"/>
    <x v="0"/>
    <x v="1"/>
    <x v="1"/>
    <x v="1"/>
    <n v="0"/>
    <n v="1"/>
    <n v="4"/>
  </r>
  <r>
    <n v="3352"/>
    <x v="120"/>
    <x v="0"/>
    <x v="120"/>
    <x v="0"/>
    <n v="15"/>
    <x v="2"/>
    <x v="0"/>
    <x v="0"/>
    <x v="0"/>
    <n v="20"/>
    <n v="7"/>
    <n v="58"/>
  </r>
  <r>
    <n v="3353"/>
    <x v="121"/>
    <x v="2"/>
    <x v="121"/>
    <x v="1"/>
    <n v="10"/>
    <x v="0"/>
    <x v="1"/>
    <x v="1"/>
    <x v="0"/>
    <n v="20"/>
    <n v="10"/>
    <n v="20"/>
  </r>
  <r>
    <n v="3354"/>
    <x v="122"/>
    <x v="1"/>
    <x v="122"/>
    <x v="0"/>
    <n v="5"/>
    <x v="1"/>
    <x v="1"/>
    <x v="1"/>
    <x v="1"/>
    <n v="0"/>
    <n v="0"/>
    <n v="5"/>
  </r>
  <r>
    <n v="3355"/>
    <x v="123"/>
    <x v="0"/>
    <x v="123"/>
    <x v="1"/>
    <n v="15"/>
    <x v="0"/>
    <x v="0"/>
    <x v="0"/>
    <x v="0"/>
    <n v="20"/>
    <n v="20"/>
    <n v="45"/>
  </r>
  <r>
    <n v="3356"/>
    <x v="124"/>
    <x v="2"/>
    <x v="124"/>
    <x v="0"/>
    <n v="10"/>
    <x v="2"/>
    <x v="1"/>
    <x v="1"/>
    <x v="0"/>
    <n v="20"/>
    <n v="15"/>
    <n v="15"/>
  </r>
  <r>
    <n v="3357"/>
    <x v="125"/>
    <x v="1"/>
    <x v="125"/>
    <x v="1"/>
    <n v="5"/>
    <x v="0"/>
    <x v="1"/>
    <x v="1"/>
    <x v="1"/>
    <n v="0"/>
    <n v="1"/>
    <n v="4"/>
  </r>
  <r>
    <n v="3358"/>
    <x v="126"/>
    <x v="0"/>
    <x v="126"/>
    <x v="0"/>
    <n v="15"/>
    <x v="1"/>
    <x v="0"/>
    <x v="0"/>
    <x v="0"/>
    <n v="20"/>
    <n v="3"/>
    <n v="62"/>
  </r>
  <r>
    <n v="3359"/>
    <x v="127"/>
    <x v="2"/>
    <x v="127"/>
    <x v="1"/>
    <n v="10"/>
    <x v="0"/>
    <x v="1"/>
    <x v="1"/>
    <x v="0"/>
    <n v="20"/>
    <n v="10"/>
    <n v="20"/>
  </r>
  <r>
    <n v="3360"/>
    <x v="128"/>
    <x v="1"/>
    <x v="128"/>
    <x v="0"/>
    <n v="5"/>
    <x v="2"/>
    <x v="1"/>
    <x v="1"/>
    <x v="1"/>
    <n v="0"/>
    <n v="0"/>
    <n v="5"/>
  </r>
  <r>
    <n v="3361"/>
    <x v="129"/>
    <x v="0"/>
    <x v="129"/>
    <x v="1"/>
    <n v="15"/>
    <x v="0"/>
    <x v="0"/>
    <x v="0"/>
    <x v="0"/>
    <n v="20"/>
    <n v="15"/>
    <n v="50"/>
  </r>
  <r>
    <n v="3362"/>
    <x v="130"/>
    <x v="2"/>
    <x v="130"/>
    <x v="0"/>
    <n v="10"/>
    <x v="1"/>
    <x v="1"/>
    <x v="1"/>
    <x v="0"/>
    <n v="20"/>
    <n v="15"/>
    <n v="15"/>
  </r>
  <r>
    <n v="3363"/>
    <x v="131"/>
    <x v="1"/>
    <x v="131"/>
    <x v="1"/>
    <n v="5"/>
    <x v="0"/>
    <x v="1"/>
    <x v="1"/>
    <x v="1"/>
    <n v="0"/>
    <n v="1"/>
    <n v="4"/>
  </r>
  <r>
    <n v="3364"/>
    <x v="132"/>
    <x v="0"/>
    <x v="132"/>
    <x v="0"/>
    <n v="15"/>
    <x v="2"/>
    <x v="0"/>
    <x v="0"/>
    <x v="0"/>
    <n v="20"/>
    <n v="7"/>
    <n v="58"/>
  </r>
  <r>
    <n v="3365"/>
    <x v="133"/>
    <x v="2"/>
    <x v="133"/>
    <x v="1"/>
    <n v="10"/>
    <x v="0"/>
    <x v="1"/>
    <x v="1"/>
    <x v="0"/>
    <n v="20"/>
    <n v="10"/>
    <n v="20"/>
  </r>
  <r>
    <n v="3366"/>
    <x v="134"/>
    <x v="1"/>
    <x v="134"/>
    <x v="0"/>
    <n v="5"/>
    <x v="0"/>
    <x v="1"/>
    <x v="1"/>
    <x v="1"/>
    <n v="0"/>
    <n v="0"/>
    <n v="5"/>
  </r>
  <r>
    <n v="3367"/>
    <x v="135"/>
    <x v="0"/>
    <x v="135"/>
    <x v="1"/>
    <n v="15"/>
    <x v="2"/>
    <x v="0"/>
    <x v="0"/>
    <x v="0"/>
    <n v="20"/>
    <n v="7"/>
    <n v="58"/>
  </r>
  <r>
    <n v="3368"/>
    <x v="136"/>
    <x v="2"/>
    <x v="136"/>
    <x v="0"/>
    <n v="10"/>
    <x v="1"/>
    <x v="1"/>
    <x v="1"/>
    <x v="0"/>
    <n v="20"/>
    <n v="10"/>
    <n v="20"/>
  </r>
  <r>
    <n v="3369"/>
    <x v="137"/>
    <x v="1"/>
    <x v="137"/>
    <x v="1"/>
    <n v="5"/>
    <x v="2"/>
    <x v="1"/>
    <x v="1"/>
    <x v="1"/>
    <n v="0"/>
    <n v="1"/>
    <n v="4"/>
  </r>
  <r>
    <n v="3370"/>
    <x v="138"/>
    <x v="0"/>
    <x v="138"/>
    <x v="0"/>
    <n v="15"/>
    <x v="0"/>
    <x v="0"/>
    <x v="0"/>
    <x v="0"/>
    <n v="20"/>
    <n v="15"/>
    <n v="50"/>
  </r>
  <r>
    <n v="3371"/>
    <x v="139"/>
    <x v="2"/>
    <x v="139"/>
    <x v="1"/>
    <n v="10"/>
    <x v="0"/>
    <x v="1"/>
    <x v="1"/>
    <x v="0"/>
    <n v="20"/>
    <n v="5"/>
    <n v="25"/>
  </r>
  <r>
    <n v="3372"/>
    <x v="140"/>
    <x v="1"/>
    <x v="140"/>
    <x v="0"/>
    <n v="5"/>
    <x v="1"/>
    <x v="1"/>
    <x v="1"/>
    <x v="1"/>
    <n v="0"/>
    <n v="0"/>
    <n v="5"/>
  </r>
  <r>
    <n v="3373"/>
    <x v="141"/>
    <x v="0"/>
    <x v="141"/>
    <x v="1"/>
    <n v="15"/>
    <x v="2"/>
    <x v="0"/>
    <x v="0"/>
    <x v="0"/>
    <n v="20"/>
    <n v="20"/>
    <n v="45"/>
  </r>
  <r>
    <n v="3374"/>
    <x v="142"/>
    <x v="2"/>
    <x v="142"/>
    <x v="0"/>
    <n v="10"/>
    <x v="2"/>
    <x v="1"/>
    <x v="1"/>
    <x v="0"/>
    <n v="20"/>
    <n v="12"/>
    <n v="18"/>
  </r>
  <r>
    <n v="3375"/>
    <x v="143"/>
    <x v="1"/>
    <x v="143"/>
    <x v="1"/>
    <n v="5"/>
    <x v="0"/>
    <x v="1"/>
    <x v="1"/>
    <x v="1"/>
    <n v="0"/>
    <n v="2"/>
    <n v="3"/>
  </r>
  <r>
    <n v="3376"/>
    <x v="144"/>
    <x v="0"/>
    <x v="144"/>
    <x v="0"/>
    <n v="15"/>
    <x v="1"/>
    <x v="0"/>
    <x v="0"/>
    <x v="0"/>
    <n v="20"/>
    <n v="5"/>
    <n v="60"/>
  </r>
  <r>
    <n v="3377"/>
    <x v="145"/>
    <x v="2"/>
    <x v="145"/>
    <x v="1"/>
    <n v="10"/>
    <x v="0"/>
    <x v="1"/>
    <x v="1"/>
    <x v="0"/>
    <n v="20"/>
    <n v="10"/>
    <n v="20"/>
  </r>
  <r>
    <n v="3378"/>
    <x v="146"/>
    <x v="1"/>
    <x v="146"/>
    <x v="0"/>
    <n v="5"/>
    <x v="2"/>
    <x v="1"/>
    <x v="1"/>
    <x v="1"/>
    <n v="0"/>
    <n v="0"/>
    <n v="5"/>
  </r>
  <r>
    <n v="3379"/>
    <x v="147"/>
    <x v="0"/>
    <x v="147"/>
    <x v="1"/>
    <n v="15"/>
    <x v="0"/>
    <x v="0"/>
    <x v="0"/>
    <x v="0"/>
    <n v="20"/>
    <n v="3"/>
    <n v="62"/>
  </r>
  <r>
    <n v="3380"/>
    <x v="148"/>
    <x v="2"/>
    <x v="148"/>
    <x v="0"/>
    <n v="10"/>
    <x v="1"/>
    <x v="1"/>
    <x v="1"/>
    <x v="0"/>
    <n v="20"/>
    <n v="15"/>
    <n v="15"/>
  </r>
  <r>
    <n v="3381"/>
    <x v="149"/>
    <x v="1"/>
    <x v="149"/>
    <x v="1"/>
    <n v="5"/>
    <x v="0"/>
    <x v="1"/>
    <x v="1"/>
    <x v="1"/>
    <n v="0"/>
    <n v="1"/>
    <n v="4"/>
  </r>
  <r>
    <n v="3382"/>
    <x v="150"/>
    <x v="0"/>
    <x v="150"/>
    <x v="0"/>
    <n v="15"/>
    <x v="2"/>
    <x v="0"/>
    <x v="0"/>
    <x v="0"/>
    <n v="20"/>
    <n v="7"/>
    <n v="58"/>
  </r>
  <r>
    <n v="3383"/>
    <x v="151"/>
    <x v="2"/>
    <x v="151"/>
    <x v="1"/>
    <n v="10"/>
    <x v="0"/>
    <x v="1"/>
    <x v="1"/>
    <x v="0"/>
    <n v="20"/>
    <n v="10"/>
    <n v="20"/>
  </r>
  <r>
    <n v="3384"/>
    <x v="152"/>
    <x v="1"/>
    <x v="152"/>
    <x v="0"/>
    <n v="5"/>
    <x v="1"/>
    <x v="1"/>
    <x v="1"/>
    <x v="1"/>
    <n v="0"/>
    <n v="0"/>
    <n v="5"/>
  </r>
  <r>
    <n v="3385"/>
    <x v="153"/>
    <x v="0"/>
    <x v="153"/>
    <x v="1"/>
    <n v="15"/>
    <x v="0"/>
    <x v="0"/>
    <x v="0"/>
    <x v="0"/>
    <n v="20"/>
    <n v="20"/>
    <n v="45"/>
  </r>
  <r>
    <n v="3386"/>
    <x v="154"/>
    <x v="2"/>
    <x v="154"/>
    <x v="0"/>
    <n v="10"/>
    <x v="2"/>
    <x v="1"/>
    <x v="1"/>
    <x v="0"/>
    <n v="20"/>
    <n v="15"/>
    <n v="15"/>
  </r>
  <r>
    <n v="3387"/>
    <x v="155"/>
    <x v="1"/>
    <x v="155"/>
    <x v="1"/>
    <n v="5"/>
    <x v="0"/>
    <x v="1"/>
    <x v="1"/>
    <x v="1"/>
    <n v="0"/>
    <n v="1"/>
    <n v="4"/>
  </r>
  <r>
    <n v="3388"/>
    <x v="156"/>
    <x v="0"/>
    <x v="156"/>
    <x v="0"/>
    <n v="15"/>
    <x v="1"/>
    <x v="0"/>
    <x v="0"/>
    <x v="0"/>
    <n v="20"/>
    <n v="3"/>
    <n v="62"/>
  </r>
  <r>
    <n v="3389"/>
    <x v="157"/>
    <x v="2"/>
    <x v="157"/>
    <x v="1"/>
    <n v="10"/>
    <x v="0"/>
    <x v="1"/>
    <x v="1"/>
    <x v="0"/>
    <n v="20"/>
    <n v="10"/>
    <n v="20"/>
  </r>
  <r>
    <n v="3390"/>
    <x v="158"/>
    <x v="1"/>
    <x v="158"/>
    <x v="0"/>
    <n v="5"/>
    <x v="2"/>
    <x v="1"/>
    <x v="1"/>
    <x v="1"/>
    <n v="0"/>
    <n v="0"/>
    <n v="5"/>
  </r>
  <r>
    <n v="3391"/>
    <x v="58"/>
    <x v="0"/>
    <x v="159"/>
    <x v="1"/>
    <n v="15"/>
    <x v="0"/>
    <x v="0"/>
    <x v="0"/>
    <x v="0"/>
    <n v="20"/>
    <n v="15"/>
    <n v="50"/>
  </r>
  <r>
    <n v="3392"/>
    <x v="159"/>
    <x v="2"/>
    <x v="160"/>
    <x v="0"/>
    <n v="10"/>
    <x v="1"/>
    <x v="1"/>
    <x v="1"/>
    <x v="0"/>
    <n v="20"/>
    <n v="15"/>
    <n v="15"/>
  </r>
  <r>
    <n v="3393"/>
    <x v="160"/>
    <x v="1"/>
    <x v="161"/>
    <x v="1"/>
    <n v="5"/>
    <x v="0"/>
    <x v="1"/>
    <x v="1"/>
    <x v="1"/>
    <n v="0"/>
    <n v="1"/>
    <n v="4"/>
  </r>
  <r>
    <n v="3394"/>
    <x v="161"/>
    <x v="0"/>
    <x v="162"/>
    <x v="0"/>
    <n v="15"/>
    <x v="2"/>
    <x v="0"/>
    <x v="0"/>
    <x v="0"/>
    <n v="20"/>
    <n v="7"/>
    <n v="58"/>
  </r>
  <r>
    <n v="3395"/>
    <x v="162"/>
    <x v="2"/>
    <x v="163"/>
    <x v="1"/>
    <n v="10"/>
    <x v="0"/>
    <x v="1"/>
    <x v="1"/>
    <x v="0"/>
    <n v="20"/>
    <n v="10"/>
    <n v="20"/>
  </r>
  <r>
    <n v="3396"/>
    <x v="163"/>
    <x v="1"/>
    <x v="164"/>
    <x v="0"/>
    <n v="5"/>
    <x v="1"/>
    <x v="1"/>
    <x v="1"/>
    <x v="1"/>
    <n v="0"/>
    <n v="0"/>
    <n v="5"/>
  </r>
  <r>
    <n v="3397"/>
    <x v="90"/>
    <x v="0"/>
    <x v="165"/>
    <x v="1"/>
    <n v="15"/>
    <x v="0"/>
    <x v="0"/>
    <x v="0"/>
    <x v="0"/>
    <n v="20"/>
    <n v="20"/>
    <n v="45"/>
  </r>
  <r>
    <n v="3398"/>
    <x v="164"/>
    <x v="2"/>
    <x v="166"/>
    <x v="0"/>
    <n v="10"/>
    <x v="2"/>
    <x v="1"/>
    <x v="1"/>
    <x v="0"/>
    <n v="20"/>
    <n v="15"/>
    <n v="15"/>
  </r>
  <r>
    <n v="3399"/>
    <x v="165"/>
    <x v="1"/>
    <x v="167"/>
    <x v="1"/>
    <n v="5"/>
    <x v="0"/>
    <x v="1"/>
    <x v="1"/>
    <x v="1"/>
    <n v="0"/>
    <n v="1"/>
    <n v="4"/>
  </r>
  <r>
    <n v="3400"/>
    <x v="166"/>
    <x v="0"/>
    <x v="168"/>
    <x v="0"/>
    <n v="15"/>
    <x v="1"/>
    <x v="0"/>
    <x v="0"/>
    <x v="0"/>
    <n v="20"/>
    <n v="5"/>
    <n v="60"/>
  </r>
  <r>
    <n v="3401"/>
    <x v="167"/>
    <x v="2"/>
    <x v="169"/>
    <x v="1"/>
    <n v="10"/>
    <x v="0"/>
    <x v="1"/>
    <x v="1"/>
    <x v="0"/>
    <n v="20"/>
    <n v="10"/>
    <n v="20"/>
  </r>
  <r>
    <n v="3402"/>
    <x v="168"/>
    <x v="1"/>
    <x v="170"/>
    <x v="0"/>
    <n v="5"/>
    <x v="2"/>
    <x v="1"/>
    <x v="1"/>
    <x v="1"/>
    <n v="0"/>
    <n v="0"/>
    <n v="5"/>
  </r>
  <r>
    <n v="3403"/>
    <x v="169"/>
    <x v="0"/>
    <x v="171"/>
    <x v="1"/>
    <n v="15"/>
    <x v="0"/>
    <x v="0"/>
    <x v="0"/>
    <x v="0"/>
    <n v="20"/>
    <n v="3"/>
    <n v="62"/>
  </r>
  <r>
    <n v="3404"/>
    <x v="170"/>
    <x v="2"/>
    <x v="172"/>
    <x v="0"/>
    <n v="10"/>
    <x v="1"/>
    <x v="1"/>
    <x v="1"/>
    <x v="0"/>
    <n v="20"/>
    <n v="15"/>
    <n v="15"/>
  </r>
  <r>
    <n v="3405"/>
    <x v="171"/>
    <x v="1"/>
    <x v="173"/>
    <x v="1"/>
    <n v="5"/>
    <x v="0"/>
    <x v="1"/>
    <x v="1"/>
    <x v="1"/>
    <n v="0"/>
    <n v="1"/>
    <n v="4"/>
  </r>
  <r>
    <n v="3406"/>
    <x v="172"/>
    <x v="1"/>
    <x v="174"/>
    <x v="0"/>
    <n v="5"/>
    <x v="0"/>
    <x v="1"/>
    <x v="1"/>
    <x v="1"/>
    <n v="0"/>
    <n v="0"/>
    <n v="5"/>
  </r>
  <r>
    <n v="3407"/>
    <x v="173"/>
    <x v="0"/>
    <x v="175"/>
    <x v="1"/>
    <n v="15"/>
    <x v="2"/>
    <x v="0"/>
    <x v="0"/>
    <x v="0"/>
    <n v="20"/>
    <n v="7"/>
    <n v="58"/>
  </r>
  <r>
    <n v="3408"/>
    <x v="174"/>
    <x v="2"/>
    <x v="176"/>
    <x v="0"/>
    <n v="10"/>
    <x v="1"/>
    <x v="1"/>
    <x v="1"/>
    <x v="0"/>
    <n v="20"/>
    <n v="10"/>
    <n v="20"/>
  </r>
  <r>
    <n v="3409"/>
    <x v="175"/>
    <x v="1"/>
    <x v="177"/>
    <x v="1"/>
    <n v="5"/>
    <x v="2"/>
    <x v="1"/>
    <x v="1"/>
    <x v="1"/>
    <n v="0"/>
    <n v="1"/>
    <n v="4"/>
  </r>
  <r>
    <n v="3410"/>
    <x v="176"/>
    <x v="0"/>
    <x v="178"/>
    <x v="0"/>
    <n v="15"/>
    <x v="0"/>
    <x v="0"/>
    <x v="0"/>
    <x v="0"/>
    <n v="20"/>
    <n v="15"/>
    <n v="50"/>
  </r>
  <r>
    <n v="3411"/>
    <x v="177"/>
    <x v="2"/>
    <x v="179"/>
    <x v="1"/>
    <n v="10"/>
    <x v="0"/>
    <x v="1"/>
    <x v="1"/>
    <x v="0"/>
    <n v="20"/>
    <n v="5"/>
    <n v="25"/>
  </r>
  <r>
    <n v="3412"/>
    <x v="178"/>
    <x v="1"/>
    <x v="180"/>
    <x v="0"/>
    <n v="5"/>
    <x v="1"/>
    <x v="1"/>
    <x v="1"/>
    <x v="1"/>
    <n v="0"/>
    <n v="0"/>
    <n v="5"/>
  </r>
  <r>
    <n v="3413"/>
    <x v="179"/>
    <x v="0"/>
    <x v="181"/>
    <x v="1"/>
    <n v="15"/>
    <x v="2"/>
    <x v="0"/>
    <x v="0"/>
    <x v="0"/>
    <n v="20"/>
    <n v="20"/>
    <n v="45"/>
  </r>
  <r>
    <n v="3414"/>
    <x v="180"/>
    <x v="2"/>
    <x v="182"/>
    <x v="0"/>
    <n v="10"/>
    <x v="2"/>
    <x v="1"/>
    <x v="1"/>
    <x v="0"/>
    <n v="20"/>
    <n v="12"/>
    <n v="18"/>
  </r>
  <r>
    <n v="3415"/>
    <x v="181"/>
    <x v="1"/>
    <x v="183"/>
    <x v="1"/>
    <n v="5"/>
    <x v="0"/>
    <x v="1"/>
    <x v="1"/>
    <x v="1"/>
    <n v="0"/>
    <n v="2"/>
    <n v="3"/>
  </r>
  <r>
    <n v="3416"/>
    <x v="182"/>
    <x v="0"/>
    <x v="184"/>
    <x v="0"/>
    <n v="15"/>
    <x v="1"/>
    <x v="0"/>
    <x v="0"/>
    <x v="0"/>
    <n v="20"/>
    <n v="5"/>
    <n v="60"/>
  </r>
  <r>
    <n v="3417"/>
    <x v="183"/>
    <x v="2"/>
    <x v="185"/>
    <x v="1"/>
    <n v="10"/>
    <x v="0"/>
    <x v="1"/>
    <x v="1"/>
    <x v="0"/>
    <n v="20"/>
    <n v="10"/>
    <n v="20"/>
  </r>
  <r>
    <n v="3418"/>
    <x v="184"/>
    <x v="1"/>
    <x v="186"/>
    <x v="0"/>
    <n v="5"/>
    <x v="2"/>
    <x v="1"/>
    <x v="1"/>
    <x v="1"/>
    <n v="0"/>
    <n v="0"/>
    <n v="5"/>
  </r>
  <r>
    <n v="3419"/>
    <x v="185"/>
    <x v="0"/>
    <x v="187"/>
    <x v="1"/>
    <n v="15"/>
    <x v="0"/>
    <x v="0"/>
    <x v="0"/>
    <x v="0"/>
    <n v="20"/>
    <n v="3"/>
    <n v="62"/>
  </r>
  <r>
    <n v="3420"/>
    <x v="186"/>
    <x v="2"/>
    <x v="188"/>
    <x v="0"/>
    <n v="10"/>
    <x v="1"/>
    <x v="1"/>
    <x v="1"/>
    <x v="0"/>
    <n v="20"/>
    <n v="15"/>
    <n v="15"/>
  </r>
  <r>
    <n v="3421"/>
    <x v="15"/>
    <x v="1"/>
    <x v="189"/>
    <x v="1"/>
    <n v="5"/>
    <x v="0"/>
    <x v="1"/>
    <x v="1"/>
    <x v="1"/>
    <n v="0"/>
    <n v="1"/>
    <n v="4"/>
  </r>
  <r>
    <n v="3422"/>
    <x v="187"/>
    <x v="0"/>
    <x v="190"/>
    <x v="0"/>
    <n v="15"/>
    <x v="2"/>
    <x v="0"/>
    <x v="0"/>
    <x v="0"/>
    <n v="20"/>
    <n v="7"/>
    <n v="58"/>
  </r>
  <r>
    <n v="3423"/>
    <x v="188"/>
    <x v="2"/>
    <x v="191"/>
    <x v="1"/>
    <n v="10"/>
    <x v="0"/>
    <x v="1"/>
    <x v="1"/>
    <x v="0"/>
    <n v="20"/>
    <n v="10"/>
    <n v="20"/>
  </r>
  <r>
    <n v="3424"/>
    <x v="14"/>
    <x v="1"/>
    <x v="192"/>
    <x v="0"/>
    <n v="5"/>
    <x v="1"/>
    <x v="1"/>
    <x v="1"/>
    <x v="1"/>
    <n v="0"/>
    <n v="0"/>
    <n v="5"/>
  </r>
  <r>
    <n v="3425"/>
    <x v="189"/>
    <x v="0"/>
    <x v="193"/>
    <x v="1"/>
    <n v="15"/>
    <x v="0"/>
    <x v="0"/>
    <x v="0"/>
    <x v="0"/>
    <n v="20"/>
    <n v="20"/>
    <n v="45"/>
  </r>
  <r>
    <n v="3426"/>
    <x v="167"/>
    <x v="2"/>
    <x v="194"/>
    <x v="0"/>
    <n v="10"/>
    <x v="2"/>
    <x v="1"/>
    <x v="1"/>
    <x v="0"/>
    <n v="20"/>
    <n v="15"/>
    <n v="15"/>
  </r>
  <r>
    <n v="3427"/>
    <x v="190"/>
    <x v="1"/>
    <x v="195"/>
    <x v="1"/>
    <n v="5"/>
    <x v="0"/>
    <x v="1"/>
    <x v="1"/>
    <x v="1"/>
    <n v="0"/>
    <n v="1"/>
    <n v="4"/>
  </r>
  <r>
    <n v="3428"/>
    <x v="191"/>
    <x v="0"/>
    <x v="196"/>
    <x v="0"/>
    <n v="15"/>
    <x v="1"/>
    <x v="0"/>
    <x v="0"/>
    <x v="0"/>
    <n v="20"/>
    <n v="3"/>
    <n v="62"/>
  </r>
  <r>
    <n v="3429"/>
    <x v="192"/>
    <x v="2"/>
    <x v="197"/>
    <x v="1"/>
    <n v="10"/>
    <x v="0"/>
    <x v="1"/>
    <x v="1"/>
    <x v="0"/>
    <n v="20"/>
    <n v="10"/>
    <n v="20"/>
  </r>
  <r>
    <n v="3430"/>
    <x v="193"/>
    <x v="1"/>
    <x v="198"/>
    <x v="0"/>
    <n v="5"/>
    <x v="2"/>
    <x v="1"/>
    <x v="1"/>
    <x v="1"/>
    <n v="0"/>
    <n v="0"/>
    <n v="5"/>
  </r>
  <r>
    <n v="3431"/>
    <x v="194"/>
    <x v="0"/>
    <x v="199"/>
    <x v="1"/>
    <n v="15"/>
    <x v="0"/>
    <x v="0"/>
    <x v="0"/>
    <x v="0"/>
    <n v="20"/>
    <n v="15"/>
    <n v="50"/>
  </r>
  <r>
    <n v="3432"/>
    <x v="195"/>
    <x v="2"/>
    <x v="200"/>
    <x v="0"/>
    <n v="10"/>
    <x v="1"/>
    <x v="1"/>
    <x v="1"/>
    <x v="0"/>
    <n v="20"/>
    <n v="15"/>
    <n v="15"/>
  </r>
  <r>
    <n v="3433"/>
    <x v="196"/>
    <x v="1"/>
    <x v="201"/>
    <x v="1"/>
    <n v="5"/>
    <x v="0"/>
    <x v="1"/>
    <x v="1"/>
    <x v="1"/>
    <n v="0"/>
    <n v="1"/>
    <n v="4"/>
  </r>
  <r>
    <n v="3434"/>
    <x v="197"/>
    <x v="0"/>
    <x v="202"/>
    <x v="0"/>
    <n v="15"/>
    <x v="2"/>
    <x v="0"/>
    <x v="0"/>
    <x v="0"/>
    <n v="20"/>
    <n v="7"/>
    <n v="58"/>
  </r>
  <r>
    <n v="3435"/>
    <x v="198"/>
    <x v="2"/>
    <x v="203"/>
    <x v="1"/>
    <n v="10"/>
    <x v="0"/>
    <x v="1"/>
    <x v="1"/>
    <x v="0"/>
    <n v="20"/>
    <n v="10"/>
    <n v="20"/>
  </r>
  <r>
    <n v="3436"/>
    <x v="199"/>
    <x v="1"/>
    <x v="204"/>
    <x v="0"/>
    <n v="5"/>
    <x v="0"/>
    <x v="1"/>
    <x v="1"/>
    <x v="1"/>
    <n v="0"/>
    <n v="0"/>
    <n v="5"/>
  </r>
  <r>
    <n v="3437"/>
    <x v="200"/>
    <x v="0"/>
    <x v="205"/>
    <x v="1"/>
    <n v="15"/>
    <x v="2"/>
    <x v="0"/>
    <x v="0"/>
    <x v="0"/>
    <n v="20"/>
    <n v="7"/>
    <n v="58"/>
  </r>
  <r>
    <n v="3438"/>
    <x v="201"/>
    <x v="2"/>
    <x v="206"/>
    <x v="0"/>
    <n v="10"/>
    <x v="1"/>
    <x v="1"/>
    <x v="1"/>
    <x v="0"/>
    <n v="20"/>
    <n v="10"/>
    <n v="20"/>
  </r>
  <r>
    <n v="3439"/>
    <x v="202"/>
    <x v="1"/>
    <x v="207"/>
    <x v="1"/>
    <n v="5"/>
    <x v="2"/>
    <x v="1"/>
    <x v="1"/>
    <x v="1"/>
    <n v="0"/>
    <n v="1"/>
    <n v="4"/>
  </r>
  <r>
    <n v="3440"/>
    <x v="203"/>
    <x v="0"/>
    <x v="208"/>
    <x v="0"/>
    <n v="15"/>
    <x v="0"/>
    <x v="0"/>
    <x v="0"/>
    <x v="0"/>
    <n v="20"/>
    <n v="15"/>
    <n v="50"/>
  </r>
  <r>
    <n v="3441"/>
    <x v="204"/>
    <x v="2"/>
    <x v="209"/>
    <x v="1"/>
    <n v="10"/>
    <x v="0"/>
    <x v="1"/>
    <x v="1"/>
    <x v="0"/>
    <n v="20"/>
    <n v="5"/>
    <n v="25"/>
  </r>
  <r>
    <n v="3442"/>
    <x v="205"/>
    <x v="1"/>
    <x v="210"/>
    <x v="0"/>
    <n v="5"/>
    <x v="1"/>
    <x v="1"/>
    <x v="1"/>
    <x v="1"/>
    <n v="0"/>
    <n v="0"/>
    <n v="5"/>
  </r>
  <r>
    <n v="3443"/>
    <x v="206"/>
    <x v="0"/>
    <x v="211"/>
    <x v="1"/>
    <n v="15"/>
    <x v="2"/>
    <x v="0"/>
    <x v="0"/>
    <x v="0"/>
    <n v="20"/>
    <n v="20"/>
    <n v="45"/>
  </r>
  <r>
    <n v="3444"/>
    <x v="207"/>
    <x v="2"/>
    <x v="212"/>
    <x v="0"/>
    <n v="10"/>
    <x v="2"/>
    <x v="1"/>
    <x v="1"/>
    <x v="0"/>
    <n v="20"/>
    <n v="12"/>
    <n v="18"/>
  </r>
  <r>
    <n v="3445"/>
    <x v="37"/>
    <x v="1"/>
    <x v="213"/>
    <x v="1"/>
    <n v="5"/>
    <x v="0"/>
    <x v="1"/>
    <x v="1"/>
    <x v="1"/>
    <n v="0"/>
    <n v="2"/>
    <n v="3"/>
  </r>
  <r>
    <n v="3446"/>
    <x v="208"/>
    <x v="0"/>
    <x v="214"/>
    <x v="0"/>
    <n v="15"/>
    <x v="1"/>
    <x v="0"/>
    <x v="0"/>
    <x v="0"/>
    <n v="20"/>
    <n v="5"/>
    <n v="60"/>
  </r>
  <r>
    <n v="3447"/>
    <x v="209"/>
    <x v="2"/>
    <x v="215"/>
    <x v="1"/>
    <n v="10"/>
    <x v="0"/>
    <x v="1"/>
    <x v="1"/>
    <x v="0"/>
    <n v="20"/>
    <n v="10"/>
    <n v="20"/>
  </r>
  <r>
    <n v="3448"/>
    <x v="210"/>
    <x v="1"/>
    <x v="216"/>
    <x v="0"/>
    <n v="5"/>
    <x v="2"/>
    <x v="1"/>
    <x v="1"/>
    <x v="1"/>
    <n v="0"/>
    <n v="0"/>
    <n v="5"/>
  </r>
  <r>
    <n v="3449"/>
    <x v="211"/>
    <x v="0"/>
    <x v="217"/>
    <x v="1"/>
    <n v="15"/>
    <x v="0"/>
    <x v="0"/>
    <x v="0"/>
    <x v="0"/>
    <n v="20"/>
    <n v="3"/>
    <n v="62"/>
  </r>
  <r>
    <n v="3450"/>
    <x v="212"/>
    <x v="2"/>
    <x v="218"/>
    <x v="0"/>
    <n v="10"/>
    <x v="1"/>
    <x v="1"/>
    <x v="1"/>
    <x v="0"/>
    <n v="20"/>
    <n v="15"/>
    <n v="15"/>
  </r>
  <r>
    <n v="3451"/>
    <x v="213"/>
    <x v="1"/>
    <x v="219"/>
    <x v="1"/>
    <n v="5"/>
    <x v="0"/>
    <x v="1"/>
    <x v="1"/>
    <x v="1"/>
    <n v="0"/>
    <n v="1"/>
    <n v="4"/>
  </r>
  <r>
    <n v="3452"/>
    <x v="191"/>
    <x v="0"/>
    <x v="220"/>
    <x v="0"/>
    <n v="15"/>
    <x v="2"/>
    <x v="0"/>
    <x v="0"/>
    <x v="0"/>
    <n v="20"/>
    <n v="7"/>
    <n v="58"/>
  </r>
  <r>
    <n v="3453"/>
    <x v="45"/>
    <x v="2"/>
    <x v="221"/>
    <x v="1"/>
    <n v="10"/>
    <x v="0"/>
    <x v="1"/>
    <x v="1"/>
    <x v="0"/>
    <n v="20"/>
    <n v="10"/>
    <n v="20"/>
  </r>
  <r>
    <n v="3454"/>
    <x v="214"/>
    <x v="1"/>
    <x v="222"/>
    <x v="0"/>
    <n v="5"/>
    <x v="1"/>
    <x v="1"/>
    <x v="1"/>
    <x v="1"/>
    <n v="0"/>
    <n v="0"/>
    <n v="5"/>
  </r>
  <r>
    <n v="3455"/>
    <x v="215"/>
    <x v="0"/>
    <x v="223"/>
    <x v="1"/>
    <n v="15"/>
    <x v="0"/>
    <x v="0"/>
    <x v="0"/>
    <x v="0"/>
    <n v="20"/>
    <n v="20"/>
    <n v="45"/>
  </r>
  <r>
    <n v="3456"/>
    <x v="216"/>
    <x v="2"/>
    <x v="224"/>
    <x v="0"/>
    <n v="10"/>
    <x v="2"/>
    <x v="1"/>
    <x v="1"/>
    <x v="0"/>
    <n v="20"/>
    <n v="15"/>
    <n v="15"/>
  </r>
  <r>
    <n v="3457"/>
    <x v="217"/>
    <x v="1"/>
    <x v="225"/>
    <x v="1"/>
    <n v="5"/>
    <x v="0"/>
    <x v="1"/>
    <x v="1"/>
    <x v="1"/>
    <n v="0"/>
    <n v="1"/>
    <n v="4"/>
  </r>
  <r>
    <n v="3458"/>
    <x v="218"/>
    <x v="0"/>
    <x v="226"/>
    <x v="0"/>
    <n v="15"/>
    <x v="1"/>
    <x v="0"/>
    <x v="0"/>
    <x v="0"/>
    <n v="20"/>
    <n v="3"/>
    <n v="62"/>
  </r>
  <r>
    <n v="3459"/>
    <x v="219"/>
    <x v="2"/>
    <x v="227"/>
    <x v="1"/>
    <n v="10"/>
    <x v="0"/>
    <x v="1"/>
    <x v="1"/>
    <x v="0"/>
    <n v="20"/>
    <n v="10"/>
    <n v="20"/>
  </r>
  <r>
    <n v="3460"/>
    <x v="127"/>
    <x v="1"/>
    <x v="228"/>
    <x v="0"/>
    <n v="5"/>
    <x v="2"/>
    <x v="1"/>
    <x v="1"/>
    <x v="1"/>
    <n v="0"/>
    <n v="0"/>
    <n v="5"/>
  </r>
  <r>
    <n v="3461"/>
    <x v="220"/>
    <x v="0"/>
    <x v="229"/>
    <x v="1"/>
    <n v="15"/>
    <x v="0"/>
    <x v="0"/>
    <x v="0"/>
    <x v="0"/>
    <n v="20"/>
    <n v="15"/>
    <n v="50"/>
  </r>
  <r>
    <n v="3462"/>
    <x v="221"/>
    <x v="2"/>
    <x v="230"/>
    <x v="0"/>
    <n v="10"/>
    <x v="1"/>
    <x v="1"/>
    <x v="1"/>
    <x v="0"/>
    <n v="20"/>
    <n v="15"/>
    <n v="15"/>
  </r>
  <r>
    <n v="3463"/>
    <x v="222"/>
    <x v="1"/>
    <x v="231"/>
    <x v="1"/>
    <n v="5"/>
    <x v="0"/>
    <x v="1"/>
    <x v="1"/>
    <x v="1"/>
    <n v="0"/>
    <n v="1"/>
    <n v="4"/>
  </r>
  <r>
    <n v="3464"/>
    <x v="223"/>
    <x v="0"/>
    <x v="232"/>
    <x v="0"/>
    <n v="15"/>
    <x v="2"/>
    <x v="0"/>
    <x v="0"/>
    <x v="0"/>
    <n v="20"/>
    <n v="7"/>
    <n v="58"/>
  </r>
  <r>
    <n v="3465"/>
    <x v="224"/>
    <x v="2"/>
    <x v="233"/>
    <x v="1"/>
    <n v="10"/>
    <x v="0"/>
    <x v="1"/>
    <x v="1"/>
    <x v="0"/>
    <n v="20"/>
    <n v="10"/>
    <n v="20"/>
  </r>
  <r>
    <n v="3466"/>
    <x v="225"/>
    <x v="1"/>
    <x v="234"/>
    <x v="0"/>
    <n v="5"/>
    <x v="1"/>
    <x v="1"/>
    <x v="1"/>
    <x v="1"/>
    <n v="0"/>
    <n v="0"/>
    <n v="5"/>
  </r>
  <r>
    <n v="3467"/>
    <x v="226"/>
    <x v="0"/>
    <x v="235"/>
    <x v="1"/>
    <n v="15"/>
    <x v="0"/>
    <x v="0"/>
    <x v="0"/>
    <x v="0"/>
    <n v="20"/>
    <n v="15"/>
    <n v="50"/>
  </r>
  <r>
    <n v="3468"/>
    <x v="227"/>
    <x v="2"/>
    <x v="236"/>
    <x v="0"/>
    <n v="10"/>
    <x v="2"/>
    <x v="1"/>
    <x v="1"/>
    <x v="0"/>
    <n v="20"/>
    <n v="12"/>
    <n v="18"/>
  </r>
  <r>
    <n v="3469"/>
    <x v="228"/>
    <x v="1"/>
    <x v="237"/>
    <x v="1"/>
    <n v="5"/>
    <x v="0"/>
    <x v="1"/>
    <x v="1"/>
    <x v="1"/>
    <n v="0"/>
    <n v="2"/>
    <n v="3"/>
  </r>
  <r>
    <n v="3470"/>
    <x v="229"/>
    <x v="0"/>
    <x v="238"/>
    <x v="0"/>
    <n v="15"/>
    <x v="1"/>
    <x v="0"/>
    <x v="0"/>
    <x v="0"/>
    <n v="20"/>
    <n v="5"/>
    <n v="60"/>
  </r>
  <r>
    <n v="3471"/>
    <x v="230"/>
    <x v="2"/>
    <x v="239"/>
    <x v="1"/>
    <n v="10"/>
    <x v="0"/>
    <x v="1"/>
    <x v="1"/>
    <x v="0"/>
    <n v="20"/>
    <n v="10"/>
    <n v="20"/>
  </r>
  <r>
    <n v="3472"/>
    <x v="231"/>
    <x v="1"/>
    <x v="240"/>
    <x v="0"/>
    <n v="5"/>
    <x v="2"/>
    <x v="1"/>
    <x v="1"/>
    <x v="1"/>
    <n v="0"/>
    <n v="0"/>
    <n v="5"/>
  </r>
  <r>
    <n v="3473"/>
    <x v="140"/>
    <x v="0"/>
    <x v="241"/>
    <x v="1"/>
    <n v="15"/>
    <x v="0"/>
    <x v="0"/>
    <x v="0"/>
    <x v="0"/>
    <n v="20"/>
    <n v="3"/>
    <n v="62"/>
  </r>
  <r>
    <n v="3474"/>
    <x v="232"/>
    <x v="2"/>
    <x v="242"/>
    <x v="0"/>
    <n v="10"/>
    <x v="1"/>
    <x v="1"/>
    <x v="1"/>
    <x v="0"/>
    <n v="20"/>
    <n v="15"/>
    <n v="15"/>
  </r>
  <r>
    <n v="3475"/>
    <x v="233"/>
    <x v="1"/>
    <x v="243"/>
    <x v="1"/>
    <n v="5"/>
    <x v="0"/>
    <x v="1"/>
    <x v="1"/>
    <x v="1"/>
    <n v="0"/>
    <n v="1"/>
    <n v="4"/>
  </r>
  <r>
    <n v="3476"/>
    <x v="234"/>
    <x v="0"/>
    <x v="244"/>
    <x v="0"/>
    <n v="15"/>
    <x v="2"/>
    <x v="0"/>
    <x v="0"/>
    <x v="0"/>
    <n v="20"/>
    <n v="7"/>
    <n v="58"/>
  </r>
  <r>
    <n v="3477"/>
    <x v="235"/>
    <x v="2"/>
    <x v="245"/>
    <x v="1"/>
    <n v="10"/>
    <x v="0"/>
    <x v="1"/>
    <x v="1"/>
    <x v="0"/>
    <n v="20"/>
    <n v="10"/>
    <n v="20"/>
  </r>
  <r>
    <n v="3478"/>
    <x v="236"/>
    <x v="1"/>
    <x v="246"/>
    <x v="0"/>
    <n v="5"/>
    <x v="1"/>
    <x v="1"/>
    <x v="1"/>
    <x v="1"/>
    <n v="0"/>
    <n v="0"/>
    <n v="5"/>
  </r>
  <r>
    <n v="3479"/>
    <x v="237"/>
    <x v="0"/>
    <x v="247"/>
    <x v="1"/>
    <n v="15"/>
    <x v="0"/>
    <x v="0"/>
    <x v="0"/>
    <x v="0"/>
    <n v="20"/>
    <n v="20"/>
    <n v="45"/>
  </r>
  <r>
    <n v="3480"/>
    <x v="238"/>
    <x v="2"/>
    <x v="248"/>
    <x v="0"/>
    <n v="10"/>
    <x v="2"/>
    <x v="1"/>
    <x v="1"/>
    <x v="0"/>
    <n v="20"/>
    <n v="15"/>
    <n v="15"/>
  </r>
  <r>
    <n v="3481"/>
    <x v="239"/>
    <x v="1"/>
    <x v="249"/>
    <x v="1"/>
    <n v="5"/>
    <x v="0"/>
    <x v="1"/>
    <x v="1"/>
    <x v="1"/>
    <n v="0"/>
    <n v="1"/>
    <n v="4"/>
  </r>
  <r>
    <n v="3482"/>
    <x v="240"/>
    <x v="0"/>
    <x v="250"/>
    <x v="0"/>
    <n v="15"/>
    <x v="1"/>
    <x v="0"/>
    <x v="0"/>
    <x v="0"/>
    <n v="20"/>
    <n v="3"/>
    <n v="62"/>
  </r>
  <r>
    <n v="3483"/>
    <x v="241"/>
    <x v="2"/>
    <x v="251"/>
    <x v="1"/>
    <n v="10"/>
    <x v="0"/>
    <x v="1"/>
    <x v="1"/>
    <x v="0"/>
    <n v="20"/>
    <n v="10"/>
    <n v="20"/>
  </r>
  <r>
    <n v="3484"/>
    <x v="242"/>
    <x v="1"/>
    <x v="252"/>
    <x v="0"/>
    <n v="5"/>
    <x v="2"/>
    <x v="1"/>
    <x v="1"/>
    <x v="1"/>
    <n v="0"/>
    <n v="0"/>
    <n v="5"/>
  </r>
  <r>
    <n v="3485"/>
    <x v="243"/>
    <x v="0"/>
    <x v="253"/>
    <x v="1"/>
    <n v="15"/>
    <x v="0"/>
    <x v="0"/>
    <x v="0"/>
    <x v="0"/>
    <n v="20"/>
    <n v="15"/>
    <n v="50"/>
  </r>
  <r>
    <n v="3486"/>
    <x v="244"/>
    <x v="1"/>
    <x v="254"/>
    <x v="0"/>
    <n v="5"/>
    <x v="0"/>
    <x v="1"/>
    <x v="1"/>
    <x v="1"/>
    <n v="0"/>
    <n v="0"/>
    <n v="5"/>
  </r>
  <r>
    <n v="3487"/>
    <x v="245"/>
    <x v="0"/>
    <x v="255"/>
    <x v="1"/>
    <n v="15"/>
    <x v="2"/>
    <x v="0"/>
    <x v="0"/>
    <x v="0"/>
    <n v="20"/>
    <n v="7"/>
    <n v="58"/>
  </r>
  <r>
    <n v="3488"/>
    <x v="246"/>
    <x v="2"/>
    <x v="256"/>
    <x v="0"/>
    <n v="10"/>
    <x v="1"/>
    <x v="1"/>
    <x v="1"/>
    <x v="0"/>
    <n v="20"/>
    <n v="10"/>
    <n v="20"/>
  </r>
  <r>
    <n v="3489"/>
    <x v="247"/>
    <x v="1"/>
    <x v="257"/>
    <x v="1"/>
    <n v="5"/>
    <x v="2"/>
    <x v="1"/>
    <x v="1"/>
    <x v="1"/>
    <n v="0"/>
    <n v="1"/>
    <n v="4"/>
  </r>
  <r>
    <n v="3490"/>
    <x v="248"/>
    <x v="0"/>
    <x v="258"/>
    <x v="0"/>
    <n v="15"/>
    <x v="0"/>
    <x v="0"/>
    <x v="0"/>
    <x v="0"/>
    <n v="20"/>
    <n v="15"/>
    <n v="50"/>
  </r>
  <r>
    <n v="3491"/>
    <x v="249"/>
    <x v="2"/>
    <x v="259"/>
    <x v="1"/>
    <n v="10"/>
    <x v="0"/>
    <x v="1"/>
    <x v="1"/>
    <x v="0"/>
    <n v="20"/>
    <n v="5"/>
    <n v="25"/>
  </r>
  <r>
    <n v="3492"/>
    <x v="250"/>
    <x v="1"/>
    <x v="260"/>
    <x v="0"/>
    <n v="5"/>
    <x v="1"/>
    <x v="1"/>
    <x v="1"/>
    <x v="1"/>
    <n v="0"/>
    <n v="0"/>
    <n v="5"/>
  </r>
  <r>
    <n v="3493"/>
    <x v="251"/>
    <x v="0"/>
    <x v="261"/>
    <x v="1"/>
    <n v="15"/>
    <x v="2"/>
    <x v="0"/>
    <x v="0"/>
    <x v="0"/>
    <n v="20"/>
    <n v="20"/>
    <n v="45"/>
  </r>
  <r>
    <n v="3494"/>
    <x v="252"/>
    <x v="2"/>
    <x v="262"/>
    <x v="0"/>
    <n v="10"/>
    <x v="2"/>
    <x v="1"/>
    <x v="1"/>
    <x v="0"/>
    <n v="20"/>
    <n v="12"/>
    <n v="18"/>
  </r>
  <r>
    <n v="3495"/>
    <x v="253"/>
    <x v="1"/>
    <x v="263"/>
    <x v="1"/>
    <n v="5"/>
    <x v="0"/>
    <x v="1"/>
    <x v="1"/>
    <x v="1"/>
    <n v="0"/>
    <n v="2"/>
    <n v="3"/>
  </r>
  <r>
    <n v="3496"/>
    <x v="254"/>
    <x v="0"/>
    <x v="264"/>
    <x v="0"/>
    <n v="15"/>
    <x v="1"/>
    <x v="0"/>
    <x v="0"/>
    <x v="0"/>
    <n v="20"/>
    <n v="5"/>
    <n v="60"/>
  </r>
  <r>
    <n v="3497"/>
    <x v="255"/>
    <x v="2"/>
    <x v="265"/>
    <x v="1"/>
    <n v="10"/>
    <x v="0"/>
    <x v="1"/>
    <x v="1"/>
    <x v="0"/>
    <n v="20"/>
    <n v="10"/>
    <n v="20"/>
  </r>
  <r>
    <n v="3498"/>
    <x v="256"/>
    <x v="1"/>
    <x v="266"/>
    <x v="0"/>
    <n v="5"/>
    <x v="2"/>
    <x v="1"/>
    <x v="1"/>
    <x v="1"/>
    <n v="0"/>
    <n v="0"/>
    <n v="5"/>
  </r>
  <r>
    <n v="3499"/>
    <x v="257"/>
    <x v="0"/>
    <x v="267"/>
    <x v="1"/>
    <n v="15"/>
    <x v="0"/>
    <x v="0"/>
    <x v="0"/>
    <x v="0"/>
    <n v="20"/>
    <n v="3"/>
    <n v="62"/>
  </r>
  <r>
    <n v="3500"/>
    <x v="258"/>
    <x v="2"/>
    <x v="268"/>
    <x v="0"/>
    <n v="10"/>
    <x v="1"/>
    <x v="1"/>
    <x v="1"/>
    <x v="0"/>
    <n v="20"/>
    <n v="15"/>
    <n v="15"/>
  </r>
  <r>
    <n v="3501"/>
    <x v="259"/>
    <x v="1"/>
    <x v="269"/>
    <x v="1"/>
    <n v="5"/>
    <x v="0"/>
    <x v="1"/>
    <x v="1"/>
    <x v="1"/>
    <n v="0"/>
    <n v="1"/>
    <n v="4"/>
  </r>
  <r>
    <n v="3502"/>
    <x v="260"/>
    <x v="0"/>
    <x v="270"/>
    <x v="0"/>
    <n v="15"/>
    <x v="2"/>
    <x v="0"/>
    <x v="0"/>
    <x v="0"/>
    <n v="20"/>
    <n v="7"/>
    <n v="58"/>
  </r>
  <r>
    <n v="3503"/>
    <x v="119"/>
    <x v="2"/>
    <x v="271"/>
    <x v="1"/>
    <n v="10"/>
    <x v="0"/>
    <x v="1"/>
    <x v="1"/>
    <x v="0"/>
    <n v="20"/>
    <n v="10"/>
    <n v="20"/>
  </r>
  <r>
    <n v="3504"/>
    <x v="261"/>
    <x v="1"/>
    <x v="272"/>
    <x v="0"/>
    <n v="5"/>
    <x v="1"/>
    <x v="1"/>
    <x v="1"/>
    <x v="1"/>
    <n v="0"/>
    <n v="0"/>
    <n v="5"/>
  </r>
  <r>
    <n v="3505"/>
    <x v="262"/>
    <x v="0"/>
    <x v="273"/>
    <x v="1"/>
    <n v="15"/>
    <x v="0"/>
    <x v="0"/>
    <x v="0"/>
    <x v="0"/>
    <n v="20"/>
    <n v="20"/>
    <n v="45"/>
  </r>
  <r>
    <n v="3506"/>
    <x v="263"/>
    <x v="2"/>
    <x v="274"/>
    <x v="0"/>
    <n v="10"/>
    <x v="2"/>
    <x v="1"/>
    <x v="1"/>
    <x v="0"/>
    <n v="20"/>
    <n v="15"/>
    <n v="15"/>
  </r>
  <r>
    <n v="3507"/>
    <x v="264"/>
    <x v="1"/>
    <x v="275"/>
    <x v="1"/>
    <n v="5"/>
    <x v="0"/>
    <x v="1"/>
    <x v="1"/>
    <x v="1"/>
    <n v="0"/>
    <n v="1"/>
    <n v="4"/>
  </r>
  <r>
    <n v="3508"/>
    <x v="265"/>
    <x v="0"/>
    <x v="276"/>
    <x v="0"/>
    <n v="15"/>
    <x v="1"/>
    <x v="0"/>
    <x v="0"/>
    <x v="0"/>
    <n v="20"/>
    <n v="3"/>
    <n v="62"/>
  </r>
  <r>
    <n v="3509"/>
    <x v="266"/>
    <x v="2"/>
    <x v="277"/>
    <x v="1"/>
    <n v="10"/>
    <x v="0"/>
    <x v="1"/>
    <x v="1"/>
    <x v="0"/>
    <n v="20"/>
    <n v="10"/>
    <n v="20"/>
  </r>
  <r>
    <n v="3510"/>
    <x v="267"/>
    <x v="1"/>
    <x v="278"/>
    <x v="0"/>
    <n v="5"/>
    <x v="2"/>
    <x v="1"/>
    <x v="1"/>
    <x v="1"/>
    <n v="0"/>
    <n v="0"/>
    <n v="5"/>
  </r>
  <r>
    <n v="3511"/>
    <x v="268"/>
    <x v="0"/>
    <x v="279"/>
    <x v="1"/>
    <n v="15"/>
    <x v="0"/>
    <x v="0"/>
    <x v="0"/>
    <x v="0"/>
    <n v="20"/>
    <n v="15"/>
    <n v="50"/>
  </r>
  <r>
    <n v="3512"/>
    <x v="269"/>
    <x v="2"/>
    <x v="280"/>
    <x v="0"/>
    <n v="10"/>
    <x v="1"/>
    <x v="1"/>
    <x v="1"/>
    <x v="0"/>
    <n v="20"/>
    <n v="15"/>
    <n v="15"/>
  </r>
  <r>
    <n v="3513"/>
    <x v="270"/>
    <x v="1"/>
    <x v="281"/>
    <x v="1"/>
    <n v="5"/>
    <x v="0"/>
    <x v="1"/>
    <x v="1"/>
    <x v="1"/>
    <n v="0"/>
    <n v="1"/>
    <n v="4"/>
  </r>
  <r>
    <n v="3514"/>
    <x v="271"/>
    <x v="0"/>
    <x v="282"/>
    <x v="0"/>
    <n v="15"/>
    <x v="2"/>
    <x v="0"/>
    <x v="0"/>
    <x v="0"/>
    <n v="20"/>
    <n v="7"/>
    <n v="58"/>
  </r>
  <r>
    <n v="3515"/>
    <x v="130"/>
    <x v="2"/>
    <x v="283"/>
    <x v="1"/>
    <n v="10"/>
    <x v="0"/>
    <x v="1"/>
    <x v="1"/>
    <x v="0"/>
    <n v="20"/>
    <n v="10"/>
    <n v="20"/>
  </r>
  <r>
    <n v="3516"/>
    <x v="131"/>
    <x v="1"/>
    <x v="284"/>
    <x v="0"/>
    <n v="5"/>
    <x v="1"/>
    <x v="1"/>
    <x v="1"/>
    <x v="1"/>
    <n v="0"/>
    <n v="0"/>
    <n v="5"/>
  </r>
  <r>
    <n v="3517"/>
    <x v="181"/>
    <x v="0"/>
    <x v="285"/>
    <x v="1"/>
    <n v="15"/>
    <x v="0"/>
    <x v="0"/>
    <x v="0"/>
    <x v="0"/>
    <n v="20"/>
    <n v="20"/>
    <n v="45"/>
  </r>
  <r>
    <n v="3518"/>
    <x v="272"/>
    <x v="2"/>
    <x v="286"/>
    <x v="0"/>
    <n v="10"/>
    <x v="2"/>
    <x v="1"/>
    <x v="1"/>
    <x v="0"/>
    <n v="20"/>
    <n v="12"/>
    <n v="18"/>
  </r>
  <r>
    <n v="3519"/>
    <x v="273"/>
    <x v="1"/>
    <x v="287"/>
    <x v="1"/>
    <n v="5"/>
    <x v="0"/>
    <x v="1"/>
    <x v="1"/>
    <x v="1"/>
    <n v="0"/>
    <n v="2"/>
    <n v="3"/>
  </r>
  <r>
    <n v="3520"/>
    <x v="274"/>
    <x v="0"/>
    <x v="288"/>
    <x v="0"/>
    <n v="15"/>
    <x v="1"/>
    <x v="0"/>
    <x v="0"/>
    <x v="0"/>
    <n v="20"/>
    <n v="5"/>
    <n v="60"/>
  </r>
  <r>
    <n v="3521"/>
    <x v="275"/>
    <x v="2"/>
    <x v="289"/>
    <x v="1"/>
    <n v="10"/>
    <x v="0"/>
    <x v="1"/>
    <x v="1"/>
    <x v="0"/>
    <n v="20"/>
    <n v="10"/>
    <n v="20"/>
  </r>
  <r>
    <n v="3522"/>
    <x v="276"/>
    <x v="1"/>
    <x v="290"/>
    <x v="0"/>
    <n v="5"/>
    <x v="2"/>
    <x v="1"/>
    <x v="1"/>
    <x v="1"/>
    <n v="0"/>
    <n v="0"/>
    <n v="5"/>
  </r>
  <r>
    <n v="3523"/>
    <x v="277"/>
    <x v="0"/>
    <x v="291"/>
    <x v="1"/>
    <n v="15"/>
    <x v="0"/>
    <x v="0"/>
    <x v="0"/>
    <x v="0"/>
    <n v="20"/>
    <n v="3"/>
    <n v="62"/>
  </r>
  <r>
    <n v="3524"/>
    <x v="278"/>
    <x v="2"/>
    <x v="292"/>
    <x v="0"/>
    <n v="10"/>
    <x v="1"/>
    <x v="1"/>
    <x v="1"/>
    <x v="0"/>
    <n v="20"/>
    <n v="15"/>
    <n v="15"/>
  </r>
  <r>
    <n v="3525"/>
    <x v="279"/>
    <x v="1"/>
    <x v="293"/>
    <x v="1"/>
    <n v="5"/>
    <x v="0"/>
    <x v="1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21D62B-EAF6-46EB-BF47-6C65BD30572A}" name="Tabela dinâmica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I12:J25" firstHeaderRow="1" firstDataRow="1" firstDataCol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Value" fld="12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39775-1EDA-4984-9C4C-DAE9C3ABD55D}" name="Tabela dinâ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23:F27" firstHeaderRow="1" firstDataRow="1" firstDataCol="1" rowPageCount="1" colPageCount="1"/>
  <pivotFields count="15">
    <pivotField dataField="1"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Page"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Contagem de Subscriber ID" fld="0" subtotal="count" baseField="6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4334F-9EF1-4D87-AC48-299448CDA2C4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4:C18" firstHeaderRow="1" firstDataRow="1" firstDataCol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otal Value" fld="12" subtotal="average" baseField="2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60ECE-BC8A-402A-A58B-F6C0FFDF4209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>
  <location ref="B5:C9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Page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Soma de Total Value" fld="12" baseField="0" baseItem="0" numFmtId="44"/>
  </dataFields>
  <chartFormats count="2"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A4EDD-0480-4A62-B78A-9C50C063C2DE}" name="Tabela dinâ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5:F9" firstHeaderRow="1" firstDataRow="1" firstDataCol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otal Value" fld="12" subtotal="average" baseField="6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9216E-ECF9-4B36-BFEB-523DDB8BD5ED}" name="Tabela dinâmica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5:J8" firstHeaderRow="1" firstDataRow="1" firstDataCol="1" rowPageCount="1" colPageCount="1"/>
  <pivotFields count="15">
    <pivotField showAll="0"/>
    <pivotField showAll="0"/>
    <pivotField axis="axisPage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2" item="2" hier="-1"/>
  </pageField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AF80C-E535-4FF5-A48E-917B121ADCAD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3:C27" firstHeaderRow="1" firstDataRow="1" firstDataCol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Coupon Value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8F24C-9DE6-4BB0-BCDD-7F2825EF09BD}" name="Tabela dinâ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E14:G18" firstHeaderRow="0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oma de EA Play Season Pass" fld="8" baseField="2" baseItem="2"/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D7F2B379-E7C9-4C18-823A-87F53B363E5C}" sourceName="Plan">
  <pivotTables>
    <pivotTable tabId="3" name="Tabela dinâmica1"/>
    <pivotTable tabId="3" name="Tabela dinâmica3"/>
  </pivotTables>
  <data>
    <tabular pivotCacheId="664281375">
      <items count="3"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2A1AE59-BEF6-448E-9E16-D610A1703A7D}" sourceName="Subscription Type">
  <pivotTables>
    <pivotTable tabId="3" name="Tabela dinâmica5"/>
  </pivotTables>
  <data>
    <tabular pivotCacheId="664281375">
      <items count="3"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uto_Renewal" xr10:uid="{D2E71A62-61E6-4E20-AF3C-A6030DFE15E3}" sourceName="Auto Renewal">
  <pivotTables>
    <pivotTable tabId="3" name="Tabela dinâmica6"/>
  </pivotTables>
  <data>
    <tabular pivotCacheId="664281375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an" xr10:uid="{367B6954-8FC6-49FF-9ADE-A629AF87542B}" cache="SegmentaçãodeDados_Plan" caption="Plan" style="SlicerStyleLight3 3" rowHeight="247650"/>
  <slicer name="Subscription Type" xr10:uid="{F95ADAB1-A7AA-4F8A-BB99-AF074F0FD4C3}" cache="SegmentaçãodeDados_Subscription_Type" caption="Subscription Type" style="SlicerStyleLight3 3" rowHeight="247650"/>
  <slicer name="Auto Renewal" xr10:uid="{BB554F0E-C3C8-4BC0-AC80-FD04A6E34622}" cache="SegmentaçãodeDados_Auto_Renewal" caption="Auto Renewal" style="SlicerStyleLight3 3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9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O9" sqref="O9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O9" sqref="O9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J28"/>
  <sheetViews>
    <sheetView showGridLines="0" topLeftCell="G4" workbookViewId="0">
      <selection activeCell="O9" sqref="O9"/>
    </sheetView>
  </sheetViews>
  <sheetFormatPr defaultRowHeight="14.4" x14ac:dyDescent="0.3"/>
  <cols>
    <col min="2" max="2" width="16.77734375" bestFit="1" customWidth="1"/>
    <col min="3" max="3" width="20.109375" bestFit="1" customWidth="1"/>
    <col min="4" max="4" width="17.88671875" customWidth="1"/>
    <col min="5" max="5" width="16.77734375" bestFit="1" customWidth="1"/>
    <col min="6" max="6" width="23.77734375" bestFit="1" customWidth="1"/>
    <col min="7" max="7" width="32.21875" bestFit="1" customWidth="1"/>
    <col min="8" max="8" width="17.88671875" bestFit="1" customWidth="1"/>
    <col min="9" max="9" width="16.77734375" bestFit="1" customWidth="1"/>
    <col min="10" max="11" width="17.886718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10" x14ac:dyDescent="0.3">
      <c r="B3" s="12" t="s">
        <v>13</v>
      </c>
      <c r="C3" t="s">
        <v>316</v>
      </c>
      <c r="I3" s="12" t="s">
        <v>13</v>
      </c>
      <c r="J3" t="s">
        <v>18</v>
      </c>
    </row>
    <row r="4" spans="2:10" x14ac:dyDescent="0.3">
      <c r="B4" t="s">
        <v>321</v>
      </c>
      <c r="E4" t="s">
        <v>323</v>
      </c>
      <c r="I4" t="s">
        <v>322</v>
      </c>
    </row>
    <row r="5" spans="2:10" x14ac:dyDescent="0.3">
      <c r="B5" s="12" t="s">
        <v>313</v>
      </c>
      <c r="C5" t="s">
        <v>315</v>
      </c>
      <c r="E5" s="12" t="s">
        <v>313</v>
      </c>
      <c r="F5" t="s">
        <v>319</v>
      </c>
      <c r="I5" s="12" t="s">
        <v>313</v>
      </c>
      <c r="J5" t="s">
        <v>315</v>
      </c>
    </row>
    <row r="6" spans="2:10" x14ac:dyDescent="0.3">
      <c r="B6" s="13" t="s">
        <v>24</v>
      </c>
      <c r="C6" s="14">
        <v>1754</v>
      </c>
      <c r="D6" s="14"/>
      <c r="E6" s="13" t="s">
        <v>24</v>
      </c>
      <c r="F6" s="14">
        <v>24.704225352112676</v>
      </c>
      <c r="G6" s="14"/>
      <c r="I6" s="13" t="s">
        <v>23</v>
      </c>
      <c r="J6" s="14">
        <v>2679</v>
      </c>
    </row>
    <row r="7" spans="2:10" x14ac:dyDescent="0.3">
      <c r="B7" s="13" t="s">
        <v>20</v>
      </c>
      <c r="C7" s="14">
        <v>3571</v>
      </c>
      <c r="D7" s="14"/>
      <c r="E7" s="13" t="s">
        <v>20</v>
      </c>
      <c r="F7" s="14">
        <v>25.690647482014388</v>
      </c>
      <c r="G7" s="14"/>
      <c r="I7" s="13" t="s">
        <v>19</v>
      </c>
      <c r="J7" s="14">
        <v>2709</v>
      </c>
    </row>
    <row r="8" spans="2:10" x14ac:dyDescent="0.3">
      <c r="B8" s="13" t="s">
        <v>27</v>
      </c>
      <c r="C8" s="14">
        <v>2308</v>
      </c>
      <c r="D8" s="14"/>
      <c r="E8" s="13" t="s">
        <v>27</v>
      </c>
      <c r="F8" s="14">
        <v>27.152941176470588</v>
      </c>
      <c r="G8" s="14"/>
      <c r="I8" s="13" t="s">
        <v>314</v>
      </c>
      <c r="J8" s="14">
        <v>5388</v>
      </c>
    </row>
    <row r="9" spans="2:10" x14ac:dyDescent="0.3">
      <c r="B9" s="13" t="s">
        <v>314</v>
      </c>
      <c r="C9" s="14">
        <v>7633</v>
      </c>
      <c r="D9" s="14"/>
      <c r="E9" s="13" t="s">
        <v>314</v>
      </c>
      <c r="F9" s="14">
        <v>25.874576271186442</v>
      </c>
      <c r="G9" s="14"/>
    </row>
    <row r="10" spans="2:10" x14ac:dyDescent="0.3">
      <c r="B10" s="13"/>
      <c r="C10" s="14"/>
      <c r="D10" s="14"/>
      <c r="E10" s="14"/>
      <c r="F10" s="14"/>
      <c r="G10" s="14"/>
    </row>
    <row r="11" spans="2:10" x14ac:dyDescent="0.3">
      <c r="B11" s="13"/>
      <c r="C11" s="14"/>
      <c r="D11" s="14"/>
      <c r="G11" s="14"/>
    </row>
    <row r="12" spans="2:10" x14ac:dyDescent="0.3">
      <c r="E12" s="12" t="s">
        <v>16</v>
      </c>
      <c r="F12" t="s">
        <v>316</v>
      </c>
      <c r="I12" s="12" t="s">
        <v>313</v>
      </c>
      <c r="J12" t="s">
        <v>315</v>
      </c>
    </row>
    <row r="13" spans="2:10" x14ac:dyDescent="0.3">
      <c r="B13" s="13" t="s">
        <v>325</v>
      </c>
      <c r="E13" s="13" t="s">
        <v>327</v>
      </c>
      <c r="I13" s="13" t="s">
        <v>331</v>
      </c>
      <c r="J13" s="14">
        <v>65</v>
      </c>
    </row>
    <row r="14" spans="2:10" x14ac:dyDescent="0.3">
      <c r="B14" s="12" t="s">
        <v>313</v>
      </c>
      <c r="C14" t="s">
        <v>319</v>
      </c>
      <c r="E14" s="12" t="s">
        <v>313</v>
      </c>
      <c r="F14" t="s">
        <v>326</v>
      </c>
      <c r="G14" t="s">
        <v>328</v>
      </c>
      <c r="I14" s="13" t="s">
        <v>332</v>
      </c>
      <c r="J14" s="14">
        <v>82</v>
      </c>
    </row>
    <row r="15" spans="2:10" x14ac:dyDescent="0.3">
      <c r="B15" s="13" t="s">
        <v>22</v>
      </c>
      <c r="C15" s="14">
        <v>4.3960396039603964</v>
      </c>
      <c r="D15" s="14"/>
      <c r="E15" s="13" t="s">
        <v>22</v>
      </c>
      <c r="F15" s="16">
        <v>0</v>
      </c>
      <c r="G15" s="14">
        <v>0</v>
      </c>
      <c r="I15" s="13" t="s">
        <v>333</v>
      </c>
      <c r="J15" s="14">
        <v>801</v>
      </c>
    </row>
    <row r="16" spans="2:10" x14ac:dyDescent="0.3">
      <c r="B16" s="13" t="s">
        <v>26</v>
      </c>
      <c r="C16" s="14">
        <v>18.760416666666668</v>
      </c>
      <c r="D16" s="14"/>
      <c r="E16" s="13" t="s">
        <v>26</v>
      </c>
      <c r="F16" s="16">
        <v>0</v>
      </c>
      <c r="G16" s="14">
        <v>1920</v>
      </c>
      <c r="I16" s="13" t="s">
        <v>334</v>
      </c>
      <c r="J16" s="14">
        <v>782</v>
      </c>
    </row>
    <row r="17" spans="2:10" x14ac:dyDescent="0.3">
      <c r="B17" s="13" t="s">
        <v>18</v>
      </c>
      <c r="C17" s="14">
        <v>54.979591836734691</v>
      </c>
      <c r="D17" s="14"/>
      <c r="E17" s="13" t="s">
        <v>18</v>
      </c>
      <c r="F17" s="16">
        <v>2940</v>
      </c>
      <c r="G17" s="14">
        <v>1960</v>
      </c>
      <c r="I17" s="13" t="s">
        <v>335</v>
      </c>
      <c r="J17" s="14">
        <v>777</v>
      </c>
    </row>
    <row r="18" spans="2:10" x14ac:dyDescent="0.3">
      <c r="B18" s="13" t="s">
        <v>314</v>
      </c>
      <c r="C18" s="14">
        <v>25.874576271186442</v>
      </c>
      <c r="D18" s="14"/>
      <c r="E18" s="13" t="s">
        <v>314</v>
      </c>
      <c r="F18" s="16">
        <v>2940</v>
      </c>
      <c r="G18" s="14">
        <v>3880</v>
      </c>
      <c r="I18" s="13" t="s">
        <v>336</v>
      </c>
      <c r="J18" s="14">
        <v>770</v>
      </c>
    </row>
    <row r="19" spans="2:10" x14ac:dyDescent="0.3">
      <c r="F19" s="18">
        <f>GETPIVOTDATA("Soma de EA Play Season Pass",$E$14)</f>
        <v>2940</v>
      </c>
      <c r="G19" s="14">
        <f>GETPIVOTDATA("Soma de Minecraft Season Pass Price",$E$14)</f>
        <v>3880</v>
      </c>
      <c r="I19" s="13" t="s">
        <v>337</v>
      </c>
      <c r="J19" s="14">
        <v>784</v>
      </c>
    </row>
    <row r="20" spans="2:10" x14ac:dyDescent="0.3">
      <c r="G20" s="14"/>
      <c r="I20" s="13" t="s">
        <v>338</v>
      </c>
      <c r="J20" s="14">
        <v>787</v>
      </c>
    </row>
    <row r="21" spans="2:10" x14ac:dyDescent="0.3">
      <c r="E21" s="12" t="s">
        <v>15</v>
      </c>
      <c r="F21" t="s">
        <v>316</v>
      </c>
      <c r="I21" s="13" t="s">
        <v>339</v>
      </c>
      <c r="J21" s="14">
        <v>780</v>
      </c>
    </row>
    <row r="22" spans="2:10" x14ac:dyDescent="0.3">
      <c r="B22" s="13" t="s">
        <v>320</v>
      </c>
      <c r="I22" s="13" t="s">
        <v>340</v>
      </c>
      <c r="J22" s="14">
        <v>832</v>
      </c>
    </row>
    <row r="23" spans="2:10" x14ac:dyDescent="0.3">
      <c r="B23" s="12" t="s">
        <v>313</v>
      </c>
      <c r="C23" t="s">
        <v>317</v>
      </c>
      <c r="E23" s="12" t="s">
        <v>313</v>
      </c>
      <c r="F23" t="s">
        <v>318</v>
      </c>
      <c r="I23" s="13" t="s">
        <v>341</v>
      </c>
      <c r="J23" s="14">
        <v>784</v>
      </c>
    </row>
    <row r="24" spans="2:10" x14ac:dyDescent="0.3">
      <c r="B24" s="13" t="s">
        <v>22</v>
      </c>
      <c r="C24" s="14">
        <v>61</v>
      </c>
      <c r="D24" s="14"/>
      <c r="E24" s="13" t="s">
        <v>24</v>
      </c>
      <c r="F24" s="16">
        <v>71</v>
      </c>
      <c r="I24" s="13" t="s">
        <v>342</v>
      </c>
      <c r="J24" s="14">
        <v>389</v>
      </c>
    </row>
    <row r="25" spans="2:10" x14ac:dyDescent="0.3">
      <c r="B25" s="13" t="s">
        <v>26</v>
      </c>
      <c r="C25" s="14">
        <v>1079</v>
      </c>
      <c r="D25" s="14"/>
      <c r="E25" s="13" t="s">
        <v>20</v>
      </c>
      <c r="F25" s="16">
        <v>139</v>
      </c>
      <c r="I25" s="13" t="s">
        <v>314</v>
      </c>
      <c r="J25" s="14">
        <v>7633</v>
      </c>
    </row>
    <row r="26" spans="2:10" x14ac:dyDescent="0.3">
      <c r="B26" s="13" t="s">
        <v>18</v>
      </c>
      <c r="C26" s="14">
        <v>982</v>
      </c>
      <c r="D26" s="14"/>
      <c r="E26" s="13" t="s">
        <v>27</v>
      </c>
      <c r="F26" s="16">
        <v>85</v>
      </c>
    </row>
    <row r="27" spans="2:10" x14ac:dyDescent="0.3">
      <c r="B27" s="13" t="s">
        <v>314</v>
      </c>
      <c r="C27" s="14">
        <v>2122</v>
      </c>
      <c r="E27" s="13" t="s">
        <v>314</v>
      </c>
      <c r="F27" s="16">
        <v>295</v>
      </c>
    </row>
    <row r="28" spans="2:10" x14ac:dyDescent="0.3">
      <c r="C28" s="14">
        <f>GETPIVOTDATA("Coupon Value",$B$23)</f>
        <v>2122</v>
      </c>
    </row>
  </sheetData>
  <pageMargins left="0.511811024" right="0.511811024" top="0.78740157499999996" bottom="0.78740157499999996" header="0.31496062000000002" footer="0.31496062000000002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L165"/>
  <sheetViews>
    <sheetView showGridLines="0" showRowColHeaders="0" tabSelected="1" topLeftCell="A54" zoomScale="65" zoomScaleNormal="65" workbookViewId="0">
      <selection activeCell="Y77" sqref="Y77"/>
    </sheetView>
  </sheetViews>
  <sheetFormatPr defaultRowHeight="14.4" x14ac:dyDescent="0.3"/>
  <cols>
    <col min="1" max="1" width="32.5546875" style="4" customWidth="1"/>
    <col min="2" max="2" width="3.5546875" customWidth="1"/>
    <col min="12" max="12" width="6.5546875" customWidth="1"/>
  </cols>
  <sheetData>
    <row r="1" spans="2:38" s="4" customFormat="1" x14ac:dyDescent="0.3"/>
    <row r="2" spans="2:38" ht="27" customHeight="1" thickBot="1" x14ac:dyDescent="0.6">
      <c r="C2" s="15" t="s">
        <v>324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2:38" ht="28.8" customHeight="1" thickTop="1" x14ac:dyDescent="0.3">
      <c r="C3" s="21" t="s">
        <v>330</v>
      </c>
      <c r="D3" s="21"/>
      <c r="E3" s="21"/>
      <c r="F3" s="21"/>
      <c r="G3" s="21"/>
      <c r="H3" s="21"/>
      <c r="I3" s="21"/>
      <c r="J3" s="21"/>
      <c r="K3" s="20"/>
      <c r="L3" s="20"/>
      <c r="M3" s="20"/>
    </row>
    <row r="4" spans="2:38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23"/>
      <c r="AE4" s="23"/>
      <c r="AF4" s="23"/>
      <c r="AG4" s="23"/>
      <c r="AH4" s="23"/>
      <c r="AI4" s="23"/>
      <c r="AJ4" s="22"/>
      <c r="AK4" s="22"/>
      <c r="AL4" s="22"/>
    </row>
    <row r="5" spans="2:38" ht="15.6" x14ac:dyDescent="0.3">
      <c r="B5" s="7"/>
      <c r="C5" s="7"/>
      <c r="D5" s="7"/>
      <c r="E5" s="7"/>
      <c r="F5" s="17"/>
      <c r="G5" s="7"/>
      <c r="H5" s="7"/>
      <c r="I5" s="7"/>
      <c r="J5" s="7"/>
      <c r="K5" s="7"/>
      <c r="L5" s="19"/>
      <c r="M5" s="19"/>
      <c r="N5" s="19"/>
      <c r="O5" s="19"/>
      <c r="P5" s="19"/>
      <c r="Q5" s="19"/>
      <c r="R5" s="19"/>
      <c r="S5" s="19"/>
      <c r="T5" s="7"/>
      <c r="U5" s="7"/>
      <c r="V5" s="7"/>
      <c r="W5" s="7"/>
      <c r="X5" s="7"/>
      <c r="Y5" s="7"/>
      <c r="Z5" s="7"/>
      <c r="AA5" s="7"/>
      <c r="AB5" s="7"/>
      <c r="AC5" s="7"/>
      <c r="AD5" s="23"/>
      <c r="AE5" s="23"/>
      <c r="AF5" s="23"/>
      <c r="AG5" s="23"/>
      <c r="AH5" s="23"/>
      <c r="AI5" s="23"/>
      <c r="AJ5" s="22"/>
      <c r="AK5" s="22"/>
      <c r="AL5" s="22"/>
    </row>
    <row r="6" spans="2:38" ht="10.5" customHeight="1" x14ac:dyDescent="0.3">
      <c r="B6" s="7"/>
      <c r="C6" s="7"/>
      <c r="D6" s="7"/>
      <c r="E6" s="7"/>
      <c r="F6" s="17"/>
      <c r="G6" s="17"/>
      <c r="H6" s="17"/>
      <c r="I6" s="17"/>
      <c r="J6" s="7"/>
      <c r="K6" s="7"/>
      <c r="L6" s="19"/>
      <c r="M6" s="19"/>
      <c r="N6" s="19"/>
      <c r="O6" s="19"/>
      <c r="P6" s="19"/>
      <c r="Q6" s="19"/>
      <c r="R6" s="19"/>
      <c r="S6" s="19"/>
      <c r="T6" s="7"/>
      <c r="U6" s="7"/>
      <c r="V6" s="7"/>
      <c r="W6" s="7"/>
      <c r="X6" s="7"/>
      <c r="Y6" s="7"/>
      <c r="Z6" s="7"/>
      <c r="AA6" s="7"/>
      <c r="AB6" s="7"/>
      <c r="AC6" s="7"/>
      <c r="AD6" s="23"/>
      <c r="AE6" s="23"/>
      <c r="AF6" s="23"/>
      <c r="AG6" s="23"/>
      <c r="AH6" s="23"/>
      <c r="AI6" s="23"/>
      <c r="AJ6" s="22"/>
      <c r="AK6" s="22"/>
      <c r="AL6" s="22"/>
    </row>
    <row r="7" spans="2:38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23"/>
      <c r="AE7" s="23"/>
      <c r="AF7" s="23"/>
      <c r="AG7" s="23"/>
      <c r="AH7" s="23"/>
      <c r="AI7" s="23"/>
      <c r="AJ7" s="22"/>
      <c r="AK7" s="22"/>
      <c r="AL7" s="22"/>
    </row>
    <row r="8" spans="2:38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23"/>
      <c r="AE8" s="23"/>
      <c r="AF8" s="23"/>
      <c r="AG8" s="23"/>
      <c r="AH8" s="23"/>
      <c r="AI8" s="23"/>
      <c r="AJ8" s="22"/>
      <c r="AK8" s="22"/>
      <c r="AL8" s="22"/>
    </row>
    <row r="9" spans="2:38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23"/>
      <c r="AE9" s="23"/>
      <c r="AF9" s="23"/>
      <c r="AG9" s="23"/>
      <c r="AH9" s="23"/>
      <c r="AI9" s="23"/>
      <c r="AJ9" s="22"/>
      <c r="AK9" s="22"/>
      <c r="AL9" s="22"/>
    </row>
    <row r="10" spans="2:38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23"/>
      <c r="AE10" s="23"/>
      <c r="AF10" s="23"/>
      <c r="AG10" s="23"/>
      <c r="AH10" s="23"/>
      <c r="AI10" s="23"/>
      <c r="AJ10" s="22"/>
      <c r="AK10" s="22"/>
      <c r="AL10" s="22"/>
    </row>
    <row r="11" spans="2:38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23"/>
      <c r="AE11" s="23"/>
      <c r="AF11" s="23"/>
      <c r="AG11" s="23"/>
      <c r="AH11" s="23"/>
      <c r="AI11" s="23"/>
      <c r="AJ11" s="22"/>
      <c r="AK11" s="22"/>
      <c r="AL11" s="22"/>
    </row>
    <row r="12" spans="2:38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23"/>
      <c r="AE12" s="23"/>
      <c r="AF12" s="23"/>
      <c r="AG12" s="23"/>
      <c r="AH12" s="23"/>
      <c r="AI12" s="23"/>
      <c r="AJ12" s="22"/>
      <c r="AK12" s="22"/>
      <c r="AL12" s="22"/>
    </row>
    <row r="13" spans="2:38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23"/>
      <c r="AE13" s="23"/>
      <c r="AF13" s="23"/>
      <c r="AG13" s="23"/>
      <c r="AH13" s="23"/>
      <c r="AI13" s="23"/>
      <c r="AJ13" s="22"/>
      <c r="AK13" s="22"/>
      <c r="AL13" s="22"/>
    </row>
    <row r="14" spans="2:38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23"/>
      <c r="AE14" s="23"/>
      <c r="AF14" s="23"/>
      <c r="AG14" s="23"/>
      <c r="AH14" s="23"/>
      <c r="AI14" s="23"/>
      <c r="AJ14" s="22"/>
      <c r="AK14" s="22"/>
      <c r="AL14" s="22"/>
    </row>
    <row r="15" spans="2:38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23"/>
      <c r="AE15" s="23"/>
      <c r="AF15" s="23"/>
      <c r="AG15" s="23"/>
      <c r="AH15" s="23"/>
      <c r="AI15" s="23"/>
      <c r="AJ15" s="22"/>
      <c r="AK15" s="22"/>
      <c r="AL15" s="22"/>
    </row>
    <row r="16" spans="2:38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23"/>
      <c r="AE16" s="23"/>
      <c r="AF16" s="23"/>
      <c r="AG16" s="23"/>
      <c r="AH16" s="23"/>
      <c r="AI16" s="23"/>
      <c r="AJ16" s="22"/>
      <c r="AK16" s="22"/>
      <c r="AL16" s="22"/>
    </row>
    <row r="17" spans="2:38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23"/>
      <c r="AE17" s="23"/>
      <c r="AF17" s="23"/>
      <c r="AG17" s="23"/>
      <c r="AH17" s="23"/>
      <c r="AI17" s="23"/>
      <c r="AJ17" s="22"/>
      <c r="AK17" s="22"/>
      <c r="AL17" s="22"/>
    </row>
    <row r="18" spans="2:38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 t="s">
        <v>329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23"/>
      <c r="AE18" s="23"/>
      <c r="AF18" s="23"/>
      <c r="AG18" s="23"/>
      <c r="AH18" s="23"/>
      <c r="AI18" s="23"/>
      <c r="AJ18" s="22"/>
      <c r="AK18" s="22"/>
      <c r="AL18" s="22"/>
    </row>
    <row r="19" spans="2:38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23"/>
      <c r="AE19" s="23"/>
      <c r="AF19" s="23"/>
      <c r="AG19" s="23"/>
      <c r="AH19" s="23"/>
      <c r="AI19" s="23"/>
      <c r="AJ19" s="22"/>
      <c r="AK19" s="22"/>
      <c r="AL19" s="22"/>
    </row>
    <row r="20" spans="2:38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23"/>
      <c r="AE20" s="23"/>
      <c r="AF20" s="23"/>
      <c r="AG20" s="23"/>
      <c r="AH20" s="23"/>
      <c r="AI20" s="23"/>
      <c r="AJ20" s="22"/>
      <c r="AK20" s="22"/>
      <c r="AL20" s="22"/>
    </row>
    <row r="21" spans="2:38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23"/>
      <c r="AE21" s="23"/>
      <c r="AF21" s="23"/>
      <c r="AG21" s="23"/>
      <c r="AH21" s="23"/>
      <c r="AI21" s="23"/>
      <c r="AJ21" s="22"/>
      <c r="AK21" s="22"/>
      <c r="AL21" s="22"/>
    </row>
    <row r="22" spans="2:38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23"/>
      <c r="AE22" s="23"/>
      <c r="AF22" s="23"/>
      <c r="AG22" s="23"/>
      <c r="AH22" s="23"/>
      <c r="AI22" s="23"/>
      <c r="AJ22" s="22"/>
      <c r="AK22" s="22"/>
      <c r="AL22" s="22"/>
    </row>
    <row r="23" spans="2:38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23"/>
      <c r="AE23" s="23"/>
      <c r="AF23" s="23"/>
      <c r="AG23" s="23"/>
      <c r="AH23" s="23"/>
      <c r="AI23" s="23"/>
      <c r="AJ23" s="22"/>
      <c r="AK23" s="22"/>
      <c r="AL23" s="22"/>
    </row>
    <row r="24" spans="2:38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23"/>
      <c r="AE24" s="23"/>
      <c r="AF24" s="23"/>
      <c r="AG24" s="23"/>
      <c r="AH24" s="23"/>
      <c r="AI24" s="23"/>
      <c r="AJ24" s="22"/>
      <c r="AK24" s="22"/>
      <c r="AL24" s="22"/>
    </row>
    <row r="25" spans="2:38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23"/>
      <c r="AE25" s="23"/>
      <c r="AF25" s="23"/>
      <c r="AG25" s="23"/>
      <c r="AH25" s="23"/>
      <c r="AI25" s="23"/>
      <c r="AJ25" s="22"/>
      <c r="AK25" s="22"/>
      <c r="AL25" s="22"/>
    </row>
    <row r="26" spans="2:38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23"/>
      <c r="AE26" s="23"/>
      <c r="AF26" s="23"/>
      <c r="AG26" s="23"/>
      <c r="AH26" s="23"/>
      <c r="AI26" s="23"/>
      <c r="AJ26" s="22"/>
      <c r="AK26" s="22"/>
      <c r="AL26" s="22"/>
    </row>
    <row r="27" spans="2:38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23"/>
      <c r="AE27" s="23"/>
      <c r="AF27" s="23"/>
      <c r="AG27" s="23"/>
      <c r="AH27" s="23"/>
      <c r="AI27" s="23"/>
      <c r="AJ27" s="22"/>
      <c r="AK27" s="22"/>
      <c r="AL27" s="22"/>
    </row>
    <row r="28" spans="2:38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23"/>
      <c r="AE28" s="23"/>
      <c r="AF28" s="23"/>
      <c r="AG28" s="23"/>
      <c r="AH28" s="23"/>
      <c r="AI28" s="23"/>
      <c r="AJ28" s="22"/>
      <c r="AK28" s="22"/>
      <c r="AL28" s="22"/>
    </row>
    <row r="29" spans="2:38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23"/>
      <c r="AE29" s="23"/>
      <c r="AF29" s="23"/>
      <c r="AG29" s="23"/>
      <c r="AH29" s="23"/>
      <c r="AI29" s="23"/>
      <c r="AJ29" s="22"/>
      <c r="AK29" s="22"/>
      <c r="AL29" s="22"/>
    </row>
    <row r="30" spans="2:38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23"/>
      <c r="AE30" s="23"/>
      <c r="AF30" s="23"/>
      <c r="AG30" s="23"/>
      <c r="AH30" s="23"/>
      <c r="AI30" s="23"/>
      <c r="AJ30" s="22"/>
      <c r="AK30" s="22"/>
      <c r="AL30" s="22"/>
    </row>
    <row r="31" spans="2:38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23"/>
      <c r="AE31" s="23"/>
      <c r="AF31" s="23"/>
      <c r="AG31" s="23"/>
      <c r="AH31" s="23"/>
      <c r="AI31" s="23"/>
      <c r="AJ31" s="22"/>
      <c r="AK31" s="22"/>
      <c r="AL31" s="22"/>
    </row>
    <row r="32" spans="2:38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23"/>
      <c r="AE32" s="23"/>
      <c r="AF32" s="23"/>
      <c r="AG32" s="23"/>
      <c r="AH32" s="23"/>
      <c r="AI32" s="23"/>
      <c r="AJ32" s="22"/>
      <c r="AK32" s="22"/>
      <c r="AL32" s="22"/>
    </row>
    <row r="33" spans="2:38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23"/>
      <c r="AE33" s="23"/>
      <c r="AF33" s="23"/>
      <c r="AG33" s="23"/>
      <c r="AH33" s="23"/>
      <c r="AI33" s="23"/>
      <c r="AJ33" s="22"/>
      <c r="AK33" s="22"/>
      <c r="AL33" s="22"/>
    </row>
    <row r="34" spans="2:38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23"/>
      <c r="AE34" s="23"/>
      <c r="AF34" s="23"/>
      <c r="AG34" s="23"/>
      <c r="AH34" s="23"/>
      <c r="AI34" s="23"/>
      <c r="AJ34" s="22"/>
      <c r="AK34" s="22"/>
      <c r="AL34" s="22"/>
    </row>
    <row r="35" spans="2:38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23"/>
      <c r="AE35" s="23"/>
      <c r="AF35" s="23"/>
      <c r="AG35" s="23"/>
      <c r="AH35" s="23"/>
      <c r="AI35" s="23"/>
      <c r="AJ35" s="22"/>
      <c r="AK35" s="22"/>
      <c r="AL35" s="22"/>
    </row>
    <row r="36" spans="2:38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23"/>
      <c r="AE36" s="23"/>
      <c r="AF36" s="23"/>
      <c r="AG36" s="23"/>
      <c r="AH36" s="23"/>
      <c r="AI36" s="23"/>
      <c r="AJ36" s="22"/>
      <c r="AK36" s="22"/>
      <c r="AL36" s="22"/>
    </row>
    <row r="37" spans="2:38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23"/>
      <c r="AE37" s="23"/>
      <c r="AF37" s="23"/>
      <c r="AG37" s="23"/>
      <c r="AH37" s="23"/>
      <c r="AI37" s="23"/>
      <c r="AJ37" s="22"/>
      <c r="AK37" s="22"/>
      <c r="AL37" s="22"/>
    </row>
    <row r="38" spans="2:38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23"/>
      <c r="AE38" s="23"/>
      <c r="AF38" s="23"/>
      <c r="AG38" s="23"/>
      <c r="AH38" s="23"/>
      <c r="AI38" s="23"/>
      <c r="AJ38" s="22"/>
      <c r="AK38" s="22"/>
      <c r="AL38" s="22"/>
    </row>
    <row r="39" spans="2:38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23"/>
      <c r="AE39" s="23"/>
      <c r="AF39" s="23"/>
      <c r="AG39" s="23"/>
      <c r="AH39" s="23"/>
      <c r="AI39" s="23"/>
      <c r="AJ39" s="22"/>
      <c r="AK39" s="22"/>
      <c r="AL39" s="22"/>
    </row>
    <row r="40" spans="2:38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23"/>
      <c r="AE40" s="23"/>
      <c r="AF40" s="23"/>
      <c r="AG40" s="23"/>
      <c r="AH40" s="23"/>
      <c r="AI40" s="23"/>
      <c r="AJ40" s="22"/>
      <c r="AK40" s="22"/>
      <c r="AL40" s="22"/>
    </row>
    <row r="41" spans="2:38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23"/>
      <c r="AE41" s="23"/>
      <c r="AF41" s="23"/>
      <c r="AG41" s="23"/>
      <c r="AH41" s="23"/>
      <c r="AI41" s="23"/>
      <c r="AJ41" s="22"/>
      <c r="AK41" s="22"/>
      <c r="AL41" s="22"/>
    </row>
    <row r="42" spans="2:38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23"/>
      <c r="AE42" s="23"/>
      <c r="AF42" s="23"/>
      <c r="AG42" s="23"/>
      <c r="AH42" s="23"/>
      <c r="AI42" s="23"/>
      <c r="AJ42" s="22"/>
      <c r="AK42" s="22"/>
      <c r="AL42" s="22"/>
    </row>
    <row r="43" spans="2:38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23"/>
      <c r="AE43" s="23"/>
      <c r="AF43" s="23"/>
      <c r="AG43" s="23"/>
      <c r="AH43" s="23"/>
      <c r="AI43" s="23"/>
      <c r="AJ43" s="22"/>
      <c r="AK43" s="22"/>
      <c r="AL43" s="22"/>
    </row>
    <row r="44" spans="2:38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23"/>
      <c r="AE44" s="23"/>
      <c r="AF44" s="23"/>
      <c r="AG44" s="23"/>
      <c r="AH44" s="23"/>
      <c r="AI44" s="23"/>
      <c r="AJ44" s="22"/>
      <c r="AK44" s="22"/>
      <c r="AL44" s="22"/>
    </row>
    <row r="45" spans="2:38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23"/>
      <c r="AE45" s="23"/>
      <c r="AF45" s="23"/>
      <c r="AG45" s="23"/>
      <c r="AH45" s="23"/>
      <c r="AI45" s="23"/>
      <c r="AJ45" s="22"/>
      <c r="AK45" s="22"/>
      <c r="AL45" s="22"/>
    </row>
    <row r="46" spans="2:38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23"/>
      <c r="AE46" s="23"/>
      <c r="AF46" s="23"/>
      <c r="AG46" s="23"/>
      <c r="AH46" s="23"/>
      <c r="AI46" s="23"/>
      <c r="AJ46" s="22"/>
      <c r="AK46" s="22"/>
      <c r="AL46" s="22"/>
    </row>
    <row r="47" spans="2:38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23"/>
      <c r="AE47" s="23"/>
      <c r="AF47" s="23"/>
      <c r="AG47" s="23"/>
      <c r="AH47" s="23"/>
      <c r="AI47" s="23"/>
      <c r="AJ47" s="22"/>
      <c r="AK47" s="22"/>
      <c r="AL47" s="22"/>
    </row>
    <row r="48" spans="2:38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23"/>
      <c r="AE48" s="23"/>
      <c r="AF48" s="23"/>
      <c r="AG48" s="23"/>
      <c r="AH48" s="23"/>
      <c r="AI48" s="23"/>
      <c r="AJ48" s="22"/>
      <c r="AK48" s="22"/>
      <c r="AL48" s="22"/>
    </row>
    <row r="49" spans="2:38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23"/>
      <c r="AE49" s="23"/>
      <c r="AF49" s="23"/>
      <c r="AG49" s="23"/>
      <c r="AH49" s="23"/>
      <c r="AI49" s="23"/>
      <c r="AJ49" s="22"/>
      <c r="AK49" s="22"/>
      <c r="AL49" s="22"/>
    </row>
    <row r="50" spans="2:38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23"/>
      <c r="AE50" s="23"/>
      <c r="AF50" s="23"/>
      <c r="AG50" s="23"/>
      <c r="AH50" s="23"/>
      <c r="AI50" s="23"/>
      <c r="AJ50" s="22"/>
      <c r="AK50" s="22"/>
      <c r="AL50" s="22"/>
    </row>
    <row r="51" spans="2:38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23"/>
      <c r="AE51" s="23"/>
      <c r="AF51" s="23"/>
      <c r="AG51" s="23"/>
      <c r="AH51" s="23"/>
      <c r="AI51" s="23"/>
      <c r="AJ51" s="22"/>
      <c r="AK51" s="22"/>
      <c r="AL51" s="22"/>
    </row>
    <row r="52" spans="2:38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23"/>
      <c r="AE52" s="23"/>
      <c r="AF52" s="23"/>
      <c r="AG52" s="23"/>
      <c r="AH52" s="23"/>
      <c r="AI52" s="23"/>
      <c r="AJ52" s="22"/>
      <c r="AK52" s="22"/>
      <c r="AL52" s="22"/>
    </row>
    <row r="53" spans="2:38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3"/>
      <c r="AE53" s="23"/>
      <c r="AF53" s="23"/>
      <c r="AG53" s="23"/>
      <c r="AH53" s="23"/>
      <c r="AI53" s="23"/>
      <c r="AJ53" s="22"/>
      <c r="AK53" s="22"/>
      <c r="AL53" s="22"/>
    </row>
    <row r="54" spans="2:38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3"/>
      <c r="AE54" s="23"/>
      <c r="AF54" s="23"/>
      <c r="AG54" s="23"/>
      <c r="AH54" s="23"/>
      <c r="AI54" s="23"/>
      <c r="AJ54" s="22"/>
      <c r="AK54" s="22"/>
      <c r="AL54" s="22"/>
    </row>
    <row r="55" spans="2:38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23"/>
      <c r="AE55" s="23"/>
      <c r="AF55" s="23"/>
      <c r="AG55" s="23"/>
      <c r="AH55" s="23"/>
      <c r="AI55" s="23"/>
      <c r="AJ55" s="22"/>
      <c r="AK55" s="22"/>
      <c r="AL55" s="22"/>
    </row>
    <row r="56" spans="2:38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23"/>
      <c r="AE56" s="23"/>
      <c r="AF56" s="23"/>
      <c r="AG56" s="23"/>
      <c r="AH56" s="23"/>
      <c r="AI56" s="23"/>
      <c r="AJ56" s="22"/>
      <c r="AK56" s="22"/>
      <c r="AL56" s="22"/>
    </row>
    <row r="57" spans="2:38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23"/>
      <c r="AE57" s="23"/>
      <c r="AF57" s="23"/>
      <c r="AG57" s="23"/>
      <c r="AH57" s="23"/>
      <c r="AI57" s="23"/>
      <c r="AJ57" s="22"/>
      <c r="AK57" s="22"/>
      <c r="AL57" s="22"/>
    </row>
    <row r="58" spans="2:38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23"/>
      <c r="AE58" s="23"/>
      <c r="AF58" s="23"/>
      <c r="AG58" s="23"/>
      <c r="AH58" s="23"/>
      <c r="AI58" s="23"/>
      <c r="AJ58" s="22"/>
      <c r="AK58" s="22"/>
      <c r="AL58" s="22"/>
    </row>
    <row r="59" spans="2:38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23"/>
      <c r="AE59" s="23"/>
      <c r="AF59" s="23"/>
      <c r="AG59" s="23"/>
      <c r="AH59" s="23"/>
      <c r="AI59" s="23"/>
      <c r="AJ59" s="22"/>
      <c r="AK59" s="22"/>
      <c r="AL59" s="22"/>
    </row>
    <row r="60" spans="2:38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23"/>
      <c r="AE60" s="23"/>
      <c r="AF60" s="23"/>
      <c r="AG60" s="23"/>
      <c r="AH60" s="23"/>
      <c r="AI60" s="23"/>
      <c r="AJ60" s="22"/>
      <c r="AK60" s="22"/>
      <c r="AL60" s="22"/>
    </row>
    <row r="61" spans="2:38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23"/>
      <c r="AE61" s="23"/>
      <c r="AF61" s="23"/>
      <c r="AG61" s="23"/>
      <c r="AH61" s="23"/>
      <c r="AI61" s="23"/>
      <c r="AJ61" s="22"/>
      <c r="AK61" s="22"/>
      <c r="AL61" s="22"/>
    </row>
    <row r="62" spans="2:38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23"/>
      <c r="AE62" s="23"/>
      <c r="AF62" s="23"/>
      <c r="AG62" s="23"/>
      <c r="AH62" s="23"/>
      <c r="AI62" s="23"/>
      <c r="AJ62" s="22"/>
      <c r="AK62" s="22"/>
      <c r="AL62" s="22"/>
    </row>
    <row r="63" spans="2:38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23"/>
      <c r="AE63" s="23"/>
      <c r="AF63" s="23"/>
      <c r="AG63" s="23"/>
      <c r="AH63" s="23"/>
      <c r="AI63" s="23"/>
      <c r="AJ63" s="22"/>
      <c r="AK63" s="22"/>
      <c r="AL63" s="22"/>
    </row>
    <row r="64" spans="2:38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23"/>
      <c r="AE64" s="23"/>
      <c r="AF64" s="23"/>
      <c r="AG64" s="23"/>
      <c r="AH64" s="23"/>
      <c r="AI64" s="23"/>
      <c r="AJ64" s="22"/>
      <c r="AK64" s="22"/>
      <c r="AL64" s="22"/>
    </row>
    <row r="65" spans="2:38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23"/>
      <c r="AE65" s="23"/>
      <c r="AF65" s="23"/>
      <c r="AG65" s="23"/>
      <c r="AH65" s="23"/>
      <c r="AI65" s="23"/>
      <c r="AJ65" s="22"/>
      <c r="AK65" s="22"/>
      <c r="AL65" s="22"/>
    </row>
    <row r="66" spans="2:38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23"/>
      <c r="AE66" s="23"/>
      <c r="AF66" s="23"/>
      <c r="AG66" s="23"/>
      <c r="AH66" s="23"/>
      <c r="AI66" s="23"/>
      <c r="AJ66" s="22"/>
      <c r="AK66" s="22"/>
      <c r="AL66" s="22"/>
    </row>
    <row r="67" spans="2:38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23"/>
      <c r="AE67" s="23"/>
      <c r="AF67" s="23"/>
      <c r="AG67" s="23"/>
      <c r="AH67" s="23"/>
      <c r="AI67" s="23"/>
      <c r="AJ67" s="22"/>
      <c r="AK67" s="22"/>
      <c r="AL67" s="22"/>
    </row>
    <row r="68" spans="2:38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23"/>
      <c r="AE68" s="23"/>
      <c r="AF68" s="23"/>
      <c r="AG68" s="23"/>
      <c r="AH68" s="23"/>
      <c r="AI68" s="23"/>
      <c r="AJ68" s="22"/>
      <c r="AK68" s="22"/>
      <c r="AL68" s="22"/>
    </row>
    <row r="69" spans="2:38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23"/>
      <c r="AE69" s="23"/>
      <c r="AF69" s="23"/>
      <c r="AG69" s="23"/>
      <c r="AH69" s="23"/>
      <c r="AI69" s="23"/>
      <c r="AJ69" s="22"/>
      <c r="AK69" s="22"/>
      <c r="AL69" s="22"/>
    </row>
    <row r="70" spans="2:38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23"/>
      <c r="AE70" s="23"/>
      <c r="AF70" s="23"/>
      <c r="AG70" s="23"/>
      <c r="AH70" s="23"/>
      <c r="AI70" s="23"/>
      <c r="AJ70" s="22"/>
      <c r="AK70" s="22"/>
      <c r="AL70" s="22"/>
    </row>
    <row r="71" spans="2:38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23"/>
      <c r="AE71" s="23"/>
      <c r="AF71" s="23"/>
      <c r="AG71" s="23"/>
      <c r="AH71" s="23"/>
      <c r="AI71" s="23"/>
      <c r="AJ71" s="22"/>
      <c r="AK71" s="22"/>
      <c r="AL71" s="22"/>
    </row>
    <row r="72" spans="2:38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23"/>
      <c r="AE72" s="23"/>
      <c r="AF72" s="23"/>
      <c r="AG72" s="23"/>
      <c r="AH72" s="23"/>
      <c r="AI72" s="23"/>
      <c r="AJ72" s="22"/>
      <c r="AK72" s="22"/>
      <c r="AL72" s="22"/>
    </row>
    <row r="73" spans="2:38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23"/>
      <c r="AE73" s="23"/>
      <c r="AF73" s="23"/>
      <c r="AG73" s="23"/>
      <c r="AH73" s="23"/>
      <c r="AI73" s="23"/>
      <c r="AJ73" s="22"/>
      <c r="AK73" s="22"/>
      <c r="AL73" s="22"/>
    </row>
    <row r="74" spans="2:38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23"/>
      <c r="AE74" s="23"/>
      <c r="AF74" s="23"/>
      <c r="AG74" s="23"/>
      <c r="AH74" s="23"/>
      <c r="AI74" s="23"/>
      <c r="AJ74" s="22"/>
      <c r="AK74" s="22"/>
      <c r="AL74" s="22"/>
    </row>
    <row r="75" spans="2:38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23"/>
      <c r="AE75" s="23"/>
      <c r="AF75" s="23"/>
      <c r="AG75" s="23"/>
      <c r="AH75" s="23"/>
      <c r="AI75" s="23"/>
      <c r="AJ75" s="22"/>
      <c r="AK75" s="22"/>
      <c r="AL75" s="22"/>
    </row>
    <row r="76" spans="2:38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23"/>
      <c r="AE76" s="23"/>
      <c r="AF76" s="23"/>
      <c r="AG76" s="23"/>
      <c r="AH76" s="23"/>
      <c r="AI76" s="23"/>
      <c r="AJ76" s="22"/>
      <c r="AK76" s="22"/>
      <c r="AL76" s="22"/>
    </row>
    <row r="77" spans="2:38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24"/>
      <c r="Z77" s="7"/>
      <c r="AA77" s="7"/>
      <c r="AB77" s="7"/>
      <c r="AC77" s="7"/>
      <c r="AD77" s="23"/>
      <c r="AE77" s="23"/>
      <c r="AF77" s="23"/>
      <c r="AG77" s="23"/>
      <c r="AH77" s="23"/>
      <c r="AI77" s="23"/>
      <c r="AJ77" s="22"/>
      <c r="AK77" s="22"/>
      <c r="AL77" s="22"/>
    </row>
    <row r="78" spans="2:38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23"/>
      <c r="AE78" s="23"/>
      <c r="AF78" s="23"/>
      <c r="AG78" s="23"/>
      <c r="AH78" s="23"/>
      <c r="AI78" s="23"/>
      <c r="AJ78" s="22"/>
      <c r="AK78" s="22"/>
      <c r="AL78" s="22"/>
    </row>
    <row r="79" spans="2:38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23"/>
      <c r="AE79" s="23"/>
      <c r="AF79" s="23"/>
      <c r="AG79" s="23"/>
      <c r="AH79" s="23"/>
      <c r="AI79" s="23"/>
      <c r="AJ79" s="22"/>
      <c r="AK79" s="22"/>
      <c r="AL79" s="22"/>
    </row>
    <row r="80" spans="2:38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23"/>
      <c r="AE80" s="23"/>
      <c r="AF80" s="23"/>
      <c r="AG80" s="23"/>
      <c r="AH80" s="23"/>
      <c r="AI80" s="23"/>
      <c r="AJ80" s="22"/>
      <c r="AK80" s="22"/>
      <c r="AL80" s="22"/>
    </row>
    <row r="81" spans="2:38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23"/>
      <c r="AE81" s="23"/>
      <c r="AF81" s="23"/>
      <c r="AG81" s="23"/>
      <c r="AH81" s="23"/>
      <c r="AI81" s="23"/>
      <c r="AJ81" s="22"/>
      <c r="AK81" s="22"/>
      <c r="AL81" s="22"/>
    </row>
    <row r="82" spans="2:38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23"/>
      <c r="AE82" s="23"/>
      <c r="AF82" s="23"/>
      <c r="AG82" s="23"/>
      <c r="AH82" s="23"/>
      <c r="AI82" s="23"/>
      <c r="AJ82" s="22"/>
      <c r="AK82" s="22"/>
      <c r="AL82" s="22"/>
    </row>
    <row r="83" spans="2:38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23"/>
      <c r="AE83" s="23"/>
      <c r="AF83" s="23"/>
      <c r="AG83" s="23"/>
      <c r="AH83" s="23"/>
      <c r="AI83" s="23"/>
      <c r="AJ83" s="22"/>
      <c r="AK83" s="22"/>
      <c r="AL83" s="22"/>
    </row>
    <row r="84" spans="2:38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23"/>
      <c r="AE84" s="23"/>
      <c r="AF84" s="23"/>
      <c r="AG84" s="23"/>
      <c r="AH84" s="23"/>
      <c r="AI84" s="23"/>
      <c r="AJ84" s="22"/>
      <c r="AK84" s="22"/>
      <c r="AL84" s="22"/>
    </row>
    <row r="85" spans="2:38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23"/>
      <c r="AE85" s="23"/>
      <c r="AF85" s="23"/>
      <c r="AG85" s="23"/>
      <c r="AH85" s="23"/>
      <c r="AI85" s="23"/>
      <c r="AJ85" s="22"/>
      <c r="AK85" s="22"/>
      <c r="AL85" s="22"/>
    </row>
    <row r="86" spans="2:38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23"/>
      <c r="AE86" s="23"/>
      <c r="AF86" s="23"/>
      <c r="AG86" s="23"/>
      <c r="AH86" s="23"/>
      <c r="AI86" s="23"/>
      <c r="AJ86" s="22"/>
      <c r="AK86" s="22"/>
      <c r="AL86" s="22"/>
    </row>
    <row r="87" spans="2:38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23"/>
      <c r="AE87" s="23"/>
      <c r="AF87" s="23"/>
      <c r="AG87" s="23"/>
      <c r="AH87" s="23"/>
      <c r="AI87" s="23"/>
      <c r="AJ87" s="22"/>
      <c r="AK87" s="22"/>
      <c r="AL87" s="22"/>
    </row>
    <row r="88" spans="2:38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23"/>
      <c r="AE88" s="23"/>
      <c r="AF88" s="23"/>
      <c r="AG88" s="23"/>
      <c r="AH88" s="23"/>
      <c r="AI88" s="23"/>
      <c r="AJ88" s="22"/>
      <c r="AK88" s="22"/>
      <c r="AL88" s="22"/>
    </row>
    <row r="89" spans="2:38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23"/>
      <c r="AE89" s="23"/>
      <c r="AF89" s="23"/>
      <c r="AG89" s="23"/>
      <c r="AH89" s="23"/>
      <c r="AI89" s="23"/>
      <c r="AJ89" s="22"/>
      <c r="AK89" s="22"/>
      <c r="AL89" s="22"/>
    </row>
    <row r="90" spans="2:38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23"/>
      <c r="AE90" s="23"/>
      <c r="AF90" s="23"/>
      <c r="AG90" s="23"/>
      <c r="AH90" s="23"/>
      <c r="AI90" s="23"/>
      <c r="AJ90" s="22"/>
      <c r="AK90" s="22"/>
      <c r="AL90" s="22"/>
    </row>
    <row r="91" spans="2:38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23"/>
      <c r="AE91" s="23"/>
      <c r="AF91" s="23"/>
      <c r="AG91" s="23"/>
      <c r="AH91" s="23"/>
      <c r="AI91" s="23"/>
      <c r="AJ91" s="22"/>
      <c r="AK91" s="22"/>
      <c r="AL91" s="22"/>
    </row>
    <row r="92" spans="2:38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23"/>
      <c r="AE92" s="23"/>
      <c r="AF92" s="23"/>
      <c r="AG92" s="23"/>
      <c r="AH92" s="23"/>
      <c r="AI92" s="23"/>
      <c r="AJ92" s="22"/>
      <c r="AK92" s="22"/>
      <c r="AL92" s="22"/>
    </row>
    <row r="93" spans="2:38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23"/>
      <c r="AE93" s="23"/>
      <c r="AF93" s="23"/>
      <c r="AG93" s="23"/>
      <c r="AH93" s="23"/>
      <c r="AI93" s="23"/>
      <c r="AJ93" s="22"/>
      <c r="AK93" s="22"/>
      <c r="AL93" s="22"/>
    </row>
    <row r="94" spans="2:38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23"/>
      <c r="AE94" s="23"/>
      <c r="AF94" s="23"/>
      <c r="AG94" s="23"/>
      <c r="AH94" s="23"/>
      <c r="AI94" s="23"/>
      <c r="AJ94" s="22"/>
      <c r="AK94" s="22"/>
      <c r="AL94" s="22"/>
    </row>
    <row r="95" spans="2:38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23"/>
      <c r="AE95" s="23"/>
      <c r="AF95" s="23"/>
      <c r="AG95" s="23"/>
      <c r="AH95" s="23"/>
      <c r="AI95" s="23"/>
      <c r="AJ95" s="22"/>
      <c r="AK95" s="22"/>
      <c r="AL95" s="22"/>
    </row>
    <row r="96" spans="2:38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23"/>
      <c r="AE96" s="23"/>
      <c r="AF96" s="23"/>
      <c r="AG96" s="23"/>
      <c r="AH96" s="23"/>
      <c r="AI96" s="23"/>
      <c r="AJ96" s="22"/>
      <c r="AK96" s="22"/>
      <c r="AL96" s="22"/>
    </row>
    <row r="97" spans="2:38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23"/>
      <c r="AE97" s="23"/>
      <c r="AF97" s="23"/>
      <c r="AG97" s="23"/>
      <c r="AH97" s="23"/>
      <c r="AI97" s="23"/>
      <c r="AJ97" s="22"/>
      <c r="AK97" s="22"/>
      <c r="AL97" s="22"/>
    </row>
    <row r="98" spans="2:38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23"/>
      <c r="AE98" s="23"/>
      <c r="AF98" s="23"/>
      <c r="AG98" s="23"/>
      <c r="AH98" s="23"/>
      <c r="AI98" s="23"/>
      <c r="AJ98" s="22"/>
      <c r="AK98" s="22"/>
      <c r="AL98" s="22"/>
    </row>
    <row r="99" spans="2:38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23"/>
      <c r="AE99" s="23"/>
      <c r="AF99" s="23"/>
      <c r="AG99" s="23"/>
      <c r="AH99" s="23"/>
      <c r="AI99" s="23"/>
      <c r="AJ99" s="22"/>
      <c r="AK99" s="22"/>
      <c r="AL99" s="22"/>
    </row>
    <row r="100" spans="2:38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23"/>
      <c r="AE100" s="23"/>
      <c r="AF100" s="23"/>
      <c r="AG100" s="23"/>
      <c r="AH100" s="23"/>
      <c r="AI100" s="23"/>
      <c r="AJ100" s="22"/>
      <c r="AK100" s="22"/>
      <c r="AL100" s="22"/>
    </row>
    <row r="101" spans="2:38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23"/>
      <c r="AE101" s="23"/>
      <c r="AF101" s="23"/>
      <c r="AG101" s="23"/>
      <c r="AH101" s="23"/>
      <c r="AI101" s="23"/>
      <c r="AJ101" s="22"/>
      <c r="AK101" s="22"/>
      <c r="AL101" s="22"/>
    </row>
    <row r="102" spans="2:38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23"/>
      <c r="AE102" s="23"/>
      <c r="AF102" s="23"/>
      <c r="AG102" s="23"/>
      <c r="AH102" s="23"/>
      <c r="AI102" s="23"/>
      <c r="AJ102" s="22"/>
      <c r="AK102" s="22"/>
      <c r="AL102" s="22"/>
    </row>
    <row r="103" spans="2:38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23"/>
      <c r="AE103" s="23"/>
      <c r="AF103" s="23"/>
      <c r="AG103" s="23"/>
      <c r="AH103" s="23"/>
      <c r="AI103" s="23"/>
      <c r="AJ103" s="22"/>
      <c r="AK103" s="22"/>
      <c r="AL103" s="22"/>
    </row>
    <row r="104" spans="2:38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2:38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2:38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2:38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2:38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2:38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2:38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2:38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2:38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2:35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2:35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2:35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2:35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2:35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2:35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2:35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2:35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2:35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2:35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2:35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2:35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2:35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2:35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2:35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2:35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2:35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2:35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2:35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2:35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2:35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2:35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2:35" x14ac:dyDescent="0.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2:35" x14ac:dyDescent="0.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2:35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2:35" x14ac:dyDescent="0.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spans="2:35" x14ac:dyDescent="0.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2:35" x14ac:dyDescent="0.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2:35" x14ac:dyDescent="0.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2:35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spans="2:35" x14ac:dyDescent="0.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spans="2:35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spans="2:35" x14ac:dyDescent="0.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2:35" x14ac:dyDescent="0.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spans="2:35" x14ac:dyDescent="0.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spans="2:35" x14ac:dyDescent="0.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spans="2:35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spans="2:35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spans="2:35" x14ac:dyDescent="0.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spans="2:35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spans="2:35" x14ac:dyDescent="0.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spans="2:35" x14ac:dyDescent="0.3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2:35" x14ac:dyDescent="0.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spans="2:35" x14ac:dyDescent="0.3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spans="2:35" x14ac:dyDescent="0.3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2:35" x14ac:dyDescent="0.3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spans="2:35" x14ac:dyDescent="0.3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2:35" x14ac:dyDescent="0.3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spans="2:35" x14ac:dyDescent="0.3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spans="2:35" x14ac:dyDescent="0.3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spans="2:35" x14ac:dyDescent="0.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2:35" x14ac:dyDescent="0.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spans="2:35" x14ac:dyDescent="0.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Fabio Barbosa Gonsalez</cp:lastModifiedBy>
  <dcterms:created xsi:type="dcterms:W3CDTF">2024-12-19T13:13:10Z</dcterms:created>
  <dcterms:modified xsi:type="dcterms:W3CDTF">2025-10-25T20:05:19Z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