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esktop\DevelopmentSpace\dados_jogadores_selecionados\dados_jogadores_selecionados\"/>
    </mc:Choice>
  </mc:AlternateContent>
  <xr:revisionPtr revIDLastSave="0" documentId="13_ncr:1_{C85506FD-513F-409D-95C5-3EE52FAA18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" i="1"/>
  <c r="AQ40" i="1" s="1"/>
  <c r="AP6" i="1"/>
  <c r="AP7" i="1"/>
  <c r="AP8" i="1"/>
  <c r="AP10" i="1"/>
  <c r="AP11" i="1"/>
  <c r="AP13" i="1"/>
  <c r="AP16" i="1"/>
  <c r="AP17" i="1"/>
  <c r="AP18" i="1"/>
  <c r="AP19" i="1"/>
  <c r="AP20" i="1"/>
  <c r="AP22" i="1"/>
  <c r="AP23" i="1"/>
  <c r="AP25" i="1"/>
  <c r="AP28" i="1"/>
  <c r="AP29" i="1"/>
  <c r="AP30" i="1"/>
  <c r="AP31" i="1"/>
  <c r="AP32" i="1"/>
  <c r="AP34" i="1"/>
  <c r="AP35" i="1"/>
  <c r="AP37" i="1"/>
  <c r="AP5" i="1"/>
  <c r="AO6" i="1"/>
  <c r="AO7" i="1"/>
  <c r="AO8" i="1"/>
  <c r="AO9" i="1"/>
  <c r="AP9" i="1" s="1"/>
  <c r="AO10" i="1"/>
  <c r="AO11" i="1"/>
  <c r="AO12" i="1"/>
  <c r="AP12" i="1" s="1"/>
  <c r="AO13" i="1"/>
  <c r="AO14" i="1"/>
  <c r="AP14" i="1" s="1"/>
  <c r="AO15" i="1"/>
  <c r="AP15" i="1" s="1"/>
  <c r="AO16" i="1"/>
  <c r="AO17" i="1"/>
  <c r="AO18" i="1"/>
  <c r="AO19" i="1"/>
  <c r="AO20" i="1"/>
  <c r="AO21" i="1"/>
  <c r="AP21" i="1" s="1"/>
  <c r="AO22" i="1"/>
  <c r="AO23" i="1"/>
  <c r="AO24" i="1"/>
  <c r="AP24" i="1" s="1"/>
  <c r="AO25" i="1"/>
  <c r="AO26" i="1"/>
  <c r="AP26" i="1" s="1"/>
  <c r="AO27" i="1"/>
  <c r="AP27" i="1" s="1"/>
  <c r="AO28" i="1"/>
  <c r="AO29" i="1"/>
  <c r="AO30" i="1"/>
  <c r="AO31" i="1"/>
  <c r="AO32" i="1"/>
  <c r="AO33" i="1"/>
  <c r="AP33" i="1" s="1"/>
  <c r="AO34" i="1"/>
  <c r="AO35" i="1"/>
  <c r="AO36" i="1"/>
  <c r="AP36" i="1" s="1"/>
  <c r="AO37" i="1"/>
  <c r="AO38" i="1"/>
  <c r="AP38" i="1" s="1"/>
  <c r="AO39" i="1"/>
  <c r="AP39" i="1" s="1"/>
  <c r="AO5" i="1"/>
  <c r="AP40" i="1" l="1"/>
  <c r="AQ42" i="1" s="1"/>
</calcChain>
</file>

<file path=xl/sharedStrings.xml><?xml version="1.0" encoding="utf-8"?>
<sst xmlns="http://schemas.openxmlformats.org/spreadsheetml/2006/main" count="65" uniqueCount="51">
  <si>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</si>
  <si>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</si>
  <si>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</si>
  <si>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</si>
  <si>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</si>
  <si>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</si>
  <si>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</si>
  <si>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</si>
  <si>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</si>
  <si>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</si>
  <si>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</si>
  <si>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</si>
  <si>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</si>
  <si>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</si>
  <si>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</si>
  <si>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</si>
  <si>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</si>
  <si>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</si>
  <si>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</si>
  <si>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</si>
  <si>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</si>
  <si>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</si>
  <si>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</si>
  <si>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</si>
  <si>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</si>
  <si>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</si>
  <si>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</si>
  <si>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</si>
  <si>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</si>
  <si>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</si>
  <si>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</si>
  <si>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</si>
  <si>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</si>
  <si>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</si>
  <si>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</si>
  <si>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</si>
  <si>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</si>
  <si>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</si>
  <si>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</si>
  <si>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</si>
  <si>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</si>
  <si>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</si>
  <si>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</si>
  <si>
    <t>Visto o gráfico abaixo, tem-se que o modelo supre a Suposição de normalidade</t>
  </si>
  <si>
    <t>Et - Et-1</t>
  </si>
  <si>
    <t>(Et - Et-2)^2</t>
  </si>
  <si>
    <t>E^2</t>
  </si>
  <si>
    <t>Durbin-Watson</t>
  </si>
  <si>
    <t>d=</t>
  </si>
  <si>
    <t>não há autocorrelação, indicando uma leve tendência de autocorrelação positiva, porém não sendo forte o suficiente para ser considerado uma violão significativa da independência dos resíduos.</t>
  </si>
  <si>
    <t>As variáveis presentes no gráfico não possuem um padrão definido, portanto, percebe-se a homocedasticidade sendo atendita corretamente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</si>
</sst>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4" fillId="0" borderId="0" xfId="0" applyFont="1"/>
    <xf numFmtId="0" fontId="0" fillId="0" borderId="0" xfId="0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10.48</c:v>
                </c:pt>
                <c:pt idx="1">
                  <c:v>15.03</c:v>
                </c:pt>
                <c:pt idx="2">
                  <c:v>10.99</c:v>
                </c:pt>
                <c:pt idx="3">
                  <c:v>15.86</c:v>
                </c:pt>
                <c:pt idx="4">
                  <c:v>11.39</c:v>
                </c:pt>
                <c:pt idx="5">
                  <c:v>12.42</c:v>
                </c:pt>
                <c:pt idx="6">
                  <c:v>18.86</c:v>
                </c:pt>
                <c:pt idx="7">
                  <c:v>19.079999999999998</c:v>
                </c:pt>
                <c:pt idx="8">
                  <c:v>16.3</c:v>
                </c:pt>
                <c:pt idx="9">
                  <c:v>12.98</c:v>
                </c:pt>
                <c:pt idx="10">
                  <c:v>15.48</c:v>
                </c:pt>
                <c:pt idx="11">
                  <c:v>11.72</c:v>
                </c:pt>
                <c:pt idx="12">
                  <c:v>15.96</c:v>
                </c:pt>
                <c:pt idx="13">
                  <c:v>13.66</c:v>
                </c:pt>
                <c:pt idx="14">
                  <c:v>16.05</c:v>
                </c:pt>
                <c:pt idx="15">
                  <c:v>18.510000000000002</c:v>
                </c:pt>
                <c:pt idx="16">
                  <c:v>19.23</c:v>
                </c:pt>
                <c:pt idx="17">
                  <c:v>14.15</c:v>
                </c:pt>
                <c:pt idx="18">
                  <c:v>12.38</c:v>
                </c:pt>
                <c:pt idx="19">
                  <c:v>13.43</c:v>
                </c:pt>
                <c:pt idx="20">
                  <c:v>13.9</c:v>
                </c:pt>
                <c:pt idx="21">
                  <c:v>17.59</c:v>
                </c:pt>
                <c:pt idx="22">
                  <c:v>14.09</c:v>
                </c:pt>
                <c:pt idx="23">
                  <c:v>10.61</c:v>
                </c:pt>
                <c:pt idx="24">
                  <c:v>14.59</c:v>
                </c:pt>
                <c:pt idx="25">
                  <c:v>16.23</c:v>
                </c:pt>
                <c:pt idx="26">
                  <c:v>18.87</c:v>
                </c:pt>
                <c:pt idx="27">
                  <c:v>17.82</c:v>
                </c:pt>
                <c:pt idx="28">
                  <c:v>16.38</c:v>
                </c:pt>
                <c:pt idx="29">
                  <c:v>17.84</c:v>
                </c:pt>
                <c:pt idx="30">
                  <c:v>14.62</c:v>
                </c:pt>
                <c:pt idx="31">
                  <c:v>16.72</c:v>
                </c:pt>
                <c:pt idx="32">
                  <c:v>13.55</c:v>
                </c:pt>
                <c:pt idx="33">
                  <c:v>19.309999999999999</c:v>
                </c:pt>
                <c:pt idx="34">
                  <c:v>11.48</c:v>
                </c:pt>
                <c:pt idx="35">
                  <c:v>13.41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60-448A-BC2A-671151BE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02687"/>
        <c:axId val="795527647"/>
      </c:scatterChart>
      <c:valAx>
        <c:axId val="79550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27647"/>
        <c:crosses val="autoZero"/>
        <c:crossBetween val="midCat"/>
      </c:valAx>
      <c:valAx>
        <c:axId val="795527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Jornal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General</c:formatCode>
                <c:ptCount val="36"/>
                <c:pt idx="0">
                  <c:v>301.61</c:v>
                </c:pt>
                <c:pt idx="1">
                  <c:v>376.81</c:v>
                </c:pt>
                <c:pt idx="2">
                  <c:v>3221.53</c:v>
                </c:pt>
                <c:pt idx="3">
                  <c:v>1711.26</c:v>
                </c:pt>
                <c:pt idx="4">
                  <c:v>3140.24</c:v>
                </c:pt>
                <c:pt idx="5">
                  <c:v>739.41</c:v>
                </c:pt>
                <c:pt idx="6">
                  <c:v>3602.21</c:v>
                </c:pt>
                <c:pt idx="7">
                  <c:v>2723.86</c:v>
                </c:pt>
                <c:pt idx="8">
                  <c:v>3864.91</c:v>
                </c:pt>
                <c:pt idx="9">
                  <c:v>1734.48</c:v>
                </c:pt>
                <c:pt idx="10">
                  <c:v>2542.17</c:v>
                </c:pt>
                <c:pt idx="11">
                  <c:v>2136.61</c:v>
                </c:pt>
                <c:pt idx="12">
                  <c:v>1526.75</c:v>
                </c:pt>
                <c:pt idx="13">
                  <c:v>3560.33</c:v>
                </c:pt>
                <c:pt idx="14">
                  <c:v>42.24</c:v>
                </c:pt>
                <c:pt idx="15">
                  <c:v>2776.43</c:v>
                </c:pt>
                <c:pt idx="16">
                  <c:v>1025.1300000000001</c:v>
                </c:pt>
                <c:pt idx="17">
                  <c:v>2254.65</c:v>
                </c:pt>
                <c:pt idx="18">
                  <c:v>2106.5500000000002</c:v>
                </c:pt>
                <c:pt idx="19">
                  <c:v>466.72</c:v>
                </c:pt>
                <c:pt idx="20">
                  <c:v>204.07</c:v>
                </c:pt>
                <c:pt idx="21">
                  <c:v>2357.54</c:v>
                </c:pt>
                <c:pt idx="22">
                  <c:v>3852.2</c:v>
                </c:pt>
                <c:pt idx="23">
                  <c:v>3315.63</c:v>
                </c:pt>
                <c:pt idx="24">
                  <c:v>3112.72</c:v>
                </c:pt>
                <c:pt idx="25">
                  <c:v>3463.22</c:v>
                </c:pt>
                <c:pt idx="26">
                  <c:v>1963.37</c:v>
                </c:pt>
                <c:pt idx="27">
                  <c:v>1211.57</c:v>
                </c:pt>
                <c:pt idx="28">
                  <c:v>2638.66</c:v>
                </c:pt>
                <c:pt idx="29">
                  <c:v>2968.51</c:v>
                </c:pt>
                <c:pt idx="30">
                  <c:v>55.35</c:v>
                </c:pt>
                <c:pt idx="31">
                  <c:v>3439.39</c:v>
                </c:pt>
                <c:pt idx="32">
                  <c:v>2873.55</c:v>
                </c:pt>
                <c:pt idx="33">
                  <c:v>274.20999999999998</c:v>
                </c:pt>
                <c:pt idx="34">
                  <c:v>1875.23</c:v>
                </c:pt>
                <c:pt idx="35">
                  <c:v>3677.74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C9D-ABCB-9682C2C4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35439"/>
        <c:axId val="1479419215"/>
      </c:scatterChart>
      <c:valAx>
        <c:axId val="147943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419215"/>
        <c:crosses val="autoZero"/>
        <c:crossBetween val="midCat"/>
      </c:valAx>
      <c:valAx>
        <c:axId val="147941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43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7731.55</c:v>
                </c:pt>
                <c:pt idx="1">
                  <c:v>6350.56</c:v>
                </c:pt>
                <c:pt idx="2">
                  <c:v>6093.97</c:v>
                </c:pt>
                <c:pt idx="3">
                  <c:v>360.72</c:v>
                </c:pt>
                <c:pt idx="4">
                  <c:v>1049.46</c:v>
                </c:pt>
                <c:pt idx="5">
                  <c:v>1917.42</c:v>
                </c:pt>
                <c:pt idx="6">
                  <c:v>6945.18</c:v>
                </c:pt>
                <c:pt idx="7">
                  <c:v>7070.2</c:v>
                </c:pt>
                <c:pt idx="8">
                  <c:v>1231.57</c:v>
                </c:pt>
                <c:pt idx="9">
                  <c:v>11248.28</c:v>
                </c:pt>
                <c:pt idx="10">
                  <c:v>9022.89</c:v>
                </c:pt>
                <c:pt idx="11">
                  <c:v>2479.5300000000002</c:v>
                </c:pt>
                <c:pt idx="12">
                  <c:v>427.23</c:v>
                </c:pt>
                <c:pt idx="13">
                  <c:v>8305.44</c:v>
                </c:pt>
                <c:pt idx="14">
                  <c:v>10849.04</c:v>
                </c:pt>
                <c:pt idx="15">
                  <c:v>10148.76</c:v>
                </c:pt>
                <c:pt idx="16">
                  <c:v>354.72</c:v>
                </c:pt>
                <c:pt idx="17">
                  <c:v>6230.28</c:v>
                </c:pt>
                <c:pt idx="18">
                  <c:v>8927.23</c:v>
                </c:pt>
                <c:pt idx="19">
                  <c:v>2396.48</c:v>
                </c:pt>
                <c:pt idx="20">
                  <c:v>4527.42</c:v>
                </c:pt>
                <c:pt idx="21">
                  <c:v>5649.08</c:v>
                </c:pt>
                <c:pt idx="22">
                  <c:v>6684.85</c:v>
                </c:pt>
                <c:pt idx="23">
                  <c:v>7918.66</c:v>
                </c:pt>
                <c:pt idx="24">
                  <c:v>3863.28</c:v>
                </c:pt>
                <c:pt idx="25">
                  <c:v>9936.1</c:v>
                </c:pt>
                <c:pt idx="26">
                  <c:v>9496.2099999999991</c:v>
                </c:pt>
                <c:pt idx="27">
                  <c:v>10578.26</c:v>
                </c:pt>
                <c:pt idx="28">
                  <c:v>7427.88</c:v>
                </c:pt>
                <c:pt idx="29">
                  <c:v>9855.24</c:v>
                </c:pt>
                <c:pt idx="30">
                  <c:v>11778.5</c:v>
                </c:pt>
                <c:pt idx="31">
                  <c:v>445.05</c:v>
                </c:pt>
                <c:pt idx="32">
                  <c:v>11865.33</c:v>
                </c:pt>
                <c:pt idx="33">
                  <c:v>3375.21</c:v>
                </c:pt>
                <c:pt idx="34">
                  <c:v>5667.72</c:v>
                </c:pt>
                <c:pt idx="35">
                  <c:v>3579.6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4-48F0-A703-4BA6E5D16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02687"/>
        <c:axId val="795525151"/>
      </c:scatterChart>
      <c:valAx>
        <c:axId val="79550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25151"/>
        <c:crosses val="autoZero"/>
        <c:crossBetween val="midCat"/>
      </c:valAx>
      <c:valAx>
        <c:axId val="79552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2986.31</c:v>
                </c:pt>
                <c:pt idx="1">
                  <c:v>4298.63</c:v>
                </c:pt>
                <c:pt idx="2">
                  <c:v>3937.86</c:v>
                </c:pt>
                <c:pt idx="3">
                  <c:v>1193.49</c:v>
                </c:pt>
                <c:pt idx="4">
                  <c:v>4631.93</c:v>
                </c:pt>
                <c:pt idx="5">
                  <c:v>757.55</c:v>
                </c:pt>
                <c:pt idx="6">
                  <c:v>3979.9</c:v>
                </c:pt>
                <c:pt idx="7">
                  <c:v>3001.19</c:v>
                </c:pt>
                <c:pt idx="8">
                  <c:v>4396.32</c:v>
                </c:pt>
                <c:pt idx="9">
                  <c:v>2241</c:v>
                </c:pt>
                <c:pt idx="10">
                  <c:v>2787.15</c:v>
                </c:pt>
                <c:pt idx="11">
                  <c:v>2302.06</c:v>
                </c:pt>
                <c:pt idx="12">
                  <c:v>2660.65</c:v>
                </c:pt>
                <c:pt idx="13">
                  <c:v>3975.24</c:v>
                </c:pt>
                <c:pt idx="14">
                  <c:v>2742.58</c:v>
                </c:pt>
                <c:pt idx="15">
                  <c:v>3979.3</c:v>
                </c:pt>
                <c:pt idx="16">
                  <c:v>744.23</c:v>
                </c:pt>
                <c:pt idx="17">
                  <c:v>2440.79</c:v>
                </c:pt>
                <c:pt idx="18">
                  <c:v>4599.29</c:v>
                </c:pt>
                <c:pt idx="19">
                  <c:v>3147.22</c:v>
                </c:pt>
                <c:pt idx="20">
                  <c:v>3293.5</c:v>
                </c:pt>
                <c:pt idx="21">
                  <c:v>2042.59</c:v>
                </c:pt>
                <c:pt idx="22">
                  <c:v>1206.8900000000001</c:v>
                </c:pt>
                <c:pt idx="23">
                  <c:v>3914.1</c:v>
                </c:pt>
                <c:pt idx="24">
                  <c:v>3307.02</c:v>
                </c:pt>
                <c:pt idx="25">
                  <c:v>3321.5</c:v>
                </c:pt>
                <c:pt idx="26">
                  <c:v>2109.3200000000002</c:v>
                </c:pt>
                <c:pt idx="27">
                  <c:v>2461.73</c:v>
                </c:pt>
                <c:pt idx="28">
                  <c:v>4947.08</c:v>
                </c:pt>
                <c:pt idx="29">
                  <c:v>3218.96</c:v>
                </c:pt>
                <c:pt idx="30">
                  <c:v>1294.19</c:v>
                </c:pt>
                <c:pt idx="31">
                  <c:v>475.57</c:v>
                </c:pt>
                <c:pt idx="32">
                  <c:v>2315.16</c:v>
                </c:pt>
                <c:pt idx="33">
                  <c:v>2334.7399999999998</c:v>
                </c:pt>
                <c:pt idx="34">
                  <c:v>1702.95</c:v>
                </c:pt>
                <c:pt idx="35">
                  <c:v>4809.66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7-417F-8A0F-0F742309D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02687"/>
        <c:axId val="795503103"/>
      </c:scatterChart>
      <c:valAx>
        <c:axId val="79550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3103"/>
        <c:crosses val="autoZero"/>
        <c:crossBetween val="midCat"/>
      </c:valAx>
      <c:valAx>
        <c:axId val="795503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Internet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Sheet1!$G$2:$G$37</c:f>
              <c:numCache>
                <c:formatCode>General</c:formatCode>
                <c:ptCount val="36"/>
                <c:pt idx="0">
                  <c:v>2986.31</c:v>
                </c:pt>
                <c:pt idx="1">
                  <c:v>4298.63</c:v>
                </c:pt>
                <c:pt idx="2">
                  <c:v>3937.86</c:v>
                </c:pt>
                <c:pt idx="3">
                  <c:v>1193.49</c:v>
                </c:pt>
                <c:pt idx="4">
                  <c:v>4631.93</c:v>
                </c:pt>
                <c:pt idx="5">
                  <c:v>757.55</c:v>
                </c:pt>
                <c:pt idx="6">
                  <c:v>3979.9</c:v>
                </c:pt>
                <c:pt idx="7">
                  <c:v>3001.19</c:v>
                </c:pt>
                <c:pt idx="8">
                  <c:v>4396.32</c:v>
                </c:pt>
                <c:pt idx="9">
                  <c:v>2241</c:v>
                </c:pt>
                <c:pt idx="10">
                  <c:v>2787.15</c:v>
                </c:pt>
                <c:pt idx="11">
                  <c:v>2302.06</c:v>
                </c:pt>
                <c:pt idx="12">
                  <c:v>2660.65</c:v>
                </c:pt>
                <c:pt idx="13">
                  <c:v>3975.24</c:v>
                </c:pt>
                <c:pt idx="14">
                  <c:v>2742.58</c:v>
                </c:pt>
                <c:pt idx="15">
                  <c:v>3979.3</c:v>
                </c:pt>
                <c:pt idx="16">
                  <c:v>744.23</c:v>
                </c:pt>
                <c:pt idx="17">
                  <c:v>2440.79</c:v>
                </c:pt>
                <c:pt idx="18">
                  <c:v>4599.29</c:v>
                </c:pt>
                <c:pt idx="19">
                  <c:v>3147.22</c:v>
                </c:pt>
                <c:pt idx="20">
                  <c:v>3293.5</c:v>
                </c:pt>
                <c:pt idx="21">
                  <c:v>2042.59</c:v>
                </c:pt>
                <c:pt idx="22">
                  <c:v>1206.8900000000001</c:v>
                </c:pt>
                <c:pt idx="23">
                  <c:v>3914.1</c:v>
                </c:pt>
                <c:pt idx="24">
                  <c:v>3307.02</c:v>
                </c:pt>
                <c:pt idx="25">
                  <c:v>3321.5</c:v>
                </c:pt>
                <c:pt idx="26">
                  <c:v>2109.3200000000002</c:v>
                </c:pt>
                <c:pt idx="27">
                  <c:v>2461.73</c:v>
                </c:pt>
                <c:pt idx="28">
                  <c:v>4947.08</c:v>
                </c:pt>
                <c:pt idx="29">
                  <c:v>3218.96</c:v>
                </c:pt>
                <c:pt idx="30">
                  <c:v>1294.19</c:v>
                </c:pt>
                <c:pt idx="31">
                  <c:v>475.57</c:v>
                </c:pt>
                <c:pt idx="32">
                  <c:v>2315.16</c:v>
                </c:pt>
                <c:pt idx="33">
                  <c:v>2334.7399999999998</c:v>
                </c:pt>
                <c:pt idx="34">
                  <c:v>1702.95</c:v>
                </c:pt>
                <c:pt idx="35">
                  <c:v>4809.66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0-49EB-A13B-A304AC811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06223"/>
        <c:axId val="1533514543"/>
      </c:scatterChart>
      <c:valAx>
        <c:axId val="153350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514543"/>
        <c:crosses val="autoZero"/>
        <c:crossBetween val="midCat"/>
      </c:valAx>
      <c:valAx>
        <c:axId val="15335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50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374</c:v>
                </c:pt>
                <c:pt idx="1">
                  <c:v>26</c:v>
                </c:pt>
                <c:pt idx="2">
                  <c:v>793</c:v>
                </c:pt>
                <c:pt idx="3">
                  <c:v>1391</c:v>
                </c:pt>
                <c:pt idx="4">
                  <c:v>1564</c:v>
                </c:pt>
                <c:pt idx="5">
                  <c:v>92</c:v>
                </c:pt>
                <c:pt idx="6">
                  <c:v>862</c:v>
                </c:pt>
                <c:pt idx="7">
                  <c:v>701</c:v>
                </c:pt>
                <c:pt idx="8">
                  <c:v>416</c:v>
                </c:pt>
                <c:pt idx="9">
                  <c:v>1036</c:v>
                </c:pt>
                <c:pt idx="10">
                  <c:v>544</c:v>
                </c:pt>
                <c:pt idx="11">
                  <c:v>1166</c:v>
                </c:pt>
                <c:pt idx="12">
                  <c:v>489</c:v>
                </c:pt>
                <c:pt idx="13">
                  <c:v>1072</c:v>
                </c:pt>
                <c:pt idx="14">
                  <c:v>1383</c:v>
                </c:pt>
                <c:pt idx="15">
                  <c:v>1423</c:v>
                </c:pt>
                <c:pt idx="16">
                  <c:v>214</c:v>
                </c:pt>
                <c:pt idx="17">
                  <c:v>974</c:v>
                </c:pt>
                <c:pt idx="18">
                  <c:v>476</c:v>
                </c:pt>
                <c:pt idx="19">
                  <c:v>1200</c:v>
                </c:pt>
                <c:pt idx="20">
                  <c:v>694</c:v>
                </c:pt>
                <c:pt idx="21">
                  <c:v>151</c:v>
                </c:pt>
                <c:pt idx="22">
                  <c:v>744</c:v>
                </c:pt>
                <c:pt idx="23">
                  <c:v>1591</c:v>
                </c:pt>
                <c:pt idx="24">
                  <c:v>1372</c:v>
                </c:pt>
                <c:pt idx="25">
                  <c:v>1046</c:v>
                </c:pt>
                <c:pt idx="26">
                  <c:v>470</c:v>
                </c:pt>
                <c:pt idx="27">
                  <c:v>1846</c:v>
                </c:pt>
                <c:pt idx="28">
                  <c:v>982</c:v>
                </c:pt>
                <c:pt idx="29">
                  <c:v>1501</c:v>
                </c:pt>
                <c:pt idx="30">
                  <c:v>777</c:v>
                </c:pt>
                <c:pt idx="31">
                  <c:v>1511</c:v>
                </c:pt>
                <c:pt idx="32">
                  <c:v>1800</c:v>
                </c:pt>
                <c:pt idx="33">
                  <c:v>1212</c:v>
                </c:pt>
                <c:pt idx="34">
                  <c:v>423</c:v>
                </c:pt>
                <c:pt idx="35">
                  <c:v>754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6-4277-9789-066E1A03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02687"/>
        <c:axId val="795506847"/>
      </c:scatterChart>
      <c:valAx>
        <c:axId val="79550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6847"/>
        <c:crosses val="autoZero"/>
        <c:crossBetween val="midCat"/>
      </c:valAx>
      <c:valAx>
        <c:axId val="79550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2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Sheet1!$H$2:$H$37</c:f>
              <c:numCache>
                <c:formatCode>General</c:formatCode>
                <c:ptCount val="36"/>
                <c:pt idx="0">
                  <c:v>374</c:v>
                </c:pt>
                <c:pt idx="1">
                  <c:v>26</c:v>
                </c:pt>
                <c:pt idx="2">
                  <c:v>793</c:v>
                </c:pt>
                <c:pt idx="3">
                  <c:v>1391</c:v>
                </c:pt>
                <c:pt idx="4">
                  <c:v>1564</c:v>
                </c:pt>
                <c:pt idx="5">
                  <c:v>92</c:v>
                </c:pt>
                <c:pt idx="6">
                  <c:v>862</c:v>
                </c:pt>
                <c:pt idx="7">
                  <c:v>701</c:v>
                </c:pt>
                <c:pt idx="8">
                  <c:v>416</c:v>
                </c:pt>
                <c:pt idx="9">
                  <c:v>1036</c:v>
                </c:pt>
                <c:pt idx="10">
                  <c:v>544</c:v>
                </c:pt>
                <c:pt idx="11">
                  <c:v>1166</c:v>
                </c:pt>
                <c:pt idx="12">
                  <c:v>489</c:v>
                </c:pt>
                <c:pt idx="13">
                  <c:v>1072</c:v>
                </c:pt>
                <c:pt idx="14">
                  <c:v>1383</c:v>
                </c:pt>
                <c:pt idx="15">
                  <c:v>1423</c:v>
                </c:pt>
                <c:pt idx="16">
                  <c:v>214</c:v>
                </c:pt>
                <c:pt idx="17">
                  <c:v>974</c:v>
                </c:pt>
                <c:pt idx="18">
                  <c:v>476</c:v>
                </c:pt>
                <c:pt idx="19">
                  <c:v>1200</c:v>
                </c:pt>
                <c:pt idx="20">
                  <c:v>694</c:v>
                </c:pt>
                <c:pt idx="21">
                  <c:v>151</c:v>
                </c:pt>
                <c:pt idx="22">
                  <c:v>744</c:v>
                </c:pt>
                <c:pt idx="23">
                  <c:v>1591</c:v>
                </c:pt>
                <c:pt idx="24">
                  <c:v>1372</c:v>
                </c:pt>
                <c:pt idx="25">
                  <c:v>1046</c:v>
                </c:pt>
                <c:pt idx="26">
                  <c:v>470</c:v>
                </c:pt>
                <c:pt idx="27">
                  <c:v>1846</c:v>
                </c:pt>
                <c:pt idx="28">
                  <c:v>982</c:v>
                </c:pt>
                <c:pt idx="29">
                  <c:v>1501</c:v>
                </c:pt>
                <c:pt idx="30">
                  <c:v>777</c:v>
                </c:pt>
                <c:pt idx="31">
                  <c:v>1511</c:v>
                </c:pt>
                <c:pt idx="32">
                  <c:v>1800</c:v>
                </c:pt>
                <c:pt idx="33">
                  <c:v>1212</c:v>
                </c:pt>
                <c:pt idx="34">
                  <c:v>423</c:v>
                </c:pt>
                <c:pt idx="35">
                  <c:v>754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9-4927-83A4-52867C3F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13039"/>
        <c:axId val="1490703471"/>
      </c:scatterChart>
      <c:valAx>
        <c:axId val="149071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703471"/>
        <c:crosses val="autoZero"/>
        <c:crossBetween val="midCat"/>
      </c:valAx>
      <c:valAx>
        <c:axId val="14907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71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1090</c:v>
                </c:pt>
                <c:pt idx="1">
                  <c:v>1438</c:v>
                </c:pt>
                <c:pt idx="2">
                  <c:v>308</c:v>
                </c:pt>
                <c:pt idx="3">
                  <c:v>1206</c:v>
                </c:pt>
                <c:pt idx="4">
                  <c:v>1233</c:v>
                </c:pt>
                <c:pt idx="5">
                  <c:v>1095</c:v>
                </c:pt>
                <c:pt idx="6">
                  <c:v>1843</c:v>
                </c:pt>
                <c:pt idx="7">
                  <c:v>138</c:v>
                </c:pt>
                <c:pt idx="8">
                  <c:v>1576</c:v>
                </c:pt>
                <c:pt idx="9">
                  <c:v>1318</c:v>
                </c:pt>
                <c:pt idx="10">
                  <c:v>1187</c:v>
                </c:pt>
                <c:pt idx="11">
                  <c:v>530</c:v>
                </c:pt>
                <c:pt idx="12">
                  <c:v>1406</c:v>
                </c:pt>
                <c:pt idx="13">
                  <c:v>673</c:v>
                </c:pt>
                <c:pt idx="14">
                  <c:v>191</c:v>
                </c:pt>
                <c:pt idx="15">
                  <c:v>802</c:v>
                </c:pt>
                <c:pt idx="16">
                  <c:v>1550</c:v>
                </c:pt>
                <c:pt idx="17">
                  <c:v>1512</c:v>
                </c:pt>
                <c:pt idx="18">
                  <c:v>74</c:v>
                </c:pt>
                <c:pt idx="19">
                  <c:v>377</c:v>
                </c:pt>
                <c:pt idx="20">
                  <c:v>1831</c:v>
                </c:pt>
                <c:pt idx="21">
                  <c:v>1511</c:v>
                </c:pt>
                <c:pt idx="22">
                  <c:v>934</c:v>
                </c:pt>
                <c:pt idx="23">
                  <c:v>696</c:v>
                </c:pt>
                <c:pt idx="24">
                  <c:v>203</c:v>
                </c:pt>
                <c:pt idx="25">
                  <c:v>1201</c:v>
                </c:pt>
                <c:pt idx="26">
                  <c:v>1889</c:v>
                </c:pt>
                <c:pt idx="27">
                  <c:v>1221</c:v>
                </c:pt>
                <c:pt idx="28">
                  <c:v>487</c:v>
                </c:pt>
                <c:pt idx="29">
                  <c:v>1746</c:v>
                </c:pt>
                <c:pt idx="30">
                  <c:v>284</c:v>
                </c:pt>
                <c:pt idx="31">
                  <c:v>1609</c:v>
                </c:pt>
                <c:pt idx="32">
                  <c:v>1642</c:v>
                </c:pt>
                <c:pt idx="33">
                  <c:v>40</c:v>
                </c:pt>
                <c:pt idx="34">
                  <c:v>825</c:v>
                </c:pt>
                <c:pt idx="35">
                  <c:v>866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A-46B1-B7B8-918F09C1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32639"/>
        <c:axId val="795530975"/>
      </c:scatterChart>
      <c:valAx>
        <c:axId val="79553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30975"/>
        <c:crosses val="autoZero"/>
        <c:crossBetween val="midCat"/>
      </c:valAx>
      <c:valAx>
        <c:axId val="795530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32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1090</c:v>
                </c:pt>
                <c:pt idx="1">
                  <c:v>1438</c:v>
                </c:pt>
                <c:pt idx="2">
                  <c:v>308</c:v>
                </c:pt>
                <c:pt idx="3">
                  <c:v>1206</c:v>
                </c:pt>
                <c:pt idx="4">
                  <c:v>1233</c:v>
                </c:pt>
                <c:pt idx="5">
                  <c:v>1095</c:v>
                </c:pt>
                <c:pt idx="6">
                  <c:v>1843</c:v>
                </c:pt>
                <c:pt idx="7">
                  <c:v>138</c:v>
                </c:pt>
                <c:pt idx="8">
                  <c:v>1576</c:v>
                </c:pt>
                <c:pt idx="9">
                  <c:v>1318</c:v>
                </c:pt>
                <c:pt idx="10">
                  <c:v>1187</c:v>
                </c:pt>
                <c:pt idx="11">
                  <c:v>530</c:v>
                </c:pt>
                <c:pt idx="12">
                  <c:v>1406</c:v>
                </c:pt>
                <c:pt idx="13">
                  <c:v>673</c:v>
                </c:pt>
                <c:pt idx="14">
                  <c:v>191</c:v>
                </c:pt>
                <c:pt idx="15">
                  <c:v>802</c:v>
                </c:pt>
                <c:pt idx="16">
                  <c:v>1550</c:v>
                </c:pt>
                <c:pt idx="17">
                  <c:v>1512</c:v>
                </c:pt>
                <c:pt idx="18">
                  <c:v>74</c:v>
                </c:pt>
                <c:pt idx="19">
                  <c:v>377</c:v>
                </c:pt>
                <c:pt idx="20">
                  <c:v>1831</c:v>
                </c:pt>
                <c:pt idx="21">
                  <c:v>1511</c:v>
                </c:pt>
                <c:pt idx="22">
                  <c:v>934</c:v>
                </c:pt>
                <c:pt idx="23">
                  <c:v>696</c:v>
                </c:pt>
                <c:pt idx="24">
                  <c:v>203</c:v>
                </c:pt>
                <c:pt idx="25">
                  <c:v>1201</c:v>
                </c:pt>
                <c:pt idx="26">
                  <c:v>1889</c:v>
                </c:pt>
                <c:pt idx="27">
                  <c:v>1221</c:v>
                </c:pt>
                <c:pt idx="28">
                  <c:v>487</c:v>
                </c:pt>
                <c:pt idx="29">
                  <c:v>1746</c:v>
                </c:pt>
                <c:pt idx="30">
                  <c:v>284</c:v>
                </c:pt>
                <c:pt idx="31">
                  <c:v>1609</c:v>
                </c:pt>
                <c:pt idx="32">
                  <c:v>1642</c:v>
                </c:pt>
                <c:pt idx="33">
                  <c:v>40</c:v>
                </c:pt>
                <c:pt idx="34">
                  <c:v>825</c:v>
                </c:pt>
                <c:pt idx="35">
                  <c:v>866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8-4085-B655-0C7D1A493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21615"/>
        <c:axId val="1533519119"/>
      </c:scatterChart>
      <c:valAx>
        <c:axId val="153352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519119"/>
        <c:crosses val="autoZero"/>
        <c:crossBetween val="midCat"/>
      </c:valAx>
      <c:valAx>
        <c:axId val="153351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52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1650</c:v>
                </c:pt>
                <c:pt idx="1">
                  <c:v>783</c:v>
                </c:pt>
                <c:pt idx="2">
                  <c:v>1597</c:v>
                </c:pt>
                <c:pt idx="3">
                  <c:v>1828</c:v>
                </c:pt>
                <c:pt idx="4">
                  <c:v>1834</c:v>
                </c:pt>
                <c:pt idx="5">
                  <c:v>567</c:v>
                </c:pt>
                <c:pt idx="6">
                  <c:v>1675</c:v>
                </c:pt>
                <c:pt idx="7">
                  <c:v>932</c:v>
                </c:pt>
                <c:pt idx="8">
                  <c:v>1010</c:v>
                </c:pt>
                <c:pt idx="9">
                  <c:v>162</c:v>
                </c:pt>
                <c:pt idx="10">
                  <c:v>1091</c:v>
                </c:pt>
                <c:pt idx="11">
                  <c:v>1061</c:v>
                </c:pt>
                <c:pt idx="12">
                  <c:v>668</c:v>
                </c:pt>
                <c:pt idx="13">
                  <c:v>622</c:v>
                </c:pt>
                <c:pt idx="14">
                  <c:v>1333</c:v>
                </c:pt>
                <c:pt idx="15">
                  <c:v>1490</c:v>
                </c:pt>
                <c:pt idx="16">
                  <c:v>1467</c:v>
                </c:pt>
                <c:pt idx="17">
                  <c:v>466</c:v>
                </c:pt>
                <c:pt idx="18">
                  <c:v>1451</c:v>
                </c:pt>
                <c:pt idx="19">
                  <c:v>279</c:v>
                </c:pt>
                <c:pt idx="20">
                  <c:v>248</c:v>
                </c:pt>
                <c:pt idx="21">
                  <c:v>1625</c:v>
                </c:pt>
                <c:pt idx="22">
                  <c:v>1614</c:v>
                </c:pt>
                <c:pt idx="23">
                  <c:v>1544</c:v>
                </c:pt>
                <c:pt idx="24">
                  <c:v>528</c:v>
                </c:pt>
                <c:pt idx="25">
                  <c:v>1291</c:v>
                </c:pt>
                <c:pt idx="26">
                  <c:v>379</c:v>
                </c:pt>
                <c:pt idx="27">
                  <c:v>1731</c:v>
                </c:pt>
                <c:pt idx="28">
                  <c:v>823</c:v>
                </c:pt>
                <c:pt idx="29">
                  <c:v>872</c:v>
                </c:pt>
                <c:pt idx="30">
                  <c:v>86</c:v>
                </c:pt>
                <c:pt idx="31">
                  <c:v>567</c:v>
                </c:pt>
                <c:pt idx="32">
                  <c:v>75</c:v>
                </c:pt>
                <c:pt idx="33">
                  <c:v>1876</c:v>
                </c:pt>
                <c:pt idx="34">
                  <c:v>1163</c:v>
                </c:pt>
                <c:pt idx="35">
                  <c:v>599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AD-4EF4-9DEE-E9EBA044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28479"/>
        <c:axId val="795528895"/>
      </c:scatterChart>
      <c:valAx>
        <c:axId val="79552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28895"/>
        <c:crosses val="autoZero"/>
        <c:crossBetween val="midCat"/>
      </c:valAx>
      <c:valAx>
        <c:axId val="795528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28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Produtos Fornecedor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Sheet1!$J$2:$J$37</c:f>
              <c:numCache>
                <c:formatCode>General</c:formatCode>
                <c:ptCount val="36"/>
                <c:pt idx="0">
                  <c:v>1650</c:v>
                </c:pt>
                <c:pt idx="1">
                  <c:v>783</c:v>
                </c:pt>
                <c:pt idx="2">
                  <c:v>1597</c:v>
                </c:pt>
                <c:pt idx="3">
                  <c:v>1828</c:v>
                </c:pt>
                <c:pt idx="4">
                  <c:v>1834</c:v>
                </c:pt>
                <c:pt idx="5">
                  <c:v>567</c:v>
                </c:pt>
                <c:pt idx="6">
                  <c:v>1675</c:v>
                </c:pt>
                <c:pt idx="7">
                  <c:v>932</c:v>
                </c:pt>
                <c:pt idx="8">
                  <c:v>1010</c:v>
                </c:pt>
                <c:pt idx="9">
                  <c:v>162</c:v>
                </c:pt>
                <c:pt idx="10">
                  <c:v>1091</c:v>
                </c:pt>
                <c:pt idx="11">
                  <c:v>1061</c:v>
                </c:pt>
                <c:pt idx="12">
                  <c:v>668</c:v>
                </c:pt>
                <c:pt idx="13">
                  <c:v>622</c:v>
                </c:pt>
                <c:pt idx="14">
                  <c:v>1333</c:v>
                </c:pt>
                <c:pt idx="15">
                  <c:v>1490</c:v>
                </c:pt>
                <c:pt idx="16">
                  <c:v>1467</c:v>
                </c:pt>
                <c:pt idx="17">
                  <c:v>466</c:v>
                </c:pt>
                <c:pt idx="18">
                  <c:v>1451</c:v>
                </c:pt>
                <c:pt idx="19">
                  <c:v>279</c:v>
                </c:pt>
                <c:pt idx="20">
                  <c:v>248</c:v>
                </c:pt>
                <c:pt idx="21">
                  <c:v>1625</c:v>
                </c:pt>
                <c:pt idx="22">
                  <c:v>1614</c:v>
                </c:pt>
                <c:pt idx="23">
                  <c:v>1544</c:v>
                </c:pt>
                <c:pt idx="24">
                  <c:v>528</c:v>
                </c:pt>
                <c:pt idx="25">
                  <c:v>1291</c:v>
                </c:pt>
                <c:pt idx="26">
                  <c:v>379</c:v>
                </c:pt>
                <c:pt idx="27">
                  <c:v>1731</c:v>
                </c:pt>
                <c:pt idx="28">
                  <c:v>823</c:v>
                </c:pt>
                <c:pt idx="29">
                  <c:v>872</c:v>
                </c:pt>
                <c:pt idx="30">
                  <c:v>86</c:v>
                </c:pt>
                <c:pt idx="31">
                  <c:v>567</c:v>
                </c:pt>
                <c:pt idx="32">
                  <c:v>75</c:v>
                </c:pt>
                <c:pt idx="33">
                  <c:v>1876</c:v>
                </c:pt>
                <c:pt idx="34">
                  <c:v>1163</c:v>
                </c:pt>
                <c:pt idx="35">
                  <c:v>599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C-4FE8-A883-BA66AE970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27951"/>
        <c:axId val="1479435855"/>
      </c:scatterChart>
      <c:valAx>
        <c:axId val="147942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435855"/>
        <c:crosses val="autoZero"/>
        <c:crossBetween val="midCat"/>
      </c:valAx>
      <c:valAx>
        <c:axId val="147943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94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188</c:v>
                </c:pt>
                <c:pt idx="1">
                  <c:v>278</c:v>
                </c:pt>
                <c:pt idx="2">
                  <c:v>289</c:v>
                </c:pt>
                <c:pt idx="3">
                  <c:v>294</c:v>
                </c:pt>
                <c:pt idx="4">
                  <c:v>299</c:v>
                </c:pt>
                <c:pt idx="5">
                  <c:v>309</c:v>
                </c:pt>
                <c:pt idx="6">
                  <c:v>310</c:v>
                </c:pt>
                <c:pt idx="7">
                  <c:v>310</c:v>
                </c:pt>
                <c:pt idx="8">
                  <c:v>311</c:v>
                </c:pt>
                <c:pt idx="9">
                  <c:v>329</c:v>
                </c:pt>
                <c:pt idx="10">
                  <c:v>340</c:v>
                </c:pt>
                <c:pt idx="11">
                  <c:v>346</c:v>
                </c:pt>
                <c:pt idx="12">
                  <c:v>378</c:v>
                </c:pt>
                <c:pt idx="13">
                  <c:v>379</c:v>
                </c:pt>
                <c:pt idx="14">
                  <c:v>398</c:v>
                </c:pt>
                <c:pt idx="15">
                  <c:v>400</c:v>
                </c:pt>
                <c:pt idx="16">
                  <c:v>402</c:v>
                </c:pt>
                <c:pt idx="17">
                  <c:v>403</c:v>
                </c:pt>
                <c:pt idx="18">
                  <c:v>436</c:v>
                </c:pt>
                <c:pt idx="19">
                  <c:v>439</c:v>
                </c:pt>
                <c:pt idx="20">
                  <c:v>445</c:v>
                </c:pt>
                <c:pt idx="21">
                  <c:v>457</c:v>
                </c:pt>
                <c:pt idx="22">
                  <c:v>462</c:v>
                </c:pt>
                <c:pt idx="23">
                  <c:v>464</c:v>
                </c:pt>
                <c:pt idx="24">
                  <c:v>467</c:v>
                </c:pt>
                <c:pt idx="25">
                  <c:v>469</c:v>
                </c:pt>
                <c:pt idx="26">
                  <c:v>491</c:v>
                </c:pt>
                <c:pt idx="27">
                  <c:v>513</c:v>
                </c:pt>
                <c:pt idx="28">
                  <c:v>550</c:v>
                </c:pt>
                <c:pt idx="29">
                  <c:v>553</c:v>
                </c:pt>
                <c:pt idx="30">
                  <c:v>580</c:v>
                </c:pt>
                <c:pt idx="31">
                  <c:v>583</c:v>
                </c:pt>
                <c:pt idx="32">
                  <c:v>590</c:v>
                </c:pt>
                <c:pt idx="33">
                  <c:v>640</c:v>
                </c:pt>
                <c:pt idx="34">
                  <c:v>655</c:v>
                </c:pt>
                <c:pt idx="35">
                  <c:v>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E3-4756-BBDA-F9ECFA1A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56415"/>
        <c:axId val="795502687"/>
      </c:scatterChart>
      <c:valAx>
        <c:axId val="65365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2687"/>
        <c:crosses val="autoZero"/>
        <c:crossBetween val="midCat"/>
      </c:valAx>
      <c:valAx>
        <c:axId val="795502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656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1-4AC1-8185-D3CF7EED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32223"/>
        <c:axId val="795533471"/>
      </c:scatterChart>
      <c:valAx>
        <c:axId val="79553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33471"/>
        <c:crosses val="autoZero"/>
        <c:crossBetween val="midCat"/>
      </c:valAx>
      <c:valAx>
        <c:axId val="79553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3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2</c:v>
                </c:pt>
                <c:pt idx="29">
                  <c:v>7</c:v>
                </c:pt>
                <c:pt idx="30">
                  <c:v>6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5-436B-A5D6-EA9DF97E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31807"/>
        <c:axId val="795532639"/>
      </c:scatterChart>
      <c:valAx>
        <c:axId val="795531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32639"/>
        <c:crosses val="autoZero"/>
        <c:crossBetween val="midCat"/>
      </c:valAx>
      <c:valAx>
        <c:axId val="795532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318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17</c:v>
                </c:pt>
                <c:pt idx="6">
                  <c:v>16</c:v>
                </c:pt>
                <c:pt idx="7">
                  <c:v>9</c:v>
                </c:pt>
                <c:pt idx="8">
                  <c:v>5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15</c:v>
                </c:pt>
                <c:pt idx="13">
                  <c:v>19</c:v>
                </c:pt>
                <c:pt idx="14">
                  <c:v>6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19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17</c:v>
                </c:pt>
                <c:pt idx="27">
                  <c:v>11</c:v>
                </c:pt>
                <c:pt idx="28">
                  <c:v>5</c:v>
                </c:pt>
                <c:pt idx="29">
                  <c:v>4</c:v>
                </c:pt>
                <c:pt idx="30">
                  <c:v>17</c:v>
                </c:pt>
                <c:pt idx="31">
                  <c:v>13</c:v>
                </c:pt>
                <c:pt idx="32">
                  <c:v>4</c:v>
                </c:pt>
                <c:pt idx="33">
                  <c:v>4</c:v>
                </c:pt>
                <c:pt idx="34">
                  <c:v>11</c:v>
                </c:pt>
                <c:pt idx="35">
                  <c:v>18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2CD-B05E-83B1CD0B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33055"/>
        <c:axId val="795531807"/>
      </c:scatterChart>
      <c:valAx>
        <c:axId val="79553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31807"/>
        <c:crosses val="autoZero"/>
        <c:crossBetween val="midCat"/>
      </c:valAx>
      <c:valAx>
        <c:axId val="795531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3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Tamanho do Estabelecimento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2-4129-BE61-A704D070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28271"/>
        <c:axId val="1533529103"/>
      </c:scatterChart>
      <c:valAx>
        <c:axId val="153352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529103"/>
        <c:crosses val="autoZero"/>
        <c:crossBetween val="midCat"/>
      </c:valAx>
      <c:valAx>
        <c:axId val="15335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52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Caixas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Sheet1!$L$2:$L$37</c:f>
              <c:numCache>
                <c:formatCode>General</c:formatCode>
                <c:ptCount val="36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  <c:pt idx="12">
                  <c:v>4</c:v>
                </c:pt>
                <c:pt idx="13">
                  <c:v>8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2</c:v>
                </c:pt>
                <c:pt idx="25">
                  <c:v>3</c:v>
                </c:pt>
                <c:pt idx="26">
                  <c:v>7</c:v>
                </c:pt>
                <c:pt idx="27">
                  <c:v>7</c:v>
                </c:pt>
                <c:pt idx="28">
                  <c:v>2</c:v>
                </c:pt>
                <c:pt idx="29">
                  <c:v>7</c:v>
                </c:pt>
                <c:pt idx="30">
                  <c:v>6</c:v>
                </c:pt>
                <c:pt idx="31">
                  <c:v>9</c:v>
                </c:pt>
                <c:pt idx="32">
                  <c:v>7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3A-4D8C-A131-779EC74E7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81663"/>
        <c:axId val="1332677919"/>
      </c:scatterChart>
      <c:valAx>
        <c:axId val="13326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677919"/>
        <c:crosses val="autoZero"/>
        <c:crossBetween val="midCat"/>
      </c:valAx>
      <c:valAx>
        <c:axId val="133267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68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Quantidade de Funcionários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Sheet1!$M$2:$M$37</c:f>
              <c:numCache>
                <c:formatCode>General</c:formatCode>
                <c:ptCount val="36"/>
                <c:pt idx="0">
                  <c:v>8</c:v>
                </c:pt>
                <c:pt idx="1">
                  <c:v>6</c:v>
                </c:pt>
                <c:pt idx="2">
                  <c:v>16</c:v>
                </c:pt>
                <c:pt idx="3">
                  <c:v>17</c:v>
                </c:pt>
                <c:pt idx="4">
                  <c:v>10</c:v>
                </c:pt>
                <c:pt idx="5">
                  <c:v>17</c:v>
                </c:pt>
                <c:pt idx="6">
                  <c:v>16</c:v>
                </c:pt>
                <c:pt idx="7">
                  <c:v>9</c:v>
                </c:pt>
                <c:pt idx="8">
                  <c:v>5</c:v>
                </c:pt>
                <c:pt idx="9">
                  <c:v>16</c:v>
                </c:pt>
                <c:pt idx="10">
                  <c:v>19</c:v>
                </c:pt>
                <c:pt idx="11">
                  <c:v>8</c:v>
                </c:pt>
                <c:pt idx="12">
                  <c:v>15</c:v>
                </c:pt>
                <c:pt idx="13">
                  <c:v>19</c:v>
                </c:pt>
                <c:pt idx="14">
                  <c:v>6</c:v>
                </c:pt>
                <c:pt idx="15">
                  <c:v>12</c:v>
                </c:pt>
                <c:pt idx="16">
                  <c:v>15</c:v>
                </c:pt>
                <c:pt idx="17">
                  <c:v>18</c:v>
                </c:pt>
                <c:pt idx="18">
                  <c:v>13</c:v>
                </c:pt>
                <c:pt idx="19">
                  <c:v>19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17</c:v>
                </c:pt>
                <c:pt idx="27">
                  <c:v>11</c:v>
                </c:pt>
                <c:pt idx="28">
                  <c:v>5</c:v>
                </c:pt>
                <c:pt idx="29">
                  <c:v>4</c:v>
                </c:pt>
                <c:pt idx="30">
                  <c:v>17</c:v>
                </c:pt>
                <c:pt idx="31">
                  <c:v>13</c:v>
                </c:pt>
                <c:pt idx="32">
                  <c:v>4</c:v>
                </c:pt>
                <c:pt idx="33">
                  <c:v>4</c:v>
                </c:pt>
                <c:pt idx="34">
                  <c:v>11</c:v>
                </c:pt>
                <c:pt idx="35">
                  <c:v>18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4-4994-B5EE-608676210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671679"/>
        <c:axId val="1332659199"/>
      </c:scatterChart>
      <c:valAx>
        <c:axId val="133267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659199"/>
        <c:crosses val="autoZero"/>
        <c:crossBetween val="midCat"/>
      </c:valAx>
      <c:valAx>
        <c:axId val="13326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26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Preco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Sheet1!$C$2:$C$37</c:f>
              <c:numCache>
                <c:formatCode>General</c:formatCode>
                <c:ptCount val="36"/>
                <c:pt idx="0">
                  <c:v>10.48</c:v>
                </c:pt>
                <c:pt idx="1">
                  <c:v>15.03</c:v>
                </c:pt>
                <c:pt idx="2">
                  <c:v>10.99</c:v>
                </c:pt>
                <c:pt idx="3">
                  <c:v>15.86</c:v>
                </c:pt>
                <c:pt idx="4">
                  <c:v>11.39</c:v>
                </c:pt>
                <c:pt idx="5">
                  <c:v>12.42</c:v>
                </c:pt>
                <c:pt idx="6">
                  <c:v>18.86</c:v>
                </c:pt>
                <c:pt idx="7">
                  <c:v>19.079999999999998</c:v>
                </c:pt>
                <c:pt idx="8">
                  <c:v>16.3</c:v>
                </c:pt>
                <c:pt idx="9">
                  <c:v>12.98</c:v>
                </c:pt>
                <c:pt idx="10">
                  <c:v>15.48</c:v>
                </c:pt>
                <c:pt idx="11">
                  <c:v>11.72</c:v>
                </c:pt>
                <c:pt idx="12">
                  <c:v>15.96</c:v>
                </c:pt>
                <c:pt idx="13">
                  <c:v>13.66</c:v>
                </c:pt>
                <c:pt idx="14">
                  <c:v>16.05</c:v>
                </c:pt>
                <c:pt idx="15">
                  <c:v>18.510000000000002</c:v>
                </c:pt>
                <c:pt idx="16">
                  <c:v>19.23</c:v>
                </c:pt>
                <c:pt idx="17">
                  <c:v>14.15</c:v>
                </c:pt>
                <c:pt idx="18">
                  <c:v>12.38</c:v>
                </c:pt>
                <c:pt idx="19">
                  <c:v>13.43</c:v>
                </c:pt>
                <c:pt idx="20">
                  <c:v>13.9</c:v>
                </c:pt>
                <c:pt idx="21">
                  <c:v>17.59</c:v>
                </c:pt>
                <c:pt idx="22">
                  <c:v>14.09</c:v>
                </c:pt>
                <c:pt idx="23">
                  <c:v>10.61</c:v>
                </c:pt>
                <c:pt idx="24">
                  <c:v>14.59</c:v>
                </c:pt>
                <c:pt idx="25">
                  <c:v>16.23</c:v>
                </c:pt>
                <c:pt idx="26">
                  <c:v>18.87</c:v>
                </c:pt>
                <c:pt idx="27">
                  <c:v>17.82</c:v>
                </c:pt>
                <c:pt idx="28">
                  <c:v>16.38</c:v>
                </c:pt>
                <c:pt idx="29">
                  <c:v>17.84</c:v>
                </c:pt>
                <c:pt idx="30">
                  <c:v>14.62</c:v>
                </c:pt>
                <c:pt idx="31">
                  <c:v>16.72</c:v>
                </c:pt>
                <c:pt idx="32">
                  <c:v>13.55</c:v>
                </c:pt>
                <c:pt idx="33">
                  <c:v>19.309999999999999</c:v>
                </c:pt>
                <c:pt idx="34">
                  <c:v>11.48</c:v>
                </c:pt>
                <c:pt idx="35">
                  <c:v>13.41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6-4B5A-8B74-E7027992C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179823"/>
        <c:axId val="1498180655"/>
      </c:scatterChart>
      <c:valAx>
        <c:axId val="149817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180655"/>
        <c:crosses val="autoZero"/>
        <c:crossBetween val="midCat"/>
      </c:valAx>
      <c:valAx>
        <c:axId val="14981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817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1987.35</c:v>
                </c:pt>
                <c:pt idx="1">
                  <c:v>439.3</c:v>
                </c:pt>
                <c:pt idx="2">
                  <c:v>1547.82</c:v>
                </c:pt>
                <c:pt idx="3">
                  <c:v>66.83</c:v>
                </c:pt>
                <c:pt idx="4">
                  <c:v>718.27</c:v>
                </c:pt>
                <c:pt idx="5">
                  <c:v>596.86</c:v>
                </c:pt>
                <c:pt idx="6">
                  <c:v>2370.37</c:v>
                </c:pt>
                <c:pt idx="7">
                  <c:v>521.28</c:v>
                </c:pt>
                <c:pt idx="8">
                  <c:v>644.89</c:v>
                </c:pt>
                <c:pt idx="9">
                  <c:v>547.54999999999995</c:v>
                </c:pt>
                <c:pt idx="10">
                  <c:v>1982.12</c:v>
                </c:pt>
                <c:pt idx="11">
                  <c:v>528.91</c:v>
                </c:pt>
                <c:pt idx="12">
                  <c:v>1515.52</c:v>
                </c:pt>
                <c:pt idx="13">
                  <c:v>2682.44</c:v>
                </c:pt>
                <c:pt idx="14">
                  <c:v>2559.02</c:v>
                </c:pt>
                <c:pt idx="15">
                  <c:v>58.94</c:v>
                </c:pt>
                <c:pt idx="16">
                  <c:v>2610.39</c:v>
                </c:pt>
                <c:pt idx="17">
                  <c:v>2423.12</c:v>
                </c:pt>
                <c:pt idx="18">
                  <c:v>1869.99</c:v>
                </c:pt>
                <c:pt idx="19">
                  <c:v>2479.06</c:v>
                </c:pt>
                <c:pt idx="20">
                  <c:v>2211.31</c:v>
                </c:pt>
                <c:pt idx="21">
                  <c:v>2549.73</c:v>
                </c:pt>
                <c:pt idx="22">
                  <c:v>2881.2</c:v>
                </c:pt>
                <c:pt idx="23">
                  <c:v>318.70999999999998</c:v>
                </c:pt>
                <c:pt idx="24">
                  <c:v>1179.1199999999999</c:v>
                </c:pt>
                <c:pt idx="25">
                  <c:v>2291.5700000000002</c:v>
                </c:pt>
                <c:pt idx="26">
                  <c:v>2069.0100000000002</c:v>
                </c:pt>
                <c:pt idx="27">
                  <c:v>24.45</c:v>
                </c:pt>
                <c:pt idx="28">
                  <c:v>1374.33</c:v>
                </c:pt>
                <c:pt idx="29">
                  <c:v>1774.68</c:v>
                </c:pt>
                <c:pt idx="30">
                  <c:v>1158.45</c:v>
                </c:pt>
                <c:pt idx="31">
                  <c:v>2149.6</c:v>
                </c:pt>
                <c:pt idx="32">
                  <c:v>1019.38</c:v>
                </c:pt>
                <c:pt idx="33">
                  <c:v>2600</c:v>
                </c:pt>
                <c:pt idx="34">
                  <c:v>2864.66</c:v>
                </c:pt>
                <c:pt idx="35">
                  <c:v>2321.62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C-463D-ACBB-B53855536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25151"/>
        <c:axId val="795505183"/>
      </c:scatterChart>
      <c:valAx>
        <c:axId val="79552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5183"/>
        <c:crosses val="autoZero"/>
        <c:crossBetween val="midCat"/>
      </c:valAx>
      <c:valAx>
        <c:axId val="795505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2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Rádio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1987.35</c:v>
                </c:pt>
                <c:pt idx="1">
                  <c:v>439.3</c:v>
                </c:pt>
                <c:pt idx="2">
                  <c:v>1547.82</c:v>
                </c:pt>
                <c:pt idx="3">
                  <c:v>66.83</c:v>
                </c:pt>
                <c:pt idx="4">
                  <c:v>718.27</c:v>
                </c:pt>
                <c:pt idx="5">
                  <c:v>596.86</c:v>
                </c:pt>
                <c:pt idx="6">
                  <c:v>2370.37</c:v>
                </c:pt>
                <c:pt idx="7">
                  <c:v>521.28</c:v>
                </c:pt>
                <c:pt idx="8">
                  <c:v>644.89</c:v>
                </c:pt>
                <c:pt idx="9">
                  <c:v>547.54999999999995</c:v>
                </c:pt>
                <c:pt idx="10">
                  <c:v>1982.12</c:v>
                </c:pt>
                <c:pt idx="11">
                  <c:v>528.91</c:v>
                </c:pt>
                <c:pt idx="12">
                  <c:v>1515.52</c:v>
                </c:pt>
                <c:pt idx="13">
                  <c:v>2682.44</c:v>
                </c:pt>
                <c:pt idx="14">
                  <c:v>2559.02</c:v>
                </c:pt>
                <c:pt idx="15">
                  <c:v>58.94</c:v>
                </c:pt>
                <c:pt idx="16">
                  <c:v>2610.39</c:v>
                </c:pt>
                <c:pt idx="17">
                  <c:v>2423.12</c:v>
                </c:pt>
                <c:pt idx="18">
                  <c:v>1869.99</c:v>
                </c:pt>
                <c:pt idx="19">
                  <c:v>2479.06</c:v>
                </c:pt>
                <c:pt idx="20">
                  <c:v>2211.31</c:v>
                </c:pt>
                <c:pt idx="21">
                  <c:v>2549.73</c:v>
                </c:pt>
                <c:pt idx="22">
                  <c:v>2881.2</c:v>
                </c:pt>
                <c:pt idx="23">
                  <c:v>318.70999999999998</c:v>
                </c:pt>
                <c:pt idx="24">
                  <c:v>1179.1199999999999</c:v>
                </c:pt>
                <c:pt idx="25">
                  <c:v>2291.5700000000002</c:v>
                </c:pt>
                <c:pt idx="26">
                  <c:v>2069.0100000000002</c:v>
                </c:pt>
                <c:pt idx="27">
                  <c:v>24.45</c:v>
                </c:pt>
                <c:pt idx="28">
                  <c:v>1374.33</c:v>
                </c:pt>
                <c:pt idx="29">
                  <c:v>1774.68</c:v>
                </c:pt>
                <c:pt idx="30">
                  <c:v>1158.45</c:v>
                </c:pt>
                <c:pt idx="31">
                  <c:v>2149.6</c:v>
                </c:pt>
                <c:pt idx="32">
                  <c:v>1019.38</c:v>
                </c:pt>
                <c:pt idx="33">
                  <c:v>2600</c:v>
                </c:pt>
                <c:pt idx="34">
                  <c:v>2864.66</c:v>
                </c:pt>
                <c:pt idx="35">
                  <c:v>2321.62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3-4CE6-B686-EE13E717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64095"/>
        <c:axId val="1501664511"/>
      </c:scatterChart>
      <c:valAx>
        <c:axId val="150166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64511"/>
        <c:crosses val="autoZero"/>
        <c:crossBetween val="midCat"/>
      </c:valAx>
      <c:valAx>
        <c:axId val="150166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6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301.61</c:v>
                </c:pt>
                <c:pt idx="1">
                  <c:v>376.81</c:v>
                </c:pt>
                <c:pt idx="2">
                  <c:v>3221.53</c:v>
                </c:pt>
                <c:pt idx="3">
                  <c:v>1711.26</c:v>
                </c:pt>
                <c:pt idx="4">
                  <c:v>3140.24</c:v>
                </c:pt>
                <c:pt idx="5">
                  <c:v>739.41</c:v>
                </c:pt>
                <c:pt idx="6">
                  <c:v>3602.21</c:v>
                </c:pt>
                <c:pt idx="7">
                  <c:v>2723.86</c:v>
                </c:pt>
                <c:pt idx="8">
                  <c:v>3864.91</c:v>
                </c:pt>
                <c:pt idx="9">
                  <c:v>1734.48</c:v>
                </c:pt>
                <c:pt idx="10">
                  <c:v>2542.17</c:v>
                </c:pt>
                <c:pt idx="11">
                  <c:v>2136.61</c:v>
                </c:pt>
                <c:pt idx="12">
                  <c:v>1526.75</c:v>
                </c:pt>
                <c:pt idx="13">
                  <c:v>3560.33</c:v>
                </c:pt>
                <c:pt idx="14">
                  <c:v>42.24</c:v>
                </c:pt>
                <c:pt idx="15">
                  <c:v>2776.43</c:v>
                </c:pt>
                <c:pt idx="16">
                  <c:v>1025.1300000000001</c:v>
                </c:pt>
                <c:pt idx="17">
                  <c:v>2254.65</c:v>
                </c:pt>
                <c:pt idx="18">
                  <c:v>2106.5500000000002</c:v>
                </c:pt>
                <c:pt idx="19">
                  <c:v>466.72</c:v>
                </c:pt>
                <c:pt idx="20">
                  <c:v>204.07</c:v>
                </c:pt>
                <c:pt idx="21">
                  <c:v>2357.54</c:v>
                </c:pt>
                <c:pt idx="22">
                  <c:v>3852.2</c:v>
                </c:pt>
                <c:pt idx="23">
                  <c:v>3315.63</c:v>
                </c:pt>
                <c:pt idx="24">
                  <c:v>3112.72</c:v>
                </c:pt>
                <c:pt idx="25">
                  <c:v>3463.22</c:v>
                </c:pt>
                <c:pt idx="26">
                  <c:v>1963.37</c:v>
                </c:pt>
                <c:pt idx="27">
                  <c:v>1211.57</c:v>
                </c:pt>
                <c:pt idx="28">
                  <c:v>2638.66</c:v>
                </c:pt>
                <c:pt idx="29">
                  <c:v>2968.51</c:v>
                </c:pt>
                <c:pt idx="30">
                  <c:v>55.35</c:v>
                </c:pt>
                <c:pt idx="31">
                  <c:v>3439.39</c:v>
                </c:pt>
                <c:pt idx="32">
                  <c:v>2873.55</c:v>
                </c:pt>
                <c:pt idx="33">
                  <c:v>274.20999999999998</c:v>
                </c:pt>
                <c:pt idx="34">
                  <c:v>1875.23</c:v>
                </c:pt>
                <c:pt idx="35">
                  <c:v>3677.74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5-42BE-815D-249F300B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525151"/>
        <c:axId val="795501439"/>
      </c:scatterChart>
      <c:valAx>
        <c:axId val="79552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01439"/>
        <c:crosses val="autoZero"/>
        <c:crossBetween val="midCat"/>
      </c:valAx>
      <c:valAx>
        <c:axId val="795501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525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Demanda vs Investimento TV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Sheet1!$F$2:$F$37</c:f>
              <c:numCache>
                <c:formatCode>General</c:formatCode>
                <c:ptCount val="36"/>
                <c:pt idx="0">
                  <c:v>7731.55</c:v>
                </c:pt>
                <c:pt idx="1">
                  <c:v>6350.56</c:v>
                </c:pt>
                <c:pt idx="2">
                  <c:v>6093.97</c:v>
                </c:pt>
                <c:pt idx="3">
                  <c:v>360.72</c:v>
                </c:pt>
                <c:pt idx="4">
                  <c:v>1049.46</c:v>
                </c:pt>
                <c:pt idx="5">
                  <c:v>1917.42</c:v>
                </c:pt>
                <c:pt idx="6">
                  <c:v>6945.18</c:v>
                </c:pt>
                <c:pt idx="7">
                  <c:v>7070.2</c:v>
                </c:pt>
                <c:pt idx="8">
                  <c:v>1231.57</c:v>
                </c:pt>
                <c:pt idx="9">
                  <c:v>11248.28</c:v>
                </c:pt>
                <c:pt idx="10">
                  <c:v>9022.89</c:v>
                </c:pt>
                <c:pt idx="11">
                  <c:v>2479.5300000000002</c:v>
                </c:pt>
                <c:pt idx="12">
                  <c:v>427.23</c:v>
                </c:pt>
                <c:pt idx="13">
                  <c:v>8305.44</c:v>
                </c:pt>
                <c:pt idx="14">
                  <c:v>10849.04</c:v>
                </c:pt>
                <c:pt idx="15">
                  <c:v>10148.76</c:v>
                </c:pt>
                <c:pt idx="16">
                  <c:v>354.72</c:v>
                </c:pt>
                <c:pt idx="17">
                  <c:v>6230.28</c:v>
                </c:pt>
                <c:pt idx="18">
                  <c:v>8927.23</c:v>
                </c:pt>
                <c:pt idx="19">
                  <c:v>2396.48</c:v>
                </c:pt>
                <c:pt idx="20">
                  <c:v>4527.42</c:v>
                </c:pt>
                <c:pt idx="21">
                  <c:v>5649.08</c:v>
                </c:pt>
                <c:pt idx="22">
                  <c:v>6684.85</c:v>
                </c:pt>
                <c:pt idx="23">
                  <c:v>7918.66</c:v>
                </c:pt>
                <c:pt idx="24">
                  <c:v>3863.28</c:v>
                </c:pt>
                <c:pt idx="25">
                  <c:v>9936.1</c:v>
                </c:pt>
                <c:pt idx="26">
                  <c:v>9496.2099999999991</c:v>
                </c:pt>
                <c:pt idx="27">
                  <c:v>10578.26</c:v>
                </c:pt>
                <c:pt idx="28">
                  <c:v>7427.88</c:v>
                </c:pt>
                <c:pt idx="29">
                  <c:v>9855.24</c:v>
                </c:pt>
                <c:pt idx="30">
                  <c:v>11778.5</c:v>
                </c:pt>
                <c:pt idx="31">
                  <c:v>445.05</c:v>
                </c:pt>
                <c:pt idx="32">
                  <c:v>11865.33</c:v>
                </c:pt>
                <c:pt idx="33">
                  <c:v>3375.21</c:v>
                </c:pt>
                <c:pt idx="34">
                  <c:v>5667.72</c:v>
                </c:pt>
                <c:pt idx="35">
                  <c:v>3579.6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640</c:v>
                </c:pt>
                <c:pt idx="1">
                  <c:v>469</c:v>
                </c:pt>
                <c:pt idx="2">
                  <c:v>685</c:v>
                </c:pt>
                <c:pt idx="3">
                  <c:v>299</c:v>
                </c:pt>
                <c:pt idx="4">
                  <c:v>580</c:v>
                </c:pt>
                <c:pt idx="5">
                  <c:v>436</c:v>
                </c:pt>
                <c:pt idx="6">
                  <c:v>310</c:v>
                </c:pt>
                <c:pt idx="7">
                  <c:v>309</c:v>
                </c:pt>
                <c:pt idx="8">
                  <c:v>311</c:v>
                </c:pt>
                <c:pt idx="9">
                  <c:v>550</c:v>
                </c:pt>
                <c:pt idx="10">
                  <c:v>439</c:v>
                </c:pt>
                <c:pt idx="11">
                  <c:v>467</c:v>
                </c:pt>
                <c:pt idx="12">
                  <c:v>310</c:v>
                </c:pt>
                <c:pt idx="13">
                  <c:v>590</c:v>
                </c:pt>
                <c:pt idx="14">
                  <c:v>402</c:v>
                </c:pt>
                <c:pt idx="15">
                  <c:v>346</c:v>
                </c:pt>
                <c:pt idx="16">
                  <c:v>188</c:v>
                </c:pt>
                <c:pt idx="17">
                  <c:v>379</c:v>
                </c:pt>
                <c:pt idx="18">
                  <c:v>583</c:v>
                </c:pt>
                <c:pt idx="19">
                  <c:v>445</c:v>
                </c:pt>
                <c:pt idx="20">
                  <c:v>400</c:v>
                </c:pt>
                <c:pt idx="21">
                  <c:v>340</c:v>
                </c:pt>
                <c:pt idx="22">
                  <c:v>491</c:v>
                </c:pt>
                <c:pt idx="23">
                  <c:v>655</c:v>
                </c:pt>
                <c:pt idx="24">
                  <c:v>462</c:v>
                </c:pt>
                <c:pt idx="25">
                  <c:v>464</c:v>
                </c:pt>
                <c:pt idx="26">
                  <c:v>378</c:v>
                </c:pt>
                <c:pt idx="27">
                  <c:v>278</c:v>
                </c:pt>
                <c:pt idx="28">
                  <c:v>403</c:v>
                </c:pt>
                <c:pt idx="29">
                  <c:v>329</c:v>
                </c:pt>
                <c:pt idx="30">
                  <c:v>398</c:v>
                </c:pt>
                <c:pt idx="31">
                  <c:v>289</c:v>
                </c:pt>
                <c:pt idx="32">
                  <c:v>513</c:v>
                </c:pt>
                <c:pt idx="33">
                  <c:v>294</c:v>
                </c:pt>
                <c:pt idx="34">
                  <c:v>553</c:v>
                </c:pt>
                <c:pt idx="35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8-4C87-BBC1-8148D100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49119"/>
        <c:axId val="1501647455"/>
      </c:scatterChart>
      <c:valAx>
        <c:axId val="150164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47455"/>
        <c:crosses val="autoZero"/>
        <c:crossBetween val="midCat"/>
      </c:valAx>
      <c:valAx>
        <c:axId val="15016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4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Ordem dos Dados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Sheet1!$AN$4:$AN$39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6-4FBB-9842-C94C54B9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550319"/>
        <c:axId val="1533556143"/>
      </c:scatterChart>
      <c:valAx>
        <c:axId val="153355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556143"/>
        <c:crosses val="autoZero"/>
        <c:crossBetween val="midCat"/>
      </c:valAx>
      <c:valAx>
        <c:axId val="15335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355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Resíduos vs Demanda Prevista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Sheet1!$Q$35:$Q$70</c:f>
              <c:numCache>
                <c:formatCode>General</c:formatCode>
                <c:ptCount val="36"/>
                <c:pt idx="0">
                  <c:v>616.68497939198403</c:v>
                </c:pt>
                <c:pt idx="1">
                  <c:v>418.81121819163559</c:v>
                </c:pt>
                <c:pt idx="2">
                  <c:v>632.09269087190864</c:v>
                </c:pt>
                <c:pt idx="3">
                  <c:v>299.31363583694167</c:v>
                </c:pt>
                <c:pt idx="4">
                  <c:v>544.76559575037186</c:v>
                </c:pt>
                <c:pt idx="5">
                  <c:v>429.03395931986938</c:v>
                </c:pt>
                <c:pt idx="6">
                  <c:v>306.93869644096657</c:v>
                </c:pt>
                <c:pt idx="7">
                  <c:v>305.54653599519406</c:v>
                </c:pt>
                <c:pt idx="8">
                  <c:v>373.99864454990654</c:v>
                </c:pt>
                <c:pt idx="9">
                  <c:v>526.92134425283859</c:v>
                </c:pt>
                <c:pt idx="10">
                  <c:v>461.98384688595399</c:v>
                </c:pt>
                <c:pt idx="11">
                  <c:v>503.01543425521385</c:v>
                </c:pt>
                <c:pt idx="12">
                  <c:v>321.64232682601477</c:v>
                </c:pt>
                <c:pt idx="13">
                  <c:v>553.26614624319302</c:v>
                </c:pt>
                <c:pt idx="14">
                  <c:v>423.34068926144215</c:v>
                </c:pt>
                <c:pt idx="15">
                  <c:v>335.32385720608198</c:v>
                </c:pt>
                <c:pt idx="16">
                  <c:v>189.35100095064624</c:v>
                </c:pt>
                <c:pt idx="17">
                  <c:v>407.3108742749223</c:v>
                </c:pt>
                <c:pt idx="18">
                  <c:v>609.37062502268589</c:v>
                </c:pt>
                <c:pt idx="19">
                  <c:v>424.1678236941521</c:v>
                </c:pt>
                <c:pt idx="20">
                  <c:v>437.28215906516846</c:v>
                </c:pt>
                <c:pt idx="21">
                  <c:v>328.39597579319042</c:v>
                </c:pt>
                <c:pt idx="22">
                  <c:v>517.68307915705986</c:v>
                </c:pt>
                <c:pt idx="23">
                  <c:v>658.79066908987033</c:v>
                </c:pt>
                <c:pt idx="24">
                  <c:v>408.5242063406277</c:v>
                </c:pt>
                <c:pt idx="25">
                  <c:v>453.20679778347335</c:v>
                </c:pt>
                <c:pt idx="26">
                  <c:v>303.96345305837048</c:v>
                </c:pt>
                <c:pt idx="27">
                  <c:v>321.30611860845175</c:v>
                </c:pt>
                <c:pt idx="28">
                  <c:v>413.912607160763</c:v>
                </c:pt>
                <c:pt idx="29">
                  <c:v>349.91919962059302</c:v>
                </c:pt>
                <c:pt idx="30">
                  <c:v>443.59600244331966</c:v>
                </c:pt>
                <c:pt idx="31">
                  <c:v>269.19096324960003</c:v>
                </c:pt>
                <c:pt idx="32">
                  <c:v>500.36276989820237</c:v>
                </c:pt>
                <c:pt idx="33">
                  <c:v>272.70406087442456</c:v>
                </c:pt>
                <c:pt idx="34">
                  <c:v>562.177753737991</c:v>
                </c:pt>
                <c:pt idx="35">
                  <c:v>518.10425889696012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23.315020608015971</c:v>
                </c:pt>
                <c:pt idx="1">
                  <c:v>50.188781808364411</c:v>
                </c:pt>
                <c:pt idx="2">
                  <c:v>52.907309128091356</c:v>
                </c:pt>
                <c:pt idx="3">
                  <c:v>-0.31363583694167119</c:v>
                </c:pt>
                <c:pt idx="4">
                  <c:v>35.234404249628142</c:v>
                </c:pt>
                <c:pt idx="5">
                  <c:v>6.9660406801306181</c:v>
                </c:pt>
                <c:pt idx="6">
                  <c:v>3.0613035590334334</c:v>
                </c:pt>
                <c:pt idx="7">
                  <c:v>3.4534640048059373</c:v>
                </c:pt>
                <c:pt idx="8">
                  <c:v>-62.998644549906544</c:v>
                </c:pt>
                <c:pt idx="9">
                  <c:v>23.078655747161406</c:v>
                </c:pt>
                <c:pt idx="10">
                  <c:v>-22.983846885953994</c:v>
                </c:pt>
                <c:pt idx="11">
                  <c:v>-36.015434255213847</c:v>
                </c:pt>
                <c:pt idx="12">
                  <c:v>-11.642326826014767</c:v>
                </c:pt>
                <c:pt idx="13">
                  <c:v>36.73385375680698</c:v>
                </c:pt>
                <c:pt idx="14">
                  <c:v>-21.340689261442151</c:v>
                </c:pt>
                <c:pt idx="15">
                  <c:v>10.676142793918018</c:v>
                </c:pt>
                <c:pt idx="16">
                  <c:v>-1.3510009506462382</c:v>
                </c:pt>
                <c:pt idx="17">
                  <c:v>-28.310874274922298</c:v>
                </c:pt>
                <c:pt idx="18">
                  <c:v>-26.370625022685886</c:v>
                </c:pt>
                <c:pt idx="19">
                  <c:v>20.832176305847895</c:v>
                </c:pt>
                <c:pt idx="20">
                  <c:v>-37.282159065168457</c:v>
                </c:pt>
                <c:pt idx="21">
                  <c:v>11.604024206809584</c:v>
                </c:pt>
                <c:pt idx="22">
                  <c:v>-26.683079157059865</c:v>
                </c:pt>
                <c:pt idx="23">
                  <c:v>-3.7906690898703346</c:v>
                </c:pt>
                <c:pt idx="24">
                  <c:v>53.4757936593723</c:v>
                </c:pt>
                <c:pt idx="25">
                  <c:v>10.793202216526652</c:v>
                </c:pt>
                <c:pt idx="26">
                  <c:v>74.036546941629524</c:v>
                </c:pt>
                <c:pt idx="27">
                  <c:v>-43.306118608451754</c:v>
                </c:pt>
                <c:pt idx="28">
                  <c:v>-10.912607160763002</c:v>
                </c:pt>
                <c:pt idx="29">
                  <c:v>-20.91919962059302</c:v>
                </c:pt>
                <c:pt idx="30">
                  <c:v>-45.596002443319662</c:v>
                </c:pt>
                <c:pt idx="31">
                  <c:v>19.809036750399969</c:v>
                </c:pt>
                <c:pt idx="32">
                  <c:v>12.637230101797627</c:v>
                </c:pt>
                <c:pt idx="33">
                  <c:v>21.295939125575444</c:v>
                </c:pt>
                <c:pt idx="34">
                  <c:v>-9.1777537379909973</c:v>
                </c:pt>
                <c:pt idx="35">
                  <c:v>-61.104258896960118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8-4A87-8E25-D0734A024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173567"/>
        <c:axId val="558176479"/>
      </c:scatterChart>
      <c:valAx>
        <c:axId val="55817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176479"/>
        <c:crosses val="autoZero"/>
        <c:crossBetween val="midCat"/>
      </c:valAx>
      <c:valAx>
        <c:axId val="5581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17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4390</xdr:colOff>
      <xdr:row>2</xdr:row>
      <xdr:rowOff>11882</xdr:rowOff>
    </xdr:from>
    <xdr:to>
      <xdr:col>31</xdr:col>
      <xdr:colOff>4390</xdr:colOff>
      <xdr:row>12</xdr:row>
      <xdr:rowOff>11882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E1DDCC-38A1-4390-819C-D4A9C4F6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1047750</xdr:colOff>
      <xdr:row>107</xdr:row>
      <xdr:rowOff>33206</xdr:rowOff>
    </xdr:from>
    <xdr:to>
      <xdr:col>43</xdr:col>
      <xdr:colOff>598714</xdr:colOff>
      <xdr:row>118</xdr:row>
      <xdr:rowOff>13607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449A1F9-882E-4006-B942-4DCFEDB3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10340</xdr:colOff>
      <xdr:row>2</xdr:row>
      <xdr:rowOff>9396</xdr:rowOff>
    </xdr:from>
    <xdr:to>
      <xdr:col>38</xdr:col>
      <xdr:colOff>0</xdr:colOff>
      <xdr:row>12</xdr:row>
      <xdr:rowOff>22411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7222350-0C3B-4B51-82BE-BC1E69CBB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593912</xdr:colOff>
      <xdr:row>14</xdr:row>
      <xdr:rowOff>11205</xdr:rowOff>
    </xdr:from>
    <xdr:to>
      <xdr:col>30</xdr:col>
      <xdr:colOff>593913</xdr:colOff>
      <xdr:row>24</xdr:row>
      <xdr:rowOff>12915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3F7C62-E3F1-41C7-B72E-C37E18F5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593912</xdr:colOff>
      <xdr:row>14</xdr:row>
      <xdr:rowOff>2037</xdr:rowOff>
    </xdr:from>
    <xdr:to>
      <xdr:col>38</xdr:col>
      <xdr:colOff>4076</xdr:colOff>
      <xdr:row>24</xdr:row>
      <xdr:rowOff>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B233B8D-0BD3-4380-95B8-2BECDFC72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26</xdr:row>
      <xdr:rowOff>11206</xdr:rowOff>
    </xdr:from>
    <xdr:to>
      <xdr:col>31</xdr:col>
      <xdr:colOff>1017</xdr:colOff>
      <xdr:row>36</xdr:row>
      <xdr:rowOff>19719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27C589E-B19E-4938-834C-32AD4E23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11207</xdr:colOff>
      <xdr:row>37</xdr:row>
      <xdr:rowOff>179295</xdr:rowOff>
    </xdr:from>
    <xdr:to>
      <xdr:col>37</xdr:col>
      <xdr:colOff>593912</xdr:colOff>
      <xdr:row>48</xdr:row>
      <xdr:rowOff>11206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80CD52E5-E2E5-455A-A905-9064999D1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591910</xdr:colOff>
      <xdr:row>1</xdr:row>
      <xdr:rowOff>179614</xdr:rowOff>
    </xdr:from>
    <xdr:to>
      <xdr:col>50</xdr:col>
      <xdr:colOff>13607</xdr:colOff>
      <xdr:row>12</xdr:row>
      <xdr:rowOff>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F76CA9F5-6913-4C7C-8690-D2F7603E0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4482</xdr:colOff>
      <xdr:row>82</xdr:row>
      <xdr:rowOff>12323</xdr:rowOff>
    </xdr:from>
    <xdr:to>
      <xdr:col>43</xdr:col>
      <xdr:colOff>593911</xdr:colOff>
      <xdr:row>92</xdr:row>
      <xdr:rowOff>22409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2CE335-E42C-410F-A197-A96F2F0AF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-1</xdr:colOff>
      <xdr:row>26</xdr:row>
      <xdr:rowOff>0</xdr:rowOff>
    </xdr:from>
    <xdr:to>
      <xdr:col>37</xdr:col>
      <xdr:colOff>605116</xdr:colOff>
      <xdr:row>35</xdr:row>
      <xdr:rowOff>179294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DEBEDD5C-F6E8-49C0-B5FF-4F97AA4D0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38</xdr:row>
      <xdr:rowOff>0</xdr:rowOff>
    </xdr:from>
    <xdr:to>
      <xdr:col>31</xdr:col>
      <xdr:colOff>1017</xdr:colOff>
      <xdr:row>48</xdr:row>
      <xdr:rowOff>27539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AE86DD64-9D32-4D9A-91A7-A9DE2B343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50</xdr:row>
      <xdr:rowOff>0</xdr:rowOff>
    </xdr:from>
    <xdr:to>
      <xdr:col>31</xdr:col>
      <xdr:colOff>1</xdr:colOff>
      <xdr:row>60</xdr:row>
      <xdr:rowOff>25830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F671E337-6132-43EE-8C70-3CED8F935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50</xdr:row>
      <xdr:rowOff>0</xdr:rowOff>
    </xdr:from>
    <xdr:to>
      <xdr:col>37</xdr:col>
      <xdr:colOff>593912</xdr:colOff>
      <xdr:row>60</xdr:row>
      <xdr:rowOff>11206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BD49D278-9AB5-4B9B-B141-E11D5AE1A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62</xdr:row>
      <xdr:rowOff>0</xdr:rowOff>
    </xdr:from>
    <xdr:to>
      <xdr:col>31</xdr:col>
      <xdr:colOff>1</xdr:colOff>
      <xdr:row>72</xdr:row>
      <xdr:rowOff>8512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65E37EA5-DAC2-426F-9275-A6BEF8970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62</xdr:row>
      <xdr:rowOff>0</xdr:rowOff>
    </xdr:from>
    <xdr:to>
      <xdr:col>37</xdr:col>
      <xdr:colOff>593912</xdr:colOff>
      <xdr:row>72</xdr:row>
      <xdr:rowOff>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6AB835C5-B76C-4D86-8634-0AA9B22EE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0</xdr:colOff>
      <xdr:row>74</xdr:row>
      <xdr:rowOff>0</xdr:rowOff>
    </xdr:from>
    <xdr:to>
      <xdr:col>31</xdr:col>
      <xdr:colOff>0</xdr:colOff>
      <xdr:row>84</xdr:row>
      <xdr:rowOff>25831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401C5BAE-0F87-49CF-B0BF-44A922BDB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74</xdr:row>
      <xdr:rowOff>0</xdr:rowOff>
    </xdr:from>
    <xdr:to>
      <xdr:col>37</xdr:col>
      <xdr:colOff>593912</xdr:colOff>
      <xdr:row>84</xdr:row>
      <xdr:rowOff>67235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97748500-A9D9-4C28-9DF6-3035F8DA5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86</xdr:row>
      <xdr:rowOff>0</xdr:rowOff>
    </xdr:from>
    <xdr:to>
      <xdr:col>31</xdr:col>
      <xdr:colOff>0</xdr:colOff>
      <xdr:row>96</xdr:row>
      <xdr:rowOff>12915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CD95ED08-CCF2-49B4-A1E4-F0181E0F4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32</xdr:col>
      <xdr:colOff>0</xdr:colOff>
      <xdr:row>86</xdr:row>
      <xdr:rowOff>0</xdr:rowOff>
    </xdr:from>
    <xdr:to>
      <xdr:col>37</xdr:col>
      <xdr:colOff>593912</xdr:colOff>
      <xdr:row>95</xdr:row>
      <xdr:rowOff>168088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817862FC-C846-451E-BCD3-652CCB755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31</xdr:col>
      <xdr:colOff>0</xdr:colOff>
      <xdr:row>108</xdr:row>
      <xdr:rowOff>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23228936-D1AE-43F4-A8D9-392BB4E0D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25</xdr:col>
      <xdr:colOff>0</xdr:colOff>
      <xdr:row>110</xdr:row>
      <xdr:rowOff>0</xdr:rowOff>
    </xdr:from>
    <xdr:to>
      <xdr:col>31</xdr:col>
      <xdr:colOff>0</xdr:colOff>
      <xdr:row>120</xdr:row>
      <xdr:rowOff>12916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AFFC3E3A-1D01-4D6C-8B45-BF574DF1C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0</xdr:colOff>
      <xdr:row>122</xdr:row>
      <xdr:rowOff>0</xdr:rowOff>
    </xdr:from>
    <xdr:to>
      <xdr:col>31</xdr:col>
      <xdr:colOff>1</xdr:colOff>
      <xdr:row>132</xdr:row>
      <xdr:rowOff>12915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34E93EE0-D396-46D2-9E09-D535AFC7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32</xdr:col>
      <xdr:colOff>-1</xdr:colOff>
      <xdr:row>98</xdr:row>
      <xdr:rowOff>0</xdr:rowOff>
    </xdr:from>
    <xdr:to>
      <xdr:col>37</xdr:col>
      <xdr:colOff>605116</xdr:colOff>
      <xdr:row>108</xdr:row>
      <xdr:rowOff>11206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59B0D9BE-3C19-4A77-90D0-37749F58D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0</xdr:colOff>
      <xdr:row>110</xdr:row>
      <xdr:rowOff>0</xdr:rowOff>
    </xdr:from>
    <xdr:to>
      <xdr:col>37</xdr:col>
      <xdr:colOff>593912</xdr:colOff>
      <xdr:row>120</xdr:row>
      <xdr:rowOff>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437795A0-16B5-465D-9301-B77019A80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32</xdr:col>
      <xdr:colOff>0</xdr:colOff>
      <xdr:row>122</xdr:row>
      <xdr:rowOff>0</xdr:rowOff>
    </xdr:from>
    <xdr:to>
      <xdr:col>38</xdr:col>
      <xdr:colOff>0</xdr:colOff>
      <xdr:row>131</xdr:row>
      <xdr:rowOff>112059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8121368A-D1E0-47D1-B17B-A80B1109C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"/>
  <sheetViews>
    <sheetView tabSelected="1" topLeftCell="X1" zoomScale="85" zoomScaleNormal="85" workbookViewId="0">
      <selection activeCell="AU86" sqref="AU86"/>
    </sheetView>
  </sheetViews>
  <sheetFormatPr defaultRowHeight="15" x14ac:dyDescent="0.25"/>
  <cols>
    <col min="1" max="1" width="9.5703125" bestFit="1" customWidth="1"/>
    <col min="2" max="2" width="29.140625" bestFit="1" customWidth="1"/>
    <col min="3" max="3" width="8" bestFit="1" customWidth="1"/>
    <col min="4" max="4" width="41.28515625" bestFit="1" customWidth="1"/>
    <col min="5" max="5" width="42" bestFit="1" customWidth="1"/>
    <col min="6" max="6" width="37.42578125" bestFit="1" customWidth="1"/>
    <col min="7" max="7" width="43.7109375" bestFit="1" customWidth="1"/>
    <col min="8" max="8" width="40.28515625" customWidth="1"/>
    <col min="9" max="10" width="40.5703125" customWidth="1"/>
    <col min="11" max="11" width="31.28515625" bestFit="1" customWidth="1"/>
    <col min="12" max="12" width="13.140625" bestFit="1" customWidth="1"/>
    <col min="13" max="13" width="20.7109375" customWidth="1"/>
    <col min="16" max="16" width="34.5703125" bestFit="1" customWidth="1"/>
    <col min="17" max="17" width="36.85546875" bestFit="1" customWidth="1"/>
    <col min="18" max="19" width="14.42578125" bestFit="1" customWidth="1"/>
    <col min="20" max="20" width="39.28515625" bestFit="1" customWidth="1"/>
    <col min="21" max="21" width="25.140625" bestFit="1" customWidth="1"/>
    <col min="22" max="22" width="18.7109375" bestFit="1" customWidth="1"/>
    <col min="23" max="23" width="17.140625" bestFit="1" customWidth="1"/>
    <col min="24" max="24" width="18.5703125" bestFit="1" customWidth="1"/>
    <col min="40" max="40" width="15.85546875" bestFit="1" customWidth="1"/>
    <col min="41" max="41" width="11" bestFit="1" customWidth="1"/>
    <col min="42" max="42" width="15.28515625" bestFit="1" customWidth="1"/>
    <col min="43" max="43" width="14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43" ht="15.75" thickBot="1" x14ac:dyDescent="0.3">
      <c r="A2">
        <v>1</v>
      </c>
      <c r="B2">
        <v>640</v>
      </c>
      <c r="C2">
        <v>10.48</v>
      </c>
      <c r="D2">
        <v>1987.35</v>
      </c>
      <c r="E2">
        <v>301.61</v>
      </c>
      <c r="F2">
        <v>7731.55</v>
      </c>
      <c r="G2">
        <v>2986.31</v>
      </c>
      <c r="H2">
        <v>374</v>
      </c>
      <c r="I2">
        <v>1090</v>
      </c>
      <c r="J2">
        <v>1650</v>
      </c>
      <c r="K2">
        <v>2</v>
      </c>
      <c r="L2">
        <v>4</v>
      </c>
      <c r="M2">
        <v>8</v>
      </c>
    </row>
    <row r="3" spans="1:43" x14ac:dyDescent="0.25">
      <c r="A3">
        <v>2</v>
      </c>
      <c r="B3">
        <v>469</v>
      </c>
      <c r="C3">
        <v>15.03</v>
      </c>
      <c r="D3">
        <v>439.3</v>
      </c>
      <c r="E3">
        <v>376.81</v>
      </c>
      <c r="F3">
        <v>6350.56</v>
      </c>
      <c r="G3">
        <v>4298.63</v>
      </c>
      <c r="H3">
        <v>26</v>
      </c>
      <c r="I3">
        <v>1438</v>
      </c>
      <c r="J3">
        <v>783</v>
      </c>
      <c r="K3">
        <v>2</v>
      </c>
      <c r="L3">
        <v>2</v>
      </c>
      <c r="M3">
        <v>6</v>
      </c>
      <c r="P3" s="5" t="s">
        <v>14</v>
      </c>
      <c r="Q3" s="5"/>
      <c r="AN3" s="4" t="s">
        <v>40</v>
      </c>
      <c r="AO3" s="6" t="s">
        <v>44</v>
      </c>
      <c r="AP3" s="7" t="s">
        <v>45</v>
      </c>
      <c r="AQ3" s="7" t="s">
        <v>46</v>
      </c>
    </row>
    <row r="4" spans="1:43" x14ac:dyDescent="0.25">
      <c r="A4">
        <v>3</v>
      </c>
      <c r="B4">
        <v>685</v>
      </c>
      <c r="C4">
        <v>10.99</v>
      </c>
      <c r="D4">
        <v>1547.82</v>
      </c>
      <c r="E4">
        <v>3221.53</v>
      </c>
      <c r="F4">
        <v>6093.97</v>
      </c>
      <c r="G4">
        <v>3937.86</v>
      </c>
      <c r="H4">
        <v>793</v>
      </c>
      <c r="I4">
        <v>308</v>
      </c>
      <c r="J4">
        <v>1597</v>
      </c>
      <c r="K4">
        <v>2</v>
      </c>
      <c r="L4">
        <v>6</v>
      </c>
      <c r="M4">
        <v>16</v>
      </c>
      <c r="P4" s="2" t="s">
        <v>15</v>
      </c>
      <c r="Q4" s="2">
        <v>0.96223134810758337</v>
      </c>
      <c r="AN4" s="2">
        <v>23.315020608015971</v>
      </c>
      <c r="AQ4">
        <f>AN4^2</f>
        <v>543.59018595220937</v>
      </c>
    </row>
    <row r="5" spans="1:43" x14ac:dyDescent="0.25">
      <c r="A5">
        <v>4</v>
      </c>
      <c r="B5">
        <v>299</v>
      </c>
      <c r="C5">
        <v>15.86</v>
      </c>
      <c r="D5">
        <v>66.83</v>
      </c>
      <c r="E5">
        <v>1711.26</v>
      </c>
      <c r="F5">
        <v>360.72</v>
      </c>
      <c r="G5">
        <v>1193.49</v>
      </c>
      <c r="H5">
        <v>1391</v>
      </c>
      <c r="I5">
        <v>1206</v>
      </c>
      <c r="J5">
        <v>1828</v>
      </c>
      <c r="K5">
        <v>2</v>
      </c>
      <c r="L5">
        <v>4</v>
      </c>
      <c r="M5">
        <v>17</v>
      </c>
      <c r="P5" s="2" t="s">
        <v>16</v>
      </c>
      <c r="Q5" s="2">
        <v>0.9258891672809374</v>
      </c>
      <c r="AN5" s="2">
        <v>50.188781808364411</v>
      </c>
      <c r="AO5">
        <f>AN5-AN4</f>
        <v>26.87376120034844</v>
      </c>
      <c r="AP5">
        <f>AO5^2</f>
        <v>722.1990410533532</v>
      </c>
      <c r="AQ5">
        <f t="shared" ref="AQ5:AQ39" si="0">AN5^2</f>
        <v>2518.9138194076104</v>
      </c>
    </row>
    <row r="6" spans="1:43" x14ac:dyDescent="0.25">
      <c r="A6">
        <v>5</v>
      </c>
      <c r="B6">
        <v>580</v>
      </c>
      <c r="C6">
        <v>11.39</v>
      </c>
      <c r="D6">
        <v>718.27</v>
      </c>
      <c r="E6">
        <v>3140.24</v>
      </c>
      <c r="F6">
        <v>1049.46</v>
      </c>
      <c r="G6">
        <v>4631.93</v>
      </c>
      <c r="H6">
        <v>1564</v>
      </c>
      <c r="I6">
        <v>1233</v>
      </c>
      <c r="J6">
        <v>1834</v>
      </c>
      <c r="K6">
        <v>2</v>
      </c>
      <c r="L6">
        <v>5</v>
      </c>
      <c r="M6">
        <v>10</v>
      </c>
      <c r="P6" s="2" t="s">
        <v>17</v>
      </c>
      <c r="Q6" s="2">
        <v>0.89192170228470025</v>
      </c>
      <c r="AN6" s="2">
        <v>52.907309128091356</v>
      </c>
      <c r="AO6">
        <f t="shared" ref="AO6:AO39" si="1">AN6-AN5</f>
        <v>2.7185273197269453</v>
      </c>
      <c r="AP6">
        <f t="shared" ref="AP6:AP39" si="2">AO6^2</f>
        <v>7.3903907881017687</v>
      </c>
      <c r="AQ6">
        <f t="shared" si="0"/>
        <v>2799.1833591754189</v>
      </c>
    </row>
    <row r="7" spans="1:43" x14ac:dyDescent="0.25">
      <c r="A7">
        <v>6</v>
      </c>
      <c r="B7">
        <v>436</v>
      </c>
      <c r="C7">
        <v>12.42</v>
      </c>
      <c r="D7">
        <v>596.86</v>
      </c>
      <c r="E7">
        <v>739.41</v>
      </c>
      <c r="F7">
        <v>1917.42</v>
      </c>
      <c r="G7">
        <v>757.55</v>
      </c>
      <c r="H7">
        <v>92</v>
      </c>
      <c r="I7">
        <v>1095</v>
      </c>
      <c r="J7">
        <v>567</v>
      </c>
      <c r="K7">
        <v>1</v>
      </c>
      <c r="L7">
        <v>4</v>
      </c>
      <c r="M7">
        <v>17</v>
      </c>
      <c r="P7" s="2" t="s">
        <v>18</v>
      </c>
      <c r="Q7" s="2">
        <v>39.544364389564969</v>
      </c>
      <c r="AN7" s="2">
        <v>-0.31363583694167119</v>
      </c>
      <c r="AO7">
        <f t="shared" si="1"/>
        <v>-53.220944965033027</v>
      </c>
      <c r="AP7">
        <f t="shared" si="2"/>
        <v>2832.4689829710742</v>
      </c>
      <c r="AQ7">
        <f t="shared" si="0"/>
        <v>9.8367438214102557E-2</v>
      </c>
    </row>
    <row r="8" spans="1:43" ht="15.75" thickBot="1" x14ac:dyDescent="0.3">
      <c r="A8">
        <v>7</v>
      </c>
      <c r="B8">
        <v>310</v>
      </c>
      <c r="C8">
        <v>18.86</v>
      </c>
      <c r="D8">
        <v>2370.37</v>
      </c>
      <c r="E8">
        <v>3602.21</v>
      </c>
      <c r="F8">
        <v>6945.18</v>
      </c>
      <c r="G8">
        <v>3979.9</v>
      </c>
      <c r="H8">
        <v>862</v>
      </c>
      <c r="I8">
        <v>1843</v>
      </c>
      <c r="J8">
        <v>1675</v>
      </c>
      <c r="K8">
        <v>2</v>
      </c>
      <c r="L8">
        <v>3</v>
      </c>
      <c r="M8">
        <v>16</v>
      </c>
      <c r="P8" s="3" t="s">
        <v>19</v>
      </c>
      <c r="Q8" s="3">
        <v>36</v>
      </c>
      <c r="AN8" s="2">
        <v>35.234404249628142</v>
      </c>
      <c r="AO8">
        <f t="shared" si="1"/>
        <v>35.548040086569813</v>
      </c>
      <c r="AP8">
        <f t="shared" si="2"/>
        <v>1263.6631539963744</v>
      </c>
      <c r="AQ8">
        <f t="shared" si="0"/>
        <v>1241.4632428262137</v>
      </c>
    </row>
    <row r="9" spans="1:43" x14ac:dyDescent="0.25">
      <c r="A9">
        <v>8</v>
      </c>
      <c r="B9">
        <v>309</v>
      </c>
      <c r="C9">
        <v>19.079999999999998</v>
      </c>
      <c r="D9">
        <v>521.28</v>
      </c>
      <c r="E9">
        <v>2723.86</v>
      </c>
      <c r="F9">
        <v>7070.2</v>
      </c>
      <c r="G9">
        <v>3001.19</v>
      </c>
      <c r="H9">
        <v>701</v>
      </c>
      <c r="I9">
        <v>138</v>
      </c>
      <c r="J9">
        <v>932</v>
      </c>
      <c r="K9">
        <v>2</v>
      </c>
      <c r="L9">
        <v>6</v>
      </c>
      <c r="M9">
        <v>9</v>
      </c>
      <c r="AN9" s="2">
        <v>6.9660406801306181</v>
      </c>
      <c r="AO9">
        <f t="shared" si="1"/>
        <v>-28.268363569497524</v>
      </c>
      <c r="AP9">
        <f t="shared" si="2"/>
        <v>799.10037889729483</v>
      </c>
      <c r="AQ9">
        <f t="shared" si="0"/>
        <v>48.525722757234647</v>
      </c>
    </row>
    <row r="10" spans="1:43" ht="15.75" thickBot="1" x14ac:dyDescent="0.3">
      <c r="A10">
        <v>9</v>
      </c>
      <c r="B10">
        <v>311</v>
      </c>
      <c r="C10">
        <v>16.3</v>
      </c>
      <c r="D10">
        <v>644.89</v>
      </c>
      <c r="E10">
        <v>3864.91</v>
      </c>
      <c r="F10">
        <v>1231.57</v>
      </c>
      <c r="G10">
        <v>4396.32</v>
      </c>
      <c r="H10">
        <v>416</v>
      </c>
      <c r="I10">
        <v>1576</v>
      </c>
      <c r="J10">
        <v>1010</v>
      </c>
      <c r="K10">
        <v>2</v>
      </c>
      <c r="L10">
        <v>4</v>
      </c>
      <c r="M10">
        <v>5</v>
      </c>
      <c r="P10" t="s">
        <v>20</v>
      </c>
      <c r="AN10" s="2">
        <v>3.0613035590334334</v>
      </c>
      <c r="AO10">
        <f t="shared" si="1"/>
        <v>-3.9047371210971846</v>
      </c>
      <c r="AP10">
        <f t="shared" si="2"/>
        <v>15.24697198487433</v>
      </c>
      <c r="AQ10">
        <f t="shared" si="0"/>
        <v>9.371579480550766</v>
      </c>
    </row>
    <row r="11" spans="1:43" x14ac:dyDescent="0.25">
      <c r="A11">
        <v>10</v>
      </c>
      <c r="B11">
        <v>550</v>
      </c>
      <c r="C11">
        <v>12.98</v>
      </c>
      <c r="D11">
        <v>547.54999999999995</v>
      </c>
      <c r="E11">
        <v>1734.48</v>
      </c>
      <c r="F11">
        <v>11248.28</v>
      </c>
      <c r="G11">
        <v>2241</v>
      </c>
      <c r="H11">
        <v>1036</v>
      </c>
      <c r="I11">
        <v>1318</v>
      </c>
      <c r="J11">
        <v>162</v>
      </c>
      <c r="K11">
        <v>3</v>
      </c>
      <c r="L11">
        <v>6</v>
      </c>
      <c r="M11">
        <v>16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  <c r="AN11" s="2">
        <v>3.4534640048059373</v>
      </c>
      <c r="AO11">
        <f t="shared" si="1"/>
        <v>0.39216044577250386</v>
      </c>
      <c r="AP11">
        <f t="shared" si="2"/>
        <v>0.15378981522848895</v>
      </c>
      <c r="AQ11">
        <f t="shared" si="0"/>
        <v>11.926413632490263</v>
      </c>
    </row>
    <row r="12" spans="1:43" x14ac:dyDescent="0.25">
      <c r="A12">
        <v>11</v>
      </c>
      <c r="B12">
        <v>439</v>
      </c>
      <c r="C12">
        <v>15.48</v>
      </c>
      <c r="D12">
        <v>1982.12</v>
      </c>
      <c r="E12">
        <v>2542.17</v>
      </c>
      <c r="F12">
        <v>9022.89</v>
      </c>
      <c r="G12">
        <v>2787.15</v>
      </c>
      <c r="H12">
        <v>544</v>
      </c>
      <c r="I12">
        <v>1187</v>
      </c>
      <c r="J12">
        <v>1091</v>
      </c>
      <c r="K12">
        <v>3</v>
      </c>
      <c r="L12">
        <v>6</v>
      </c>
      <c r="M12">
        <v>19</v>
      </c>
      <c r="P12" s="2" t="s">
        <v>21</v>
      </c>
      <c r="Q12" s="2">
        <v>11</v>
      </c>
      <c r="R12" s="2">
        <v>468875.72676949622</v>
      </c>
      <c r="S12" s="2">
        <v>42625.066069954199</v>
      </c>
      <c r="T12" s="2">
        <v>27.258117948557796</v>
      </c>
      <c r="U12" s="2">
        <v>6.8180476646299446E-11</v>
      </c>
      <c r="AN12" s="2">
        <v>-62.998644549906544</v>
      </c>
      <c r="AO12">
        <f t="shared" si="1"/>
        <v>-66.452108554712481</v>
      </c>
      <c r="AP12">
        <f t="shared" si="2"/>
        <v>4415.8827313672919</v>
      </c>
      <c r="AQ12">
        <f t="shared" si="0"/>
        <v>3968.8292151254695</v>
      </c>
    </row>
    <row r="13" spans="1:43" x14ac:dyDescent="0.25">
      <c r="A13">
        <v>12</v>
      </c>
      <c r="B13">
        <v>467</v>
      </c>
      <c r="C13">
        <v>11.72</v>
      </c>
      <c r="D13">
        <v>528.91</v>
      </c>
      <c r="E13">
        <v>2136.61</v>
      </c>
      <c r="F13">
        <v>2479.5300000000002</v>
      </c>
      <c r="G13">
        <v>2302.06</v>
      </c>
      <c r="H13">
        <v>1166</v>
      </c>
      <c r="I13">
        <v>530</v>
      </c>
      <c r="J13">
        <v>1061</v>
      </c>
      <c r="K13">
        <v>2</v>
      </c>
      <c r="L13">
        <v>1</v>
      </c>
      <c r="M13">
        <v>8</v>
      </c>
      <c r="P13" s="2" t="s">
        <v>22</v>
      </c>
      <c r="Q13" s="2">
        <v>24</v>
      </c>
      <c r="R13" s="2">
        <v>37530.162119392655</v>
      </c>
      <c r="S13" s="2">
        <v>1563.7567549746939</v>
      </c>
      <c r="T13" s="2"/>
      <c r="U13" s="2"/>
      <c r="AN13" s="2">
        <v>23.078655747161406</v>
      </c>
      <c r="AO13">
        <f t="shared" si="1"/>
        <v>86.07730029706795</v>
      </c>
      <c r="AP13">
        <f t="shared" si="2"/>
        <v>7409.3016264316138</v>
      </c>
      <c r="AQ13">
        <f t="shared" si="0"/>
        <v>532.62435109598619</v>
      </c>
    </row>
    <row r="14" spans="1:43" ht="15.75" thickBot="1" x14ac:dyDescent="0.3">
      <c r="A14">
        <v>13</v>
      </c>
      <c r="B14">
        <v>310</v>
      </c>
      <c r="C14">
        <v>15.96</v>
      </c>
      <c r="D14">
        <v>1515.52</v>
      </c>
      <c r="E14">
        <v>1526.75</v>
      </c>
      <c r="F14">
        <v>427.23</v>
      </c>
      <c r="G14">
        <v>2660.65</v>
      </c>
      <c r="H14">
        <v>489</v>
      </c>
      <c r="I14">
        <v>1406</v>
      </c>
      <c r="J14">
        <v>668</v>
      </c>
      <c r="K14">
        <v>2</v>
      </c>
      <c r="L14">
        <v>4</v>
      </c>
      <c r="M14">
        <v>15</v>
      </c>
      <c r="P14" s="3" t="s">
        <v>23</v>
      </c>
      <c r="Q14" s="3">
        <v>35</v>
      </c>
      <c r="R14" s="3">
        <v>506405.88888888888</v>
      </c>
      <c r="S14" s="3"/>
      <c r="T14" s="3"/>
      <c r="U14" s="3"/>
      <c r="AN14" s="2">
        <v>-22.983846885953994</v>
      </c>
      <c r="AO14">
        <f t="shared" si="1"/>
        <v>-46.0625026331154</v>
      </c>
      <c r="AP14">
        <f t="shared" si="2"/>
        <v>2121.754148825763</v>
      </c>
      <c r="AQ14">
        <f t="shared" si="0"/>
        <v>528.25721767697712</v>
      </c>
    </row>
    <row r="15" spans="1:43" ht="15.75" thickBot="1" x14ac:dyDescent="0.3">
      <c r="A15">
        <v>14</v>
      </c>
      <c r="B15">
        <v>590</v>
      </c>
      <c r="C15">
        <v>13.66</v>
      </c>
      <c r="D15">
        <v>2682.44</v>
      </c>
      <c r="E15">
        <v>3560.33</v>
      </c>
      <c r="F15">
        <v>8305.44</v>
      </c>
      <c r="G15">
        <v>3975.24</v>
      </c>
      <c r="H15">
        <v>1072</v>
      </c>
      <c r="I15">
        <v>673</v>
      </c>
      <c r="J15">
        <v>622</v>
      </c>
      <c r="K15">
        <v>3</v>
      </c>
      <c r="L15">
        <v>8</v>
      </c>
      <c r="M15">
        <v>19</v>
      </c>
      <c r="AN15" s="2">
        <v>-36.015434255213847</v>
      </c>
      <c r="AO15">
        <f t="shared" si="1"/>
        <v>-13.031587369259853</v>
      </c>
      <c r="AP15">
        <f t="shared" si="2"/>
        <v>169.82226936265295</v>
      </c>
      <c r="AQ15">
        <f t="shared" si="0"/>
        <v>1297.111504591631</v>
      </c>
    </row>
    <row r="16" spans="1:43" x14ac:dyDescent="0.25">
      <c r="A16">
        <v>15</v>
      </c>
      <c r="B16">
        <v>402</v>
      </c>
      <c r="C16">
        <v>16.05</v>
      </c>
      <c r="D16">
        <v>2559.02</v>
      </c>
      <c r="E16">
        <v>42.24</v>
      </c>
      <c r="F16">
        <v>10849.04</v>
      </c>
      <c r="G16">
        <v>2742.58</v>
      </c>
      <c r="H16">
        <v>1383</v>
      </c>
      <c r="I16">
        <v>191</v>
      </c>
      <c r="J16">
        <v>1333</v>
      </c>
      <c r="K16">
        <v>2</v>
      </c>
      <c r="L16">
        <v>7</v>
      </c>
      <c r="M16">
        <v>6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  <c r="AN16" s="2">
        <v>-11.642326826014767</v>
      </c>
      <c r="AO16">
        <f t="shared" si="1"/>
        <v>24.373107429199081</v>
      </c>
      <c r="AP16">
        <f t="shared" si="2"/>
        <v>594.04836575527941</v>
      </c>
      <c r="AQ16">
        <f t="shared" si="0"/>
        <v>135.54377392374306</v>
      </c>
    </row>
    <row r="17" spans="1:43" x14ac:dyDescent="0.25">
      <c r="A17">
        <v>16</v>
      </c>
      <c r="B17">
        <v>346</v>
      </c>
      <c r="C17">
        <v>18.510000000000002</v>
      </c>
      <c r="D17">
        <v>58.94</v>
      </c>
      <c r="E17">
        <v>2776.43</v>
      </c>
      <c r="F17">
        <v>10148.76</v>
      </c>
      <c r="G17">
        <v>3979.3</v>
      </c>
      <c r="H17">
        <v>1423</v>
      </c>
      <c r="I17">
        <v>802</v>
      </c>
      <c r="J17">
        <v>1490</v>
      </c>
      <c r="K17">
        <v>2</v>
      </c>
      <c r="L17">
        <v>5</v>
      </c>
      <c r="M17">
        <v>12</v>
      </c>
      <c r="P17" s="2" t="s">
        <v>24</v>
      </c>
      <c r="Q17" s="2">
        <v>869.86885900861398</v>
      </c>
      <c r="R17" s="2">
        <v>58.948164542458471</v>
      </c>
      <c r="S17" s="2">
        <v>14.756504562276495</v>
      </c>
      <c r="T17" s="2">
        <v>1.5496505119195569E-13</v>
      </c>
      <c r="U17" s="2">
        <v>748.20582699882175</v>
      </c>
      <c r="V17" s="2">
        <v>991.53189101840621</v>
      </c>
      <c r="W17" s="2">
        <v>748.20582699882175</v>
      </c>
      <c r="X17" s="2">
        <v>991.53189101840621</v>
      </c>
      <c r="AN17" s="2">
        <v>36.73385375680698</v>
      </c>
      <c r="AO17">
        <f t="shared" si="1"/>
        <v>48.376180582821746</v>
      </c>
      <c r="AP17">
        <f t="shared" si="2"/>
        <v>2340.2548477817795</v>
      </c>
      <c r="AQ17">
        <f t="shared" si="0"/>
        <v>1349.3760118264822</v>
      </c>
    </row>
    <row r="18" spans="1:43" x14ac:dyDescent="0.25">
      <c r="A18">
        <v>17</v>
      </c>
      <c r="B18">
        <v>188</v>
      </c>
      <c r="C18">
        <v>19.23</v>
      </c>
      <c r="D18">
        <v>2610.39</v>
      </c>
      <c r="E18">
        <v>1025.1300000000001</v>
      </c>
      <c r="F18">
        <v>354.72</v>
      </c>
      <c r="G18">
        <v>744.23</v>
      </c>
      <c r="H18">
        <v>214</v>
      </c>
      <c r="I18">
        <v>1550</v>
      </c>
      <c r="J18">
        <v>1467</v>
      </c>
      <c r="K18">
        <v>2</v>
      </c>
      <c r="L18">
        <v>4</v>
      </c>
      <c r="M18">
        <v>15</v>
      </c>
      <c r="P18" s="2" t="s">
        <v>2</v>
      </c>
      <c r="Q18" s="2">
        <v>-38.769152816506448</v>
      </c>
      <c r="R18" s="2">
        <v>2.6876243686679757</v>
      </c>
      <c r="S18" s="2">
        <v>-14.425063736016423</v>
      </c>
      <c r="T18" s="2">
        <v>2.5347483801342879E-13</v>
      </c>
      <c r="U18" s="2">
        <v>-44.316136885196713</v>
      </c>
      <c r="V18" s="2">
        <v>-33.222168747816184</v>
      </c>
      <c r="W18" s="2">
        <v>-44.316136885196713</v>
      </c>
      <c r="X18" s="2">
        <v>-33.222168747816184</v>
      </c>
      <c r="AN18" s="2">
        <v>-21.340689261442151</v>
      </c>
      <c r="AO18">
        <f t="shared" si="1"/>
        <v>-58.07454301824913</v>
      </c>
      <c r="AP18">
        <f t="shared" si="2"/>
        <v>3372.6525467784686</v>
      </c>
      <c r="AQ18">
        <f t="shared" si="0"/>
        <v>455.42501815343235</v>
      </c>
    </row>
    <row r="19" spans="1:43" x14ac:dyDescent="0.25">
      <c r="A19">
        <v>18</v>
      </c>
      <c r="B19">
        <v>379</v>
      </c>
      <c r="C19">
        <v>14.15</v>
      </c>
      <c r="D19">
        <v>2423.12</v>
      </c>
      <c r="E19">
        <v>2254.65</v>
      </c>
      <c r="F19">
        <v>6230.28</v>
      </c>
      <c r="G19">
        <v>2440.79</v>
      </c>
      <c r="H19">
        <v>974</v>
      </c>
      <c r="I19">
        <v>1512</v>
      </c>
      <c r="J19">
        <v>466</v>
      </c>
      <c r="K19">
        <v>1</v>
      </c>
      <c r="L19">
        <v>1</v>
      </c>
      <c r="M19">
        <v>18</v>
      </c>
      <c r="P19" s="2" t="s">
        <v>3</v>
      </c>
      <c r="Q19" s="2">
        <v>6.0809415997438894E-3</v>
      </c>
      <c r="R19" s="2">
        <v>8.4423593611820842E-3</v>
      </c>
      <c r="S19" s="2">
        <v>0.72028935746374656</v>
      </c>
      <c r="T19" s="2">
        <v>0.47830402395768246</v>
      </c>
      <c r="U19" s="2">
        <v>-1.134323174254671E-2</v>
      </c>
      <c r="V19" s="2">
        <v>2.3505114942034489E-2</v>
      </c>
      <c r="W19" s="2">
        <v>-1.134323174254671E-2</v>
      </c>
      <c r="X19" s="2">
        <v>2.3505114942034489E-2</v>
      </c>
      <c r="AN19" s="2">
        <v>10.676142793918018</v>
      </c>
      <c r="AO19">
        <f t="shared" si="1"/>
        <v>32.016832055360169</v>
      </c>
      <c r="AP19">
        <f t="shared" si="2"/>
        <v>1025.0775348611385</v>
      </c>
      <c r="AQ19">
        <f t="shared" si="0"/>
        <v>113.98002495612762</v>
      </c>
    </row>
    <row r="20" spans="1:43" x14ac:dyDescent="0.25">
      <c r="A20">
        <v>19</v>
      </c>
      <c r="B20">
        <v>583</v>
      </c>
      <c r="C20">
        <v>12.38</v>
      </c>
      <c r="D20">
        <v>1869.99</v>
      </c>
      <c r="E20">
        <v>2106.5500000000002</v>
      </c>
      <c r="F20">
        <v>8927.23</v>
      </c>
      <c r="G20">
        <v>4599.29</v>
      </c>
      <c r="H20">
        <v>476</v>
      </c>
      <c r="I20">
        <v>74</v>
      </c>
      <c r="J20">
        <v>1451</v>
      </c>
      <c r="K20">
        <v>2</v>
      </c>
      <c r="L20">
        <v>6</v>
      </c>
      <c r="M20">
        <v>13</v>
      </c>
      <c r="P20" s="2" t="s">
        <v>4</v>
      </c>
      <c r="Q20" s="2">
        <v>1.3534339189627979E-2</v>
      </c>
      <c r="R20" s="2">
        <v>6.2714226267257108E-3</v>
      </c>
      <c r="S20" s="2">
        <v>2.1580971328500969</v>
      </c>
      <c r="T20" s="2">
        <v>4.1142222372268562E-2</v>
      </c>
      <c r="U20" s="2">
        <v>5.9075905096733251E-4</v>
      </c>
      <c r="V20" s="2">
        <v>2.6477919328288628E-2</v>
      </c>
      <c r="W20" s="2">
        <v>5.9075905096733251E-4</v>
      </c>
      <c r="X20" s="2">
        <v>2.6477919328288628E-2</v>
      </c>
      <c r="AN20" s="2">
        <v>-1.3510009506462382</v>
      </c>
      <c r="AO20">
        <f t="shared" si="1"/>
        <v>-12.027143744564256</v>
      </c>
      <c r="AP20">
        <f t="shared" si="2"/>
        <v>144.65218665241113</v>
      </c>
      <c r="AQ20">
        <f t="shared" si="0"/>
        <v>1.8252035686470391</v>
      </c>
    </row>
    <row r="21" spans="1:43" x14ac:dyDescent="0.25">
      <c r="A21">
        <v>20</v>
      </c>
      <c r="B21">
        <v>445</v>
      </c>
      <c r="C21">
        <v>13.43</v>
      </c>
      <c r="D21">
        <v>2479.06</v>
      </c>
      <c r="E21">
        <v>466.72</v>
      </c>
      <c r="F21">
        <v>2396.48</v>
      </c>
      <c r="G21">
        <v>3147.22</v>
      </c>
      <c r="H21">
        <v>1200</v>
      </c>
      <c r="I21">
        <v>377</v>
      </c>
      <c r="J21">
        <v>279</v>
      </c>
      <c r="K21">
        <v>1</v>
      </c>
      <c r="L21">
        <v>9</v>
      </c>
      <c r="M21">
        <v>19</v>
      </c>
      <c r="P21" s="2" t="s">
        <v>5</v>
      </c>
      <c r="Q21" s="2">
        <v>8.6335425861051324E-3</v>
      </c>
      <c r="R21" s="2">
        <v>2.1011461254503696E-3</v>
      </c>
      <c r="S21" s="2">
        <v>4.1089681871862087</v>
      </c>
      <c r="T21" s="2">
        <v>3.9993895202779565E-4</v>
      </c>
      <c r="U21" s="2">
        <v>4.2969901200178157E-3</v>
      </c>
      <c r="V21" s="2">
        <v>1.2970095052192449E-2</v>
      </c>
      <c r="W21" s="2">
        <v>4.2969901200178157E-3</v>
      </c>
      <c r="X21" s="2">
        <v>1.2970095052192449E-2</v>
      </c>
      <c r="AN21" s="2">
        <v>-28.310874274922298</v>
      </c>
      <c r="AO21">
        <f t="shared" si="1"/>
        <v>-26.95987332427606</v>
      </c>
      <c r="AP21">
        <f t="shared" si="2"/>
        <v>726.83476966101193</v>
      </c>
      <c r="AQ21">
        <f t="shared" si="0"/>
        <v>801.50560221045714</v>
      </c>
    </row>
    <row r="22" spans="1:43" x14ac:dyDescent="0.25">
      <c r="A22">
        <v>21</v>
      </c>
      <c r="B22">
        <v>400</v>
      </c>
      <c r="C22">
        <v>13.9</v>
      </c>
      <c r="D22">
        <v>2211.31</v>
      </c>
      <c r="E22">
        <v>204.07</v>
      </c>
      <c r="F22">
        <v>4527.42</v>
      </c>
      <c r="G22">
        <v>3293.5</v>
      </c>
      <c r="H22">
        <v>694</v>
      </c>
      <c r="I22">
        <v>1831</v>
      </c>
      <c r="J22">
        <v>248</v>
      </c>
      <c r="K22">
        <v>3</v>
      </c>
      <c r="L22">
        <v>7</v>
      </c>
      <c r="M22">
        <v>17</v>
      </c>
      <c r="P22" s="2" t="s">
        <v>6</v>
      </c>
      <c r="Q22" s="2">
        <v>1.0934978355762888E-2</v>
      </c>
      <c r="R22" s="2">
        <v>6.5818689734369901E-3</v>
      </c>
      <c r="S22" s="2">
        <v>1.661378918342816</v>
      </c>
      <c r="T22" s="2">
        <v>0.1096465557737907</v>
      </c>
      <c r="U22" s="2">
        <v>-2.6493315513378447E-3</v>
      </c>
      <c r="V22" s="2">
        <v>2.451928826286362E-2</v>
      </c>
      <c r="W22" s="2">
        <v>-2.6493315513378447E-3</v>
      </c>
      <c r="X22" s="2">
        <v>2.451928826286362E-2</v>
      </c>
      <c r="AN22" s="2">
        <v>-26.370625022685886</v>
      </c>
      <c r="AO22">
        <f t="shared" si="1"/>
        <v>1.9402492522364128</v>
      </c>
      <c r="AP22">
        <f t="shared" si="2"/>
        <v>3.764567160803959</v>
      </c>
      <c r="AQ22">
        <f t="shared" si="0"/>
        <v>695.40986408710694</v>
      </c>
    </row>
    <row r="23" spans="1:43" x14ac:dyDescent="0.25">
      <c r="A23">
        <v>22</v>
      </c>
      <c r="B23">
        <v>340</v>
      </c>
      <c r="C23">
        <v>17.59</v>
      </c>
      <c r="D23">
        <v>2549.73</v>
      </c>
      <c r="E23">
        <v>2357.54</v>
      </c>
      <c r="F23">
        <v>5649.08</v>
      </c>
      <c r="G23">
        <v>2042.59</v>
      </c>
      <c r="H23">
        <v>151</v>
      </c>
      <c r="I23">
        <v>1511</v>
      </c>
      <c r="J23">
        <v>1625</v>
      </c>
      <c r="K23">
        <v>1</v>
      </c>
      <c r="L23">
        <v>8</v>
      </c>
      <c r="M23">
        <v>18</v>
      </c>
      <c r="P23" s="2" t="s">
        <v>7</v>
      </c>
      <c r="Q23" s="2">
        <v>-2.4720116730207142E-2</v>
      </c>
      <c r="R23" s="2">
        <v>1.6343105035782991E-2</v>
      </c>
      <c r="S23" s="2">
        <v>-1.5125716120702157</v>
      </c>
      <c r="T23" s="2">
        <v>0.14344620334927211</v>
      </c>
      <c r="U23" s="2">
        <v>-5.8450627706095395E-2</v>
      </c>
      <c r="V23" s="2">
        <v>9.0103942456811158E-3</v>
      </c>
      <c r="W23" s="2">
        <v>-5.8450627706095395E-2</v>
      </c>
      <c r="X23" s="2">
        <v>9.0103942456811158E-3</v>
      </c>
      <c r="AN23" s="2">
        <v>20.832176305847895</v>
      </c>
      <c r="AO23">
        <f t="shared" si="1"/>
        <v>47.202801328533781</v>
      </c>
      <c r="AP23">
        <f t="shared" si="2"/>
        <v>2228.1044532610304</v>
      </c>
      <c r="AQ23">
        <f t="shared" si="0"/>
        <v>433.97956963793047</v>
      </c>
    </row>
    <row r="24" spans="1:43" x14ac:dyDescent="0.25">
      <c r="A24">
        <v>23</v>
      </c>
      <c r="B24">
        <v>491</v>
      </c>
      <c r="C24">
        <v>14.09</v>
      </c>
      <c r="D24">
        <v>2881.2</v>
      </c>
      <c r="E24">
        <v>3852.2</v>
      </c>
      <c r="F24">
        <v>6684.85</v>
      </c>
      <c r="G24">
        <v>1206.8900000000001</v>
      </c>
      <c r="H24">
        <v>744</v>
      </c>
      <c r="I24">
        <v>934</v>
      </c>
      <c r="J24">
        <v>1614</v>
      </c>
      <c r="K24">
        <v>3</v>
      </c>
      <c r="L24">
        <v>8</v>
      </c>
      <c r="M24">
        <v>17</v>
      </c>
      <c r="P24" s="2" t="s">
        <v>8</v>
      </c>
      <c r="Q24" s="2">
        <v>-1.7716139012360309E-2</v>
      </c>
      <c r="R24" s="2">
        <v>1.3197679140577847E-2</v>
      </c>
      <c r="S24" s="2">
        <v>-1.3423677620627945</v>
      </c>
      <c r="T24" s="2">
        <v>0.19203764846278876</v>
      </c>
      <c r="U24" s="2">
        <v>-4.4954810007427126E-2</v>
      </c>
      <c r="V24" s="2">
        <v>9.5225319827065037E-3</v>
      </c>
      <c r="W24" s="2">
        <v>-4.4954810007427126E-2</v>
      </c>
      <c r="X24" s="2">
        <v>9.5225319827065037E-3</v>
      </c>
      <c r="AN24" s="2">
        <v>-37.282159065168457</v>
      </c>
      <c r="AO24">
        <f t="shared" si="1"/>
        <v>-58.114335371016352</v>
      </c>
      <c r="AP24">
        <f t="shared" si="2"/>
        <v>3377.2759756149621</v>
      </c>
      <c r="AQ24">
        <f t="shared" si="0"/>
        <v>1389.9593845605225</v>
      </c>
    </row>
    <row r="25" spans="1:43" x14ac:dyDescent="0.25">
      <c r="A25">
        <v>24</v>
      </c>
      <c r="B25">
        <v>655</v>
      </c>
      <c r="C25">
        <v>10.61</v>
      </c>
      <c r="D25">
        <v>318.70999999999998</v>
      </c>
      <c r="E25">
        <v>3315.63</v>
      </c>
      <c r="F25">
        <v>7918.66</v>
      </c>
      <c r="G25">
        <v>3914.1</v>
      </c>
      <c r="H25">
        <v>1591</v>
      </c>
      <c r="I25">
        <v>696</v>
      </c>
      <c r="J25">
        <v>1544</v>
      </c>
      <c r="K25">
        <v>3</v>
      </c>
      <c r="L25">
        <v>8</v>
      </c>
      <c r="M25">
        <v>10</v>
      </c>
      <c r="P25" s="2" t="s">
        <v>9</v>
      </c>
      <c r="Q25" s="2">
        <v>1.4956420325456233E-2</v>
      </c>
      <c r="R25" s="2">
        <v>1.2834494922558736E-2</v>
      </c>
      <c r="S25" s="2">
        <v>1.1653298720129504</v>
      </c>
      <c r="T25" s="2">
        <v>0.25533728713450066</v>
      </c>
      <c r="U25" s="2">
        <v>-1.1532675284434937E-2</v>
      </c>
      <c r="V25" s="2">
        <v>4.1445515935347399E-2</v>
      </c>
      <c r="W25" s="2">
        <v>-1.1532675284434937E-2</v>
      </c>
      <c r="X25" s="2">
        <v>4.1445515935347399E-2</v>
      </c>
      <c r="AN25" s="2">
        <v>11.604024206809584</v>
      </c>
      <c r="AO25">
        <f t="shared" si="1"/>
        <v>48.886183271978041</v>
      </c>
      <c r="AP25">
        <f t="shared" si="2"/>
        <v>2389.8589149014256</v>
      </c>
      <c r="AQ25">
        <f t="shared" si="0"/>
        <v>134.65337779222278</v>
      </c>
    </row>
    <row r="26" spans="1:43" x14ac:dyDescent="0.25">
      <c r="A26">
        <v>25</v>
      </c>
      <c r="B26">
        <v>462</v>
      </c>
      <c r="C26">
        <v>14.59</v>
      </c>
      <c r="D26">
        <v>1179.1199999999999</v>
      </c>
      <c r="E26">
        <v>3112.72</v>
      </c>
      <c r="F26">
        <v>3863.28</v>
      </c>
      <c r="G26">
        <v>3307.02</v>
      </c>
      <c r="H26">
        <v>1372</v>
      </c>
      <c r="I26">
        <v>203</v>
      </c>
      <c r="J26">
        <v>528</v>
      </c>
      <c r="K26">
        <v>1</v>
      </c>
      <c r="L26">
        <v>2</v>
      </c>
      <c r="M26">
        <v>10</v>
      </c>
      <c r="P26" s="2" t="s">
        <v>10</v>
      </c>
      <c r="Q26" s="2">
        <v>17.606014452415987</v>
      </c>
      <c r="R26" s="2">
        <v>11.287361702716883</v>
      </c>
      <c r="S26" s="2">
        <v>1.5597989074965319</v>
      </c>
      <c r="T26" s="2">
        <v>0.13189797137854289</v>
      </c>
      <c r="U26" s="2">
        <v>-5.6899551303966476</v>
      </c>
      <c r="V26" s="2">
        <v>40.901984035228622</v>
      </c>
      <c r="W26" s="2">
        <v>-5.6899551303966476</v>
      </c>
      <c r="X26" s="2">
        <v>40.901984035228622</v>
      </c>
      <c r="AN26" s="2">
        <v>-26.683079157059865</v>
      </c>
      <c r="AO26">
        <f t="shared" si="1"/>
        <v>-38.287103363869448</v>
      </c>
      <c r="AP26">
        <f t="shared" si="2"/>
        <v>1465.9022839956233</v>
      </c>
      <c r="AQ26">
        <f t="shared" si="0"/>
        <v>711.98671330192258</v>
      </c>
    </row>
    <row r="27" spans="1:43" x14ac:dyDescent="0.25">
      <c r="A27">
        <v>26</v>
      </c>
      <c r="B27">
        <v>464</v>
      </c>
      <c r="C27">
        <v>16.23</v>
      </c>
      <c r="D27">
        <v>2291.5700000000002</v>
      </c>
      <c r="E27">
        <v>3463.22</v>
      </c>
      <c r="F27">
        <v>9936.1</v>
      </c>
      <c r="G27">
        <v>3321.5</v>
      </c>
      <c r="H27">
        <v>1046</v>
      </c>
      <c r="I27">
        <v>1201</v>
      </c>
      <c r="J27">
        <v>1291</v>
      </c>
      <c r="K27">
        <v>3</v>
      </c>
      <c r="L27">
        <v>3</v>
      </c>
      <c r="M27">
        <v>6</v>
      </c>
      <c r="P27" s="2" t="s">
        <v>11</v>
      </c>
      <c r="Q27" s="2">
        <v>3.4233987141454896</v>
      </c>
      <c r="R27" s="2">
        <v>3.4202210887361031</v>
      </c>
      <c r="S27" s="2">
        <v>1.0009290701761506</v>
      </c>
      <c r="T27" s="2">
        <v>0.32684667664361677</v>
      </c>
      <c r="U27" s="2">
        <v>-3.6355906713467925</v>
      </c>
      <c r="V27" s="2">
        <v>10.482388099637772</v>
      </c>
      <c r="W27" s="2">
        <v>-3.6355906713467925</v>
      </c>
      <c r="X27" s="2">
        <v>10.482388099637772</v>
      </c>
      <c r="AN27" s="2">
        <v>-3.7906690898703346</v>
      </c>
      <c r="AO27">
        <f t="shared" si="1"/>
        <v>22.89241006718953</v>
      </c>
      <c r="AP27">
        <f t="shared" si="2"/>
        <v>524.06243868436059</v>
      </c>
      <c r="AQ27">
        <f t="shared" si="0"/>
        <v>14.369172148898391</v>
      </c>
    </row>
    <row r="28" spans="1:43" ht="15.75" thickBot="1" x14ac:dyDescent="0.3">
      <c r="A28">
        <v>27</v>
      </c>
      <c r="B28">
        <v>378</v>
      </c>
      <c r="C28">
        <v>18.87</v>
      </c>
      <c r="D28">
        <v>2069.0100000000002</v>
      </c>
      <c r="E28">
        <v>1963.37</v>
      </c>
      <c r="F28">
        <v>9496.2099999999991</v>
      </c>
      <c r="G28">
        <v>2109.3200000000002</v>
      </c>
      <c r="H28">
        <v>470</v>
      </c>
      <c r="I28">
        <v>1889</v>
      </c>
      <c r="J28">
        <v>379</v>
      </c>
      <c r="K28">
        <v>3</v>
      </c>
      <c r="L28">
        <v>7</v>
      </c>
      <c r="M28">
        <v>17</v>
      </c>
      <c r="P28" s="3" t="s">
        <v>12</v>
      </c>
      <c r="Q28" s="3">
        <v>-0.93548911799037249</v>
      </c>
      <c r="R28" s="3">
        <v>1.5290572352426428</v>
      </c>
      <c r="S28" s="3">
        <v>-0.61180778353396414</v>
      </c>
      <c r="T28" s="3">
        <v>0.54641760002187711</v>
      </c>
      <c r="U28" s="3">
        <v>-4.0913081464545886</v>
      </c>
      <c r="V28" s="3">
        <v>2.2203299104738434</v>
      </c>
      <c r="W28" s="3">
        <v>-4.0913081464545886</v>
      </c>
      <c r="X28" s="3">
        <v>2.2203299104738434</v>
      </c>
      <c r="AN28" s="2">
        <v>53.4757936593723</v>
      </c>
      <c r="AO28">
        <f t="shared" si="1"/>
        <v>57.266462749242635</v>
      </c>
      <c r="AP28">
        <f t="shared" si="2"/>
        <v>3279.4477558103945</v>
      </c>
      <c r="AQ28">
        <f t="shared" si="0"/>
        <v>2859.6605074997628</v>
      </c>
    </row>
    <row r="29" spans="1:43" x14ac:dyDescent="0.25">
      <c r="A29">
        <v>28</v>
      </c>
      <c r="B29">
        <v>278</v>
      </c>
      <c r="C29">
        <v>17.82</v>
      </c>
      <c r="D29">
        <v>24.45</v>
      </c>
      <c r="E29">
        <v>1211.57</v>
      </c>
      <c r="F29">
        <v>10578.26</v>
      </c>
      <c r="G29">
        <v>2461.73</v>
      </c>
      <c r="H29">
        <v>1846</v>
      </c>
      <c r="I29">
        <v>1221</v>
      </c>
      <c r="J29">
        <v>1731</v>
      </c>
      <c r="K29">
        <v>2</v>
      </c>
      <c r="L29">
        <v>7</v>
      </c>
      <c r="M29">
        <v>11</v>
      </c>
      <c r="AN29" s="2">
        <v>10.793202216526652</v>
      </c>
      <c r="AO29">
        <f t="shared" si="1"/>
        <v>-42.682591442845649</v>
      </c>
      <c r="AP29">
        <f t="shared" si="2"/>
        <v>1821.8036122768806</v>
      </c>
      <c r="AQ29">
        <f t="shared" si="0"/>
        <v>116.49321408683582</v>
      </c>
    </row>
    <row r="30" spans="1:43" x14ac:dyDescent="0.25">
      <c r="A30">
        <v>29</v>
      </c>
      <c r="B30">
        <v>403</v>
      </c>
      <c r="C30">
        <v>16.38</v>
      </c>
      <c r="D30">
        <v>1374.33</v>
      </c>
      <c r="E30">
        <v>2638.66</v>
      </c>
      <c r="F30">
        <v>7427.88</v>
      </c>
      <c r="G30">
        <v>4947.08</v>
      </c>
      <c r="H30">
        <v>982</v>
      </c>
      <c r="I30">
        <v>487</v>
      </c>
      <c r="J30">
        <v>823</v>
      </c>
      <c r="K30">
        <v>2</v>
      </c>
      <c r="L30">
        <v>2</v>
      </c>
      <c r="M30">
        <v>5</v>
      </c>
      <c r="AN30" s="2">
        <v>74.036546941629524</v>
      </c>
      <c r="AO30">
        <f t="shared" si="1"/>
        <v>63.243344725102872</v>
      </c>
      <c r="AP30">
        <f t="shared" si="2"/>
        <v>3999.7206520181971</v>
      </c>
      <c r="AQ30">
        <f t="shared" si="0"/>
        <v>5481.4102830401116</v>
      </c>
    </row>
    <row r="31" spans="1:43" x14ac:dyDescent="0.25">
      <c r="A31">
        <v>30</v>
      </c>
      <c r="B31">
        <v>329</v>
      </c>
      <c r="C31">
        <v>17.84</v>
      </c>
      <c r="D31">
        <v>1774.68</v>
      </c>
      <c r="E31">
        <v>2968.51</v>
      </c>
      <c r="F31">
        <v>9855.24</v>
      </c>
      <c r="G31">
        <v>3218.96</v>
      </c>
      <c r="H31">
        <v>1501</v>
      </c>
      <c r="I31">
        <v>1746</v>
      </c>
      <c r="J31">
        <v>872</v>
      </c>
      <c r="K31">
        <v>2</v>
      </c>
      <c r="L31">
        <v>7</v>
      </c>
      <c r="M31">
        <v>4</v>
      </c>
      <c r="AN31" s="2">
        <v>-43.306118608451754</v>
      </c>
      <c r="AO31">
        <f t="shared" si="1"/>
        <v>-117.34266555008128</v>
      </c>
      <c r="AP31">
        <f t="shared" si="2"/>
        <v>13769.301158398232</v>
      </c>
      <c r="AQ31">
        <f t="shared" si="0"/>
        <v>1875.4199089292913</v>
      </c>
    </row>
    <row r="32" spans="1:43" x14ac:dyDescent="0.25">
      <c r="A32">
        <v>31</v>
      </c>
      <c r="B32">
        <v>398</v>
      </c>
      <c r="C32">
        <v>14.62</v>
      </c>
      <c r="D32">
        <v>1158.45</v>
      </c>
      <c r="E32">
        <v>55.35</v>
      </c>
      <c r="F32">
        <v>11778.5</v>
      </c>
      <c r="G32">
        <v>1294.19</v>
      </c>
      <c r="H32">
        <v>777</v>
      </c>
      <c r="I32">
        <v>284</v>
      </c>
      <c r="J32">
        <v>86</v>
      </c>
      <c r="K32">
        <v>2</v>
      </c>
      <c r="L32">
        <v>6</v>
      </c>
      <c r="M32">
        <v>17</v>
      </c>
      <c r="P32" t="s">
        <v>37</v>
      </c>
      <c r="T32" t="s">
        <v>41</v>
      </c>
      <c r="AN32" s="2">
        <v>-10.912607160763002</v>
      </c>
      <c r="AO32">
        <f t="shared" si="1"/>
        <v>32.393511447688752</v>
      </c>
      <c r="AP32">
        <f t="shared" si="2"/>
        <v>1049.3395839115421</v>
      </c>
      <c r="AQ32">
        <f t="shared" si="0"/>
        <v>119.08499504513595</v>
      </c>
    </row>
    <row r="33" spans="1:43" ht="15.75" thickBot="1" x14ac:dyDescent="0.3">
      <c r="A33">
        <v>32</v>
      </c>
      <c r="B33">
        <v>289</v>
      </c>
      <c r="C33">
        <v>16.72</v>
      </c>
      <c r="D33">
        <v>2149.6</v>
      </c>
      <c r="E33">
        <v>3439.39</v>
      </c>
      <c r="F33">
        <v>445.05</v>
      </c>
      <c r="G33">
        <v>475.57</v>
      </c>
      <c r="H33">
        <v>1511</v>
      </c>
      <c r="I33">
        <v>1609</v>
      </c>
      <c r="J33">
        <v>567</v>
      </c>
      <c r="K33">
        <v>1</v>
      </c>
      <c r="L33">
        <v>9</v>
      </c>
      <c r="M33">
        <v>13</v>
      </c>
      <c r="AN33" s="2">
        <v>-20.91919962059302</v>
      </c>
      <c r="AO33">
        <f t="shared" si="1"/>
        <v>-10.006592459830017</v>
      </c>
      <c r="AP33">
        <f t="shared" si="2"/>
        <v>100.13189265712695</v>
      </c>
      <c r="AQ33">
        <f t="shared" si="0"/>
        <v>437.61291276621915</v>
      </c>
    </row>
    <row r="34" spans="1:43" x14ac:dyDescent="0.25">
      <c r="A34">
        <v>33</v>
      </c>
      <c r="B34">
        <v>513</v>
      </c>
      <c r="C34">
        <v>13.55</v>
      </c>
      <c r="D34">
        <v>1019.38</v>
      </c>
      <c r="E34">
        <v>2873.55</v>
      </c>
      <c r="F34">
        <v>11865.33</v>
      </c>
      <c r="G34">
        <v>2315.16</v>
      </c>
      <c r="H34">
        <v>1800</v>
      </c>
      <c r="I34">
        <v>1642</v>
      </c>
      <c r="J34">
        <v>75</v>
      </c>
      <c r="K34">
        <v>2</v>
      </c>
      <c r="L34">
        <v>7</v>
      </c>
      <c r="M34">
        <v>4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  <c r="AN34" s="2">
        <v>-45.596002443319662</v>
      </c>
      <c r="AO34">
        <f t="shared" si="1"/>
        <v>-24.676802822726643</v>
      </c>
      <c r="AP34">
        <f t="shared" si="2"/>
        <v>608.94459755172966</v>
      </c>
      <c r="AQ34">
        <f t="shared" si="0"/>
        <v>2078.9954388112128</v>
      </c>
    </row>
    <row r="35" spans="1:43" x14ac:dyDescent="0.25">
      <c r="A35">
        <v>34</v>
      </c>
      <c r="B35">
        <v>294</v>
      </c>
      <c r="C35">
        <v>19.309999999999999</v>
      </c>
      <c r="D35">
        <v>2600</v>
      </c>
      <c r="E35">
        <v>274.20999999999998</v>
      </c>
      <c r="F35">
        <v>3375.21</v>
      </c>
      <c r="G35">
        <v>2334.7399999999998</v>
      </c>
      <c r="H35">
        <v>1212</v>
      </c>
      <c r="I35">
        <v>40</v>
      </c>
      <c r="J35">
        <v>1876</v>
      </c>
      <c r="K35">
        <v>3</v>
      </c>
      <c r="L35">
        <v>9</v>
      </c>
      <c r="M35">
        <v>4</v>
      </c>
      <c r="P35" s="2">
        <v>1</v>
      </c>
      <c r="Q35" s="2">
        <v>616.68497939198403</v>
      </c>
      <c r="R35" s="2">
        <v>23.315020608015971</v>
      </c>
      <c r="T35" s="2">
        <v>1.3888888888888888</v>
      </c>
      <c r="U35" s="2">
        <v>188</v>
      </c>
      <c r="AN35" s="2">
        <v>19.809036750399969</v>
      </c>
      <c r="AO35">
        <f t="shared" si="1"/>
        <v>65.405039193719631</v>
      </c>
      <c r="AP35">
        <f t="shared" si="2"/>
        <v>4277.8191519320008</v>
      </c>
      <c r="AQ35">
        <f t="shared" si="0"/>
        <v>392.39793697869658</v>
      </c>
    </row>
    <row r="36" spans="1:43" x14ac:dyDescent="0.25">
      <c r="A36">
        <v>35</v>
      </c>
      <c r="B36">
        <v>553</v>
      </c>
      <c r="C36">
        <v>11.48</v>
      </c>
      <c r="D36">
        <v>2864.66</v>
      </c>
      <c r="E36">
        <v>1875.23</v>
      </c>
      <c r="F36">
        <v>5667.72</v>
      </c>
      <c r="G36">
        <v>1702.95</v>
      </c>
      <c r="H36">
        <v>423</v>
      </c>
      <c r="I36">
        <v>825</v>
      </c>
      <c r="J36">
        <v>1163</v>
      </c>
      <c r="K36">
        <v>1</v>
      </c>
      <c r="L36">
        <v>8</v>
      </c>
      <c r="M36">
        <v>11</v>
      </c>
      <c r="P36" s="2">
        <v>2</v>
      </c>
      <c r="Q36" s="2">
        <v>418.81121819163559</v>
      </c>
      <c r="R36" s="2">
        <v>50.188781808364411</v>
      </c>
      <c r="T36" s="2">
        <v>4.1666666666666661</v>
      </c>
      <c r="U36" s="2">
        <v>278</v>
      </c>
      <c r="AN36" s="2">
        <v>12.637230101797627</v>
      </c>
      <c r="AO36">
        <f t="shared" si="1"/>
        <v>-7.1718066486023417</v>
      </c>
      <c r="AP36">
        <f t="shared" si="2"/>
        <v>51.43481060493675</v>
      </c>
      <c r="AQ36">
        <f t="shared" si="0"/>
        <v>159.69958464578005</v>
      </c>
    </row>
    <row r="37" spans="1:43" x14ac:dyDescent="0.25">
      <c r="A37">
        <v>36</v>
      </c>
      <c r="B37">
        <v>457</v>
      </c>
      <c r="C37">
        <v>13.41</v>
      </c>
      <c r="D37">
        <v>2321.62</v>
      </c>
      <c r="E37">
        <v>3677.74</v>
      </c>
      <c r="F37">
        <v>3579.6</v>
      </c>
      <c r="G37">
        <v>4809.66</v>
      </c>
      <c r="H37">
        <v>754</v>
      </c>
      <c r="I37">
        <v>866</v>
      </c>
      <c r="J37">
        <v>599</v>
      </c>
      <c r="K37">
        <v>2</v>
      </c>
      <c r="L37">
        <v>8</v>
      </c>
      <c r="M37">
        <v>18</v>
      </c>
      <c r="P37" s="2">
        <v>3</v>
      </c>
      <c r="Q37" s="2">
        <v>632.09269087190864</v>
      </c>
      <c r="R37" s="2">
        <v>52.907309128091356</v>
      </c>
      <c r="T37" s="2">
        <v>6.9444444444444446</v>
      </c>
      <c r="U37" s="2">
        <v>289</v>
      </c>
      <c r="AN37" s="2">
        <v>21.295939125575444</v>
      </c>
      <c r="AO37">
        <f t="shared" si="1"/>
        <v>8.658709023777817</v>
      </c>
      <c r="AP37">
        <f t="shared" si="2"/>
        <v>74.973241958451396</v>
      </c>
      <c r="AQ37">
        <f t="shared" si="0"/>
        <v>453.517023240215</v>
      </c>
    </row>
    <row r="38" spans="1:43" x14ac:dyDescent="0.25">
      <c r="P38" s="2">
        <v>4</v>
      </c>
      <c r="Q38" s="2">
        <v>299.31363583694167</v>
      </c>
      <c r="R38" s="2">
        <v>-0.31363583694167119</v>
      </c>
      <c r="T38" s="2">
        <v>9.7222222222222214</v>
      </c>
      <c r="U38" s="2">
        <v>294</v>
      </c>
      <c r="AN38" s="2">
        <v>-9.1777537379909973</v>
      </c>
      <c r="AO38">
        <f t="shared" si="1"/>
        <v>-30.473692863566441</v>
      </c>
      <c r="AP38">
        <f t="shared" si="2"/>
        <v>928.64595674298027</v>
      </c>
      <c r="AQ38">
        <f t="shared" si="0"/>
        <v>84.231163675207725</v>
      </c>
    </row>
    <row r="39" spans="1:43" ht="15.75" thickBot="1" x14ac:dyDescent="0.3">
      <c r="P39" s="2">
        <v>5</v>
      </c>
      <c r="Q39" s="2">
        <v>544.76559575037186</v>
      </c>
      <c r="R39" s="2">
        <v>35.234404249628142</v>
      </c>
      <c r="T39" s="2">
        <v>12.5</v>
      </c>
      <c r="U39" s="2">
        <v>299</v>
      </c>
      <c r="AN39" s="3">
        <v>-61.104258896960118</v>
      </c>
      <c r="AO39">
        <f t="shared" si="1"/>
        <v>-51.926505158969121</v>
      </c>
      <c r="AP39">
        <f t="shared" si="2"/>
        <v>2696.3619380244468</v>
      </c>
      <c r="AQ39">
        <f t="shared" si="0"/>
        <v>3733.7304553467297</v>
      </c>
    </row>
    <row r="40" spans="1:43" x14ac:dyDescent="0.25">
      <c r="P40" s="2">
        <v>6</v>
      </c>
      <c r="Q40" s="2">
        <v>429.03395931986938</v>
      </c>
      <c r="R40" s="2">
        <v>6.9660406801306181</v>
      </c>
      <c r="T40" s="2">
        <v>15.277777777777779</v>
      </c>
      <c r="U40" s="2">
        <v>309</v>
      </c>
      <c r="AP40" s="8">
        <f>SUM(AP5:AP39)</f>
        <v>70607.396722488833</v>
      </c>
      <c r="AQ40" s="8">
        <f>SUM(AQ4:AQ39)</f>
        <v>37530.162119392699</v>
      </c>
    </row>
    <row r="41" spans="1:43" x14ac:dyDescent="0.25">
      <c r="P41" s="2">
        <v>7</v>
      </c>
      <c r="Q41" s="2">
        <v>306.93869644096657</v>
      </c>
      <c r="R41" s="2">
        <v>3.0613035590334334</v>
      </c>
      <c r="T41" s="2">
        <v>18.055555555555554</v>
      </c>
      <c r="U41" s="2">
        <v>310</v>
      </c>
    </row>
    <row r="42" spans="1:43" x14ac:dyDescent="0.25">
      <c r="P42" s="2">
        <v>8</v>
      </c>
      <c r="Q42" s="2">
        <v>305.54653599519406</v>
      </c>
      <c r="R42" s="2">
        <v>3.4534640048059373</v>
      </c>
      <c r="T42" s="2">
        <v>20.833333333333332</v>
      </c>
      <c r="U42" s="2">
        <v>310</v>
      </c>
      <c r="AN42" s="10" t="s">
        <v>47</v>
      </c>
      <c r="AO42" s="10"/>
      <c r="AP42" s="12" t="s">
        <v>48</v>
      </c>
      <c r="AQ42" s="11">
        <f>AP40/AQ40</f>
        <v>1.8813506986159372</v>
      </c>
    </row>
    <row r="43" spans="1:43" x14ac:dyDescent="0.25">
      <c r="P43" s="2">
        <v>9</v>
      </c>
      <c r="Q43" s="2">
        <v>373.99864454990654</v>
      </c>
      <c r="R43" s="2">
        <v>-62.998644549906544</v>
      </c>
      <c r="T43" s="2">
        <v>23.611111111111111</v>
      </c>
      <c r="U43" s="2">
        <v>311</v>
      </c>
      <c r="AN43" s="9"/>
      <c r="AO43" s="9"/>
      <c r="AP43" s="9"/>
      <c r="AQ43" s="9"/>
    </row>
    <row r="44" spans="1:43" x14ac:dyDescent="0.25">
      <c r="P44" s="2">
        <v>10</v>
      </c>
      <c r="Q44" s="2">
        <v>526.92134425283859</v>
      </c>
      <c r="R44" s="2">
        <v>23.078655747161406</v>
      </c>
      <c r="T44" s="2">
        <v>26.388888888888889</v>
      </c>
      <c r="U44" s="2">
        <v>329</v>
      </c>
      <c r="AN44" s="15" t="s">
        <v>49</v>
      </c>
      <c r="AO44" s="15"/>
      <c r="AP44" s="15"/>
      <c r="AQ44" s="15"/>
    </row>
    <row r="45" spans="1:43" x14ac:dyDescent="0.25">
      <c r="P45" s="2">
        <v>11</v>
      </c>
      <c r="Q45" s="2">
        <v>461.98384688595399</v>
      </c>
      <c r="R45" s="2">
        <v>-22.983846885953994</v>
      </c>
      <c r="T45" s="2">
        <v>29.166666666666668</v>
      </c>
      <c r="U45" s="2">
        <v>340</v>
      </c>
      <c r="AN45" s="15"/>
      <c r="AO45" s="15"/>
      <c r="AP45" s="15"/>
      <c r="AQ45" s="15"/>
    </row>
    <row r="46" spans="1:43" x14ac:dyDescent="0.25">
      <c r="P46" s="2">
        <v>12</v>
      </c>
      <c r="Q46" s="2">
        <v>503.01543425521385</v>
      </c>
      <c r="R46" s="2">
        <v>-36.015434255213847</v>
      </c>
      <c r="T46" s="2">
        <v>31.944444444444443</v>
      </c>
      <c r="U46" s="2">
        <v>346</v>
      </c>
      <c r="AN46" s="15"/>
      <c r="AO46" s="15"/>
      <c r="AP46" s="15"/>
      <c r="AQ46" s="15"/>
    </row>
    <row r="47" spans="1:43" x14ac:dyDescent="0.25">
      <c r="P47" s="2">
        <v>13</v>
      </c>
      <c r="Q47" s="2">
        <v>321.64232682601477</v>
      </c>
      <c r="R47" s="2">
        <v>-11.642326826014767</v>
      </c>
      <c r="T47" s="2">
        <v>34.722222222222214</v>
      </c>
      <c r="U47" s="2">
        <v>378</v>
      </c>
      <c r="AN47" s="15"/>
      <c r="AO47" s="15"/>
      <c r="AP47" s="15"/>
      <c r="AQ47" s="15"/>
    </row>
    <row r="48" spans="1:43" x14ac:dyDescent="0.25">
      <c r="P48" s="2">
        <v>14</v>
      </c>
      <c r="Q48" s="2">
        <v>553.26614624319302</v>
      </c>
      <c r="R48" s="2">
        <v>36.73385375680698</v>
      </c>
      <c r="T48" s="2">
        <v>37.499999999999993</v>
      </c>
      <c r="U48" s="2">
        <v>379</v>
      </c>
      <c r="AN48" s="15"/>
      <c r="AO48" s="15"/>
      <c r="AP48" s="15"/>
      <c r="AQ48" s="15"/>
    </row>
    <row r="49" spans="16:43" x14ac:dyDescent="0.25">
      <c r="P49" s="2">
        <v>15</v>
      </c>
      <c r="Q49" s="2">
        <v>423.34068926144215</v>
      </c>
      <c r="R49" s="2">
        <v>-21.340689261442151</v>
      </c>
      <c r="T49" s="2">
        <v>40.277777777777771</v>
      </c>
      <c r="U49" s="2">
        <v>398</v>
      </c>
      <c r="AN49" s="15"/>
      <c r="AO49" s="15"/>
      <c r="AP49" s="15"/>
      <c r="AQ49" s="15"/>
    </row>
    <row r="50" spans="16:43" x14ac:dyDescent="0.25">
      <c r="P50" s="2">
        <v>16</v>
      </c>
      <c r="Q50" s="2">
        <v>335.32385720608198</v>
      </c>
      <c r="R50" s="2">
        <v>10.676142793918018</v>
      </c>
      <c r="T50" s="2">
        <v>43.05555555555555</v>
      </c>
      <c r="U50" s="2">
        <v>400</v>
      </c>
      <c r="AN50" s="15"/>
      <c r="AO50" s="15"/>
      <c r="AP50" s="15"/>
      <c r="AQ50" s="15"/>
    </row>
    <row r="51" spans="16:43" x14ac:dyDescent="0.25">
      <c r="P51" s="2">
        <v>17</v>
      </c>
      <c r="Q51" s="2">
        <v>189.35100095064624</v>
      </c>
      <c r="R51" s="2">
        <v>-1.3510009506462382</v>
      </c>
      <c r="T51" s="2">
        <v>45.833333333333329</v>
      </c>
      <c r="U51" s="2">
        <v>402</v>
      </c>
    </row>
    <row r="52" spans="16:43" x14ac:dyDescent="0.25">
      <c r="P52" s="2">
        <v>18</v>
      </c>
      <c r="Q52" s="2">
        <v>407.3108742749223</v>
      </c>
      <c r="R52" s="2">
        <v>-28.310874274922298</v>
      </c>
      <c r="T52" s="2">
        <v>48.611111111111107</v>
      </c>
      <c r="U52" s="2">
        <v>403</v>
      </c>
      <c r="Y52" s="13"/>
    </row>
    <row r="53" spans="16:43" x14ac:dyDescent="0.25">
      <c r="P53" s="2">
        <v>19</v>
      </c>
      <c r="Q53" s="2">
        <v>609.37062502268589</v>
      </c>
      <c r="R53" s="2">
        <v>-26.370625022685886</v>
      </c>
      <c r="T53" s="2">
        <v>51.388888888888886</v>
      </c>
      <c r="U53" s="2">
        <v>436</v>
      </c>
    </row>
    <row r="54" spans="16:43" x14ac:dyDescent="0.25">
      <c r="P54" s="2">
        <v>20</v>
      </c>
      <c r="Q54" s="2">
        <v>424.1678236941521</v>
      </c>
      <c r="R54" s="2">
        <v>20.832176305847895</v>
      </c>
      <c r="T54" s="2">
        <v>54.166666666666664</v>
      </c>
      <c r="U54" s="2">
        <v>439</v>
      </c>
    </row>
    <row r="55" spans="16:43" x14ac:dyDescent="0.25">
      <c r="P55" s="2">
        <v>21</v>
      </c>
      <c r="Q55" s="2">
        <v>437.28215906516846</v>
      </c>
      <c r="R55" s="2">
        <v>-37.282159065168457</v>
      </c>
      <c r="T55" s="2">
        <v>56.944444444444443</v>
      </c>
      <c r="U55" s="2">
        <v>445</v>
      </c>
    </row>
    <row r="56" spans="16:43" x14ac:dyDescent="0.25">
      <c r="P56" s="2">
        <v>22</v>
      </c>
      <c r="Q56" s="2">
        <v>328.39597579319042</v>
      </c>
      <c r="R56" s="2">
        <v>11.604024206809584</v>
      </c>
      <c r="T56" s="2">
        <v>59.722222222222214</v>
      </c>
      <c r="U56" s="2">
        <v>457</v>
      </c>
    </row>
    <row r="57" spans="16:43" x14ac:dyDescent="0.25">
      <c r="P57" s="2">
        <v>23</v>
      </c>
      <c r="Q57" s="2">
        <v>517.68307915705986</v>
      </c>
      <c r="R57" s="2">
        <v>-26.683079157059865</v>
      </c>
      <c r="T57" s="2">
        <v>62.499999999999993</v>
      </c>
      <c r="U57" s="2">
        <v>462</v>
      </c>
    </row>
    <row r="58" spans="16:43" x14ac:dyDescent="0.25">
      <c r="P58" s="2">
        <v>24</v>
      </c>
      <c r="Q58" s="2">
        <v>658.79066908987033</v>
      </c>
      <c r="R58" s="2">
        <v>-3.7906690898703346</v>
      </c>
      <c r="T58" s="2">
        <v>65.277777777777771</v>
      </c>
      <c r="U58" s="2">
        <v>464</v>
      </c>
    </row>
    <row r="59" spans="16:43" x14ac:dyDescent="0.25">
      <c r="P59" s="2">
        <v>25</v>
      </c>
      <c r="Q59" s="2">
        <v>408.5242063406277</v>
      </c>
      <c r="R59" s="2">
        <v>53.4757936593723</v>
      </c>
      <c r="T59" s="2">
        <v>68.055555555555543</v>
      </c>
      <c r="U59" s="2">
        <v>467</v>
      </c>
    </row>
    <row r="60" spans="16:43" x14ac:dyDescent="0.25">
      <c r="P60" s="2">
        <v>26</v>
      </c>
      <c r="Q60" s="2">
        <v>453.20679778347335</v>
      </c>
      <c r="R60" s="2">
        <v>10.793202216526652</v>
      </c>
      <c r="T60" s="2">
        <v>70.833333333333329</v>
      </c>
      <c r="U60" s="2">
        <v>469</v>
      </c>
    </row>
    <row r="61" spans="16:43" x14ac:dyDescent="0.25">
      <c r="P61" s="2">
        <v>27</v>
      </c>
      <c r="Q61" s="2">
        <v>303.96345305837048</v>
      </c>
      <c r="R61" s="2">
        <v>74.036546941629524</v>
      </c>
      <c r="T61" s="2">
        <v>73.6111111111111</v>
      </c>
      <c r="U61" s="2">
        <v>491</v>
      </c>
    </row>
    <row r="62" spans="16:43" x14ac:dyDescent="0.25">
      <c r="P62" s="2">
        <v>28</v>
      </c>
      <c r="Q62" s="2">
        <v>321.30611860845175</v>
      </c>
      <c r="R62" s="2">
        <v>-43.306118608451754</v>
      </c>
      <c r="T62" s="2">
        <v>76.388888888888886</v>
      </c>
      <c r="U62" s="2">
        <v>513</v>
      </c>
    </row>
    <row r="63" spans="16:43" x14ac:dyDescent="0.25">
      <c r="P63" s="2">
        <v>29</v>
      </c>
      <c r="Q63" s="2">
        <v>413.912607160763</v>
      </c>
      <c r="R63" s="2">
        <v>-10.912607160763002</v>
      </c>
      <c r="T63" s="2">
        <v>79.166666666666657</v>
      </c>
      <c r="U63" s="2">
        <v>550</v>
      </c>
    </row>
    <row r="64" spans="16:43" x14ac:dyDescent="0.25">
      <c r="P64" s="2">
        <v>30</v>
      </c>
      <c r="Q64" s="2">
        <v>349.91919962059302</v>
      </c>
      <c r="R64" s="2">
        <v>-20.91919962059302</v>
      </c>
      <c r="T64" s="2">
        <v>81.944444444444443</v>
      </c>
      <c r="U64" s="2">
        <v>553</v>
      </c>
    </row>
    <row r="65" spans="16:51" x14ac:dyDescent="0.25">
      <c r="P65" s="2">
        <v>31</v>
      </c>
      <c r="Q65" s="2">
        <v>443.59600244331966</v>
      </c>
      <c r="R65" s="2">
        <v>-45.596002443319662</v>
      </c>
      <c r="T65" s="2">
        <v>84.722222222222214</v>
      </c>
      <c r="U65" s="2">
        <v>580</v>
      </c>
    </row>
    <row r="66" spans="16:51" x14ac:dyDescent="0.25">
      <c r="P66" s="2">
        <v>32</v>
      </c>
      <c r="Q66" s="2">
        <v>269.19096324960003</v>
      </c>
      <c r="R66" s="2">
        <v>19.809036750399969</v>
      </c>
      <c r="T66" s="2">
        <v>87.5</v>
      </c>
      <c r="U66" s="2">
        <v>583</v>
      </c>
    </row>
    <row r="67" spans="16:51" x14ac:dyDescent="0.25">
      <c r="P67" s="2">
        <v>33</v>
      </c>
      <c r="Q67" s="2">
        <v>500.36276989820237</v>
      </c>
      <c r="R67" s="2">
        <v>12.637230101797627</v>
      </c>
      <c r="T67" s="2">
        <v>90.277777777777771</v>
      </c>
      <c r="U67" s="2">
        <v>590</v>
      </c>
    </row>
    <row r="68" spans="16:51" x14ac:dyDescent="0.25">
      <c r="P68" s="2">
        <v>34</v>
      </c>
      <c r="Q68" s="2">
        <v>272.70406087442456</v>
      </c>
      <c r="R68" s="2">
        <v>21.295939125575444</v>
      </c>
      <c r="T68" s="2">
        <v>93.055555555555543</v>
      </c>
      <c r="U68" s="2">
        <v>640</v>
      </c>
    </row>
    <row r="69" spans="16:51" x14ac:dyDescent="0.25">
      <c r="P69" s="2">
        <v>35</v>
      </c>
      <c r="Q69" s="2">
        <v>562.177753737991</v>
      </c>
      <c r="R69" s="2">
        <v>-9.1777537379909973</v>
      </c>
      <c r="T69" s="2">
        <v>95.833333333333329</v>
      </c>
      <c r="U69" s="2">
        <v>655</v>
      </c>
    </row>
    <row r="70" spans="16:51" ht="15.75" thickBot="1" x14ac:dyDescent="0.3">
      <c r="P70" s="3">
        <v>36</v>
      </c>
      <c r="Q70" s="3">
        <v>518.10425889696012</v>
      </c>
      <c r="R70" s="3">
        <v>-61.104258896960118</v>
      </c>
      <c r="T70" s="3">
        <v>98.6111111111111</v>
      </c>
      <c r="U70" s="3">
        <v>685</v>
      </c>
    </row>
    <row r="76" spans="16:51" x14ac:dyDescent="0.25">
      <c r="AM76" s="9"/>
      <c r="AN76" s="9"/>
      <c r="AO76" s="9"/>
      <c r="AP76" s="9"/>
      <c r="AQ76" s="9"/>
      <c r="AR76" s="9"/>
    </row>
    <row r="77" spans="16:51" x14ac:dyDescent="0.25">
      <c r="AM77" s="9"/>
      <c r="AN77" s="9"/>
      <c r="AO77" s="9"/>
      <c r="AP77" s="9"/>
      <c r="AQ77" s="9"/>
      <c r="AR77" s="9"/>
      <c r="AY77" s="14"/>
    </row>
    <row r="78" spans="16:51" x14ac:dyDescent="0.25">
      <c r="AM78" s="9"/>
      <c r="AN78" s="9"/>
      <c r="AO78" s="9"/>
      <c r="AP78" s="9"/>
      <c r="AQ78" s="9"/>
      <c r="AR78" s="9"/>
    </row>
    <row r="79" spans="16:51" x14ac:dyDescent="0.25">
      <c r="AM79" s="9"/>
      <c r="AN79" s="9"/>
      <c r="AO79" s="9"/>
      <c r="AP79" s="9"/>
      <c r="AQ79" s="9"/>
      <c r="AR79" s="9"/>
    </row>
    <row r="80" spans="16:51" ht="15" customHeight="1" x14ac:dyDescent="0.25">
      <c r="AM80" s="9"/>
      <c r="AN80" s="16" t="s">
        <v>50</v>
      </c>
      <c r="AO80" s="16"/>
      <c r="AP80" s="16"/>
      <c r="AQ80" s="16"/>
      <c r="AR80" s="16"/>
    </row>
    <row r="81" spans="39:47" x14ac:dyDescent="0.25">
      <c r="AM81" s="9"/>
      <c r="AN81" s="16"/>
      <c r="AO81" s="16"/>
      <c r="AP81" s="16"/>
      <c r="AQ81" s="16"/>
      <c r="AR81" s="16"/>
    </row>
    <row r="82" spans="39:47" x14ac:dyDescent="0.25">
      <c r="AM82" s="9"/>
      <c r="AN82" s="16"/>
      <c r="AO82" s="16"/>
      <c r="AP82" s="16"/>
      <c r="AQ82" s="16"/>
      <c r="AR82" s="16"/>
    </row>
    <row r="83" spans="39:47" x14ac:dyDescent="0.25">
      <c r="AM83" s="9"/>
      <c r="AN83" s="9"/>
      <c r="AO83" s="9"/>
      <c r="AP83" s="9"/>
      <c r="AQ83" s="9"/>
      <c r="AR83" s="9"/>
    </row>
    <row r="84" spans="39:47" x14ac:dyDescent="0.25">
      <c r="AM84" s="9"/>
      <c r="AN84" s="9"/>
      <c r="AO84" s="9"/>
      <c r="AP84" s="9"/>
      <c r="AQ84" s="9"/>
      <c r="AR84" s="9"/>
    </row>
    <row r="85" spans="39:47" x14ac:dyDescent="0.25">
      <c r="AM85" s="9"/>
      <c r="AN85" s="9"/>
      <c r="AO85" s="9"/>
      <c r="AP85" s="9"/>
      <c r="AQ85" s="9"/>
      <c r="AR85" s="9"/>
    </row>
    <row r="86" spans="39:47" x14ac:dyDescent="0.25">
      <c r="AM86" s="9"/>
      <c r="AN86" s="9"/>
      <c r="AO86" s="9"/>
      <c r="AP86" s="9"/>
      <c r="AQ86" s="9"/>
      <c r="AR86" s="9"/>
      <c r="AU86" s="13"/>
    </row>
    <row r="87" spans="39:47" x14ac:dyDescent="0.25">
      <c r="AM87" s="9"/>
      <c r="AN87" s="9"/>
      <c r="AO87" s="9"/>
      <c r="AP87" s="9"/>
      <c r="AQ87" s="9"/>
      <c r="AR87" s="9"/>
    </row>
    <row r="88" spans="39:47" x14ac:dyDescent="0.25">
      <c r="AM88" s="9"/>
      <c r="AN88" s="9"/>
      <c r="AO88" s="9"/>
      <c r="AP88" s="9"/>
      <c r="AQ88" s="9"/>
      <c r="AR88" s="9"/>
    </row>
    <row r="89" spans="39:47" x14ac:dyDescent="0.25">
      <c r="AM89" s="9"/>
      <c r="AN89" s="9"/>
      <c r="AO89" s="9"/>
      <c r="AP89" s="9"/>
      <c r="AQ89" s="9"/>
      <c r="AR89" s="9"/>
    </row>
    <row r="90" spans="39:47" x14ac:dyDescent="0.25">
      <c r="AM90" s="9"/>
      <c r="AN90" s="9"/>
      <c r="AO90" s="9"/>
      <c r="AP90" s="9"/>
      <c r="AQ90" s="9"/>
      <c r="AR90" s="9"/>
    </row>
    <row r="91" spans="39:47" x14ac:dyDescent="0.25">
      <c r="AM91" s="9"/>
      <c r="AN91" s="9"/>
      <c r="AO91" s="9"/>
      <c r="AP91" s="9"/>
      <c r="AQ91" s="9"/>
      <c r="AR91" s="9"/>
    </row>
    <row r="92" spans="39:47" x14ac:dyDescent="0.25">
      <c r="AM92" s="9"/>
      <c r="AN92" s="9"/>
      <c r="AO92" s="9"/>
      <c r="AP92" s="9"/>
      <c r="AQ92" s="9"/>
      <c r="AR92" s="9"/>
    </row>
    <row r="93" spans="39:47" x14ac:dyDescent="0.25">
      <c r="AM93" s="9"/>
      <c r="AN93" s="9"/>
      <c r="AO93" s="9"/>
      <c r="AP93" s="9"/>
      <c r="AQ93" s="9"/>
      <c r="AR93" s="9"/>
    </row>
    <row r="94" spans="39:47" x14ac:dyDescent="0.25">
      <c r="AM94" s="9"/>
      <c r="AN94" s="9"/>
      <c r="AO94" s="9"/>
      <c r="AP94" s="9"/>
      <c r="AQ94" s="9"/>
      <c r="AR94" s="9"/>
    </row>
    <row r="95" spans="39:47" x14ac:dyDescent="0.25">
      <c r="AM95" s="9"/>
      <c r="AN95" s="9"/>
      <c r="AO95" s="9"/>
      <c r="AP95" s="9"/>
      <c r="AQ95" s="9"/>
      <c r="AR95" s="9"/>
    </row>
    <row r="96" spans="39:47" x14ac:dyDescent="0.25">
      <c r="AM96" s="9"/>
      <c r="AN96" s="9"/>
      <c r="AO96" s="9"/>
      <c r="AP96" s="9"/>
      <c r="AQ96" s="9"/>
      <c r="AR96" s="9"/>
    </row>
    <row r="97" spans="39:44" x14ac:dyDescent="0.25">
      <c r="AM97" s="9"/>
      <c r="AN97" s="9"/>
      <c r="AO97" s="9"/>
      <c r="AP97" s="9"/>
      <c r="AQ97" s="9"/>
      <c r="AR97" s="9"/>
    </row>
    <row r="98" spans="39:44" x14ac:dyDescent="0.25">
      <c r="AM98" s="9"/>
      <c r="AN98" s="9"/>
      <c r="AO98" s="9"/>
      <c r="AP98" s="9"/>
      <c r="AQ98" s="9"/>
      <c r="AR98" s="9"/>
    </row>
    <row r="99" spans="39:44" x14ac:dyDescent="0.25">
      <c r="AM99" s="9"/>
      <c r="AN99" s="9"/>
      <c r="AO99" s="9"/>
      <c r="AP99" s="9"/>
      <c r="AQ99" s="9"/>
      <c r="AR99" s="9"/>
    </row>
    <row r="100" spans="39:44" x14ac:dyDescent="0.25">
      <c r="AM100" s="9"/>
      <c r="AN100" s="9"/>
      <c r="AO100" s="9"/>
      <c r="AP100" s="9"/>
      <c r="AQ100" s="9"/>
      <c r="AR100" s="9"/>
    </row>
    <row r="101" spans="39:44" x14ac:dyDescent="0.25">
      <c r="AM101" s="9"/>
      <c r="AN101" s="9"/>
      <c r="AO101" s="9"/>
      <c r="AP101" s="9"/>
      <c r="AQ101" s="9"/>
      <c r="AR101" s="9"/>
    </row>
    <row r="102" spans="39:44" x14ac:dyDescent="0.25">
      <c r="AM102" s="9"/>
      <c r="AN102" s="9"/>
      <c r="AO102" s="9"/>
      <c r="AP102" s="9"/>
      <c r="AQ102" s="9"/>
      <c r="AR102" s="9"/>
    </row>
    <row r="103" spans="39:44" x14ac:dyDescent="0.25">
      <c r="AM103" s="9"/>
      <c r="AN103" s="9"/>
      <c r="AO103" s="9"/>
      <c r="AP103" s="9"/>
      <c r="AQ103" s="9"/>
      <c r="AR103" s="9"/>
    </row>
    <row r="104" spans="39:44" x14ac:dyDescent="0.25">
      <c r="AM104" s="9"/>
      <c r="AN104" s="9"/>
      <c r="AO104" s="9"/>
      <c r="AP104" s="9"/>
      <c r="AQ104" s="9"/>
      <c r="AR104" s="9"/>
    </row>
    <row r="105" spans="39:44" ht="15" customHeight="1" x14ac:dyDescent="0.25">
      <c r="AM105" s="9"/>
      <c r="AN105" s="15" t="s">
        <v>43</v>
      </c>
      <c r="AO105" s="15"/>
      <c r="AP105" s="15"/>
      <c r="AQ105" s="15"/>
      <c r="AR105" s="15"/>
    </row>
    <row r="106" spans="39:44" x14ac:dyDescent="0.25">
      <c r="AM106" s="9"/>
      <c r="AN106" s="15"/>
      <c r="AO106" s="15"/>
      <c r="AP106" s="15"/>
      <c r="AQ106" s="15"/>
      <c r="AR106" s="15"/>
    </row>
    <row r="107" spans="39:44" x14ac:dyDescent="0.25">
      <c r="AM107" s="9"/>
      <c r="AN107" s="15"/>
      <c r="AO107" s="15"/>
      <c r="AP107" s="15"/>
      <c r="AQ107" s="15"/>
      <c r="AR107" s="15"/>
    </row>
    <row r="108" spans="39:44" x14ac:dyDescent="0.25">
      <c r="AM108" s="9"/>
      <c r="AN108" s="9"/>
      <c r="AO108" s="9"/>
      <c r="AP108" s="9"/>
      <c r="AQ108" s="9"/>
      <c r="AR108" s="9"/>
    </row>
    <row r="109" spans="39:44" x14ac:dyDescent="0.25">
      <c r="AM109" s="9"/>
      <c r="AN109" s="9"/>
      <c r="AO109" s="9"/>
      <c r="AP109" s="9"/>
      <c r="AQ109" s="9"/>
      <c r="AR109" s="9"/>
    </row>
    <row r="110" spans="39:44" x14ac:dyDescent="0.25">
      <c r="AM110" s="9"/>
      <c r="AN110" s="9"/>
      <c r="AO110" s="9"/>
      <c r="AP110" s="9"/>
      <c r="AQ110" s="9"/>
      <c r="AR110" s="9"/>
    </row>
    <row r="111" spans="39:44" x14ac:dyDescent="0.25">
      <c r="AM111" s="9"/>
      <c r="AN111" s="9"/>
      <c r="AO111" s="9"/>
      <c r="AP111" s="9"/>
      <c r="AQ111" s="9"/>
      <c r="AR111" s="9"/>
    </row>
    <row r="112" spans="39:44" x14ac:dyDescent="0.25">
      <c r="AM112" s="9"/>
      <c r="AN112" s="9"/>
      <c r="AO112" s="9"/>
      <c r="AP112" s="9"/>
      <c r="AQ112" s="9"/>
      <c r="AR112" s="9"/>
    </row>
    <row r="113" spans="39:44" x14ac:dyDescent="0.25">
      <c r="AM113" s="9"/>
      <c r="AN113" s="9"/>
      <c r="AO113" s="9"/>
      <c r="AP113" s="9"/>
      <c r="AQ113" s="9"/>
      <c r="AR113" s="9"/>
    </row>
    <row r="114" spans="39:44" x14ac:dyDescent="0.25">
      <c r="AM114" s="9"/>
      <c r="AN114" s="9"/>
      <c r="AO114" s="9"/>
      <c r="AP114" s="9"/>
      <c r="AQ114" s="9"/>
      <c r="AR114" s="9"/>
    </row>
    <row r="115" spans="39:44" x14ac:dyDescent="0.25">
      <c r="AM115" s="9"/>
      <c r="AN115" s="9"/>
      <c r="AO115" s="9"/>
      <c r="AP115" s="9"/>
      <c r="AQ115" s="9"/>
      <c r="AR115" s="9"/>
    </row>
    <row r="116" spans="39:44" x14ac:dyDescent="0.25">
      <c r="AM116" s="9"/>
      <c r="AN116" s="9"/>
      <c r="AO116" s="9"/>
      <c r="AP116" s="9"/>
      <c r="AQ116" s="9"/>
      <c r="AR116" s="9"/>
    </row>
    <row r="117" spans="39:44" x14ac:dyDescent="0.25">
      <c r="AM117" s="9"/>
      <c r="AN117" s="9"/>
      <c r="AO117" s="9"/>
      <c r="AP117" s="9"/>
      <c r="AQ117" s="9"/>
      <c r="AR117" s="9"/>
    </row>
    <row r="118" spans="39:44" x14ac:dyDescent="0.25">
      <c r="AM118" s="9"/>
      <c r="AN118" s="9"/>
      <c r="AO118" s="9"/>
      <c r="AP118" s="9"/>
      <c r="AQ118" s="9"/>
      <c r="AR118" s="9"/>
    </row>
    <row r="119" spans="39:44" x14ac:dyDescent="0.25">
      <c r="AM119" s="9"/>
      <c r="AN119" s="9"/>
      <c r="AO119" s="9"/>
      <c r="AP119" s="9"/>
      <c r="AQ119" s="9"/>
      <c r="AR119" s="9"/>
    </row>
    <row r="120" spans="39:44" x14ac:dyDescent="0.25">
      <c r="AM120" s="9"/>
      <c r="AN120" s="9"/>
      <c r="AO120" s="9"/>
      <c r="AP120" s="9"/>
      <c r="AQ120" s="9"/>
      <c r="AR120" s="9"/>
    </row>
    <row r="136" spans="43:43" x14ac:dyDescent="0.25">
      <c r="AQ136" s="14"/>
    </row>
  </sheetData>
  <sortState xmlns:xlrd2="http://schemas.microsoft.com/office/spreadsheetml/2017/richdata2" ref="U35:U70">
    <sortCondition ref="U35"/>
  </sortState>
  <mergeCells count="3">
    <mergeCell ref="AN44:AQ50"/>
    <mergeCell ref="AN105:AR107"/>
    <mergeCell ref="AN80:AR82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 MOREIRA ASSIS BRAGA</cp:lastModifiedBy>
  <dcterms:created xsi:type="dcterms:W3CDTF">2024-11-20T01:54:41Z</dcterms:created>
  <dcterms:modified xsi:type="dcterms:W3CDTF">2025-02-20T03:15:29Z</dcterms:modified>
</cp:coreProperties>
</file>