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ali-my.sharepoint.com/personal/pvalim_univali_br/Documents/disciplinas/simulação discreta/"/>
    </mc:Choice>
  </mc:AlternateContent>
  <xr:revisionPtr revIDLastSave="3" documentId="13_ncr:1_{D67FB0B5-1648-4F38-A298-E4CDCC22B874}" xr6:coauthVersionLast="45" xr6:coauthVersionMax="45" xr10:uidLastSave="{49CB2D4C-8FBA-3849-8C5D-D59FB1A1FE75}"/>
  <bookViews>
    <workbookView xWindow="0" yWindow="0" windowWidth="28800" windowHeight="18000" xr2:uid="{00000000-000D-0000-FFFF-FFFF00000000}"/>
  </bookViews>
  <sheets>
    <sheet name="simulação" sheetId="1" r:id="rId1"/>
    <sheet name="40" sheetId="2" r:id="rId2"/>
    <sheet name="50" sheetId="3" r:id="rId3"/>
    <sheet name="60" sheetId="4" r:id="rId4"/>
    <sheet name="70" sheetId="5" r:id="rId5"/>
    <sheet name="80" sheetId="6" r:id="rId6"/>
    <sheet name="90" sheetId="7" r:id="rId7"/>
    <sheet name="100" sheetId="8" r:id="rId8"/>
  </sheets>
  <calcPr calcId="191029" calcMode="manual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8" l="1"/>
  <c r="B23" i="8"/>
  <c r="E23" i="8" s="1"/>
  <c r="A23" i="8"/>
  <c r="H23" i="8" s="1"/>
  <c r="J22" i="8"/>
  <c r="B22" i="8"/>
  <c r="E22" i="8" s="1"/>
  <c r="A22" i="8"/>
  <c r="H22" i="8" s="1"/>
  <c r="J21" i="8"/>
  <c r="B21" i="8"/>
  <c r="E21" i="8" s="1"/>
  <c r="A21" i="8"/>
  <c r="H21" i="8" s="1"/>
  <c r="J20" i="8"/>
  <c r="B20" i="8"/>
  <c r="E20" i="8" s="1"/>
  <c r="A20" i="8"/>
  <c r="H20" i="8" s="1"/>
  <c r="J19" i="8"/>
  <c r="B19" i="8"/>
  <c r="E19" i="8" s="1"/>
  <c r="A19" i="8"/>
  <c r="H19" i="8" s="1"/>
  <c r="J18" i="8"/>
  <c r="B18" i="8"/>
  <c r="E18" i="8" s="1"/>
  <c r="A18" i="8"/>
  <c r="H18" i="8" s="1"/>
  <c r="J17" i="8"/>
  <c r="B17" i="8"/>
  <c r="E17" i="8" s="1"/>
  <c r="A17" i="8"/>
  <c r="H17" i="8" s="1"/>
  <c r="J16" i="8"/>
  <c r="B16" i="8"/>
  <c r="E16" i="8" s="1"/>
  <c r="A16" i="8"/>
  <c r="H16" i="8" s="1"/>
  <c r="J15" i="8"/>
  <c r="B15" i="8"/>
  <c r="E15" i="8" s="1"/>
  <c r="A15" i="8"/>
  <c r="H15" i="8" s="1"/>
  <c r="J14" i="8"/>
  <c r="B14" i="8"/>
  <c r="E14" i="8" s="1"/>
  <c r="A14" i="8"/>
  <c r="H14" i="8" s="1"/>
  <c r="J13" i="8"/>
  <c r="B13" i="8"/>
  <c r="E13" i="8" s="1"/>
  <c r="A13" i="8"/>
  <c r="H13" i="8" s="1"/>
  <c r="J12" i="8"/>
  <c r="B12" i="8"/>
  <c r="E12" i="8" s="1"/>
  <c r="A12" i="8"/>
  <c r="H12" i="8" s="1"/>
  <c r="J11" i="8"/>
  <c r="B11" i="8"/>
  <c r="E11" i="8" s="1"/>
  <c r="A11" i="8"/>
  <c r="H11" i="8" s="1"/>
  <c r="J10" i="8"/>
  <c r="B10" i="8"/>
  <c r="E10" i="8" s="1"/>
  <c r="A10" i="8"/>
  <c r="H10" i="8" s="1"/>
  <c r="J9" i="8"/>
  <c r="B9" i="8"/>
  <c r="E9" i="8" s="1"/>
  <c r="A9" i="8"/>
  <c r="H9" i="8" s="1"/>
  <c r="J8" i="8"/>
  <c r="B8" i="8"/>
  <c r="E8" i="8" s="1"/>
  <c r="A8" i="8"/>
  <c r="H8" i="8" s="1"/>
  <c r="J7" i="8"/>
  <c r="B7" i="8"/>
  <c r="E7" i="8" s="1"/>
  <c r="A7" i="8"/>
  <c r="H7" i="8" s="1"/>
  <c r="J6" i="8"/>
  <c r="B6" i="8"/>
  <c r="E6" i="8" s="1"/>
  <c r="A6" i="8"/>
  <c r="H6" i="8" s="1"/>
  <c r="J5" i="8"/>
  <c r="B5" i="8"/>
  <c r="E5" i="8" s="1"/>
  <c r="A5" i="8"/>
  <c r="H5" i="8" s="1"/>
  <c r="J4" i="8"/>
  <c r="B4" i="8"/>
  <c r="E4" i="8" s="1"/>
  <c r="A4" i="8"/>
  <c r="H4" i="8" s="1"/>
  <c r="J23" i="7"/>
  <c r="B23" i="7"/>
  <c r="E23" i="7" s="1"/>
  <c r="A23" i="7"/>
  <c r="H23" i="7" s="1"/>
  <c r="J22" i="7"/>
  <c r="B22" i="7"/>
  <c r="E22" i="7" s="1"/>
  <c r="A22" i="7"/>
  <c r="H22" i="7" s="1"/>
  <c r="J21" i="7"/>
  <c r="B21" i="7"/>
  <c r="E21" i="7" s="1"/>
  <c r="A21" i="7"/>
  <c r="H21" i="7" s="1"/>
  <c r="J20" i="7"/>
  <c r="B20" i="7"/>
  <c r="E20" i="7" s="1"/>
  <c r="A20" i="7"/>
  <c r="H20" i="7" s="1"/>
  <c r="J19" i="7"/>
  <c r="B19" i="7"/>
  <c r="E19" i="7" s="1"/>
  <c r="A19" i="7"/>
  <c r="H19" i="7" s="1"/>
  <c r="J18" i="7"/>
  <c r="B18" i="7"/>
  <c r="E18" i="7" s="1"/>
  <c r="A18" i="7"/>
  <c r="H18" i="7" s="1"/>
  <c r="J17" i="7"/>
  <c r="B17" i="7"/>
  <c r="E17" i="7" s="1"/>
  <c r="A17" i="7"/>
  <c r="H17" i="7" s="1"/>
  <c r="J16" i="7"/>
  <c r="B16" i="7"/>
  <c r="E16" i="7" s="1"/>
  <c r="A16" i="7"/>
  <c r="H16" i="7" s="1"/>
  <c r="J15" i="7"/>
  <c r="B15" i="7"/>
  <c r="E15" i="7" s="1"/>
  <c r="A15" i="7"/>
  <c r="H15" i="7" s="1"/>
  <c r="J14" i="7"/>
  <c r="B14" i="7"/>
  <c r="E14" i="7" s="1"/>
  <c r="A14" i="7"/>
  <c r="H14" i="7" s="1"/>
  <c r="J13" i="7"/>
  <c r="B13" i="7"/>
  <c r="E13" i="7" s="1"/>
  <c r="A13" i="7"/>
  <c r="H13" i="7" s="1"/>
  <c r="J12" i="7"/>
  <c r="B12" i="7"/>
  <c r="E12" i="7" s="1"/>
  <c r="A12" i="7"/>
  <c r="H12" i="7" s="1"/>
  <c r="J11" i="7"/>
  <c r="B11" i="7"/>
  <c r="E11" i="7" s="1"/>
  <c r="A11" i="7"/>
  <c r="H11" i="7" s="1"/>
  <c r="J10" i="7"/>
  <c r="B10" i="7"/>
  <c r="E10" i="7" s="1"/>
  <c r="A10" i="7"/>
  <c r="H10" i="7" s="1"/>
  <c r="J9" i="7"/>
  <c r="B9" i="7"/>
  <c r="E9" i="7" s="1"/>
  <c r="A9" i="7"/>
  <c r="H9" i="7" s="1"/>
  <c r="J8" i="7"/>
  <c r="B8" i="7"/>
  <c r="E8" i="7" s="1"/>
  <c r="A8" i="7"/>
  <c r="H8" i="7" s="1"/>
  <c r="J7" i="7"/>
  <c r="B7" i="7"/>
  <c r="E7" i="7" s="1"/>
  <c r="A7" i="7"/>
  <c r="H7" i="7" s="1"/>
  <c r="J6" i="7"/>
  <c r="B6" i="7"/>
  <c r="E6" i="7" s="1"/>
  <c r="A6" i="7"/>
  <c r="H6" i="7" s="1"/>
  <c r="J5" i="7"/>
  <c r="B5" i="7"/>
  <c r="E5" i="7" s="1"/>
  <c r="A5" i="7"/>
  <c r="H5" i="7" s="1"/>
  <c r="J4" i="7"/>
  <c r="B4" i="7"/>
  <c r="E4" i="7" s="1"/>
  <c r="A4" i="7"/>
  <c r="H4" i="7" s="1"/>
  <c r="J23" i="6"/>
  <c r="B23" i="6"/>
  <c r="E23" i="6" s="1"/>
  <c r="A23" i="6"/>
  <c r="H23" i="6" s="1"/>
  <c r="J22" i="6"/>
  <c r="B22" i="6"/>
  <c r="E22" i="6" s="1"/>
  <c r="A22" i="6"/>
  <c r="H22" i="6" s="1"/>
  <c r="J21" i="6"/>
  <c r="B21" i="6"/>
  <c r="E21" i="6" s="1"/>
  <c r="A21" i="6"/>
  <c r="H21" i="6" s="1"/>
  <c r="J20" i="6"/>
  <c r="B20" i="6"/>
  <c r="E20" i="6" s="1"/>
  <c r="A20" i="6"/>
  <c r="H20" i="6" s="1"/>
  <c r="J19" i="6"/>
  <c r="B19" i="6"/>
  <c r="E19" i="6" s="1"/>
  <c r="A19" i="6"/>
  <c r="H19" i="6" s="1"/>
  <c r="J18" i="6"/>
  <c r="B18" i="6"/>
  <c r="E18" i="6" s="1"/>
  <c r="A18" i="6"/>
  <c r="H18" i="6" s="1"/>
  <c r="J17" i="6"/>
  <c r="B17" i="6"/>
  <c r="E17" i="6" s="1"/>
  <c r="A17" i="6"/>
  <c r="H17" i="6" s="1"/>
  <c r="J16" i="6"/>
  <c r="B16" i="6"/>
  <c r="E16" i="6" s="1"/>
  <c r="A16" i="6"/>
  <c r="H16" i="6" s="1"/>
  <c r="J15" i="6"/>
  <c r="B15" i="6"/>
  <c r="E15" i="6" s="1"/>
  <c r="A15" i="6"/>
  <c r="H15" i="6" s="1"/>
  <c r="J14" i="6"/>
  <c r="B14" i="6"/>
  <c r="E14" i="6" s="1"/>
  <c r="A14" i="6"/>
  <c r="H14" i="6" s="1"/>
  <c r="J13" i="6"/>
  <c r="B13" i="6"/>
  <c r="E13" i="6" s="1"/>
  <c r="A13" i="6"/>
  <c r="H13" i="6" s="1"/>
  <c r="J12" i="6"/>
  <c r="B12" i="6"/>
  <c r="E12" i="6" s="1"/>
  <c r="A12" i="6"/>
  <c r="H12" i="6" s="1"/>
  <c r="J11" i="6"/>
  <c r="B11" i="6"/>
  <c r="E11" i="6" s="1"/>
  <c r="A11" i="6"/>
  <c r="H11" i="6" s="1"/>
  <c r="J10" i="6"/>
  <c r="B10" i="6"/>
  <c r="E10" i="6" s="1"/>
  <c r="A10" i="6"/>
  <c r="H10" i="6" s="1"/>
  <c r="J9" i="6"/>
  <c r="B9" i="6"/>
  <c r="E9" i="6" s="1"/>
  <c r="A9" i="6"/>
  <c r="H9" i="6" s="1"/>
  <c r="J8" i="6"/>
  <c r="B8" i="6"/>
  <c r="E8" i="6" s="1"/>
  <c r="A8" i="6"/>
  <c r="H8" i="6" s="1"/>
  <c r="J7" i="6"/>
  <c r="B7" i="6"/>
  <c r="E7" i="6" s="1"/>
  <c r="A7" i="6"/>
  <c r="H7" i="6" s="1"/>
  <c r="J6" i="6"/>
  <c r="B6" i="6"/>
  <c r="E6" i="6" s="1"/>
  <c r="A6" i="6"/>
  <c r="H6" i="6" s="1"/>
  <c r="J5" i="6"/>
  <c r="B5" i="6"/>
  <c r="E5" i="6" s="1"/>
  <c r="A5" i="6"/>
  <c r="H5" i="6" s="1"/>
  <c r="J4" i="6"/>
  <c r="B4" i="6"/>
  <c r="E4" i="6" s="1"/>
  <c r="A4" i="6"/>
  <c r="H4" i="6" s="1"/>
  <c r="J23" i="5"/>
  <c r="B23" i="5"/>
  <c r="E23" i="5" s="1"/>
  <c r="A23" i="5"/>
  <c r="H23" i="5" s="1"/>
  <c r="J22" i="5"/>
  <c r="B22" i="5"/>
  <c r="E22" i="5" s="1"/>
  <c r="A22" i="5"/>
  <c r="H22" i="5" s="1"/>
  <c r="J21" i="5"/>
  <c r="B21" i="5"/>
  <c r="E21" i="5" s="1"/>
  <c r="A21" i="5"/>
  <c r="H21" i="5" s="1"/>
  <c r="J20" i="5"/>
  <c r="B20" i="5"/>
  <c r="E20" i="5" s="1"/>
  <c r="A20" i="5"/>
  <c r="H20" i="5" s="1"/>
  <c r="J19" i="5"/>
  <c r="B19" i="5"/>
  <c r="E19" i="5" s="1"/>
  <c r="A19" i="5"/>
  <c r="H19" i="5" s="1"/>
  <c r="J18" i="5"/>
  <c r="B18" i="5"/>
  <c r="E18" i="5" s="1"/>
  <c r="A18" i="5"/>
  <c r="H18" i="5" s="1"/>
  <c r="J17" i="5"/>
  <c r="B17" i="5"/>
  <c r="E17" i="5" s="1"/>
  <c r="A17" i="5"/>
  <c r="H17" i="5" s="1"/>
  <c r="J16" i="5"/>
  <c r="B16" i="5"/>
  <c r="E16" i="5" s="1"/>
  <c r="A16" i="5"/>
  <c r="H16" i="5" s="1"/>
  <c r="J15" i="5"/>
  <c r="B15" i="5"/>
  <c r="E15" i="5" s="1"/>
  <c r="A15" i="5"/>
  <c r="H15" i="5" s="1"/>
  <c r="J14" i="5"/>
  <c r="B14" i="5"/>
  <c r="E14" i="5" s="1"/>
  <c r="A14" i="5"/>
  <c r="H14" i="5" s="1"/>
  <c r="J13" i="5"/>
  <c r="B13" i="5"/>
  <c r="E13" i="5" s="1"/>
  <c r="A13" i="5"/>
  <c r="H13" i="5" s="1"/>
  <c r="J12" i="5"/>
  <c r="B12" i="5"/>
  <c r="E12" i="5" s="1"/>
  <c r="A12" i="5"/>
  <c r="H12" i="5" s="1"/>
  <c r="J11" i="5"/>
  <c r="B11" i="5"/>
  <c r="E11" i="5" s="1"/>
  <c r="A11" i="5"/>
  <c r="H11" i="5" s="1"/>
  <c r="J10" i="5"/>
  <c r="B10" i="5"/>
  <c r="E10" i="5" s="1"/>
  <c r="A10" i="5"/>
  <c r="H10" i="5" s="1"/>
  <c r="J9" i="5"/>
  <c r="B9" i="5"/>
  <c r="E9" i="5" s="1"/>
  <c r="A9" i="5"/>
  <c r="H9" i="5" s="1"/>
  <c r="J8" i="5"/>
  <c r="B8" i="5"/>
  <c r="E8" i="5" s="1"/>
  <c r="A8" i="5"/>
  <c r="H8" i="5" s="1"/>
  <c r="J7" i="5"/>
  <c r="B7" i="5"/>
  <c r="E7" i="5" s="1"/>
  <c r="A7" i="5"/>
  <c r="H7" i="5" s="1"/>
  <c r="J6" i="5"/>
  <c r="B6" i="5"/>
  <c r="E6" i="5" s="1"/>
  <c r="A6" i="5"/>
  <c r="H6" i="5" s="1"/>
  <c r="J5" i="5"/>
  <c r="B5" i="5"/>
  <c r="E5" i="5" s="1"/>
  <c r="A5" i="5"/>
  <c r="H5" i="5" s="1"/>
  <c r="J4" i="5"/>
  <c r="B4" i="5"/>
  <c r="E4" i="5" s="1"/>
  <c r="A4" i="5"/>
  <c r="H4" i="5" s="1"/>
  <c r="J23" i="4"/>
  <c r="B23" i="4"/>
  <c r="E23" i="4" s="1"/>
  <c r="A23" i="4"/>
  <c r="H23" i="4" s="1"/>
  <c r="J22" i="4"/>
  <c r="B22" i="4"/>
  <c r="E22" i="4" s="1"/>
  <c r="A22" i="4"/>
  <c r="H22" i="4" s="1"/>
  <c r="J21" i="4"/>
  <c r="B21" i="4"/>
  <c r="E21" i="4" s="1"/>
  <c r="A21" i="4"/>
  <c r="H21" i="4" s="1"/>
  <c r="J20" i="4"/>
  <c r="B20" i="4"/>
  <c r="E20" i="4" s="1"/>
  <c r="A20" i="4"/>
  <c r="H20" i="4" s="1"/>
  <c r="J19" i="4"/>
  <c r="B19" i="4"/>
  <c r="E19" i="4" s="1"/>
  <c r="A19" i="4"/>
  <c r="H19" i="4" s="1"/>
  <c r="J18" i="4"/>
  <c r="B18" i="4"/>
  <c r="E18" i="4" s="1"/>
  <c r="A18" i="4"/>
  <c r="H18" i="4" s="1"/>
  <c r="J17" i="4"/>
  <c r="B17" i="4"/>
  <c r="E17" i="4" s="1"/>
  <c r="A17" i="4"/>
  <c r="H17" i="4" s="1"/>
  <c r="J16" i="4"/>
  <c r="B16" i="4"/>
  <c r="E16" i="4" s="1"/>
  <c r="A16" i="4"/>
  <c r="H16" i="4" s="1"/>
  <c r="J15" i="4"/>
  <c r="B15" i="4"/>
  <c r="E15" i="4" s="1"/>
  <c r="A15" i="4"/>
  <c r="H15" i="4" s="1"/>
  <c r="J14" i="4"/>
  <c r="B14" i="4"/>
  <c r="E14" i="4" s="1"/>
  <c r="A14" i="4"/>
  <c r="H14" i="4" s="1"/>
  <c r="J13" i="4"/>
  <c r="B13" i="4"/>
  <c r="E13" i="4" s="1"/>
  <c r="A13" i="4"/>
  <c r="H13" i="4" s="1"/>
  <c r="J12" i="4"/>
  <c r="B12" i="4"/>
  <c r="E12" i="4" s="1"/>
  <c r="A12" i="4"/>
  <c r="H12" i="4" s="1"/>
  <c r="J11" i="4"/>
  <c r="B11" i="4"/>
  <c r="E11" i="4" s="1"/>
  <c r="A11" i="4"/>
  <c r="H11" i="4" s="1"/>
  <c r="J10" i="4"/>
  <c r="B10" i="4"/>
  <c r="E10" i="4" s="1"/>
  <c r="A10" i="4"/>
  <c r="H10" i="4" s="1"/>
  <c r="J9" i="4"/>
  <c r="B9" i="4"/>
  <c r="E9" i="4" s="1"/>
  <c r="A9" i="4"/>
  <c r="H9" i="4" s="1"/>
  <c r="J8" i="4"/>
  <c r="B8" i="4"/>
  <c r="E8" i="4" s="1"/>
  <c r="A8" i="4"/>
  <c r="H8" i="4" s="1"/>
  <c r="J7" i="4"/>
  <c r="B7" i="4"/>
  <c r="E7" i="4" s="1"/>
  <c r="A7" i="4"/>
  <c r="H7" i="4" s="1"/>
  <c r="J6" i="4"/>
  <c r="B6" i="4"/>
  <c r="E6" i="4" s="1"/>
  <c r="A6" i="4"/>
  <c r="H6" i="4" s="1"/>
  <c r="J5" i="4"/>
  <c r="B5" i="4"/>
  <c r="E5" i="4" s="1"/>
  <c r="A5" i="4"/>
  <c r="H5" i="4" s="1"/>
  <c r="J4" i="4"/>
  <c r="B4" i="4"/>
  <c r="E4" i="4" s="1"/>
  <c r="A4" i="4"/>
  <c r="H4" i="4" s="1"/>
  <c r="J23" i="3"/>
  <c r="B23" i="3"/>
  <c r="E23" i="3" s="1"/>
  <c r="A23" i="3"/>
  <c r="H23" i="3" s="1"/>
  <c r="J22" i="3"/>
  <c r="B22" i="3"/>
  <c r="E22" i="3" s="1"/>
  <c r="A22" i="3"/>
  <c r="H22" i="3" s="1"/>
  <c r="J21" i="3"/>
  <c r="B21" i="3"/>
  <c r="E21" i="3" s="1"/>
  <c r="A21" i="3"/>
  <c r="H21" i="3" s="1"/>
  <c r="J20" i="3"/>
  <c r="B20" i="3"/>
  <c r="E20" i="3" s="1"/>
  <c r="A20" i="3"/>
  <c r="H20" i="3" s="1"/>
  <c r="J19" i="3"/>
  <c r="B19" i="3"/>
  <c r="E19" i="3" s="1"/>
  <c r="A19" i="3"/>
  <c r="H19" i="3" s="1"/>
  <c r="J18" i="3"/>
  <c r="B18" i="3"/>
  <c r="E18" i="3" s="1"/>
  <c r="A18" i="3"/>
  <c r="H18" i="3" s="1"/>
  <c r="J17" i="3"/>
  <c r="B17" i="3"/>
  <c r="E17" i="3" s="1"/>
  <c r="A17" i="3"/>
  <c r="H17" i="3" s="1"/>
  <c r="J16" i="3"/>
  <c r="B16" i="3"/>
  <c r="E16" i="3" s="1"/>
  <c r="A16" i="3"/>
  <c r="H16" i="3" s="1"/>
  <c r="J15" i="3"/>
  <c r="B15" i="3"/>
  <c r="E15" i="3" s="1"/>
  <c r="A15" i="3"/>
  <c r="H15" i="3" s="1"/>
  <c r="J14" i="3"/>
  <c r="B14" i="3"/>
  <c r="E14" i="3" s="1"/>
  <c r="A14" i="3"/>
  <c r="H14" i="3" s="1"/>
  <c r="J13" i="3"/>
  <c r="B13" i="3"/>
  <c r="E13" i="3" s="1"/>
  <c r="A13" i="3"/>
  <c r="H13" i="3" s="1"/>
  <c r="J12" i="3"/>
  <c r="B12" i="3"/>
  <c r="E12" i="3" s="1"/>
  <c r="A12" i="3"/>
  <c r="H12" i="3" s="1"/>
  <c r="J11" i="3"/>
  <c r="B11" i="3"/>
  <c r="E11" i="3" s="1"/>
  <c r="A11" i="3"/>
  <c r="H11" i="3" s="1"/>
  <c r="J10" i="3"/>
  <c r="B10" i="3"/>
  <c r="E10" i="3" s="1"/>
  <c r="A10" i="3"/>
  <c r="H10" i="3" s="1"/>
  <c r="J9" i="3"/>
  <c r="B9" i="3"/>
  <c r="E9" i="3" s="1"/>
  <c r="A9" i="3"/>
  <c r="H9" i="3" s="1"/>
  <c r="J8" i="3"/>
  <c r="B8" i="3"/>
  <c r="E8" i="3" s="1"/>
  <c r="A8" i="3"/>
  <c r="H8" i="3" s="1"/>
  <c r="J7" i="3"/>
  <c r="B7" i="3"/>
  <c r="E7" i="3" s="1"/>
  <c r="A7" i="3"/>
  <c r="H7" i="3" s="1"/>
  <c r="J6" i="3"/>
  <c r="B6" i="3"/>
  <c r="E6" i="3" s="1"/>
  <c r="A6" i="3"/>
  <c r="H6" i="3" s="1"/>
  <c r="J5" i="3"/>
  <c r="B5" i="3"/>
  <c r="E5" i="3" s="1"/>
  <c r="A5" i="3"/>
  <c r="H5" i="3" s="1"/>
  <c r="J4" i="3"/>
  <c r="B4" i="3"/>
  <c r="E4" i="3" s="1"/>
  <c r="A4" i="3"/>
  <c r="H4" i="3" s="1"/>
  <c r="J23" i="2"/>
  <c r="B23" i="2"/>
  <c r="E23" i="2" s="1"/>
  <c r="A23" i="2"/>
  <c r="H23" i="2" s="1"/>
  <c r="J22" i="2"/>
  <c r="B22" i="2"/>
  <c r="E22" i="2" s="1"/>
  <c r="A22" i="2"/>
  <c r="H22" i="2" s="1"/>
  <c r="J21" i="2"/>
  <c r="B21" i="2"/>
  <c r="E21" i="2" s="1"/>
  <c r="A21" i="2"/>
  <c r="H21" i="2" s="1"/>
  <c r="J20" i="2"/>
  <c r="B20" i="2"/>
  <c r="E20" i="2" s="1"/>
  <c r="A20" i="2"/>
  <c r="H20" i="2" s="1"/>
  <c r="J19" i="2"/>
  <c r="B19" i="2"/>
  <c r="E19" i="2" s="1"/>
  <c r="A19" i="2"/>
  <c r="H19" i="2" s="1"/>
  <c r="J18" i="2"/>
  <c r="B18" i="2"/>
  <c r="E18" i="2" s="1"/>
  <c r="A18" i="2"/>
  <c r="H18" i="2" s="1"/>
  <c r="J17" i="2"/>
  <c r="B17" i="2"/>
  <c r="E17" i="2" s="1"/>
  <c r="A17" i="2"/>
  <c r="H17" i="2" s="1"/>
  <c r="J16" i="2"/>
  <c r="B16" i="2"/>
  <c r="E16" i="2" s="1"/>
  <c r="A16" i="2"/>
  <c r="H16" i="2" s="1"/>
  <c r="J15" i="2"/>
  <c r="B15" i="2"/>
  <c r="E15" i="2" s="1"/>
  <c r="A15" i="2"/>
  <c r="H15" i="2" s="1"/>
  <c r="J14" i="2"/>
  <c r="B14" i="2"/>
  <c r="E14" i="2" s="1"/>
  <c r="A14" i="2"/>
  <c r="H14" i="2" s="1"/>
  <c r="J13" i="2"/>
  <c r="B13" i="2"/>
  <c r="E13" i="2" s="1"/>
  <c r="A13" i="2"/>
  <c r="H13" i="2" s="1"/>
  <c r="J12" i="2"/>
  <c r="B12" i="2"/>
  <c r="E12" i="2" s="1"/>
  <c r="A12" i="2"/>
  <c r="H12" i="2" s="1"/>
  <c r="J11" i="2"/>
  <c r="B11" i="2"/>
  <c r="E11" i="2" s="1"/>
  <c r="A11" i="2"/>
  <c r="H11" i="2" s="1"/>
  <c r="J10" i="2"/>
  <c r="B10" i="2"/>
  <c r="E10" i="2" s="1"/>
  <c r="A10" i="2"/>
  <c r="H10" i="2" s="1"/>
  <c r="J9" i="2"/>
  <c r="B9" i="2"/>
  <c r="E9" i="2" s="1"/>
  <c r="A9" i="2"/>
  <c r="H9" i="2" s="1"/>
  <c r="J8" i="2"/>
  <c r="B8" i="2"/>
  <c r="E8" i="2" s="1"/>
  <c r="A8" i="2"/>
  <c r="H8" i="2" s="1"/>
  <c r="J7" i="2"/>
  <c r="B7" i="2"/>
  <c r="E7" i="2" s="1"/>
  <c r="A7" i="2"/>
  <c r="H7" i="2" s="1"/>
  <c r="J6" i="2"/>
  <c r="B6" i="2"/>
  <c r="E6" i="2" s="1"/>
  <c r="A6" i="2"/>
  <c r="H6" i="2" s="1"/>
  <c r="J5" i="2"/>
  <c r="B5" i="2"/>
  <c r="E5" i="2" s="1"/>
  <c r="A5" i="2"/>
  <c r="H5" i="2" s="1"/>
  <c r="J4" i="2"/>
  <c r="B4" i="2"/>
  <c r="E4" i="2" s="1"/>
  <c r="A4" i="2"/>
  <c r="H4" i="2" s="1"/>
  <c r="C4" i="8" l="1"/>
  <c r="D4" i="8"/>
  <c r="C5" i="8"/>
  <c r="D5" i="8"/>
  <c r="F5" i="8" s="1"/>
  <c r="I5" i="8" s="1"/>
  <c r="C6" i="8"/>
  <c r="D6" i="8"/>
  <c r="C7" i="8"/>
  <c r="D7" i="8"/>
  <c r="F7" i="8" s="1"/>
  <c r="I7" i="8" s="1"/>
  <c r="C8" i="8"/>
  <c r="D8" i="8"/>
  <c r="F8" i="8" s="1"/>
  <c r="I8" i="8" s="1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F16" i="8" s="1"/>
  <c r="I16" i="8" s="1"/>
  <c r="C17" i="8"/>
  <c r="D17" i="8"/>
  <c r="C18" i="8"/>
  <c r="D18" i="8"/>
  <c r="C19" i="8"/>
  <c r="D19" i="8"/>
  <c r="C20" i="8"/>
  <c r="D20" i="8"/>
  <c r="C21" i="8"/>
  <c r="D21" i="8"/>
  <c r="F21" i="8" s="1"/>
  <c r="I21" i="8" s="1"/>
  <c r="C22" i="8"/>
  <c r="D22" i="8"/>
  <c r="F22" i="8" s="1"/>
  <c r="I22" i="8" s="1"/>
  <c r="C23" i="8"/>
  <c r="D23" i="8"/>
  <c r="C4" i="7"/>
  <c r="D4" i="7"/>
  <c r="C5" i="7"/>
  <c r="D5" i="7"/>
  <c r="C6" i="7"/>
  <c r="D6" i="7"/>
  <c r="C7" i="7"/>
  <c r="D7" i="7"/>
  <c r="F7" i="7" s="1"/>
  <c r="I7" i="7" s="1"/>
  <c r="C8" i="7"/>
  <c r="D8" i="7"/>
  <c r="C9" i="7"/>
  <c r="D9" i="7"/>
  <c r="F9" i="7" s="1"/>
  <c r="I9" i="7" s="1"/>
  <c r="C10" i="7"/>
  <c r="D10" i="7"/>
  <c r="C11" i="7"/>
  <c r="D11" i="7"/>
  <c r="C12" i="7"/>
  <c r="D12" i="7"/>
  <c r="C13" i="7"/>
  <c r="D13" i="7"/>
  <c r="F13" i="7" s="1"/>
  <c r="I13" i="7" s="1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F20" i="7" s="1"/>
  <c r="I20" i="7" s="1"/>
  <c r="C21" i="7"/>
  <c r="D21" i="7"/>
  <c r="C22" i="7"/>
  <c r="D22" i="7"/>
  <c r="F22" i="7" s="1"/>
  <c r="I22" i="7" s="1"/>
  <c r="C23" i="7"/>
  <c r="D23" i="7"/>
  <c r="F23" i="7" s="1"/>
  <c r="I23" i="7" s="1"/>
  <c r="C4" i="6"/>
  <c r="D4" i="6"/>
  <c r="C5" i="6"/>
  <c r="D5" i="6"/>
  <c r="F5" i="6" s="1"/>
  <c r="I5" i="6" s="1"/>
  <c r="C6" i="6"/>
  <c r="D6" i="6"/>
  <c r="C7" i="6"/>
  <c r="D7" i="6"/>
  <c r="C8" i="6"/>
  <c r="D8" i="6"/>
  <c r="F8" i="6" s="1"/>
  <c r="I8" i="6" s="1"/>
  <c r="C9" i="6"/>
  <c r="D9" i="6"/>
  <c r="C10" i="6"/>
  <c r="D10" i="6"/>
  <c r="C11" i="6"/>
  <c r="D11" i="6"/>
  <c r="F11" i="6" s="1"/>
  <c r="I11" i="6" s="1"/>
  <c r="C12" i="6"/>
  <c r="D12" i="6"/>
  <c r="C13" i="6"/>
  <c r="D13" i="6"/>
  <c r="C14" i="6"/>
  <c r="D14" i="6"/>
  <c r="F14" i="6" s="1"/>
  <c r="I14" i="6" s="1"/>
  <c r="C15" i="6"/>
  <c r="D15" i="6"/>
  <c r="F15" i="6" s="1"/>
  <c r="I15" i="6" s="1"/>
  <c r="C16" i="6"/>
  <c r="D16" i="6"/>
  <c r="C17" i="6"/>
  <c r="D17" i="6"/>
  <c r="F17" i="6" s="1"/>
  <c r="I17" i="6" s="1"/>
  <c r="C18" i="6"/>
  <c r="D18" i="6"/>
  <c r="F18" i="6" s="1"/>
  <c r="I18" i="6" s="1"/>
  <c r="C19" i="6"/>
  <c r="D19" i="6"/>
  <c r="C20" i="6"/>
  <c r="D20" i="6"/>
  <c r="F20" i="6" s="1"/>
  <c r="I20" i="6" s="1"/>
  <c r="C21" i="6"/>
  <c r="D21" i="6"/>
  <c r="C22" i="6"/>
  <c r="D22" i="6"/>
  <c r="C23" i="6"/>
  <c r="D23" i="6"/>
  <c r="C4" i="5"/>
  <c r="D4" i="5"/>
  <c r="C5" i="5"/>
  <c r="D5" i="5"/>
  <c r="F5" i="5" s="1"/>
  <c r="I5" i="5" s="1"/>
  <c r="C6" i="5"/>
  <c r="D6" i="5"/>
  <c r="F6" i="5" s="1"/>
  <c r="I6" i="5" s="1"/>
  <c r="C7" i="5"/>
  <c r="D7" i="5"/>
  <c r="C8" i="5"/>
  <c r="D8" i="5"/>
  <c r="C9" i="5"/>
  <c r="D9" i="5"/>
  <c r="F9" i="5" s="1"/>
  <c r="I9" i="5" s="1"/>
  <c r="C10" i="5"/>
  <c r="D10" i="5"/>
  <c r="F10" i="5" s="1"/>
  <c r="I10" i="5" s="1"/>
  <c r="C11" i="5"/>
  <c r="D11" i="5"/>
  <c r="C12" i="5"/>
  <c r="D12" i="5"/>
  <c r="F12" i="5" s="1"/>
  <c r="I12" i="5" s="1"/>
  <c r="C13" i="5"/>
  <c r="D13" i="5"/>
  <c r="F13" i="5" s="1"/>
  <c r="I13" i="5" s="1"/>
  <c r="C14" i="5"/>
  <c r="D14" i="5"/>
  <c r="F14" i="5" s="1"/>
  <c r="I14" i="5" s="1"/>
  <c r="C15" i="5"/>
  <c r="D15" i="5"/>
  <c r="C16" i="5"/>
  <c r="D16" i="5"/>
  <c r="C17" i="5"/>
  <c r="D17" i="5"/>
  <c r="C18" i="5"/>
  <c r="D18" i="5"/>
  <c r="C19" i="5"/>
  <c r="D19" i="5"/>
  <c r="F19" i="5" s="1"/>
  <c r="I19" i="5" s="1"/>
  <c r="C20" i="5"/>
  <c r="D20" i="5"/>
  <c r="C21" i="5"/>
  <c r="D21" i="5"/>
  <c r="F21" i="5" s="1"/>
  <c r="I21" i="5" s="1"/>
  <c r="C22" i="5"/>
  <c r="D22" i="5"/>
  <c r="C23" i="5"/>
  <c r="D23" i="5"/>
  <c r="C4" i="4"/>
  <c r="D4" i="4"/>
  <c r="F4" i="4" s="1"/>
  <c r="I4" i="4" s="1"/>
  <c r="C5" i="4"/>
  <c r="D5" i="4"/>
  <c r="C6" i="4"/>
  <c r="D6" i="4"/>
  <c r="C7" i="4"/>
  <c r="D7" i="4"/>
  <c r="C8" i="4"/>
  <c r="D8" i="4"/>
  <c r="C9" i="4"/>
  <c r="D9" i="4"/>
  <c r="F9" i="4" s="1"/>
  <c r="I9" i="4" s="1"/>
  <c r="C10" i="4"/>
  <c r="D10" i="4"/>
  <c r="F10" i="4" s="1"/>
  <c r="I10" i="4" s="1"/>
  <c r="C11" i="4"/>
  <c r="D11" i="4"/>
  <c r="F11" i="4" s="1"/>
  <c r="I11" i="4" s="1"/>
  <c r="C12" i="4"/>
  <c r="D12" i="4"/>
  <c r="C13" i="4"/>
  <c r="D13" i="4"/>
  <c r="F13" i="4" s="1"/>
  <c r="I13" i="4" s="1"/>
  <c r="C14" i="4"/>
  <c r="D14" i="4"/>
  <c r="C15" i="4"/>
  <c r="D15" i="4"/>
  <c r="C16" i="4"/>
  <c r="D16" i="4"/>
  <c r="F16" i="4" s="1"/>
  <c r="I16" i="4" s="1"/>
  <c r="C17" i="4"/>
  <c r="D17" i="4"/>
  <c r="F17" i="4" s="1"/>
  <c r="I17" i="4" s="1"/>
  <c r="C18" i="4"/>
  <c r="D18" i="4"/>
  <c r="F18" i="4" s="1"/>
  <c r="I18" i="4" s="1"/>
  <c r="C19" i="4"/>
  <c r="D19" i="4"/>
  <c r="C20" i="4"/>
  <c r="D20" i="4"/>
  <c r="C21" i="4"/>
  <c r="D21" i="4"/>
  <c r="F21" i="4" s="1"/>
  <c r="I21" i="4" s="1"/>
  <c r="C22" i="4"/>
  <c r="D22" i="4"/>
  <c r="F22" i="4" s="1"/>
  <c r="I22" i="4" s="1"/>
  <c r="C23" i="4"/>
  <c r="D23" i="4"/>
  <c r="C4" i="3"/>
  <c r="D4" i="3"/>
  <c r="C5" i="3"/>
  <c r="D5" i="3"/>
  <c r="F5" i="3" s="1"/>
  <c r="I5" i="3" s="1"/>
  <c r="C6" i="3"/>
  <c r="D6" i="3"/>
  <c r="C7" i="3"/>
  <c r="D7" i="3"/>
  <c r="F7" i="3" s="1"/>
  <c r="I7" i="3" s="1"/>
  <c r="C8" i="3"/>
  <c r="D8" i="3"/>
  <c r="C9" i="3"/>
  <c r="D9" i="3"/>
  <c r="F9" i="3" s="1"/>
  <c r="I9" i="3" s="1"/>
  <c r="C10" i="3"/>
  <c r="D10" i="3"/>
  <c r="F10" i="3" s="1"/>
  <c r="I10" i="3" s="1"/>
  <c r="C11" i="3"/>
  <c r="D11" i="3"/>
  <c r="F11" i="3" s="1"/>
  <c r="I11" i="3" s="1"/>
  <c r="C12" i="3"/>
  <c r="D12" i="3"/>
  <c r="C13" i="3"/>
  <c r="D13" i="3"/>
  <c r="C14" i="3"/>
  <c r="D14" i="3"/>
  <c r="F14" i="3" s="1"/>
  <c r="I14" i="3" s="1"/>
  <c r="C15" i="3"/>
  <c r="D15" i="3"/>
  <c r="F15" i="3" s="1"/>
  <c r="I15" i="3" s="1"/>
  <c r="C16" i="3"/>
  <c r="D16" i="3"/>
  <c r="F16" i="3" s="1"/>
  <c r="I16" i="3" s="1"/>
  <c r="C17" i="3"/>
  <c r="D17" i="3"/>
  <c r="C18" i="3"/>
  <c r="D18" i="3"/>
  <c r="F18" i="3" s="1"/>
  <c r="I18" i="3" s="1"/>
  <c r="C19" i="3"/>
  <c r="D19" i="3"/>
  <c r="F19" i="3" s="1"/>
  <c r="I19" i="3" s="1"/>
  <c r="C20" i="3"/>
  <c r="D20" i="3"/>
  <c r="C21" i="3"/>
  <c r="D21" i="3"/>
  <c r="C22" i="3"/>
  <c r="D22" i="3"/>
  <c r="C23" i="3"/>
  <c r="D23" i="3"/>
  <c r="C4" i="2"/>
  <c r="D4" i="2"/>
  <c r="F4" i="2" s="1"/>
  <c r="I4" i="2" s="1"/>
  <c r="C5" i="2"/>
  <c r="D5" i="2"/>
  <c r="F5" i="2" s="1"/>
  <c r="I5" i="2" s="1"/>
  <c r="C6" i="2"/>
  <c r="D6" i="2"/>
  <c r="F6" i="2" s="1"/>
  <c r="I6" i="2" s="1"/>
  <c r="C7" i="2"/>
  <c r="D7" i="2"/>
  <c r="F7" i="2" s="1"/>
  <c r="I7" i="2" s="1"/>
  <c r="C8" i="2"/>
  <c r="D8" i="2"/>
  <c r="F8" i="2" s="1"/>
  <c r="I8" i="2" s="1"/>
  <c r="C9" i="2"/>
  <c r="D9" i="2"/>
  <c r="F9" i="2" s="1"/>
  <c r="I9" i="2" s="1"/>
  <c r="C10" i="2"/>
  <c r="D10" i="2"/>
  <c r="F10" i="2" s="1"/>
  <c r="I10" i="2" s="1"/>
  <c r="C11" i="2"/>
  <c r="D11" i="2"/>
  <c r="F11" i="2" s="1"/>
  <c r="I11" i="2" s="1"/>
  <c r="C12" i="2"/>
  <c r="D12" i="2"/>
  <c r="C13" i="2"/>
  <c r="D13" i="2"/>
  <c r="C14" i="2"/>
  <c r="D14" i="2"/>
  <c r="C15" i="2"/>
  <c r="D15" i="2"/>
  <c r="F15" i="2" s="1"/>
  <c r="I15" i="2" s="1"/>
  <c r="C16" i="2"/>
  <c r="D16" i="2"/>
  <c r="F16" i="2" s="1"/>
  <c r="I16" i="2" s="1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F12" i="6" l="1"/>
  <c r="I12" i="6" s="1"/>
  <c r="L12" i="6" s="1"/>
  <c r="F10" i="6"/>
  <c r="I10" i="6" s="1"/>
  <c r="F6" i="6"/>
  <c r="I6" i="6" s="1"/>
  <c r="F6" i="3"/>
  <c r="I6" i="3" s="1"/>
  <c r="F4" i="3"/>
  <c r="I4" i="3" s="1"/>
  <c r="F19" i="4"/>
  <c r="I19" i="4" s="1"/>
  <c r="F15" i="4"/>
  <c r="I15" i="4" s="1"/>
  <c r="F5" i="4"/>
  <c r="I5" i="4" s="1"/>
  <c r="F17" i="5"/>
  <c r="I17" i="5" s="1"/>
  <c r="K17" i="5" s="1"/>
  <c r="F11" i="5"/>
  <c r="I11" i="5" s="1"/>
  <c r="K11" i="5" s="1"/>
  <c r="F19" i="6"/>
  <c r="I19" i="6" s="1"/>
  <c r="F21" i="7"/>
  <c r="I21" i="7" s="1"/>
  <c r="F19" i="7"/>
  <c r="I19" i="7" s="1"/>
  <c r="L19" i="7" s="1"/>
  <c r="F23" i="8"/>
  <c r="I23" i="8" s="1"/>
  <c r="L23" i="8" s="1"/>
  <c r="F9" i="8"/>
  <c r="I9" i="8" s="1"/>
  <c r="F16" i="7"/>
  <c r="I16" i="7" s="1"/>
  <c r="F6" i="7"/>
  <c r="I6" i="7" s="1"/>
  <c r="K6" i="7" s="1"/>
  <c r="F14" i="8"/>
  <c r="I14" i="8" s="1"/>
  <c r="L14" i="8" s="1"/>
  <c r="F12" i="8"/>
  <c r="I12" i="8" s="1"/>
  <c r="L12" i="8" s="1"/>
  <c r="F20" i="8"/>
  <c r="I20" i="8" s="1"/>
  <c r="L20" i="8" s="1"/>
  <c r="F4" i="7"/>
  <c r="I4" i="7" s="1"/>
  <c r="L4" i="7" s="1"/>
  <c r="F22" i="6"/>
  <c r="I22" i="6" s="1"/>
  <c r="F16" i="6"/>
  <c r="I16" i="6" s="1"/>
  <c r="K16" i="6" s="1"/>
  <c r="F9" i="6"/>
  <c r="I9" i="6" s="1"/>
  <c r="L9" i="6" s="1"/>
  <c r="F4" i="6"/>
  <c r="I4" i="6" s="1"/>
  <c r="K4" i="6" s="1"/>
  <c r="F4" i="8"/>
  <c r="I4" i="8" s="1"/>
  <c r="L4" i="8" s="1"/>
  <c r="F5" i="7"/>
  <c r="I5" i="7" s="1"/>
  <c r="L5" i="7" s="1"/>
  <c r="F13" i="8"/>
  <c r="I13" i="8" s="1"/>
  <c r="L13" i="8" s="1"/>
  <c r="F11" i="8"/>
  <c r="I11" i="8" s="1"/>
  <c r="L11" i="8" s="1"/>
  <c r="F6" i="8"/>
  <c r="I6" i="8" s="1"/>
  <c r="K6" i="8" s="1"/>
  <c r="L16" i="8"/>
  <c r="K16" i="8"/>
  <c r="F18" i="2"/>
  <c r="I18" i="2" s="1"/>
  <c r="L18" i="2" s="1"/>
  <c r="F13" i="3"/>
  <c r="I13" i="3" s="1"/>
  <c r="K13" i="3" s="1"/>
  <c r="F8" i="5"/>
  <c r="I8" i="5" s="1"/>
  <c r="K8" i="5" s="1"/>
  <c r="F8" i="7"/>
  <c r="I8" i="7" s="1"/>
  <c r="K8" i="7" s="1"/>
  <c r="F18" i="8"/>
  <c r="I18" i="8" s="1"/>
  <c r="L18" i="8" s="1"/>
  <c r="L11" i="6"/>
  <c r="K11" i="6"/>
  <c r="L22" i="8"/>
  <c r="K22" i="8"/>
  <c r="L7" i="8"/>
  <c r="K7" i="8"/>
  <c r="F23" i="5"/>
  <c r="I23" i="5" s="1"/>
  <c r="L23" i="5" s="1"/>
  <c r="F16" i="5"/>
  <c r="I16" i="5" s="1"/>
  <c r="K16" i="5" s="1"/>
  <c r="F18" i="7"/>
  <c r="I18" i="7" s="1"/>
  <c r="L18" i="7" s="1"/>
  <c r="F17" i="7"/>
  <c r="I17" i="7" s="1"/>
  <c r="K17" i="7" s="1"/>
  <c r="F14" i="7"/>
  <c r="I14" i="7" s="1"/>
  <c r="K14" i="7" s="1"/>
  <c r="F19" i="8"/>
  <c r="I19" i="8" s="1"/>
  <c r="K19" i="8" s="1"/>
  <c r="F17" i="8"/>
  <c r="I17" i="8" s="1"/>
  <c r="L17" i="8" s="1"/>
  <c r="F15" i="8"/>
  <c r="I15" i="8" s="1"/>
  <c r="L15" i="8" s="1"/>
  <c r="F10" i="8"/>
  <c r="I10" i="8" s="1"/>
  <c r="L10" i="8" s="1"/>
  <c r="L14" i="5"/>
  <c r="K14" i="5"/>
  <c r="K9" i="6"/>
  <c r="L21" i="8"/>
  <c r="K21" i="8"/>
  <c r="L9" i="8"/>
  <c r="K9" i="8"/>
  <c r="L8" i="8"/>
  <c r="K8" i="8"/>
  <c r="L5" i="8"/>
  <c r="K5" i="8"/>
  <c r="F14" i="4"/>
  <c r="I14" i="4" s="1"/>
  <c r="L14" i="4" s="1"/>
  <c r="F21" i="6"/>
  <c r="I21" i="6" s="1"/>
  <c r="K21" i="6" s="1"/>
  <c r="F15" i="7"/>
  <c r="I15" i="7" s="1"/>
  <c r="K15" i="7" s="1"/>
  <c r="F12" i="7"/>
  <c r="I12" i="7" s="1"/>
  <c r="K12" i="7" s="1"/>
  <c r="F11" i="7"/>
  <c r="I11" i="7" s="1"/>
  <c r="L11" i="7" s="1"/>
  <c r="F10" i="7"/>
  <c r="I10" i="7" s="1"/>
  <c r="K10" i="7" s="1"/>
  <c r="L18" i="6"/>
  <c r="K18" i="6"/>
  <c r="L17" i="6"/>
  <c r="K17" i="6"/>
  <c r="L23" i="7"/>
  <c r="K23" i="7"/>
  <c r="L22" i="7"/>
  <c r="K22" i="7"/>
  <c r="L21" i="7"/>
  <c r="K21" i="7"/>
  <c r="L20" i="7"/>
  <c r="K20" i="7"/>
  <c r="K19" i="7"/>
  <c r="L17" i="7"/>
  <c r="L16" i="7"/>
  <c r="K16" i="7"/>
  <c r="L13" i="7"/>
  <c r="K13" i="7"/>
  <c r="L9" i="7"/>
  <c r="K9" i="7"/>
  <c r="L8" i="7"/>
  <c r="L7" i="7"/>
  <c r="K7" i="7"/>
  <c r="F7" i="4"/>
  <c r="I7" i="4" s="1"/>
  <c r="F6" i="4"/>
  <c r="I6" i="4" s="1"/>
  <c r="L6" i="4" s="1"/>
  <c r="F22" i="5"/>
  <c r="I22" i="5" s="1"/>
  <c r="K22" i="5" s="1"/>
  <c r="F20" i="5"/>
  <c r="I20" i="5" s="1"/>
  <c r="L20" i="5" s="1"/>
  <c r="F15" i="5"/>
  <c r="I15" i="5" s="1"/>
  <c r="L15" i="5" s="1"/>
  <c r="F7" i="5"/>
  <c r="I7" i="5" s="1"/>
  <c r="K7" i="5" s="1"/>
  <c r="F4" i="5"/>
  <c r="I4" i="5" s="1"/>
  <c r="K4" i="5" s="1"/>
  <c r="F23" i="6"/>
  <c r="I23" i="6" s="1"/>
  <c r="K23" i="6" s="1"/>
  <c r="F13" i="6"/>
  <c r="I13" i="6" s="1"/>
  <c r="K13" i="6" s="1"/>
  <c r="F7" i="6"/>
  <c r="I7" i="6" s="1"/>
  <c r="K7" i="6" s="1"/>
  <c r="L22" i="6"/>
  <c r="K22" i="6"/>
  <c r="L20" i="6"/>
  <c r="K20" i="6"/>
  <c r="L19" i="6"/>
  <c r="K19" i="6"/>
  <c r="L15" i="6"/>
  <c r="K15" i="6"/>
  <c r="L14" i="6"/>
  <c r="K14" i="6"/>
  <c r="L10" i="6"/>
  <c r="K10" i="6"/>
  <c r="L8" i="6"/>
  <c r="K8" i="6"/>
  <c r="L6" i="6"/>
  <c r="K6" i="6"/>
  <c r="L5" i="6"/>
  <c r="K5" i="6"/>
  <c r="F17" i="2"/>
  <c r="I17" i="2" s="1"/>
  <c r="K17" i="2" s="1"/>
  <c r="F22" i="3"/>
  <c r="I22" i="3" s="1"/>
  <c r="L22" i="3" s="1"/>
  <c r="F23" i="4"/>
  <c r="I23" i="4" s="1"/>
  <c r="K23" i="4" s="1"/>
  <c r="F20" i="4"/>
  <c r="I20" i="4" s="1"/>
  <c r="L20" i="4" s="1"/>
  <c r="F8" i="4"/>
  <c r="I8" i="4" s="1"/>
  <c r="K8" i="4" s="1"/>
  <c r="F18" i="5"/>
  <c r="I18" i="5" s="1"/>
  <c r="L18" i="5" s="1"/>
  <c r="L5" i="4"/>
  <c r="K5" i="4"/>
  <c r="L22" i="5"/>
  <c r="L21" i="5"/>
  <c r="K21" i="5"/>
  <c r="L19" i="5"/>
  <c r="K19" i="5"/>
  <c r="L17" i="5"/>
  <c r="L13" i="5"/>
  <c r="K13" i="5"/>
  <c r="L12" i="5"/>
  <c r="K12" i="5"/>
  <c r="L11" i="5"/>
  <c r="L10" i="5"/>
  <c r="K10" i="5"/>
  <c r="L9" i="5"/>
  <c r="K9" i="5"/>
  <c r="L6" i="5"/>
  <c r="K6" i="5"/>
  <c r="L5" i="5"/>
  <c r="K5" i="5"/>
  <c r="F13" i="2"/>
  <c r="I13" i="2" s="1"/>
  <c r="K13" i="2" s="1"/>
  <c r="F21" i="3"/>
  <c r="I21" i="3" s="1"/>
  <c r="K21" i="3" s="1"/>
  <c r="F12" i="4"/>
  <c r="I12" i="4" s="1"/>
  <c r="K12" i="4" s="1"/>
  <c r="L16" i="3"/>
  <c r="K16" i="3"/>
  <c r="L14" i="3"/>
  <c r="K14" i="3"/>
  <c r="L5" i="3"/>
  <c r="K5" i="3"/>
  <c r="L22" i="4"/>
  <c r="K22" i="4"/>
  <c r="L21" i="4"/>
  <c r="K21" i="4"/>
  <c r="L19" i="4"/>
  <c r="K19" i="4"/>
  <c r="L18" i="4"/>
  <c r="K18" i="4"/>
  <c r="L17" i="4"/>
  <c r="K17" i="4"/>
  <c r="L16" i="4"/>
  <c r="K16" i="4"/>
  <c r="L15" i="4"/>
  <c r="K15" i="4"/>
  <c r="L13" i="4"/>
  <c r="K13" i="4"/>
  <c r="L11" i="4"/>
  <c r="K11" i="4"/>
  <c r="L10" i="4"/>
  <c r="K10" i="4"/>
  <c r="L9" i="4"/>
  <c r="K9" i="4"/>
  <c r="L7" i="4"/>
  <c r="K7" i="4"/>
  <c r="L4" i="4"/>
  <c r="K4" i="4"/>
  <c r="F21" i="2"/>
  <c r="I21" i="2" s="1"/>
  <c r="L21" i="2" s="1"/>
  <c r="F20" i="2"/>
  <c r="I20" i="2" s="1"/>
  <c r="K20" i="2" s="1"/>
  <c r="F14" i="2"/>
  <c r="I14" i="2" s="1"/>
  <c r="L14" i="2" s="1"/>
  <c r="F12" i="2"/>
  <c r="I12" i="2" s="1"/>
  <c r="L12" i="2" s="1"/>
  <c r="F23" i="3"/>
  <c r="I23" i="3" s="1"/>
  <c r="L23" i="3" s="1"/>
  <c r="F20" i="3"/>
  <c r="I20" i="3" s="1"/>
  <c r="L20" i="3" s="1"/>
  <c r="F17" i="3"/>
  <c r="I17" i="3" s="1"/>
  <c r="L17" i="3" s="1"/>
  <c r="F12" i="3"/>
  <c r="I12" i="3" s="1"/>
  <c r="K12" i="3" s="1"/>
  <c r="F8" i="3"/>
  <c r="I8" i="3" s="1"/>
  <c r="L8" i="3" s="1"/>
  <c r="L15" i="2"/>
  <c r="K15" i="2"/>
  <c r="L8" i="2"/>
  <c r="K8" i="2"/>
  <c r="L7" i="2"/>
  <c r="K7" i="2"/>
  <c r="L5" i="2"/>
  <c r="K5" i="2"/>
  <c r="L19" i="3"/>
  <c r="K19" i="3"/>
  <c r="L18" i="3"/>
  <c r="K18" i="3"/>
  <c r="L15" i="3"/>
  <c r="K15" i="3"/>
  <c r="L11" i="3"/>
  <c r="K11" i="3"/>
  <c r="L10" i="3"/>
  <c r="K10" i="3"/>
  <c r="L9" i="3"/>
  <c r="K9" i="3"/>
  <c r="L7" i="3"/>
  <c r="K7" i="3"/>
  <c r="L6" i="3"/>
  <c r="K6" i="3"/>
  <c r="L4" i="3"/>
  <c r="K4" i="3"/>
  <c r="F23" i="2"/>
  <c r="I23" i="2" s="1"/>
  <c r="L23" i="2" s="1"/>
  <c r="F22" i="2"/>
  <c r="I22" i="2" s="1"/>
  <c r="K22" i="2" s="1"/>
  <c r="F19" i="2"/>
  <c r="I19" i="2" s="1"/>
  <c r="K19" i="2" s="1"/>
  <c r="L16" i="2"/>
  <c r="K16" i="2"/>
  <c r="L11" i="2"/>
  <c r="K11" i="2"/>
  <c r="L10" i="2"/>
  <c r="K10" i="2"/>
  <c r="L9" i="2"/>
  <c r="K9" i="2"/>
  <c r="L6" i="2"/>
  <c r="K6" i="2"/>
  <c r="L4" i="2"/>
  <c r="K4" i="2"/>
  <c r="K20" i="8" l="1"/>
  <c r="K4" i="7"/>
  <c r="K12" i="6"/>
  <c r="K20" i="3"/>
  <c r="L13" i="3"/>
  <c r="L6" i="7"/>
  <c r="K15" i="8"/>
  <c r="K23" i="8"/>
  <c r="M23" i="8" s="1"/>
  <c r="L16" i="5"/>
  <c r="K14" i="8"/>
  <c r="L19" i="8"/>
  <c r="M19" i="8" s="1"/>
  <c r="L6" i="8"/>
  <c r="M6" i="8" s="1"/>
  <c r="K15" i="5"/>
  <c r="M15" i="5" s="1"/>
  <c r="K13" i="8"/>
  <c r="M13" i="8" s="1"/>
  <c r="L16" i="6"/>
  <c r="M16" i="6" s="1"/>
  <c r="K22" i="3"/>
  <c r="M22" i="3" s="1"/>
  <c r="L19" i="2"/>
  <c r="M19" i="2" s="1"/>
  <c r="L23" i="4"/>
  <c r="M23" i="4" s="1"/>
  <c r="L8" i="5"/>
  <c r="M8" i="5" s="1"/>
  <c r="L4" i="6"/>
  <c r="M4" i="6" s="1"/>
  <c r="L21" i="6"/>
  <c r="M21" i="6" s="1"/>
  <c r="L15" i="7"/>
  <c r="M15" i="7" s="1"/>
  <c r="K12" i="8"/>
  <c r="M12" i="8" s="1"/>
  <c r="K14" i="2"/>
  <c r="M14" i="2" s="1"/>
  <c r="K6" i="4"/>
  <c r="M6" i="4" s="1"/>
  <c r="K21" i="2"/>
  <c r="M21" i="2" s="1"/>
  <c r="K14" i="4"/>
  <c r="M14" i="4" s="1"/>
  <c r="K23" i="5"/>
  <c r="M23" i="5" s="1"/>
  <c r="K5" i="7"/>
  <c r="M5" i="7" s="1"/>
  <c r="K18" i="2"/>
  <c r="M18" i="2" s="1"/>
  <c r="K18" i="8"/>
  <c r="M18" i="8" s="1"/>
  <c r="L23" i="6"/>
  <c r="M23" i="6" s="1"/>
  <c r="L17" i="2"/>
  <c r="M17" i="2" s="1"/>
  <c r="L21" i="3"/>
  <c r="M21" i="3" s="1"/>
  <c r="K11" i="7"/>
  <c r="M11" i="7" s="1"/>
  <c r="K12" i="2"/>
  <c r="M12" i="2" s="1"/>
  <c r="L20" i="2"/>
  <c r="M20" i="2" s="1"/>
  <c r="K23" i="2"/>
  <c r="M23" i="2" s="1"/>
  <c r="L12" i="3"/>
  <c r="M12" i="3" s="1"/>
  <c r="L7" i="5"/>
  <c r="M7" i="5" s="1"/>
  <c r="K20" i="5"/>
  <c r="M20" i="5" s="1"/>
  <c r="L14" i="7"/>
  <c r="L8" i="4"/>
  <c r="M8" i="4" s="1"/>
  <c r="L22" i="2"/>
  <c r="M22" i="2" s="1"/>
  <c r="M4" i="3"/>
  <c r="M6" i="3"/>
  <c r="K8" i="3"/>
  <c r="M8" i="3" s="1"/>
  <c r="K17" i="3"/>
  <c r="M17" i="3" s="1"/>
  <c r="K23" i="3"/>
  <c r="M23" i="3" s="1"/>
  <c r="K18" i="5"/>
  <c r="M18" i="5" s="1"/>
  <c r="L7" i="6"/>
  <c r="M7" i="6" s="1"/>
  <c r="M7" i="3"/>
  <c r="M18" i="3"/>
  <c r="M19" i="3"/>
  <c r="K20" i="4"/>
  <c r="M20" i="4" s="1"/>
  <c r="L4" i="5"/>
  <c r="M4" i="5" s="1"/>
  <c r="L10" i="7"/>
  <c r="M10" i="7" s="1"/>
  <c r="L12" i="7"/>
  <c r="M12" i="7" s="1"/>
  <c r="M9" i="6"/>
  <c r="M14" i="5"/>
  <c r="K11" i="8"/>
  <c r="M11" i="8" s="1"/>
  <c r="L12" i="4"/>
  <c r="M12" i="4" s="1"/>
  <c r="M20" i="3"/>
  <c r="M9" i="3"/>
  <c r="M10" i="3"/>
  <c r="M11" i="3"/>
  <c r="M15" i="3"/>
  <c r="M5" i="2"/>
  <c r="M7" i="2"/>
  <c r="M8" i="2"/>
  <c r="M15" i="2"/>
  <c r="M15" i="8"/>
  <c r="K17" i="8"/>
  <c r="M17" i="8" s="1"/>
  <c r="M16" i="8"/>
  <c r="K4" i="8"/>
  <c r="M4" i="8" s="1"/>
  <c r="L13" i="2"/>
  <c r="M13" i="2" s="1"/>
  <c r="L13" i="6"/>
  <c r="M13" i="6" s="1"/>
  <c r="M5" i="8"/>
  <c r="M8" i="8"/>
  <c r="M9" i="8"/>
  <c r="K10" i="8"/>
  <c r="M10" i="8" s="1"/>
  <c r="M20" i="8"/>
  <c r="M21" i="8"/>
  <c r="K18" i="7"/>
  <c r="M18" i="7" s="1"/>
  <c r="M4" i="2"/>
  <c r="M6" i="2"/>
  <c r="M9" i="2"/>
  <c r="M10" i="2"/>
  <c r="M11" i="2"/>
  <c r="M16" i="2"/>
  <c r="M4" i="4"/>
  <c r="M7" i="4"/>
  <c r="M9" i="4"/>
  <c r="M10" i="4"/>
  <c r="M11" i="4"/>
  <c r="M13" i="4"/>
  <c r="M15" i="4"/>
  <c r="M16" i="4"/>
  <c r="M17" i="4"/>
  <c r="M18" i="4"/>
  <c r="M19" i="4"/>
  <c r="M21" i="4"/>
  <c r="M22" i="4"/>
  <c r="M5" i="3"/>
  <c r="M13" i="3"/>
  <c r="M14" i="3"/>
  <c r="M16" i="3"/>
  <c r="M5" i="5"/>
  <c r="M6" i="5"/>
  <c r="M9" i="5"/>
  <c r="M10" i="5"/>
  <c r="M11" i="5"/>
  <c r="M12" i="5"/>
  <c r="M13" i="5"/>
  <c r="M16" i="5"/>
  <c r="M17" i="5"/>
  <c r="M19" i="5"/>
  <c r="M21" i="5"/>
  <c r="M22" i="5"/>
  <c r="M5" i="4"/>
  <c r="M5" i="6"/>
  <c r="M6" i="6"/>
  <c r="M8" i="6"/>
  <c r="M10" i="6"/>
  <c r="M12" i="6"/>
  <c r="M14" i="6"/>
  <c r="M15" i="6"/>
  <c r="M19" i="6"/>
  <c r="M20" i="6"/>
  <c r="M22" i="6"/>
  <c r="M4" i="7"/>
  <c r="M6" i="7"/>
  <c r="M7" i="7"/>
  <c r="M8" i="7"/>
  <c r="M9" i="7"/>
  <c r="M13" i="7"/>
  <c r="M14" i="7"/>
  <c r="M16" i="7"/>
  <c r="M17" i="7"/>
  <c r="M19" i="7"/>
  <c r="M20" i="7"/>
  <c r="M21" i="7"/>
  <c r="M22" i="7"/>
  <c r="M23" i="7"/>
  <c r="M17" i="6"/>
  <c r="M18" i="6"/>
  <c r="M7" i="8"/>
  <c r="M14" i="8"/>
  <c r="M22" i="8"/>
  <c r="M11" i="6"/>
  <c r="M24" i="5" l="1"/>
  <c r="B5" i="1" s="1"/>
  <c r="M24" i="3"/>
  <c r="B3" i="1" s="1"/>
  <c r="M24" i="2"/>
  <c r="B2" i="1" s="1"/>
  <c r="M24" i="7"/>
  <c r="B7" i="1" s="1"/>
  <c r="M24" i="6"/>
  <c r="B6" i="1" s="1"/>
  <c r="M24" i="4"/>
  <c r="B4" i="1" s="1"/>
  <c r="M24" i="8"/>
  <c r="B8" i="1" s="1"/>
</calcChain>
</file>

<file path=xl/sharedStrings.xml><?xml version="1.0" encoding="utf-8"?>
<sst xmlns="http://schemas.openxmlformats.org/spreadsheetml/2006/main" count="109" uniqueCount="19">
  <si>
    <t>Dem. Boa</t>
  </si>
  <si>
    <t>Dem. Média</t>
  </si>
  <si>
    <t>Dem. Pobre</t>
  </si>
  <si>
    <t>Jornais Comprados:</t>
  </si>
  <si>
    <t>Custo com a compra</t>
  </si>
  <si>
    <t>Lucro em vendas</t>
  </si>
  <si>
    <t>Lucro com reciclagem</t>
  </si>
  <si>
    <t>Jornais vendidos</t>
  </si>
  <si>
    <t>Manchete</t>
  </si>
  <si>
    <t>Saldo Diário</t>
  </si>
  <si>
    <t>Dia</t>
  </si>
  <si>
    <t>Saldo total</t>
  </si>
  <si>
    <t>Aleatório Manchete</t>
  </si>
  <si>
    <t>Aletório Demanda</t>
  </si>
  <si>
    <t>Demanda máxima</t>
  </si>
  <si>
    <t>Jornais Comprados</t>
  </si>
  <si>
    <t>Lucro</t>
  </si>
  <si>
    <t>Avaliação</t>
  </si>
  <si>
    <t>Com base na realização de várias simulações, julgamos que o melhor número de jornais a serem comprados, visando o maior lucro, é sessenta (60).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</si>
</sst>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3" fillId="3" borderId="1" xfId="1" applyFont="1" applyFill="1" applyBorder="1" applyAlignment="1">
      <alignment horizontal="center" vertical="center"/>
    </xf>
    <xf numFmtId="44" fontId="3" fillId="3" borderId="1" xfId="0" applyNumberFormat="1" applyFont="1" applyFill="1" applyBorder="1" applyAlignment="1">
      <alignment horizontal="center" vertical="center"/>
    </xf>
    <xf numFmtId="44" fontId="2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simulação!$A$2:$A$8</c:f>
              <c:strCach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strCache>
            </c:strRef>
          </c:tx>
          <c:invertIfNegative val="0"/>
          <c:cat>
            <c:numRef>
              <c:f>simulação!$A$2:$A$8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simulação!$B$2:$B$8</c:f>
              <c:numCache>
                <c:formatCode>General</c:formatCode>
                <c:ptCount val="7"/>
                <c:pt idx="0">
                  <c:v>176.00000000000003</c:v>
                </c:pt>
                <c:pt idx="1">
                  <c:v>200.00000000000003</c:v>
                </c:pt>
                <c:pt idx="2">
                  <c:v>198.99999999999994</c:v>
                </c:pt>
                <c:pt idx="3">
                  <c:v>233.00000000000006</c:v>
                </c:pt>
                <c:pt idx="4">
                  <c:v>156.99999999999991</c:v>
                </c:pt>
                <c:pt idx="5">
                  <c:v>131</c:v>
                </c:pt>
                <c:pt idx="6">
                  <c:v>85.000000000000014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7-4F34-AEA7-7570688B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27200"/>
        <c:axId val="82713600"/>
      </c:barChart>
      <c:catAx>
        <c:axId val="6422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713600"/>
        <c:crosses val="autoZero"/>
        <c:auto val="1"/>
        <c:lblAlgn val="ctr"/>
        <c:lblOffset val="100"/>
        <c:noMultiLvlLbl val="0"/>
      </c:catAx>
      <c:valAx>
        <c:axId val="827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2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9525</xdr:rowOff>
    </xdr:from>
    <xdr:to>
      <xdr:col>10</xdr:col>
      <xdr:colOff>352424</xdr:colOff>
      <xdr:row>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H23"/>
  <sheetViews>
    <sheetView tabSelected="1" zoomScale="169" workbookViewId="0">
      <selection activeCell="D22" sqref="D22"/>
    </sheetView>
  </sheetViews>
  <sheetFormatPr baseColWidth="10" defaultColWidth="11.6640625" defaultRowHeight="15" x14ac:dyDescent="0.2"/>
  <cols>
    <col min="1" max="1" width="12.5" customWidth="1"/>
  </cols>
  <sheetData>
    <row r="1" spans="1:8" ht="28" x14ac:dyDescent="0.2">
      <c r="A1" s="4" t="s">
        <v>15</v>
      </c>
      <c r="B1" s="4" t="s">
        <v>16</v>
      </c>
    </row>
    <row r="2" spans="1:8" x14ac:dyDescent="0.2">
      <c r="A2" s="1">
        <v>40</v>
      </c>
      <c r="B2" s="1">
        <f ca="1">'40'!M24</f>
        <v>176.00000000000003</v>
      </c>
    </row>
    <row r="3" spans="1:8" ht="15.75" customHeight="1" x14ac:dyDescent="0.2">
      <c r="A3" s="1">
        <v>50</v>
      </c>
      <c r="B3" s="1">
        <f ca="1">'50'!M24</f>
        <v>200.00000000000003</v>
      </c>
    </row>
    <row r="4" spans="1:8" x14ac:dyDescent="0.2">
      <c r="A4" s="1">
        <v>60</v>
      </c>
      <c r="B4" s="1">
        <f ca="1">'60'!M24</f>
        <v>198.99999999999994</v>
      </c>
    </row>
    <row r="5" spans="1:8" x14ac:dyDescent="0.2">
      <c r="A5" s="1">
        <v>70</v>
      </c>
      <c r="B5" s="1">
        <f ca="1">'70'!M24</f>
        <v>233.00000000000006</v>
      </c>
    </row>
    <row r="6" spans="1:8" x14ac:dyDescent="0.2">
      <c r="A6" s="1">
        <v>80</v>
      </c>
      <c r="B6" s="1">
        <f ca="1">'80'!M24</f>
        <v>156.99999999999991</v>
      </c>
    </row>
    <row r="7" spans="1:8" x14ac:dyDescent="0.2">
      <c r="A7" s="1">
        <v>90</v>
      </c>
      <c r="B7" s="1">
        <f ca="1">'90'!M24</f>
        <v>131</v>
      </c>
    </row>
    <row r="8" spans="1:8" x14ac:dyDescent="0.2">
      <c r="A8" s="1">
        <v>100</v>
      </c>
      <c r="B8" s="1">
        <f ca="1">'100'!M24</f>
        <v>85.000000000000014</v>
      </c>
    </row>
    <row r="11" spans="1:8" x14ac:dyDescent="0.2">
      <c r="A11" s="11" t="s">
        <v>17</v>
      </c>
      <c r="B11" s="12"/>
      <c r="C11" s="12"/>
      <c r="D11" s="12"/>
      <c r="E11" s="12"/>
      <c r="F11" s="12"/>
      <c r="G11" s="12"/>
      <c r="H11" s="13"/>
    </row>
    <row r="12" spans="1:8" ht="15" customHeight="1" x14ac:dyDescent="0.2">
      <c r="A12" s="14" t="s">
        <v>18</v>
      </c>
      <c r="B12" s="15"/>
      <c r="C12" s="15"/>
      <c r="D12" s="15"/>
      <c r="E12" s="15"/>
      <c r="F12" s="15"/>
      <c r="G12" s="15"/>
      <c r="H12" s="16"/>
    </row>
    <row r="13" spans="1:8" x14ac:dyDescent="0.2">
      <c r="A13" s="17"/>
      <c r="B13" s="18"/>
      <c r="C13" s="18"/>
      <c r="D13" s="18"/>
      <c r="E13" s="18"/>
      <c r="F13" s="18"/>
      <c r="G13" s="18"/>
      <c r="H13" s="19"/>
    </row>
    <row r="14" spans="1:8" x14ac:dyDescent="0.2">
      <c r="A14" s="17"/>
      <c r="B14" s="18"/>
      <c r="C14" s="18"/>
      <c r="D14" s="18"/>
      <c r="E14" s="18"/>
      <c r="F14" s="18"/>
      <c r="G14" s="18"/>
      <c r="H14" s="19"/>
    </row>
    <row r="15" spans="1:8" x14ac:dyDescent="0.2">
      <c r="A15" s="20"/>
      <c r="B15" s="21"/>
      <c r="C15" s="21"/>
      <c r="D15" s="21"/>
      <c r="E15" s="21"/>
      <c r="F15" s="21"/>
      <c r="G15" s="21"/>
      <c r="H15" s="22"/>
    </row>
    <row r="23" ht="17.25" customHeight="1" x14ac:dyDescent="0.2"/>
  </sheetData>
  <mergeCells count="2">
    <mergeCell ref="A11:H11"/>
    <mergeCell ref="A12:H15"/>
  </mergeCells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topLeftCell="G1" zoomScale="174" workbookViewId="0">
      <selection activeCell="P2" sqref="P2"/>
    </sheetView>
  </sheetViews>
  <sheetFormatPr baseColWidth="10" defaultColWidth="8.83203125" defaultRowHeight="15" x14ac:dyDescent="0.2"/>
  <cols>
    <col min="1" max="1" width="0" hidden="1" customWidth="1"/>
    <col min="2" max="2" width="12.33203125" hidden="1" customWidth="1"/>
    <col min="3" max="3" width="12" hidden="1" customWidth="1"/>
    <col min="4" max="4" width="8.33203125" hidden="1" customWidth="1"/>
    <col min="5" max="5" width="11.5" hidden="1" customWidth="1"/>
    <col min="6" max="6" width="13.1640625" hidden="1" customWidth="1"/>
    <col min="9" max="9" width="10.6640625" customWidth="1"/>
    <col min="10" max="10" width="11.33203125" customWidth="1"/>
    <col min="11" max="11" width="11.6640625" customWidth="1"/>
    <col min="12" max="12" width="13" customWidth="1"/>
    <col min="13" max="13" width="12.6640625" customWidth="1"/>
  </cols>
  <sheetData>
    <row r="1" spans="1:13" x14ac:dyDescent="0.2">
      <c r="A1" s="2"/>
      <c r="B1" s="2"/>
      <c r="C1" s="2"/>
      <c r="D1" s="2"/>
      <c r="E1" s="2"/>
      <c r="F1" s="2"/>
      <c r="G1" s="23" t="s">
        <v>3</v>
      </c>
      <c r="H1" s="23"/>
      <c r="I1" s="23"/>
      <c r="J1" s="1">
        <v>40</v>
      </c>
      <c r="K1" s="2"/>
      <c r="L1" s="2"/>
      <c r="M1" s="2"/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1.5" customHeight="1" x14ac:dyDescent="0.2">
      <c r="A3" s="10" t="s">
        <v>12</v>
      </c>
      <c r="B3" s="10" t="s">
        <v>13</v>
      </c>
      <c r="C3" s="9" t="s">
        <v>0</v>
      </c>
      <c r="D3" s="9" t="s">
        <v>1</v>
      </c>
      <c r="E3" s="9" t="s">
        <v>2</v>
      </c>
      <c r="F3" s="10" t="s">
        <v>14</v>
      </c>
      <c r="G3" s="3" t="s">
        <v>10</v>
      </c>
      <c r="H3" s="3" t="s">
        <v>8</v>
      </c>
      <c r="I3" s="4" t="s">
        <v>7</v>
      </c>
      <c r="J3" s="4" t="s">
        <v>4</v>
      </c>
      <c r="K3" s="4" t="s">
        <v>5</v>
      </c>
      <c r="L3" s="4" t="s">
        <v>6</v>
      </c>
      <c r="M3" s="4" t="s">
        <v>9</v>
      </c>
    </row>
    <row r="4" spans="1:13" x14ac:dyDescent="0.2">
      <c r="A4" s="8">
        <f ca="1">RAND()</f>
        <v>0.96067883623466621</v>
      </c>
      <c r="B4" s="8">
        <f ca="1">RAND()</f>
        <v>0.93985884332085179</v>
      </c>
      <c r="C4" s="8">
        <f ca="1">IF(B4&lt;=0.03,40,IF(B4&lt;=0.08,50,IF(B4&lt;=0.23,60,IF(B4&lt;=0.43,70,IF(B4&lt;=0.78,80,IF(B4&lt;=0.93,90,100))))))</f>
        <v>100</v>
      </c>
      <c r="D4" s="8">
        <f ca="1">IF(B4&lt;=0.1,40,IF(B4&lt;=0.28,50,IF(B4&lt;=0.68,60,IF(B4&lt;=0.88,70,IF(B4&lt;=0.96,80,90)))))</f>
        <v>80</v>
      </c>
      <c r="E4" s="8">
        <f ca="1">IF(B4&lt;=0.44,40,IF(B4&lt;=0.66,50,IF(B4&lt;=0.82,60,IF(B4&lt;=0.94,70,80))))</f>
        <v>70</v>
      </c>
      <c r="F4" s="8">
        <f t="shared" ref="F4:F23" ca="1" si="0">IF(H4="boa",C4,IF(H4="média",D4,E4))</f>
        <v>70</v>
      </c>
      <c r="G4" s="1">
        <v>1</v>
      </c>
      <c r="H4" s="1" t="str">
        <f t="shared" ref="H4:H23" ca="1" si="1">IF(A4&lt;=0.35,"boa",IF(A4&lt;=0.8,"média","pobre"))</f>
        <v>pobre</v>
      </c>
      <c r="I4" s="1">
        <f ca="1">IF(F4&lt;=$J$1,F4,$J$1)</f>
        <v>40</v>
      </c>
      <c r="J4" s="5">
        <f>-J$1*0.33</f>
        <v>-13.200000000000001</v>
      </c>
      <c r="K4" s="5">
        <f ca="1">I4*0.55</f>
        <v>22</v>
      </c>
      <c r="L4" s="5">
        <f ca="1">(J$1-I4)*0.05</f>
        <v>0</v>
      </c>
      <c r="M4" s="6">
        <f ca="1">J4+K4+L4</f>
        <v>8.7999999999999989</v>
      </c>
    </row>
    <row r="5" spans="1:13" x14ac:dyDescent="0.2">
      <c r="A5" s="8">
        <f t="shared" ref="A5:B23" ca="1" si="2">RAND()</f>
        <v>0.9777322496484987</v>
      </c>
      <c r="B5" s="8">
        <f t="shared" ca="1" si="2"/>
        <v>0.37178805526502756</v>
      </c>
      <c r="C5" s="8">
        <f t="shared" ref="C5:C23" ca="1" si="3">IF(B5&lt;=0.03,40,IF(B5&lt;=0.08,50,IF(B5&lt;=0.23,60,IF(B5&lt;=0.43,70,IF(B5&lt;=0.78,80,IF(B5&lt;=0.93,90,100))))))</f>
        <v>70</v>
      </c>
      <c r="D5" s="8">
        <f t="shared" ref="D5:D23" ca="1" si="4">IF(B5&lt;=0.1,40,IF(B5&lt;=0.28,50,IF(B5&lt;=0.68,60,IF(B5&lt;=0.88,70,IF(B5&lt;=0.96,80,90)))))</f>
        <v>60</v>
      </c>
      <c r="E5" s="8">
        <f t="shared" ref="E5:E23" ca="1" si="5">IF(B5&lt;=0.44,40,IF(B5&lt;=0.66,50,IF(B5&lt;=0.82,60,IF(B5&lt;=0.94,70,80))))</f>
        <v>40</v>
      </c>
      <c r="F5" s="8">
        <f t="shared" ca="1" si="0"/>
        <v>40</v>
      </c>
      <c r="G5" s="1">
        <v>2</v>
      </c>
      <c r="H5" s="1" t="str">
        <f t="shared" ca="1" si="1"/>
        <v>pobre</v>
      </c>
      <c r="I5" s="1">
        <f t="shared" ref="I5:I23" ca="1" si="6">IF(F5&lt;=$J$1,F5,$J$1)</f>
        <v>40</v>
      </c>
      <c r="J5" s="5">
        <f t="shared" ref="J5:J23" si="7">-J$1*0.33</f>
        <v>-13.200000000000001</v>
      </c>
      <c r="K5" s="5">
        <f t="shared" ref="K5:K23" ca="1" si="8">I5*0.55</f>
        <v>22</v>
      </c>
      <c r="L5" s="5">
        <f t="shared" ref="L5:L23" ca="1" si="9">(J$1-I5)*0.05</f>
        <v>0</v>
      </c>
      <c r="M5" s="6">
        <f t="shared" ref="M5:M23" ca="1" si="10">J5+K5+L5</f>
        <v>8.7999999999999989</v>
      </c>
    </row>
    <row r="6" spans="1:13" x14ac:dyDescent="0.2">
      <c r="A6" s="8">
        <f t="shared" ca="1" si="2"/>
        <v>0.349058602547346</v>
      </c>
      <c r="B6" s="8">
        <f t="shared" ca="1" si="2"/>
        <v>0.88866640795162244</v>
      </c>
      <c r="C6" s="8">
        <f t="shared" ca="1" si="3"/>
        <v>90</v>
      </c>
      <c r="D6" s="8">
        <f t="shared" ca="1" si="4"/>
        <v>80</v>
      </c>
      <c r="E6" s="8">
        <f t="shared" ca="1" si="5"/>
        <v>70</v>
      </c>
      <c r="F6" s="8">
        <f t="shared" ca="1" si="0"/>
        <v>90</v>
      </c>
      <c r="G6" s="1">
        <v>3</v>
      </c>
      <c r="H6" s="1" t="str">
        <f t="shared" ca="1" si="1"/>
        <v>boa</v>
      </c>
      <c r="I6" s="1">
        <f t="shared" ca="1" si="6"/>
        <v>40</v>
      </c>
      <c r="J6" s="5">
        <f t="shared" si="7"/>
        <v>-13.200000000000001</v>
      </c>
      <c r="K6" s="5">
        <f t="shared" ca="1" si="8"/>
        <v>22</v>
      </c>
      <c r="L6" s="5">
        <f t="shared" ca="1" si="9"/>
        <v>0</v>
      </c>
      <c r="M6" s="6">
        <f t="shared" ca="1" si="10"/>
        <v>8.7999999999999989</v>
      </c>
    </row>
    <row r="7" spans="1:13" x14ac:dyDescent="0.2">
      <c r="A7" s="8">
        <f t="shared" ca="1" si="2"/>
        <v>0.40796999043717497</v>
      </c>
      <c r="B7" s="8">
        <f t="shared" ca="1" si="2"/>
        <v>0.91601028648762672</v>
      </c>
      <c r="C7" s="8">
        <f t="shared" ca="1" si="3"/>
        <v>90</v>
      </c>
      <c r="D7" s="8">
        <f t="shared" ca="1" si="4"/>
        <v>80</v>
      </c>
      <c r="E7" s="8">
        <f t="shared" ca="1" si="5"/>
        <v>70</v>
      </c>
      <c r="F7" s="8">
        <f t="shared" ca="1" si="0"/>
        <v>80</v>
      </c>
      <c r="G7" s="1">
        <v>4</v>
      </c>
      <c r="H7" s="1" t="str">
        <f t="shared" ca="1" si="1"/>
        <v>média</v>
      </c>
      <c r="I7" s="1">
        <f t="shared" ca="1" si="6"/>
        <v>40</v>
      </c>
      <c r="J7" s="5">
        <f t="shared" si="7"/>
        <v>-13.200000000000001</v>
      </c>
      <c r="K7" s="5">
        <f t="shared" ca="1" si="8"/>
        <v>22</v>
      </c>
      <c r="L7" s="5">
        <f t="shared" ca="1" si="9"/>
        <v>0</v>
      </c>
      <c r="M7" s="6">
        <f t="shared" ca="1" si="10"/>
        <v>8.7999999999999989</v>
      </c>
    </row>
    <row r="8" spans="1:13" x14ac:dyDescent="0.2">
      <c r="A8" s="8">
        <f t="shared" ca="1" si="2"/>
        <v>0.27369480220545861</v>
      </c>
      <c r="B8" s="8">
        <f t="shared" ca="1" si="2"/>
        <v>0.70638161712983194</v>
      </c>
      <c r="C8" s="8">
        <f t="shared" ca="1" si="3"/>
        <v>80</v>
      </c>
      <c r="D8" s="8">
        <f t="shared" ca="1" si="4"/>
        <v>70</v>
      </c>
      <c r="E8" s="8">
        <f t="shared" ca="1" si="5"/>
        <v>60</v>
      </c>
      <c r="F8" s="8">
        <f t="shared" ca="1" si="0"/>
        <v>80</v>
      </c>
      <c r="G8" s="1">
        <v>5</v>
      </c>
      <c r="H8" s="1" t="str">
        <f t="shared" ca="1" si="1"/>
        <v>boa</v>
      </c>
      <c r="I8" s="1">
        <f t="shared" ca="1" si="6"/>
        <v>40</v>
      </c>
      <c r="J8" s="5">
        <f t="shared" si="7"/>
        <v>-13.200000000000001</v>
      </c>
      <c r="K8" s="5">
        <f t="shared" ca="1" si="8"/>
        <v>22</v>
      </c>
      <c r="L8" s="5">
        <f t="shared" ca="1" si="9"/>
        <v>0</v>
      </c>
      <c r="M8" s="6">
        <f t="shared" ca="1" si="10"/>
        <v>8.7999999999999989</v>
      </c>
    </row>
    <row r="9" spans="1:13" x14ac:dyDescent="0.2">
      <c r="A9" s="8">
        <f t="shared" ca="1" si="2"/>
        <v>0.86444170254820596</v>
      </c>
      <c r="B9" s="8">
        <f t="shared" ca="1" si="2"/>
        <v>0.99353832435071199</v>
      </c>
      <c r="C9" s="8">
        <f t="shared" ca="1" si="3"/>
        <v>100</v>
      </c>
      <c r="D9" s="8">
        <f t="shared" ca="1" si="4"/>
        <v>90</v>
      </c>
      <c r="E9" s="8">
        <f t="shared" ca="1" si="5"/>
        <v>80</v>
      </c>
      <c r="F9" s="8">
        <f t="shared" ca="1" si="0"/>
        <v>80</v>
      </c>
      <c r="G9" s="1">
        <v>6</v>
      </c>
      <c r="H9" s="1" t="str">
        <f t="shared" ca="1" si="1"/>
        <v>pobre</v>
      </c>
      <c r="I9" s="1">
        <f t="shared" ca="1" si="6"/>
        <v>40</v>
      </c>
      <c r="J9" s="5">
        <f t="shared" si="7"/>
        <v>-13.200000000000001</v>
      </c>
      <c r="K9" s="5">
        <f t="shared" ca="1" si="8"/>
        <v>22</v>
      </c>
      <c r="L9" s="5">
        <f t="shared" ca="1" si="9"/>
        <v>0</v>
      </c>
      <c r="M9" s="6">
        <f t="shared" ca="1" si="10"/>
        <v>8.7999999999999989</v>
      </c>
    </row>
    <row r="10" spans="1:13" x14ac:dyDescent="0.2">
      <c r="A10" s="8">
        <f t="shared" ca="1" si="2"/>
        <v>2.2232036951101986E-2</v>
      </c>
      <c r="B10" s="8">
        <f t="shared" ca="1" si="2"/>
        <v>0.90426882865093228</v>
      </c>
      <c r="C10" s="8">
        <f t="shared" ca="1" si="3"/>
        <v>90</v>
      </c>
      <c r="D10" s="8">
        <f t="shared" ca="1" si="4"/>
        <v>80</v>
      </c>
      <c r="E10" s="8">
        <f t="shared" ca="1" si="5"/>
        <v>70</v>
      </c>
      <c r="F10" s="8">
        <f t="shared" ca="1" si="0"/>
        <v>90</v>
      </c>
      <c r="G10" s="1">
        <v>7</v>
      </c>
      <c r="H10" s="1" t="str">
        <f t="shared" ca="1" si="1"/>
        <v>boa</v>
      </c>
      <c r="I10" s="1">
        <f t="shared" ca="1" si="6"/>
        <v>40</v>
      </c>
      <c r="J10" s="5">
        <f t="shared" si="7"/>
        <v>-13.200000000000001</v>
      </c>
      <c r="K10" s="5">
        <f t="shared" ca="1" si="8"/>
        <v>22</v>
      </c>
      <c r="L10" s="5">
        <f t="shared" ca="1" si="9"/>
        <v>0</v>
      </c>
      <c r="M10" s="6">
        <f t="shared" ca="1" si="10"/>
        <v>8.7999999999999989</v>
      </c>
    </row>
    <row r="11" spans="1:13" x14ac:dyDescent="0.2">
      <c r="A11" s="8">
        <f t="shared" ca="1" si="2"/>
        <v>0.86159371356742287</v>
      </c>
      <c r="B11" s="8">
        <f t="shared" ca="1" si="2"/>
        <v>0.32566137506011061</v>
      </c>
      <c r="C11" s="8">
        <f t="shared" ca="1" si="3"/>
        <v>70</v>
      </c>
      <c r="D11" s="8">
        <f t="shared" ca="1" si="4"/>
        <v>60</v>
      </c>
      <c r="E11" s="8">
        <f t="shared" ca="1" si="5"/>
        <v>40</v>
      </c>
      <c r="F11" s="8">
        <f t="shared" ca="1" si="0"/>
        <v>40</v>
      </c>
      <c r="G11" s="1">
        <v>8</v>
      </c>
      <c r="H11" s="1" t="str">
        <f t="shared" ca="1" si="1"/>
        <v>pobre</v>
      </c>
      <c r="I11" s="1">
        <f t="shared" ca="1" si="6"/>
        <v>40</v>
      </c>
      <c r="J11" s="5">
        <f t="shared" si="7"/>
        <v>-13.200000000000001</v>
      </c>
      <c r="K11" s="5">
        <f t="shared" ca="1" si="8"/>
        <v>22</v>
      </c>
      <c r="L11" s="5">
        <f t="shared" ca="1" si="9"/>
        <v>0</v>
      </c>
      <c r="M11" s="6">
        <f t="shared" ca="1" si="10"/>
        <v>8.7999999999999989</v>
      </c>
    </row>
    <row r="12" spans="1:13" x14ac:dyDescent="0.2">
      <c r="A12" s="8">
        <f t="shared" ca="1" si="2"/>
        <v>0.29472205440560262</v>
      </c>
      <c r="B12" s="8">
        <f t="shared" ca="1" si="2"/>
        <v>0.9146496678578292</v>
      </c>
      <c r="C12" s="8">
        <f t="shared" ca="1" si="3"/>
        <v>90</v>
      </c>
      <c r="D12" s="8">
        <f t="shared" ca="1" si="4"/>
        <v>80</v>
      </c>
      <c r="E12" s="8">
        <f t="shared" ca="1" si="5"/>
        <v>70</v>
      </c>
      <c r="F12" s="8">
        <f t="shared" ca="1" si="0"/>
        <v>90</v>
      </c>
      <c r="G12" s="1">
        <v>9</v>
      </c>
      <c r="H12" s="1" t="str">
        <f t="shared" ca="1" si="1"/>
        <v>boa</v>
      </c>
      <c r="I12" s="1">
        <f t="shared" ca="1" si="6"/>
        <v>40</v>
      </c>
      <c r="J12" s="5">
        <f t="shared" si="7"/>
        <v>-13.200000000000001</v>
      </c>
      <c r="K12" s="5">
        <f t="shared" ca="1" si="8"/>
        <v>22</v>
      </c>
      <c r="L12" s="5">
        <f t="shared" ca="1" si="9"/>
        <v>0</v>
      </c>
      <c r="M12" s="6">
        <f t="shared" ca="1" si="10"/>
        <v>8.7999999999999989</v>
      </c>
    </row>
    <row r="13" spans="1:13" x14ac:dyDescent="0.2">
      <c r="A13" s="8">
        <f t="shared" ca="1" si="2"/>
        <v>0.58118178022940858</v>
      </c>
      <c r="B13" s="8">
        <f t="shared" ca="1" si="2"/>
        <v>0.86323306697879443</v>
      </c>
      <c r="C13" s="8">
        <f t="shared" ca="1" si="3"/>
        <v>90</v>
      </c>
      <c r="D13" s="8">
        <f t="shared" ca="1" si="4"/>
        <v>70</v>
      </c>
      <c r="E13" s="8">
        <f t="shared" ca="1" si="5"/>
        <v>70</v>
      </c>
      <c r="F13" s="8">
        <f t="shared" ca="1" si="0"/>
        <v>70</v>
      </c>
      <c r="G13" s="1">
        <v>10</v>
      </c>
      <c r="H13" s="1" t="str">
        <f t="shared" ca="1" si="1"/>
        <v>média</v>
      </c>
      <c r="I13" s="1">
        <f t="shared" ca="1" si="6"/>
        <v>40</v>
      </c>
      <c r="J13" s="5">
        <f t="shared" si="7"/>
        <v>-13.200000000000001</v>
      </c>
      <c r="K13" s="5">
        <f t="shared" ca="1" si="8"/>
        <v>22</v>
      </c>
      <c r="L13" s="5">
        <f t="shared" ca="1" si="9"/>
        <v>0</v>
      </c>
      <c r="M13" s="6">
        <f t="shared" ca="1" si="10"/>
        <v>8.7999999999999989</v>
      </c>
    </row>
    <row r="14" spans="1:13" x14ac:dyDescent="0.2">
      <c r="A14" s="8">
        <f t="shared" ca="1" si="2"/>
        <v>0.92165690151838942</v>
      </c>
      <c r="B14" s="8">
        <f t="shared" ca="1" si="2"/>
        <v>0.15972067226453368</v>
      </c>
      <c r="C14" s="8">
        <f t="shared" ca="1" si="3"/>
        <v>60</v>
      </c>
      <c r="D14" s="8">
        <f t="shared" ca="1" si="4"/>
        <v>50</v>
      </c>
      <c r="E14" s="8">
        <f t="shared" ca="1" si="5"/>
        <v>40</v>
      </c>
      <c r="F14" s="8">
        <f t="shared" ca="1" si="0"/>
        <v>40</v>
      </c>
      <c r="G14" s="1">
        <v>11</v>
      </c>
      <c r="H14" s="1" t="str">
        <f t="shared" ca="1" si="1"/>
        <v>pobre</v>
      </c>
      <c r="I14" s="1">
        <f t="shared" ca="1" si="6"/>
        <v>40</v>
      </c>
      <c r="J14" s="5">
        <f t="shared" si="7"/>
        <v>-13.200000000000001</v>
      </c>
      <c r="K14" s="5">
        <f t="shared" ca="1" si="8"/>
        <v>22</v>
      </c>
      <c r="L14" s="5">
        <f t="shared" ca="1" si="9"/>
        <v>0</v>
      </c>
      <c r="M14" s="6">
        <f t="shared" ca="1" si="10"/>
        <v>8.7999999999999989</v>
      </c>
    </row>
    <row r="15" spans="1:13" x14ac:dyDescent="0.2">
      <c r="A15" s="8">
        <f t="shared" ca="1" si="2"/>
        <v>0.36303794451010696</v>
      </c>
      <c r="B15" s="8">
        <f t="shared" ca="1" si="2"/>
        <v>0.26802801608399607</v>
      </c>
      <c r="C15" s="8">
        <f t="shared" ca="1" si="3"/>
        <v>70</v>
      </c>
      <c r="D15" s="8">
        <f t="shared" ca="1" si="4"/>
        <v>50</v>
      </c>
      <c r="E15" s="8">
        <f t="shared" ca="1" si="5"/>
        <v>40</v>
      </c>
      <c r="F15" s="8">
        <f t="shared" ca="1" si="0"/>
        <v>50</v>
      </c>
      <c r="G15" s="1">
        <v>12</v>
      </c>
      <c r="H15" s="1" t="str">
        <f t="shared" ca="1" si="1"/>
        <v>média</v>
      </c>
      <c r="I15" s="1">
        <f t="shared" ca="1" si="6"/>
        <v>40</v>
      </c>
      <c r="J15" s="5">
        <f t="shared" si="7"/>
        <v>-13.200000000000001</v>
      </c>
      <c r="K15" s="5">
        <f t="shared" ca="1" si="8"/>
        <v>22</v>
      </c>
      <c r="L15" s="5">
        <f t="shared" ca="1" si="9"/>
        <v>0</v>
      </c>
      <c r="M15" s="6">
        <f t="shared" ca="1" si="10"/>
        <v>8.7999999999999989</v>
      </c>
    </row>
    <row r="16" spans="1:13" x14ac:dyDescent="0.2">
      <c r="A16" s="8">
        <f t="shared" ca="1" si="2"/>
        <v>0.28295941695952986</v>
      </c>
      <c r="B16" s="8">
        <f t="shared" ca="1" si="2"/>
        <v>0.40258347192146471</v>
      </c>
      <c r="C16" s="8">
        <f t="shared" ca="1" si="3"/>
        <v>70</v>
      </c>
      <c r="D16" s="8">
        <f t="shared" ca="1" si="4"/>
        <v>60</v>
      </c>
      <c r="E16" s="8">
        <f t="shared" ca="1" si="5"/>
        <v>40</v>
      </c>
      <c r="F16" s="8">
        <f t="shared" ca="1" si="0"/>
        <v>70</v>
      </c>
      <c r="G16" s="1">
        <v>13</v>
      </c>
      <c r="H16" s="1" t="str">
        <f t="shared" ca="1" si="1"/>
        <v>boa</v>
      </c>
      <c r="I16" s="1">
        <f t="shared" ca="1" si="6"/>
        <v>40</v>
      </c>
      <c r="J16" s="5">
        <f t="shared" si="7"/>
        <v>-13.200000000000001</v>
      </c>
      <c r="K16" s="5">
        <f t="shared" ca="1" si="8"/>
        <v>22</v>
      </c>
      <c r="L16" s="5">
        <f t="shared" ca="1" si="9"/>
        <v>0</v>
      </c>
      <c r="M16" s="6">
        <f t="shared" ca="1" si="10"/>
        <v>8.7999999999999989</v>
      </c>
    </row>
    <row r="17" spans="1:13" x14ac:dyDescent="0.2">
      <c r="A17" s="8">
        <f t="shared" ca="1" si="2"/>
        <v>0.27733477759171843</v>
      </c>
      <c r="B17" s="8">
        <f t="shared" ca="1" si="2"/>
        <v>0.67019098253492293</v>
      </c>
      <c r="C17" s="8">
        <f t="shared" ca="1" si="3"/>
        <v>80</v>
      </c>
      <c r="D17" s="8">
        <f t="shared" ca="1" si="4"/>
        <v>60</v>
      </c>
      <c r="E17" s="8">
        <f t="shared" ca="1" si="5"/>
        <v>60</v>
      </c>
      <c r="F17" s="8">
        <f t="shared" ca="1" si="0"/>
        <v>80</v>
      </c>
      <c r="G17" s="1">
        <v>14</v>
      </c>
      <c r="H17" s="1" t="str">
        <f t="shared" ca="1" si="1"/>
        <v>boa</v>
      </c>
      <c r="I17" s="1">
        <f t="shared" ca="1" si="6"/>
        <v>40</v>
      </c>
      <c r="J17" s="5">
        <f t="shared" si="7"/>
        <v>-13.200000000000001</v>
      </c>
      <c r="K17" s="5">
        <f t="shared" ca="1" si="8"/>
        <v>22</v>
      </c>
      <c r="L17" s="5">
        <f t="shared" ca="1" si="9"/>
        <v>0</v>
      </c>
      <c r="M17" s="6">
        <f t="shared" ca="1" si="10"/>
        <v>8.7999999999999989</v>
      </c>
    </row>
    <row r="18" spans="1:13" x14ac:dyDescent="0.2">
      <c r="A18" s="8">
        <f t="shared" ca="1" si="2"/>
        <v>0.37605613629675716</v>
      </c>
      <c r="B18" s="8">
        <f t="shared" ca="1" si="2"/>
        <v>0.27896386177617105</v>
      </c>
      <c r="C18" s="8">
        <f t="shared" ca="1" si="3"/>
        <v>70</v>
      </c>
      <c r="D18" s="8">
        <f t="shared" ca="1" si="4"/>
        <v>50</v>
      </c>
      <c r="E18" s="8">
        <f t="shared" ca="1" si="5"/>
        <v>40</v>
      </c>
      <c r="F18" s="8">
        <f t="shared" ca="1" si="0"/>
        <v>50</v>
      </c>
      <c r="G18" s="1">
        <v>15</v>
      </c>
      <c r="H18" s="1" t="str">
        <f t="shared" ca="1" si="1"/>
        <v>média</v>
      </c>
      <c r="I18" s="1">
        <f t="shared" ca="1" si="6"/>
        <v>40</v>
      </c>
      <c r="J18" s="5">
        <f t="shared" si="7"/>
        <v>-13.200000000000001</v>
      </c>
      <c r="K18" s="5">
        <f t="shared" ca="1" si="8"/>
        <v>22</v>
      </c>
      <c r="L18" s="5">
        <f t="shared" ca="1" si="9"/>
        <v>0</v>
      </c>
      <c r="M18" s="6">
        <f t="shared" ca="1" si="10"/>
        <v>8.7999999999999989</v>
      </c>
    </row>
    <row r="19" spans="1:13" x14ac:dyDescent="0.2">
      <c r="A19" s="8">
        <f t="shared" ca="1" si="2"/>
        <v>0.75451826883853723</v>
      </c>
      <c r="B19" s="8">
        <f t="shared" ca="1" si="2"/>
        <v>0.10422461265615146</v>
      </c>
      <c r="C19" s="8">
        <f t="shared" ca="1" si="3"/>
        <v>60</v>
      </c>
      <c r="D19" s="8">
        <f t="shared" ca="1" si="4"/>
        <v>50</v>
      </c>
      <c r="E19" s="8">
        <f t="shared" ca="1" si="5"/>
        <v>40</v>
      </c>
      <c r="F19" s="8">
        <f t="shared" ca="1" si="0"/>
        <v>50</v>
      </c>
      <c r="G19" s="1">
        <v>16</v>
      </c>
      <c r="H19" s="1" t="str">
        <f t="shared" ca="1" si="1"/>
        <v>média</v>
      </c>
      <c r="I19" s="1">
        <f t="shared" ca="1" si="6"/>
        <v>40</v>
      </c>
      <c r="J19" s="5">
        <f t="shared" si="7"/>
        <v>-13.200000000000001</v>
      </c>
      <c r="K19" s="5">
        <f t="shared" ca="1" si="8"/>
        <v>22</v>
      </c>
      <c r="L19" s="5">
        <f t="shared" ca="1" si="9"/>
        <v>0</v>
      </c>
      <c r="M19" s="6">
        <f t="shared" ca="1" si="10"/>
        <v>8.7999999999999989</v>
      </c>
    </row>
    <row r="20" spans="1:13" x14ac:dyDescent="0.2">
      <c r="A20" s="8">
        <f t="shared" ca="1" si="2"/>
        <v>0.1365002787678945</v>
      </c>
      <c r="B20" s="8">
        <f t="shared" ca="1" si="2"/>
        <v>3.6383003444952045E-2</v>
      </c>
      <c r="C20" s="8">
        <f t="shared" ca="1" si="3"/>
        <v>50</v>
      </c>
      <c r="D20" s="8">
        <f t="shared" ca="1" si="4"/>
        <v>40</v>
      </c>
      <c r="E20" s="8">
        <f t="shared" ca="1" si="5"/>
        <v>40</v>
      </c>
      <c r="F20" s="8">
        <f t="shared" ca="1" si="0"/>
        <v>50</v>
      </c>
      <c r="G20" s="1">
        <v>17</v>
      </c>
      <c r="H20" s="1" t="str">
        <f t="shared" ca="1" si="1"/>
        <v>boa</v>
      </c>
      <c r="I20" s="1">
        <f t="shared" ca="1" si="6"/>
        <v>40</v>
      </c>
      <c r="J20" s="5">
        <f t="shared" si="7"/>
        <v>-13.200000000000001</v>
      </c>
      <c r="K20" s="5">
        <f t="shared" ca="1" si="8"/>
        <v>22</v>
      </c>
      <c r="L20" s="5">
        <f t="shared" ca="1" si="9"/>
        <v>0</v>
      </c>
      <c r="M20" s="6">
        <f t="shared" ca="1" si="10"/>
        <v>8.7999999999999989</v>
      </c>
    </row>
    <row r="21" spans="1:13" x14ac:dyDescent="0.2">
      <c r="A21" s="8">
        <f t="shared" ca="1" si="2"/>
        <v>0.48065573318947463</v>
      </c>
      <c r="B21" s="8">
        <f t="shared" ca="1" si="2"/>
        <v>0.59827673344029153</v>
      </c>
      <c r="C21" s="8">
        <f t="shared" ca="1" si="3"/>
        <v>80</v>
      </c>
      <c r="D21" s="8">
        <f t="shared" ca="1" si="4"/>
        <v>60</v>
      </c>
      <c r="E21" s="8">
        <f t="shared" ca="1" si="5"/>
        <v>50</v>
      </c>
      <c r="F21" s="8">
        <f t="shared" ca="1" si="0"/>
        <v>60</v>
      </c>
      <c r="G21" s="1">
        <v>18</v>
      </c>
      <c r="H21" s="1" t="str">
        <f t="shared" ca="1" si="1"/>
        <v>média</v>
      </c>
      <c r="I21" s="1">
        <f t="shared" ca="1" si="6"/>
        <v>40</v>
      </c>
      <c r="J21" s="5">
        <f t="shared" si="7"/>
        <v>-13.200000000000001</v>
      </c>
      <c r="K21" s="5">
        <f t="shared" ca="1" si="8"/>
        <v>22</v>
      </c>
      <c r="L21" s="5">
        <f t="shared" ca="1" si="9"/>
        <v>0</v>
      </c>
      <c r="M21" s="6">
        <f t="shared" ca="1" si="10"/>
        <v>8.7999999999999989</v>
      </c>
    </row>
    <row r="22" spans="1:13" x14ac:dyDescent="0.2">
      <c r="A22" s="8">
        <f t="shared" ca="1" si="2"/>
        <v>0.18122018235628734</v>
      </c>
      <c r="B22" s="8">
        <f t="shared" ca="1" si="2"/>
        <v>0.38709745426019371</v>
      </c>
      <c r="C22" s="8">
        <f t="shared" ca="1" si="3"/>
        <v>70</v>
      </c>
      <c r="D22" s="8">
        <f t="shared" ca="1" si="4"/>
        <v>60</v>
      </c>
      <c r="E22" s="8">
        <f t="shared" ca="1" si="5"/>
        <v>40</v>
      </c>
      <c r="F22" s="8">
        <f t="shared" ca="1" si="0"/>
        <v>70</v>
      </c>
      <c r="G22" s="1">
        <v>19</v>
      </c>
      <c r="H22" s="1" t="str">
        <f t="shared" ca="1" si="1"/>
        <v>boa</v>
      </c>
      <c r="I22" s="1">
        <f t="shared" ca="1" si="6"/>
        <v>40</v>
      </c>
      <c r="J22" s="5">
        <f t="shared" si="7"/>
        <v>-13.200000000000001</v>
      </c>
      <c r="K22" s="5">
        <f t="shared" ca="1" si="8"/>
        <v>22</v>
      </c>
      <c r="L22" s="5">
        <f t="shared" ca="1" si="9"/>
        <v>0</v>
      </c>
      <c r="M22" s="6">
        <f t="shared" ca="1" si="10"/>
        <v>8.7999999999999989</v>
      </c>
    </row>
    <row r="23" spans="1:13" x14ac:dyDescent="0.2">
      <c r="A23" s="8">
        <f t="shared" ca="1" si="2"/>
        <v>0.57573129700331749</v>
      </c>
      <c r="B23" s="8">
        <f t="shared" ca="1" si="2"/>
        <v>0.89062689776204473</v>
      </c>
      <c r="C23" s="8">
        <f t="shared" ca="1" si="3"/>
        <v>90</v>
      </c>
      <c r="D23" s="8">
        <f t="shared" ca="1" si="4"/>
        <v>80</v>
      </c>
      <c r="E23" s="8">
        <f t="shared" ca="1" si="5"/>
        <v>70</v>
      </c>
      <c r="F23" s="8">
        <f t="shared" ca="1" si="0"/>
        <v>80</v>
      </c>
      <c r="G23" s="1">
        <v>20</v>
      </c>
      <c r="H23" s="1" t="str">
        <f t="shared" ca="1" si="1"/>
        <v>média</v>
      </c>
      <c r="I23" s="1">
        <f t="shared" ca="1" si="6"/>
        <v>40</v>
      </c>
      <c r="J23" s="5">
        <f t="shared" si="7"/>
        <v>-13.200000000000001</v>
      </c>
      <c r="K23" s="5">
        <f t="shared" ca="1" si="8"/>
        <v>22</v>
      </c>
      <c r="L23" s="5">
        <f t="shared" ca="1" si="9"/>
        <v>0</v>
      </c>
      <c r="M23" s="6">
        <f t="shared" ca="1" si="10"/>
        <v>8.7999999999999989</v>
      </c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4" t="s">
        <v>11</v>
      </c>
      <c r="L24" s="25"/>
      <c r="M24" s="7">
        <f ca="1">SUM(M4:M23)</f>
        <v>176.00000000000003</v>
      </c>
    </row>
  </sheetData>
  <mergeCells count="2">
    <mergeCell ref="G1:I1"/>
    <mergeCell ref="K24:L2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topLeftCell="G12" zoomScale="193" workbookViewId="0">
      <selection activeCell="A3" sqref="A1:A1048576"/>
    </sheetView>
  </sheetViews>
  <sheetFormatPr baseColWidth="10" defaultColWidth="8.83203125" defaultRowHeight="15" x14ac:dyDescent="0.2"/>
  <cols>
    <col min="1" max="6" width="8.83203125" hidden="1" customWidth="1"/>
    <col min="10" max="10" width="10.5" customWidth="1"/>
    <col min="11" max="11" width="11.6640625" customWidth="1"/>
    <col min="12" max="13" width="12.33203125" customWidth="1"/>
  </cols>
  <sheetData>
    <row r="1" spans="1:13" x14ac:dyDescent="0.2">
      <c r="A1" s="2"/>
      <c r="B1" s="2"/>
      <c r="C1" s="2"/>
      <c r="D1" s="2"/>
      <c r="E1" s="2"/>
      <c r="F1" s="2"/>
      <c r="G1" s="23" t="s">
        <v>3</v>
      </c>
      <c r="H1" s="23"/>
      <c r="I1" s="23"/>
      <c r="J1" s="1">
        <v>50</v>
      </c>
      <c r="K1" s="2"/>
      <c r="L1" s="2"/>
      <c r="M1" s="2"/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9.25" customHeight="1" x14ac:dyDescent="0.2">
      <c r="A3" s="10" t="s">
        <v>12</v>
      </c>
      <c r="B3" s="10" t="s">
        <v>13</v>
      </c>
      <c r="C3" s="9" t="s">
        <v>0</v>
      </c>
      <c r="D3" s="9" t="s">
        <v>1</v>
      </c>
      <c r="E3" s="9" t="s">
        <v>2</v>
      </c>
      <c r="F3" s="10" t="s">
        <v>14</v>
      </c>
      <c r="G3" s="3" t="s">
        <v>10</v>
      </c>
      <c r="H3" s="3" t="s">
        <v>8</v>
      </c>
      <c r="I3" s="4" t="s">
        <v>7</v>
      </c>
      <c r="J3" s="4" t="s">
        <v>4</v>
      </c>
      <c r="K3" s="4" t="s">
        <v>5</v>
      </c>
      <c r="L3" s="4" t="s">
        <v>6</v>
      </c>
      <c r="M3" s="4" t="s">
        <v>9</v>
      </c>
    </row>
    <row r="4" spans="1:13" x14ac:dyDescent="0.2">
      <c r="A4" s="8">
        <f ca="1">RAND()</f>
        <v>0.29840532309639656</v>
      </c>
      <c r="B4" s="8">
        <f ca="1">RAND()</f>
        <v>0.45236308104967871</v>
      </c>
      <c r="C4" s="8">
        <f ca="1">IF(B4&lt;=0.03,40,IF(B4&lt;=0.08,50,IF(B4&lt;=0.23,60,IF(B4&lt;=0.43,70,IF(B4&lt;=0.78,80,IF(B4&lt;=0.93,90,100))))))</f>
        <v>80</v>
      </c>
      <c r="D4" s="8">
        <f ca="1">IF(B4&lt;=0.1,40,IF(B4&lt;=0.28,50,IF(B4&lt;=0.68,60,IF(B4&lt;=0.88,70,IF(B4&lt;=0.96,80,90)))))</f>
        <v>60</v>
      </c>
      <c r="E4" s="8">
        <f ca="1">IF(B4&lt;=0.44,40,IF(B4&lt;=0.66,50,IF(B4&lt;=0.82,60,IF(B4&lt;=0.94,70,80))))</f>
        <v>50</v>
      </c>
      <c r="F4" s="8">
        <f t="shared" ref="F4:F23" ca="1" si="0">IF(H4="boa",C4,IF(H4="média",D4,E4))</f>
        <v>80</v>
      </c>
      <c r="G4" s="1">
        <v>1</v>
      </c>
      <c r="H4" s="1" t="str">
        <f t="shared" ref="H4:H23" ca="1" si="1">IF(A4&lt;=0.35,"boa",IF(A4&lt;=0.8,"média","pobre"))</f>
        <v>boa</v>
      </c>
      <c r="I4" s="1">
        <f ca="1">IF(F4&lt;=$J$1,F4,$J$1)</f>
        <v>50</v>
      </c>
      <c r="J4" s="5">
        <f>-J$1*0.33</f>
        <v>-16.5</v>
      </c>
      <c r="K4" s="5">
        <f ca="1">I4*0.55</f>
        <v>27.500000000000004</v>
      </c>
      <c r="L4" s="5">
        <f ca="1">(J$1-I4)*0.05</f>
        <v>0</v>
      </c>
      <c r="M4" s="6">
        <f ca="1">J4+K4+L4</f>
        <v>11.000000000000004</v>
      </c>
    </row>
    <row r="5" spans="1:13" x14ac:dyDescent="0.2">
      <c r="A5" s="8">
        <f t="shared" ref="A5:B23" ca="1" si="2">RAND()</f>
        <v>0.35223469382078609</v>
      </c>
      <c r="B5" s="8">
        <f t="shared" ca="1" si="2"/>
        <v>4.7623401599440007E-2</v>
      </c>
      <c r="C5" s="8">
        <f t="shared" ref="C5:C23" ca="1" si="3">IF(B5&lt;=0.03,40,IF(B5&lt;=0.08,50,IF(B5&lt;=0.23,60,IF(B5&lt;=0.43,70,IF(B5&lt;=0.78,80,IF(B5&lt;=0.93,90,100))))))</f>
        <v>50</v>
      </c>
      <c r="D5" s="8">
        <f t="shared" ref="D5:D23" ca="1" si="4">IF(B5&lt;=0.1,40,IF(B5&lt;=0.28,50,IF(B5&lt;=0.68,60,IF(B5&lt;=0.88,70,IF(B5&lt;=0.96,80,90)))))</f>
        <v>40</v>
      </c>
      <c r="E5" s="8">
        <f t="shared" ref="E5:E23" ca="1" si="5">IF(B5&lt;=0.44,40,IF(B5&lt;=0.66,50,IF(B5&lt;=0.82,60,IF(B5&lt;=0.94,70,80))))</f>
        <v>40</v>
      </c>
      <c r="F5" s="8">
        <f t="shared" ca="1" si="0"/>
        <v>40</v>
      </c>
      <c r="G5" s="1">
        <v>2</v>
      </c>
      <c r="H5" s="1" t="str">
        <f t="shared" ca="1" si="1"/>
        <v>média</v>
      </c>
      <c r="I5" s="1">
        <f t="shared" ref="I5:I23" ca="1" si="6">IF(F5&lt;=$J$1,F5,$J$1)</f>
        <v>40</v>
      </c>
      <c r="J5" s="5">
        <f t="shared" ref="J5:J23" si="7">-J$1*0.33</f>
        <v>-16.5</v>
      </c>
      <c r="K5" s="5">
        <f t="shared" ref="K5:K23" ca="1" si="8">I5*0.55</f>
        <v>22</v>
      </c>
      <c r="L5" s="5">
        <f t="shared" ref="L5:L23" ca="1" si="9">(J$1-I5)*0.05</f>
        <v>0.5</v>
      </c>
      <c r="M5" s="6">
        <f t="shared" ref="M5:M23" ca="1" si="10">J5+K5+L5</f>
        <v>6</v>
      </c>
    </row>
    <row r="6" spans="1:13" x14ac:dyDescent="0.2">
      <c r="A6" s="8">
        <f t="shared" ca="1" si="2"/>
        <v>0.20429702897109037</v>
      </c>
      <c r="B6" s="8">
        <f t="shared" ca="1" si="2"/>
        <v>0.74909128664615565</v>
      </c>
      <c r="C6" s="8">
        <f t="shared" ca="1" si="3"/>
        <v>80</v>
      </c>
      <c r="D6" s="8">
        <f t="shared" ca="1" si="4"/>
        <v>70</v>
      </c>
      <c r="E6" s="8">
        <f t="shared" ca="1" si="5"/>
        <v>60</v>
      </c>
      <c r="F6" s="8">
        <f t="shared" ca="1" si="0"/>
        <v>80</v>
      </c>
      <c r="G6" s="1">
        <v>3</v>
      </c>
      <c r="H6" s="1" t="str">
        <f t="shared" ca="1" si="1"/>
        <v>boa</v>
      </c>
      <c r="I6" s="1">
        <f t="shared" ca="1" si="6"/>
        <v>50</v>
      </c>
      <c r="J6" s="5">
        <f t="shared" si="7"/>
        <v>-16.5</v>
      </c>
      <c r="K6" s="5">
        <f t="shared" ca="1" si="8"/>
        <v>27.500000000000004</v>
      </c>
      <c r="L6" s="5">
        <f t="shared" ca="1" si="9"/>
        <v>0</v>
      </c>
      <c r="M6" s="6">
        <f t="shared" ca="1" si="10"/>
        <v>11.000000000000004</v>
      </c>
    </row>
    <row r="7" spans="1:13" x14ac:dyDescent="0.2">
      <c r="A7" s="8">
        <f t="shared" ca="1" si="2"/>
        <v>0.3909362584610907</v>
      </c>
      <c r="B7" s="8">
        <f t="shared" ca="1" si="2"/>
        <v>0.82072498793575155</v>
      </c>
      <c r="C7" s="8">
        <f t="shared" ca="1" si="3"/>
        <v>90</v>
      </c>
      <c r="D7" s="8">
        <f t="shared" ca="1" si="4"/>
        <v>70</v>
      </c>
      <c r="E7" s="8">
        <f t="shared" ca="1" si="5"/>
        <v>70</v>
      </c>
      <c r="F7" s="8">
        <f t="shared" ca="1" si="0"/>
        <v>70</v>
      </c>
      <c r="G7" s="1">
        <v>4</v>
      </c>
      <c r="H7" s="1" t="str">
        <f t="shared" ca="1" si="1"/>
        <v>média</v>
      </c>
      <c r="I7" s="1">
        <f t="shared" ca="1" si="6"/>
        <v>50</v>
      </c>
      <c r="J7" s="5">
        <f t="shared" si="7"/>
        <v>-16.5</v>
      </c>
      <c r="K7" s="5">
        <f t="shared" ca="1" si="8"/>
        <v>27.500000000000004</v>
      </c>
      <c r="L7" s="5">
        <f t="shared" ca="1" si="9"/>
        <v>0</v>
      </c>
      <c r="M7" s="6">
        <f t="shared" ca="1" si="10"/>
        <v>11.000000000000004</v>
      </c>
    </row>
    <row r="8" spans="1:13" x14ac:dyDescent="0.2">
      <c r="A8" s="8">
        <f t="shared" ca="1" si="2"/>
        <v>0.23027113884071426</v>
      </c>
      <c r="B8" s="8">
        <f t="shared" ca="1" si="2"/>
        <v>0.64698812978437414</v>
      </c>
      <c r="C8" s="8">
        <f t="shared" ca="1" si="3"/>
        <v>80</v>
      </c>
      <c r="D8" s="8">
        <f t="shared" ca="1" si="4"/>
        <v>60</v>
      </c>
      <c r="E8" s="8">
        <f t="shared" ca="1" si="5"/>
        <v>50</v>
      </c>
      <c r="F8" s="8">
        <f t="shared" ca="1" si="0"/>
        <v>80</v>
      </c>
      <c r="G8" s="1">
        <v>5</v>
      </c>
      <c r="H8" s="1" t="str">
        <f t="shared" ca="1" si="1"/>
        <v>boa</v>
      </c>
      <c r="I8" s="1">
        <f t="shared" ca="1" si="6"/>
        <v>50</v>
      </c>
      <c r="J8" s="5">
        <f t="shared" si="7"/>
        <v>-16.5</v>
      </c>
      <c r="K8" s="5">
        <f t="shared" ca="1" si="8"/>
        <v>27.500000000000004</v>
      </c>
      <c r="L8" s="5">
        <f t="shared" ca="1" si="9"/>
        <v>0</v>
      </c>
      <c r="M8" s="6">
        <f t="shared" ca="1" si="10"/>
        <v>11.000000000000004</v>
      </c>
    </row>
    <row r="9" spans="1:13" x14ac:dyDescent="0.2">
      <c r="A9" s="8">
        <f t="shared" ca="1" si="2"/>
        <v>6.5898609997186441E-2</v>
      </c>
      <c r="B9" s="8">
        <f t="shared" ca="1" si="2"/>
        <v>0.2741512062943553</v>
      </c>
      <c r="C9" s="8">
        <f t="shared" ca="1" si="3"/>
        <v>70</v>
      </c>
      <c r="D9" s="8">
        <f t="shared" ca="1" si="4"/>
        <v>50</v>
      </c>
      <c r="E9" s="8">
        <f t="shared" ca="1" si="5"/>
        <v>40</v>
      </c>
      <c r="F9" s="8">
        <f t="shared" ca="1" si="0"/>
        <v>70</v>
      </c>
      <c r="G9" s="1">
        <v>6</v>
      </c>
      <c r="H9" s="1" t="str">
        <f t="shared" ca="1" si="1"/>
        <v>boa</v>
      </c>
      <c r="I9" s="1">
        <f t="shared" ca="1" si="6"/>
        <v>50</v>
      </c>
      <c r="J9" s="5">
        <f t="shared" si="7"/>
        <v>-16.5</v>
      </c>
      <c r="K9" s="5">
        <f t="shared" ca="1" si="8"/>
        <v>27.500000000000004</v>
      </c>
      <c r="L9" s="5">
        <f t="shared" ca="1" si="9"/>
        <v>0</v>
      </c>
      <c r="M9" s="6">
        <f t="shared" ca="1" si="10"/>
        <v>11.000000000000004</v>
      </c>
    </row>
    <row r="10" spans="1:13" x14ac:dyDescent="0.2">
      <c r="A10" s="8">
        <f t="shared" ca="1" si="2"/>
        <v>0.36606403118532138</v>
      </c>
      <c r="B10" s="8">
        <f t="shared" ca="1" si="2"/>
        <v>0.44365882817294677</v>
      </c>
      <c r="C10" s="8">
        <f t="shared" ca="1" si="3"/>
        <v>80</v>
      </c>
      <c r="D10" s="8">
        <f t="shared" ca="1" si="4"/>
        <v>60</v>
      </c>
      <c r="E10" s="8">
        <f t="shared" ca="1" si="5"/>
        <v>50</v>
      </c>
      <c r="F10" s="8">
        <f t="shared" ca="1" si="0"/>
        <v>60</v>
      </c>
      <c r="G10" s="1">
        <v>7</v>
      </c>
      <c r="H10" s="1" t="str">
        <f t="shared" ca="1" si="1"/>
        <v>média</v>
      </c>
      <c r="I10" s="1">
        <f t="shared" ca="1" si="6"/>
        <v>50</v>
      </c>
      <c r="J10" s="5">
        <f t="shared" si="7"/>
        <v>-16.5</v>
      </c>
      <c r="K10" s="5">
        <f t="shared" ca="1" si="8"/>
        <v>27.500000000000004</v>
      </c>
      <c r="L10" s="5">
        <f t="shared" ca="1" si="9"/>
        <v>0</v>
      </c>
      <c r="M10" s="6">
        <f t="shared" ca="1" si="10"/>
        <v>11.000000000000004</v>
      </c>
    </row>
    <row r="11" spans="1:13" x14ac:dyDescent="0.2">
      <c r="A11" s="8">
        <f t="shared" ca="1" si="2"/>
        <v>0.98876014437121351</v>
      </c>
      <c r="B11" s="8">
        <f t="shared" ca="1" si="2"/>
        <v>0.40741114049904958</v>
      </c>
      <c r="C11" s="8">
        <f t="shared" ca="1" si="3"/>
        <v>70</v>
      </c>
      <c r="D11" s="8">
        <f t="shared" ca="1" si="4"/>
        <v>60</v>
      </c>
      <c r="E11" s="8">
        <f t="shared" ca="1" si="5"/>
        <v>40</v>
      </c>
      <c r="F11" s="8">
        <f t="shared" ca="1" si="0"/>
        <v>40</v>
      </c>
      <c r="G11" s="1">
        <v>8</v>
      </c>
      <c r="H11" s="1" t="str">
        <f t="shared" ca="1" si="1"/>
        <v>pobre</v>
      </c>
      <c r="I11" s="1">
        <f t="shared" ca="1" si="6"/>
        <v>40</v>
      </c>
      <c r="J11" s="5">
        <f t="shared" si="7"/>
        <v>-16.5</v>
      </c>
      <c r="K11" s="5">
        <f t="shared" ca="1" si="8"/>
        <v>22</v>
      </c>
      <c r="L11" s="5">
        <f t="shared" ca="1" si="9"/>
        <v>0.5</v>
      </c>
      <c r="M11" s="6">
        <f t="shared" ca="1" si="10"/>
        <v>6</v>
      </c>
    </row>
    <row r="12" spans="1:13" x14ac:dyDescent="0.2">
      <c r="A12" s="8">
        <f t="shared" ca="1" si="2"/>
        <v>0.43908412128406327</v>
      </c>
      <c r="B12" s="8">
        <f t="shared" ca="1" si="2"/>
        <v>0.26319856266507569</v>
      </c>
      <c r="C12" s="8">
        <f t="shared" ca="1" si="3"/>
        <v>70</v>
      </c>
      <c r="D12" s="8">
        <f t="shared" ca="1" si="4"/>
        <v>50</v>
      </c>
      <c r="E12" s="8">
        <f t="shared" ca="1" si="5"/>
        <v>40</v>
      </c>
      <c r="F12" s="8">
        <f t="shared" ca="1" si="0"/>
        <v>50</v>
      </c>
      <c r="G12" s="1">
        <v>9</v>
      </c>
      <c r="H12" s="1" t="str">
        <f t="shared" ca="1" si="1"/>
        <v>média</v>
      </c>
      <c r="I12" s="1">
        <f t="shared" ca="1" si="6"/>
        <v>50</v>
      </c>
      <c r="J12" s="5">
        <f t="shared" si="7"/>
        <v>-16.5</v>
      </c>
      <c r="K12" s="5">
        <f t="shared" ca="1" si="8"/>
        <v>27.500000000000004</v>
      </c>
      <c r="L12" s="5">
        <f t="shared" ca="1" si="9"/>
        <v>0</v>
      </c>
      <c r="M12" s="6">
        <f t="shared" ca="1" si="10"/>
        <v>11.000000000000004</v>
      </c>
    </row>
    <row r="13" spans="1:13" x14ac:dyDescent="0.2">
      <c r="A13" s="8">
        <f t="shared" ca="1" si="2"/>
        <v>0.69565939760774431</v>
      </c>
      <c r="B13" s="8">
        <f t="shared" ca="1" si="2"/>
        <v>0.21986256646967695</v>
      </c>
      <c r="C13" s="8">
        <f t="shared" ca="1" si="3"/>
        <v>60</v>
      </c>
      <c r="D13" s="8">
        <f t="shared" ca="1" si="4"/>
        <v>50</v>
      </c>
      <c r="E13" s="8">
        <f t="shared" ca="1" si="5"/>
        <v>40</v>
      </c>
      <c r="F13" s="8">
        <f t="shared" ca="1" si="0"/>
        <v>50</v>
      </c>
      <c r="G13" s="1">
        <v>10</v>
      </c>
      <c r="H13" s="1" t="str">
        <f t="shared" ca="1" si="1"/>
        <v>média</v>
      </c>
      <c r="I13" s="1">
        <f t="shared" ca="1" si="6"/>
        <v>50</v>
      </c>
      <c r="J13" s="5">
        <f t="shared" si="7"/>
        <v>-16.5</v>
      </c>
      <c r="K13" s="5">
        <f t="shared" ca="1" si="8"/>
        <v>27.500000000000004</v>
      </c>
      <c r="L13" s="5">
        <f t="shared" ca="1" si="9"/>
        <v>0</v>
      </c>
      <c r="M13" s="6">
        <f t="shared" ca="1" si="10"/>
        <v>11.000000000000004</v>
      </c>
    </row>
    <row r="14" spans="1:13" x14ac:dyDescent="0.2">
      <c r="A14" s="8">
        <f t="shared" ca="1" si="2"/>
        <v>0.95678454838703464</v>
      </c>
      <c r="B14" s="8">
        <f t="shared" ca="1" si="2"/>
        <v>0.84423169037986368</v>
      </c>
      <c r="C14" s="8">
        <f t="shared" ca="1" si="3"/>
        <v>90</v>
      </c>
      <c r="D14" s="8">
        <f t="shared" ca="1" si="4"/>
        <v>70</v>
      </c>
      <c r="E14" s="8">
        <f t="shared" ca="1" si="5"/>
        <v>70</v>
      </c>
      <c r="F14" s="8">
        <f t="shared" ca="1" si="0"/>
        <v>70</v>
      </c>
      <c r="G14" s="1">
        <v>11</v>
      </c>
      <c r="H14" s="1" t="str">
        <f t="shared" ca="1" si="1"/>
        <v>pobre</v>
      </c>
      <c r="I14" s="1">
        <f t="shared" ca="1" si="6"/>
        <v>50</v>
      </c>
      <c r="J14" s="5">
        <f t="shared" si="7"/>
        <v>-16.5</v>
      </c>
      <c r="K14" s="5">
        <f t="shared" ca="1" si="8"/>
        <v>27.500000000000004</v>
      </c>
      <c r="L14" s="5">
        <f t="shared" ca="1" si="9"/>
        <v>0</v>
      </c>
      <c r="M14" s="6">
        <f t="shared" ca="1" si="10"/>
        <v>11.000000000000004</v>
      </c>
    </row>
    <row r="15" spans="1:13" x14ac:dyDescent="0.2">
      <c r="A15" s="8">
        <f t="shared" ca="1" si="2"/>
        <v>0.36774495016081654</v>
      </c>
      <c r="B15" s="8">
        <f t="shared" ca="1" si="2"/>
        <v>0.29298286067297341</v>
      </c>
      <c r="C15" s="8">
        <f t="shared" ca="1" si="3"/>
        <v>70</v>
      </c>
      <c r="D15" s="8">
        <f t="shared" ca="1" si="4"/>
        <v>60</v>
      </c>
      <c r="E15" s="8">
        <f t="shared" ca="1" si="5"/>
        <v>40</v>
      </c>
      <c r="F15" s="8">
        <f t="shared" ca="1" si="0"/>
        <v>60</v>
      </c>
      <c r="G15" s="1">
        <v>12</v>
      </c>
      <c r="H15" s="1" t="str">
        <f t="shared" ca="1" si="1"/>
        <v>média</v>
      </c>
      <c r="I15" s="1">
        <f t="shared" ca="1" si="6"/>
        <v>50</v>
      </c>
      <c r="J15" s="5">
        <f t="shared" si="7"/>
        <v>-16.5</v>
      </c>
      <c r="K15" s="5">
        <f t="shared" ca="1" si="8"/>
        <v>27.500000000000004</v>
      </c>
      <c r="L15" s="5">
        <f t="shared" ca="1" si="9"/>
        <v>0</v>
      </c>
      <c r="M15" s="6">
        <f t="shared" ca="1" si="10"/>
        <v>11.000000000000004</v>
      </c>
    </row>
    <row r="16" spans="1:13" x14ac:dyDescent="0.2">
      <c r="A16" s="8">
        <f t="shared" ca="1" si="2"/>
        <v>0.54746900721522518</v>
      </c>
      <c r="B16" s="8">
        <f t="shared" ca="1" si="2"/>
        <v>0.18052194363383245</v>
      </c>
      <c r="C16" s="8">
        <f t="shared" ca="1" si="3"/>
        <v>60</v>
      </c>
      <c r="D16" s="8">
        <f t="shared" ca="1" si="4"/>
        <v>50</v>
      </c>
      <c r="E16" s="8">
        <f t="shared" ca="1" si="5"/>
        <v>40</v>
      </c>
      <c r="F16" s="8">
        <f t="shared" ca="1" si="0"/>
        <v>50</v>
      </c>
      <c r="G16" s="1">
        <v>13</v>
      </c>
      <c r="H16" s="1" t="str">
        <f t="shared" ca="1" si="1"/>
        <v>média</v>
      </c>
      <c r="I16" s="1">
        <f t="shared" ca="1" si="6"/>
        <v>50</v>
      </c>
      <c r="J16" s="5">
        <f t="shared" si="7"/>
        <v>-16.5</v>
      </c>
      <c r="K16" s="5">
        <f t="shared" ca="1" si="8"/>
        <v>27.500000000000004</v>
      </c>
      <c r="L16" s="5">
        <f t="shared" ca="1" si="9"/>
        <v>0</v>
      </c>
      <c r="M16" s="6">
        <f t="shared" ca="1" si="10"/>
        <v>11.000000000000004</v>
      </c>
    </row>
    <row r="17" spans="1:13" x14ac:dyDescent="0.2">
      <c r="A17" s="8">
        <f t="shared" ca="1" si="2"/>
        <v>0.74988794605747788</v>
      </c>
      <c r="B17" s="8">
        <f t="shared" ca="1" si="2"/>
        <v>0.64438841914774991</v>
      </c>
      <c r="C17" s="8">
        <f t="shared" ca="1" si="3"/>
        <v>80</v>
      </c>
      <c r="D17" s="8">
        <f t="shared" ca="1" si="4"/>
        <v>60</v>
      </c>
      <c r="E17" s="8">
        <f t="shared" ca="1" si="5"/>
        <v>50</v>
      </c>
      <c r="F17" s="8">
        <f t="shared" ca="1" si="0"/>
        <v>60</v>
      </c>
      <c r="G17" s="1">
        <v>14</v>
      </c>
      <c r="H17" s="1" t="str">
        <f t="shared" ca="1" si="1"/>
        <v>média</v>
      </c>
      <c r="I17" s="1">
        <f t="shared" ca="1" si="6"/>
        <v>50</v>
      </c>
      <c r="J17" s="5">
        <f t="shared" si="7"/>
        <v>-16.5</v>
      </c>
      <c r="K17" s="5">
        <f t="shared" ca="1" si="8"/>
        <v>27.500000000000004</v>
      </c>
      <c r="L17" s="5">
        <f t="shared" ca="1" si="9"/>
        <v>0</v>
      </c>
      <c r="M17" s="6">
        <f t="shared" ca="1" si="10"/>
        <v>11.000000000000004</v>
      </c>
    </row>
    <row r="18" spans="1:13" x14ac:dyDescent="0.2">
      <c r="A18" s="8">
        <f t="shared" ca="1" si="2"/>
        <v>0.12451964745872246</v>
      </c>
      <c r="B18" s="8">
        <f t="shared" ca="1" si="2"/>
        <v>0.27707227697514936</v>
      </c>
      <c r="C18" s="8">
        <f t="shared" ca="1" si="3"/>
        <v>70</v>
      </c>
      <c r="D18" s="8">
        <f t="shared" ca="1" si="4"/>
        <v>50</v>
      </c>
      <c r="E18" s="8">
        <f t="shared" ca="1" si="5"/>
        <v>40</v>
      </c>
      <c r="F18" s="8">
        <f t="shared" ca="1" si="0"/>
        <v>70</v>
      </c>
      <c r="G18" s="1">
        <v>15</v>
      </c>
      <c r="H18" s="1" t="str">
        <f t="shared" ca="1" si="1"/>
        <v>boa</v>
      </c>
      <c r="I18" s="1">
        <f t="shared" ca="1" si="6"/>
        <v>50</v>
      </c>
      <c r="J18" s="5">
        <f t="shared" si="7"/>
        <v>-16.5</v>
      </c>
      <c r="K18" s="5">
        <f t="shared" ca="1" si="8"/>
        <v>27.500000000000004</v>
      </c>
      <c r="L18" s="5">
        <f t="shared" ca="1" si="9"/>
        <v>0</v>
      </c>
      <c r="M18" s="6">
        <f t="shared" ca="1" si="10"/>
        <v>11.000000000000004</v>
      </c>
    </row>
    <row r="19" spans="1:13" x14ac:dyDescent="0.2">
      <c r="A19" s="8">
        <f t="shared" ca="1" si="2"/>
        <v>0.18958207875817679</v>
      </c>
      <c r="B19" s="8">
        <f t="shared" ca="1" si="2"/>
        <v>6.9877278622617944E-2</v>
      </c>
      <c r="C19" s="8">
        <f t="shared" ca="1" si="3"/>
        <v>50</v>
      </c>
      <c r="D19" s="8">
        <f t="shared" ca="1" si="4"/>
        <v>40</v>
      </c>
      <c r="E19" s="8">
        <f t="shared" ca="1" si="5"/>
        <v>40</v>
      </c>
      <c r="F19" s="8">
        <f t="shared" ca="1" si="0"/>
        <v>50</v>
      </c>
      <c r="G19" s="1">
        <v>16</v>
      </c>
      <c r="H19" s="1" t="str">
        <f t="shared" ca="1" si="1"/>
        <v>boa</v>
      </c>
      <c r="I19" s="1">
        <f t="shared" ca="1" si="6"/>
        <v>50</v>
      </c>
      <c r="J19" s="5">
        <f t="shared" si="7"/>
        <v>-16.5</v>
      </c>
      <c r="K19" s="5">
        <f t="shared" ca="1" si="8"/>
        <v>27.500000000000004</v>
      </c>
      <c r="L19" s="5">
        <f t="shared" ca="1" si="9"/>
        <v>0</v>
      </c>
      <c r="M19" s="6">
        <f t="shared" ca="1" si="10"/>
        <v>11.000000000000004</v>
      </c>
    </row>
    <row r="20" spans="1:13" x14ac:dyDescent="0.2">
      <c r="A20" s="8">
        <f t="shared" ca="1" si="2"/>
        <v>0.31465225008664688</v>
      </c>
      <c r="B20" s="8">
        <f t="shared" ca="1" si="2"/>
        <v>0.32595265382000005</v>
      </c>
      <c r="C20" s="8">
        <f t="shared" ca="1" si="3"/>
        <v>70</v>
      </c>
      <c r="D20" s="8">
        <f t="shared" ca="1" si="4"/>
        <v>60</v>
      </c>
      <c r="E20" s="8">
        <f t="shared" ca="1" si="5"/>
        <v>40</v>
      </c>
      <c r="F20" s="8">
        <f t="shared" ca="1" si="0"/>
        <v>70</v>
      </c>
      <c r="G20" s="1">
        <v>17</v>
      </c>
      <c r="H20" s="1" t="str">
        <f t="shared" ca="1" si="1"/>
        <v>boa</v>
      </c>
      <c r="I20" s="1">
        <f t="shared" ca="1" si="6"/>
        <v>50</v>
      </c>
      <c r="J20" s="5">
        <f t="shared" si="7"/>
        <v>-16.5</v>
      </c>
      <c r="K20" s="5">
        <f t="shared" ca="1" si="8"/>
        <v>27.500000000000004</v>
      </c>
      <c r="L20" s="5">
        <f t="shared" ca="1" si="9"/>
        <v>0</v>
      </c>
      <c r="M20" s="6">
        <f t="shared" ca="1" si="10"/>
        <v>11.000000000000004</v>
      </c>
    </row>
    <row r="21" spans="1:13" x14ac:dyDescent="0.2">
      <c r="A21" s="8">
        <f t="shared" ca="1" si="2"/>
        <v>0.61720550294813614</v>
      </c>
      <c r="B21" s="8">
        <f t="shared" ca="1" si="2"/>
        <v>2.3276991683511383E-2</v>
      </c>
      <c r="C21" s="8">
        <f t="shared" ca="1" si="3"/>
        <v>40</v>
      </c>
      <c r="D21" s="8">
        <f t="shared" ca="1" si="4"/>
        <v>40</v>
      </c>
      <c r="E21" s="8">
        <f t="shared" ca="1" si="5"/>
        <v>40</v>
      </c>
      <c r="F21" s="8">
        <f t="shared" ca="1" si="0"/>
        <v>40</v>
      </c>
      <c r="G21" s="1">
        <v>18</v>
      </c>
      <c r="H21" s="1" t="str">
        <f t="shared" ca="1" si="1"/>
        <v>média</v>
      </c>
      <c r="I21" s="1">
        <f t="shared" ca="1" si="6"/>
        <v>40</v>
      </c>
      <c r="J21" s="5">
        <f t="shared" si="7"/>
        <v>-16.5</v>
      </c>
      <c r="K21" s="5">
        <f t="shared" ca="1" si="8"/>
        <v>22</v>
      </c>
      <c r="L21" s="5">
        <f t="shared" ca="1" si="9"/>
        <v>0.5</v>
      </c>
      <c r="M21" s="6">
        <f t="shared" ca="1" si="10"/>
        <v>6</v>
      </c>
    </row>
    <row r="22" spans="1:13" x14ac:dyDescent="0.2">
      <c r="A22" s="8">
        <f t="shared" ca="1" si="2"/>
        <v>0.52122229235633311</v>
      </c>
      <c r="B22" s="8">
        <f t="shared" ca="1" si="2"/>
        <v>8.4415612548319197E-2</v>
      </c>
      <c r="C22" s="8">
        <f t="shared" ca="1" si="3"/>
        <v>60</v>
      </c>
      <c r="D22" s="8">
        <f t="shared" ca="1" si="4"/>
        <v>40</v>
      </c>
      <c r="E22" s="8">
        <f t="shared" ca="1" si="5"/>
        <v>40</v>
      </c>
      <c r="F22" s="8">
        <f t="shared" ca="1" si="0"/>
        <v>40</v>
      </c>
      <c r="G22" s="1">
        <v>19</v>
      </c>
      <c r="H22" s="1" t="str">
        <f t="shared" ca="1" si="1"/>
        <v>média</v>
      </c>
      <c r="I22" s="1">
        <f t="shared" ca="1" si="6"/>
        <v>40</v>
      </c>
      <c r="J22" s="5">
        <f t="shared" si="7"/>
        <v>-16.5</v>
      </c>
      <c r="K22" s="5">
        <f t="shared" ca="1" si="8"/>
        <v>22</v>
      </c>
      <c r="L22" s="5">
        <f t="shared" ca="1" si="9"/>
        <v>0.5</v>
      </c>
      <c r="M22" s="6">
        <f t="shared" ca="1" si="10"/>
        <v>6</v>
      </c>
    </row>
    <row r="23" spans="1:13" x14ac:dyDescent="0.2">
      <c r="A23" s="8">
        <f t="shared" ca="1" si="2"/>
        <v>4.7930404947445493E-2</v>
      </c>
      <c r="B23" s="8">
        <f t="shared" ca="1" si="2"/>
        <v>6.43433787609623E-2</v>
      </c>
      <c r="C23" s="8">
        <f t="shared" ca="1" si="3"/>
        <v>50</v>
      </c>
      <c r="D23" s="8">
        <f t="shared" ca="1" si="4"/>
        <v>40</v>
      </c>
      <c r="E23" s="8">
        <f t="shared" ca="1" si="5"/>
        <v>40</v>
      </c>
      <c r="F23" s="8">
        <f t="shared" ca="1" si="0"/>
        <v>50</v>
      </c>
      <c r="G23" s="1">
        <v>20</v>
      </c>
      <c r="H23" s="1" t="str">
        <f t="shared" ca="1" si="1"/>
        <v>boa</v>
      </c>
      <c r="I23" s="1">
        <f t="shared" ca="1" si="6"/>
        <v>50</v>
      </c>
      <c r="J23" s="5">
        <f t="shared" si="7"/>
        <v>-16.5</v>
      </c>
      <c r="K23" s="5">
        <f t="shared" ca="1" si="8"/>
        <v>27.500000000000004</v>
      </c>
      <c r="L23" s="5">
        <f t="shared" ca="1" si="9"/>
        <v>0</v>
      </c>
      <c r="M23" s="6">
        <f t="shared" ca="1" si="10"/>
        <v>11.000000000000004</v>
      </c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4" t="s">
        <v>11</v>
      </c>
      <c r="L24" s="25"/>
      <c r="M24" s="7">
        <f ca="1">SUM(M4:M23)</f>
        <v>200.00000000000003</v>
      </c>
    </row>
  </sheetData>
  <mergeCells count="2">
    <mergeCell ref="G1:I1"/>
    <mergeCell ref="K24:L2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topLeftCell="G1" workbookViewId="0">
      <selection activeCell="N18" sqref="N18"/>
    </sheetView>
  </sheetViews>
  <sheetFormatPr baseColWidth="10" defaultColWidth="8.83203125" defaultRowHeight="15" x14ac:dyDescent="0.2"/>
  <cols>
    <col min="1" max="6" width="0" hidden="1" customWidth="1"/>
    <col min="10" max="10" width="11.1640625" customWidth="1"/>
    <col min="11" max="11" width="10.6640625" customWidth="1"/>
    <col min="12" max="12" width="11.5" customWidth="1"/>
    <col min="13" max="13" width="12.6640625" customWidth="1"/>
  </cols>
  <sheetData>
    <row r="1" spans="1:13" x14ac:dyDescent="0.2">
      <c r="A1" s="2"/>
      <c r="B1" s="2"/>
      <c r="C1" s="2"/>
      <c r="D1" s="2"/>
      <c r="E1" s="2"/>
      <c r="F1" s="2"/>
      <c r="G1" s="23" t="s">
        <v>3</v>
      </c>
      <c r="H1" s="23"/>
      <c r="I1" s="23"/>
      <c r="J1" s="1">
        <v>60</v>
      </c>
      <c r="K1" s="2"/>
      <c r="L1" s="2"/>
      <c r="M1" s="2"/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9.25" customHeight="1" x14ac:dyDescent="0.2">
      <c r="A3" s="10" t="s">
        <v>12</v>
      </c>
      <c r="B3" s="10" t="s">
        <v>13</v>
      </c>
      <c r="C3" s="9" t="s">
        <v>0</v>
      </c>
      <c r="D3" s="9" t="s">
        <v>1</v>
      </c>
      <c r="E3" s="9" t="s">
        <v>2</v>
      </c>
      <c r="F3" s="10" t="s">
        <v>14</v>
      </c>
      <c r="G3" s="3" t="s">
        <v>10</v>
      </c>
      <c r="H3" s="3" t="s">
        <v>8</v>
      </c>
      <c r="I3" s="4" t="s">
        <v>7</v>
      </c>
      <c r="J3" s="4" t="s">
        <v>4</v>
      </c>
      <c r="K3" s="4" t="s">
        <v>5</v>
      </c>
      <c r="L3" s="4" t="s">
        <v>6</v>
      </c>
      <c r="M3" s="4" t="s">
        <v>9</v>
      </c>
    </row>
    <row r="4" spans="1:13" x14ac:dyDescent="0.2">
      <c r="A4" s="8">
        <f ca="1">RAND()</f>
        <v>0.67152767306231342</v>
      </c>
      <c r="B4" s="8">
        <f ca="1">RAND()</f>
        <v>0.9909683308774071</v>
      </c>
      <c r="C4" s="8">
        <f ca="1">IF(B4&lt;=0.03,40,IF(B4&lt;=0.08,50,IF(B4&lt;=0.23,60,IF(B4&lt;=0.43,70,IF(B4&lt;=0.78,80,IF(B4&lt;=0.93,90,100))))))</f>
        <v>100</v>
      </c>
      <c r="D4" s="8">
        <f ca="1">IF(B4&lt;=0.1,40,IF(B4&lt;=0.28,50,IF(B4&lt;=0.68,60,IF(B4&lt;=0.88,70,IF(B4&lt;=0.96,80,90)))))</f>
        <v>90</v>
      </c>
      <c r="E4" s="8">
        <f ca="1">IF(B4&lt;=0.44,40,IF(B4&lt;=0.66,50,IF(B4&lt;=0.82,60,IF(B4&lt;=0.94,70,80))))</f>
        <v>80</v>
      </c>
      <c r="F4" s="8">
        <f t="shared" ref="F4:F23" ca="1" si="0">IF(H4="boa",C4,IF(H4="média",D4,E4))</f>
        <v>90</v>
      </c>
      <c r="G4" s="1">
        <v>1</v>
      </c>
      <c r="H4" s="1" t="str">
        <f t="shared" ref="H4:H23" ca="1" si="1">IF(A4&lt;=0.35,"boa",IF(A4&lt;=0.8,"média","pobre"))</f>
        <v>média</v>
      </c>
      <c r="I4" s="1">
        <f ca="1">IF(F4&lt;=$J$1,F4,$J$1)</f>
        <v>60</v>
      </c>
      <c r="J4" s="5">
        <f>-J$1*0.33</f>
        <v>-19.8</v>
      </c>
      <c r="K4" s="5">
        <f ca="1">I4*0.55</f>
        <v>33</v>
      </c>
      <c r="L4" s="5">
        <f ca="1">(J$1-I4)*0.05</f>
        <v>0</v>
      </c>
      <c r="M4" s="6">
        <f ca="1">J4+K4+L4</f>
        <v>13.2</v>
      </c>
    </row>
    <row r="5" spans="1:13" x14ac:dyDescent="0.2">
      <c r="A5" s="8">
        <f t="shared" ref="A5:B23" ca="1" si="2">RAND()</f>
        <v>7.8813799442787214E-2</v>
      </c>
      <c r="B5" s="8">
        <f t="shared" ca="1" si="2"/>
        <v>0.28501760991652081</v>
      </c>
      <c r="C5" s="8">
        <f t="shared" ref="C5:C23" ca="1" si="3">IF(B5&lt;=0.03,40,IF(B5&lt;=0.08,50,IF(B5&lt;=0.23,60,IF(B5&lt;=0.43,70,IF(B5&lt;=0.78,80,IF(B5&lt;=0.93,90,100))))))</f>
        <v>70</v>
      </c>
      <c r="D5" s="8">
        <f t="shared" ref="D5:D23" ca="1" si="4">IF(B5&lt;=0.1,40,IF(B5&lt;=0.28,50,IF(B5&lt;=0.68,60,IF(B5&lt;=0.88,70,IF(B5&lt;=0.96,80,90)))))</f>
        <v>60</v>
      </c>
      <c r="E5" s="8">
        <f t="shared" ref="E5:E23" ca="1" si="5">IF(B5&lt;=0.44,40,IF(B5&lt;=0.66,50,IF(B5&lt;=0.82,60,IF(B5&lt;=0.94,70,80))))</f>
        <v>40</v>
      </c>
      <c r="F5" s="8">
        <f t="shared" ca="1" si="0"/>
        <v>70</v>
      </c>
      <c r="G5" s="1">
        <v>2</v>
      </c>
      <c r="H5" s="1" t="str">
        <f t="shared" ca="1" si="1"/>
        <v>boa</v>
      </c>
      <c r="I5" s="1">
        <f t="shared" ref="I5:I23" ca="1" si="6">IF(F5&lt;=$J$1,F5,$J$1)</f>
        <v>60</v>
      </c>
      <c r="J5" s="5">
        <f t="shared" ref="J5:J23" si="7">-J$1*0.33</f>
        <v>-19.8</v>
      </c>
      <c r="K5" s="5">
        <f t="shared" ref="K5:K23" ca="1" si="8">I5*0.55</f>
        <v>33</v>
      </c>
      <c r="L5" s="5">
        <f t="shared" ref="L5:L23" ca="1" si="9">(J$1-I5)*0.05</f>
        <v>0</v>
      </c>
      <c r="M5" s="6">
        <f t="shared" ref="M5:M23" ca="1" si="10">J5+K5+L5</f>
        <v>13.2</v>
      </c>
    </row>
    <row r="6" spans="1:13" x14ac:dyDescent="0.2">
      <c r="A6" s="8">
        <f t="shared" ca="1" si="2"/>
        <v>0.91249983330984474</v>
      </c>
      <c r="B6" s="8">
        <f t="shared" ca="1" si="2"/>
        <v>0.47525922648172791</v>
      </c>
      <c r="C6" s="8">
        <f t="shared" ca="1" si="3"/>
        <v>80</v>
      </c>
      <c r="D6" s="8">
        <f t="shared" ca="1" si="4"/>
        <v>60</v>
      </c>
      <c r="E6" s="8">
        <f t="shared" ca="1" si="5"/>
        <v>50</v>
      </c>
      <c r="F6" s="8">
        <f t="shared" ca="1" si="0"/>
        <v>50</v>
      </c>
      <c r="G6" s="1">
        <v>3</v>
      </c>
      <c r="H6" s="1" t="str">
        <f t="shared" ca="1" si="1"/>
        <v>pobre</v>
      </c>
      <c r="I6" s="1">
        <f t="shared" ca="1" si="6"/>
        <v>50</v>
      </c>
      <c r="J6" s="5">
        <f t="shared" si="7"/>
        <v>-19.8</v>
      </c>
      <c r="K6" s="5">
        <f t="shared" ca="1" si="8"/>
        <v>27.500000000000004</v>
      </c>
      <c r="L6" s="5">
        <f t="shared" ca="1" si="9"/>
        <v>0.5</v>
      </c>
      <c r="M6" s="6">
        <f t="shared" ca="1" si="10"/>
        <v>8.2000000000000028</v>
      </c>
    </row>
    <row r="7" spans="1:13" x14ac:dyDescent="0.2">
      <c r="A7" s="8">
        <f t="shared" ca="1" si="2"/>
        <v>4.3909838049839722E-2</v>
      </c>
      <c r="B7" s="8">
        <f t="shared" ca="1" si="2"/>
        <v>0.39771685805864265</v>
      </c>
      <c r="C7" s="8">
        <f t="shared" ca="1" si="3"/>
        <v>70</v>
      </c>
      <c r="D7" s="8">
        <f t="shared" ca="1" si="4"/>
        <v>60</v>
      </c>
      <c r="E7" s="8">
        <f t="shared" ca="1" si="5"/>
        <v>40</v>
      </c>
      <c r="F7" s="8">
        <f t="shared" ca="1" si="0"/>
        <v>70</v>
      </c>
      <c r="G7" s="1">
        <v>4</v>
      </c>
      <c r="H7" s="1" t="str">
        <f t="shared" ca="1" si="1"/>
        <v>boa</v>
      </c>
      <c r="I7" s="1">
        <f t="shared" ca="1" si="6"/>
        <v>60</v>
      </c>
      <c r="J7" s="5">
        <f t="shared" si="7"/>
        <v>-19.8</v>
      </c>
      <c r="K7" s="5">
        <f t="shared" ca="1" si="8"/>
        <v>33</v>
      </c>
      <c r="L7" s="5">
        <f t="shared" ca="1" si="9"/>
        <v>0</v>
      </c>
      <c r="M7" s="6">
        <f t="shared" ca="1" si="10"/>
        <v>13.2</v>
      </c>
    </row>
    <row r="8" spans="1:13" x14ac:dyDescent="0.2">
      <c r="A8" s="8">
        <f t="shared" ca="1" si="2"/>
        <v>0.30173488733458653</v>
      </c>
      <c r="B8" s="8">
        <f t="shared" ca="1" si="2"/>
        <v>0.13303786130315232</v>
      </c>
      <c r="C8" s="8">
        <f t="shared" ca="1" si="3"/>
        <v>60</v>
      </c>
      <c r="D8" s="8">
        <f t="shared" ca="1" si="4"/>
        <v>50</v>
      </c>
      <c r="E8" s="8">
        <f t="shared" ca="1" si="5"/>
        <v>40</v>
      </c>
      <c r="F8" s="8">
        <f t="shared" ca="1" si="0"/>
        <v>60</v>
      </c>
      <c r="G8" s="1">
        <v>5</v>
      </c>
      <c r="H8" s="1" t="str">
        <f t="shared" ca="1" si="1"/>
        <v>boa</v>
      </c>
      <c r="I8" s="1">
        <f t="shared" ca="1" si="6"/>
        <v>60</v>
      </c>
      <c r="J8" s="5">
        <f t="shared" si="7"/>
        <v>-19.8</v>
      </c>
      <c r="K8" s="5">
        <f t="shared" ca="1" si="8"/>
        <v>33</v>
      </c>
      <c r="L8" s="5">
        <f t="shared" ca="1" si="9"/>
        <v>0</v>
      </c>
      <c r="M8" s="6">
        <f t="shared" ca="1" si="10"/>
        <v>13.2</v>
      </c>
    </row>
    <row r="9" spans="1:13" x14ac:dyDescent="0.2">
      <c r="A9" s="8">
        <f t="shared" ca="1" si="2"/>
        <v>0.79450738033765256</v>
      </c>
      <c r="B9" s="8">
        <f t="shared" ca="1" si="2"/>
        <v>0.45938725625040489</v>
      </c>
      <c r="C9" s="8">
        <f t="shared" ca="1" si="3"/>
        <v>80</v>
      </c>
      <c r="D9" s="8">
        <f t="shared" ca="1" si="4"/>
        <v>60</v>
      </c>
      <c r="E9" s="8">
        <f t="shared" ca="1" si="5"/>
        <v>50</v>
      </c>
      <c r="F9" s="8">
        <f t="shared" ca="1" si="0"/>
        <v>60</v>
      </c>
      <c r="G9" s="1">
        <v>6</v>
      </c>
      <c r="H9" s="1" t="str">
        <f t="shared" ca="1" si="1"/>
        <v>média</v>
      </c>
      <c r="I9" s="1">
        <f t="shared" ca="1" si="6"/>
        <v>60</v>
      </c>
      <c r="J9" s="5">
        <f t="shared" si="7"/>
        <v>-19.8</v>
      </c>
      <c r="K9" s="5">
        <f t="shared" ca="1" si="8"/>
        <v>33</v>
      </c>
      <c r="L9" s="5">
        <f t="shared" ca="1" si="9"/>
        <v>0</v>
      </c>
      <c r="M9" s="6">
        <f t="shared" ca="1" si="10"/>
        <v>13.2</v>
      </c>
    </row>
    <row r="10" spans="1:13" x14ac:dyDescent="0.2">
      <c r="A10" s="8">
        <f t="shared" ca="1" si="2"/>
        <v>0.14533647841958097</v>
      </c>
      <c r="B10" s="8">
        <f t="shared" ca="1" si="2"/>
        <v>0.76289424550662954</v>
      </c>
      <c r="C10" s="8">
        <f t="shared" ca="1" si="3"/>
        <v>80</v>
      </c>
      <c r="D10" s="8">
        <f t="shared" ca="1" si="4"/>
        <v>70</v>
      </c>
      <c r="E10" s="8">
        <f t="shared" ca="1" si="5"/>
        <v>60</v>
      </c>
      <c r="F10" s="8">
        <f t="shared" ca="1" si="0"/>
        <v>80</v>
      </c>
      <c r="G10" s="1">
        <v>7</v>
      </c>
      <c r="H10" s="1" t="str">
        <f t="shared" ca="1" si="1"/>
        <v>boa</v>
      </c>
      <c r="I10" s="1">
        <f t="shared" ca="1" si="6"/>
        <v>60</v>
      </c>
      <c r="J10" s="5">
        <f t="shared" si="7"/>
        <v>-19.8</v>
      </c>
      <c r="K10" s="5">
        <f t="shared" ca="1" si="8"/>
        <v>33</v>
      </c>
      <c r="L10" s="5">
        <f t="shared" ca="1" si="9"/>
        <v>0</v>
      </c>
      <c r="M10" s="6">
        <f t="shared" ca="1" si="10"/>
        <v>13.2</v>
      </c>
    </row>
    <row r="11" spans="1:13" x14ac:dyDescent="0.2">
      <c r="A11" s="8">
        <f t="shared" ca="1" si="2"/>
        <v>0.80788400118142145</v>
      </c>
      <c r="B11" s="8">
        <f t="shared" ca="1" si="2"/>
        <v>0.83563412655773661</v>
      </c>
      <c r="C11" s="8">
        <f t="shared" ca="1" si="3"/>
        <v>90</v>
      </c>
      <c r="D11" s="8">
        <f t="shared" ca="1" si="4"/>
        <v>70</v>
      </c>
      <c r="E11" s="8">
        <f t="shared" ca="1" si="5"/>
        <v>70</v>
      </c>
      <c r="F11" s="8">
        <f t="shared" ca="1" si="0"/>
        <v>70</v>
      </c>
      <c r="G11" s="1">
        <v>8</v>
      </c>
      <c r="H11" s="1" t="str">
        <f t="shared" ca="1" si="1"/>
        <v>pobre</v>
      </c>
      <c r="I11" s="1">
        <f t="shared" ca="1" si="6"/>
        <v>60</v>
      </c>
      <c r="J11" s="5">
        <f t="shared" si="7"/>
        <v>-19.8</v>
      </c>
      <c r="K11" s="5">
        <f t="shared" ca="1" si="8"/>
        <v>33</v>
      </c>
      <c r="L11" s="5">
        <f t="shared" ca="1" si="9"/>
        <v>0</v>
      </c>
      <c r="M11" s="6">
        <f t="shared" ca="1" si="10"/>
        <v>13.2</v>
      </c>
    </row>
    <row r="12" spans="1:13" x14ac:dyDescent="0.2">
      <c r="A12" s="8">
        <f t="shared" ca="1" si="2"/>
        <v>5.3272332291854019E-2</v>
      </c>
      <c r="B12" s="8">
        <f t="shared" ca="1" si="2"/>
        <v>0.14200664681034059</v>
      </c>
      <c r="C12" s="8">
        <f t="shared" ca="1" si="3"/>
        <v>60</v>
      </c>
      <c r="D12" s="8">
        <f t="shared" ca="1" si="4"/>
        <v>50</v>
      </c>
      <c r="E12" s="8">
        <f t="shared" ca="1" si="5"/>
        <v>40</v>
      </c>
      <c r="F12" s="8">
        <f t="shared" ca="1" si="0"/>
        <v>60</v>
      </c>
      <c r="G12" s="1">
        <v>9</v>
      </c>
      <c r="H12" s="1" t="str">
        <f t="shared" ca="1" si="1"/>
        <v>boa</v>
      </c>
      <c r="I12" s="1">
        <f t="shared" ca="1" si="6"/>
        <v>60</v>
      </c>
      <c r="J12" s="5">
        <f t="shared" si="7"/>
        <v>-19.8</v>
      </c>
      <c r="K12" s="5">
        <f t="shared" ca="1" si="8"/>
        <v>33</v>
      </c>
      <c r="L12" s="5">
        <f t="shared" ca="1" si="9"/>
        <v>0</v>
      </c>
      <c r="M12" s="6">
        <f t="shared" ca="1" si="10"/>
        <v>13.2</v>
      </c>
    </row>
    <row r="13" spans="1:13" x14ac:dyDescent="0.2">
      <c r="A13" s="8">
        <f t="shared" ca="1" si="2"/>
        <v>0.53493561992995042</v>
      </c>
      <c r="B13" s="8">
        <f t="shared" ca="1" si="2"/>
        <v>3.3951797185393096E-2</v>
      </c>
      <c r="C13" s="8">
        <f t="shared" ca="1" si="3"/>
        <v>50</v>
      </c>
      <c r="D13" s="8">
        <f t="shared" ca="1" si="4"/>
        <v>40</v>
      </c>
      <c r="E13" s="8">
        <f t="shared" ca="1" si="5"/>
        <v>40</v>
      </c>
      <c r="F13" s="8">
        <f t="shared" ca="1" si="0"/>
        <v>40</v>
      </c>
      <c r="G13" s="1">
        <v>10</v>
      </c>
      <c r="H13" s="1" t="str">
        <f t="shared" ca="1" si="1"/>
        <v>média</v>
      </c>
      <c r="I13" s="1">
        <f t="shared" ca="1" si="6"/>
        <v>40</v>
      </c>
      <c r="J13" s="5">
        <f t="shared" si="7"/>
        <v>-19.8</v>
      </c>
      <c r="K13" s="5">
        <f t="shared" ca="1" si="8"/>
        <v>22</v>
      </c>
      <c r="L13" s="5">
        <f t="shared" ca="1" si="9"/>
        <v>1</v>
      </c>
      <c r="M13" s="6">
        <f t="shared" ca="1" si="10"/>
        <v>3.1999999999999993</v>
      </c>
    </row>
    <row r="14" spans="1:13" x14ac:dyDescent="0.2">
      <c r="A14" s="8">
        <f t="shared" ca="1" si="2"/>
        <v>0.60892399198744007</v>
      </c>
      <c r="B14" s="8">
        <f t="shared" ca="1" si="2"/>
        <v>9.3896244970008147E-2</v>
      </c>
      <c r="C14" s="8">
        <f t="shared" ca="1" si="3"/>
        <v>60</v>
      </c>
      <c r="D14" s="8">
        <f t="shared" ca="1" si="4"/>
        <v>40</v>
      </c>
      <c r="E14" s="8">
        <f t="shared" ca="1" si="5"/>
        <v>40</v>
      </c>
      <c r="F14" s="8">
        <f t="shared" ca="1" si="0"/>
        <v>40</v>
      </c>
      <c r="G14" s="1">
        <v>11</v>
      </c>
      <c r="H14" s="1" t="str">
        <f t="shared" ca="1" si="1"/>
        <v>média</v>
      </c>
      <c r="I14" s="1">
        <f t="shared" ca="1" si="6"/>
        <v>40</v>
      </c>
      <c r="J14" s="5">
        <f t="shared" si="7"/>
        <v>-19.8</v>
      </c>
      <c r="K14" s="5">
        <f t="shared" ca="1" si="8"/>
        <v>22</v>
      </c>
      <c r="L14" s="5">
        <f t="shared" ca="1" si="9"/>
        <v>1</v>
      </c>
      <c r="M14" s="6">
        <f t="shared" ca="1" si="10"/>
        <v>3.1999999999999993</v>
      </c>
    </row>
    <row r="15" spans="1:13" x14ac:dyDescent="0.2">
      <c r="A15" s="8">
        <f t="shared" ca="1" si="2"/>
        <v>0.94411911938484328</v>
      </c>
      <c r="B15" s="8">
        <f t="shared" ca="1" si="2"/>
        <v>0.58635134199603489</v>
      </c>
      <c r="C15" s="8">
        <f t="shared" ca="1" si="3"/>
        <v>80</v>
      </c>
      <c r="D15" s="8">
        <f t="shared" ca="1" si="4"/>
        <v>60</v>
      </c>
      <c r="E15" s="8">
        <f t="shared" ca="1" si="5"/>
        <v>50</v>
      </c>
      <c r="F15" s="8">
        <f t="shared" ca="1" si="0"/>
        <v>50</v>
      </c>
      <c r="G15" s="1">
        <v>12</v>
      </c>
      <c r="H15" s="1" t="str">
        <f t="shared" ca="1" si="1"/>
        <v>pobre</v>
      </c>
      <c r="I15" s="1">
        <f t="shared" ca="1" si="6"/>
        <v>50</v>
      </c>
      <c r="J15" s="5">
        <f t="shared" si="7"/>
        <v>-19.8</v>
      </c>
      <c r="K15" s="5">
        <f t="shared" ca="1" si="8"/>
        <v>27.500000000000004</v>
      </c>
      <c r="L15" s="5">
        <f t="shared" ca="1" si="9"/>
        <v>0.5</v>
      </c>
      <c r="M15" s="6">
        <f t="shared" ca="1" si="10"/>
        <v>8.2000000000000028</v>
      </c>
    </row>
    <row r="16" spans="1:13" x14ac:dyDescent="0.2">
      <c r="A16" s="8">
        <f t="shared" ca="1" si="2"/>
        <v>0.37687012657299779</v>
      </c>
      <c r="B16" s="8">
        <f t="shared" ca="1" si="2"/>
        <v>0.9891274499842122</v>
      </c>
      <c r="C16" s="8">
        <f t="shared" ca="1" si="3"/>
        <v>100</v>
      </c>
      <c r="D16" s="8">
        <f t="shared" ca="1" si="4"/>
        <v>90</v>
      </c>
      <c r="E16" s="8">
        <f t="shared" ca="1" si="5"/>
        <v>80</v>
      </c>
      <c r="F16" s="8">
        <f t="shared" ca="1" si="0"/>
        <v>90</v>
      </c>
      <c r="G16" s="1">
        <v>13</v>
      </c>
      <c r="H16" s="1" t="str">
        <f t="shared" ca="1" si="1"/>
        <v>média</v>
      </c>
      <c r="I16" s="1">
        <f t="shared" ca="1" si="6"/>
        <v>60</v>
      </c>
      <c r="J16" s="5">
        <f t="shared" si="7"/>
        <v>-19.8</v>
      </c>
      <c r="K16" s="5">
        <f t="shared" ca="1" si="8"/>
        <v>33</v>
      </c>
      <c r="L16" s="5">
        <f t="shared" ca="1" si="9"/>
        <v>0</v>
      </c>
      <c r="M16" s="6">
        <f t="shared" ca="1" si="10"/>
        <v>13.2</v>
      </c>
    </row>
    <row r="17" spans="1:13" x14ac:dyDescent="0.2">
      <c r="A17" s="8">
        <f t="shared" ca="1" si="2"/>
        <v>0.20456497340920965</v>
      </c>
      <c r="B17" s="8">
        <f t="shared" ca="1" si="2"/>
        <v>0.18665873128633648</v>
      </c>
      <c r="C17" s="8">
        <f t="shared" ca="1" si="3"/>
        <v>60</v>
      </c>
      <c r="D17" s="8">
        <f t="shared" ca="1" si="4"/>
        <v>50</v>
      </c>
      <c r="E17" s="8">
        <f t="shared" ca="1" si="5"/>
        <v>40</v>
      </c>
      <c r="F17" s="8">
        <f t="shared" ca="1" si="0"/>
        <v>60</v>
      </c>
      <c r="G17" s="1">
        <v>14</v>
      </c>
      <c r="H17" s="1" t="str">
        <f t="shared" ca="1" si="1"/>
        <v>boa</v>
      </c>
      <c r="I17" s="1">
        <f t="shared" ca="1" si="6"/>
        <v>60</v>
      </c>
      <c r="J17" s="5">
        <f t="shared" si="7"/>
        <v>-19.8</v>
      </c>
      <c r="K17" s="5">
        <f t="shared" ca="1" si="8"/>
        <v>33</v>
      </c>
      <c r="L17" s="5">
        <f t="shared" ca="1" si="9"/>
        <v>0</v>
      </c>
      <c r="M17" s="6">
        <f t="shared" ca="1" si="10"/>
        <v>13.2</v>
      </c>
    </row>
    <row r="18" spans="1:13" x14ac:dyDescent="0.2">
      <c r="A18" s="8">
        <f t="shared" ca="1" si="2"/>
        <v>0.17389029032126135</v>
      </c>
      <c r="B18" s="8">
        <f t="shared" ca="1" si="2"/>
        <v>0.55406645919941089</v>
      </c>
      <c r="C18" s="8">
        <f t="shared" ca="1" si="3"/>
        <v>80</v>
      </c>
      <c r="D18" s="8">
        <f t="shared" ca="1" si="4"/>
        <v>60</v>
      </c>
      <c r="E18" s="8">
        <f t="shared" ca="1" si="5"/>
        <v>50</v>
      </c>
      <c r="F18" s="8">
        <f t="shared" ca="1" si="0"/>
        <v>80</v>
      </c>
      <c r="G18" s="1">
        <v>15</v>
      </c>
      <c r="H18" s="1" t="str">
        <f t="shared" ca="1" si="1"/>
        <v>boa</v>
      </c>
      <c r="I18" s="1">
        <f t="shared" ca="1" si="6"/>
        <v>60</v>
      </c>
      <c r="J18" s="5">
        <f t="shared" si="7"/>
        <v>-19.8</v>
      </c>
      <c r="K18" s="5">
        <f t="shared" ca="1" si="8"/>
        <v>33</v>
      </c>
      <c r="L18" s="5">
        <f t="shared" ca="1" si="9"/>
        <v>0</v>
      </c>
      <c r="M18" s="6">
        <f t="shared" ca="1" si="10"/>
        <v>13.2</v>
      </c>
    </row>
    <row r="19" spans="1:13" x14ac:dyDescent="0.2">
      <c r="A19" s="8">
        <f t="shared" ca="1" si="2"/>
        <v>0.93222525788561905</v>
      </c>
      <c r="B19" s="8">
        <f t="shared" ca="1" si="2"/>
        <v>0.27532861872256542</v>
      </c>
      <c r="C19" s="8">
        <f t="shared" ca="1" si="3"/>
        <v>70</v>
      </c>
      <c r="D19" s="8">
        <f t="shared" ca="1" si="4"/>
        <v>50</v>
      </c>
      <c r="E19" s="8">
        <f t="shared" ca="1" si="5"/>
        <v>40</v>
      </c>
      <c r="F19" s="8">
        <f t="shared" ca="1" si="0"/>
        <v>40</v>
      </c>
      <c r="G19" s="1">
        <v>16</v>
      </c>
      <c r="H19" s="1" t="str">
        <f t="shared" ca="1" si="1"/>
        <v>pobre</v>
      </c>
      <c r="I19" s="1">
        <f t="shared" ca="1" si="6"/>
        <v>40</v>
      </c>
      <c r="J19" s="5">
        <f t="shared" si="7"/>
        <v>-19.8</v>
      </c>
      <c r="K19" s="5">
        <f t="shared" ca="1" si="8"/>
        <v>22</v>
      </c>
      <c r="L19" s="5">
        <f t="shared" ca="1" si="9"/>
        <v>1</v>
      </c>
      <c r="M19" s="6">
        <f t="shared" ca="1" si="10"/>
        <v>3.1999999999999993</v>
      </c>
    </row>
    <row r="20" spans="1:13" x14ac:dyDescent="0.2">
      <c r="A20" s="8">
        <f t="shared" ca="1" si="2"/>
        <v>0.57693844679490436</v>
      </c>
      <c r="B20" s="8">
        <f t="shared" ca="1" si="2"/>
        <v>0.60705584239846333</v>
      </c>
      <c r="C20" s="8">
        <f t="shared" ca="1" si="3"/>
        <v>80</v>
      </c>
      <c r="D20" s="8">
        <f t="shared" ca="1" si="4"/>
        <v>60</v>
      </c>
      <c r="E20" s="8">
        <f t="shared" ca="1" si="5"/>
        <v>50</v>
      </c>
      <c r="F20" s="8">
        <f t="shared" ca="1" si="0"/>
        <v>60</v>
      </c>
      <c r="G20" s="1">
        <v>17</v>
      </c>
      <c r="H20" s="1" t="str">
        <f t="shared" ca="1" si="1"/>
        <v>média</v>
      </c>
      <c r="I20" s="1">
        <f t="shared" ca="1" si="6"/>
        <v>60</v>
      </c>
      <c r="J20" s="5">
        <f t="shared" si="7"/>
        <v>-19.8</v>
      </c>
      <c r="K20" s="5">
        <f t="shared" ca="1" si="8"/>
        <v>33</v>
      </c>
      <c r="L20" s="5">
        <f t="shared" ca="1" si="9"/>
        <v>0</v>
      </c>
      <c r="M20" s="6">
        <f t="shared" ca="1" si="10"/>
        <v>13.2</v>
      </c>
    </row>
    <row r="21" spans="1:13" x14ac:dyDescent="0.2">
      <c r="A21" s="8">
        <f t="shared" ca="1" si="2"/>
        <v>0.91620463467940649</v>
      </c>
      <c r="B21" s="8">
        <f t="shared" ca="1" si="2"/>
        <v>0.13811607405747006</v>
      </c>
      <c r="C21" s="8">
        <f t="shared" ca="1" si="3"/>
        <v>60</v>
      </c>
      <c r="D21" s="8">
        <f t="shared" ca="1" si="4"/>
        <v>50</v>
      </c>
      <c r="E21" s="8">
        <f t="shared" ca="1" si="5"/>
        <v>40</v>
      </c>
      <c r="F21" s="8">
        <f t="shared" ca="1" si="0"/>
        <v>40</v>
      </c>
      <c r="G21" s="1">
        <v>18</v>
      </c>
      <c r="H21" s="1" t="str">
        <f t="shared" ca="1" si="1"/>
        <v>pobre</v>
      </c>
      <c r="I21" s="1">
        <f t="shared" ca="1" si="6"/>
        <v>40</v>
      </c>
      <c r="J21" s="5">
        <f t="shared" si="7"/>
        <v>-19.8</v>
      </c>
      <c r="K21" s="5">
        <f t="shared" ca="1" si="8"/>
        <v>22</v>
      </c>
      <c r="L21" s="5">
        <f t="shared" ca="1" si="9"/>
        <v>1</v>
      </c>
      <c r="M21" s="6">
        <f t="shared" ca="1" si="10"/>
        <v>3.1999999999999993</v>
      </c>
    </row>
    <row r="22" spans="1:13" x14ac:dyDescent="0.2">
      <c r="A22" s="8">
        <f t="shared" ca="1" si="2"/>
        <v>0.5379001575010075</v>
      </c>
      <c r="B22" s="8">
        <f t="shared" ca="1" si="2"/>
        <v>0.18406499733676451</v>
      </c>
      <c r="C22" s="8">
        <f t="shared" ca="1" si="3"/>
        <v>60</v>
      </c>
      <c r="D22" s="8">
        <f t="shared" ca="1" si="4"/>
        <v>50</v>
      </c>
      <c r="E22" s="8">
        <f t="shared" ca="1" si="5"/>
        <v>40</v>
      </c>
      <c r="F22" s="8">
        <f t="shared" ca="1" si="0"/>
        <v>50</v>
      </c>
      <c r="G22" s="1">
        <v>19</v>
      </c>
      <c r="H22" s="1" t="str">
        <f t="shared" ca="1" si="1"/>
        <v>média</v>
      </c>
      <c r="I22" s="1">
        <f t="shared" ca="1" si="6"/>
        <v>50</v>
      </c>
      <c r="J22" s="5">
        <f t="shared" si="7"/>
        <v>-19.8</v>
      </c>
      <c r="K22" s="5">
        <f t="shared" ca="1" si="8"/>
        <v>27.500000000000004</v>
      </c>
      <c r="L22" s="5">
        <f t="shared" ca="1" si="9"/>
        <v>0.5</v>
      </c>
      <c r="M22" s="6">
        <f t="shared" ca="1" si="10"/>
        <v>8.2000000000000028</v>
      </c>
    </row>
    <row r="23" spans="1:13" x14ac:dyDescent="0.2">
      <c r="A23" s="8">
        <f t="shared" ca="1" si="2"/>
        <v>0.70435519723139772</v>
      </c>
      <c r="B23" s="8">
        <f t="shared" ca="1" si="2"/>
        <v>7.1663362408683651E-2</v>
      </c>
      <c r="C23" s="8">
        <f t="shared" ca="1" si="3"/>
        <v>50</v>
      </c>
      <c r="D23" s="8">
        <f t="shared" ca="1" si="4"/>
        <v>40</v>
      </c>
      <c r="E23" s="8">
        <f t="shared" ca="1" si="5"/>
        <v>40</v>
      </c>
      <c r="F23" s="8">
        <f t="shared" ca="1" si="0"/>
        <v>40</v>
      </c>
      <c r="G23" s="1">
        <v>20</v>
      </c>
      <c r="H23" s="1" t="str">
        <f t="shared" ca="1" si="1"/>
        <v>média</v>
      </c>
      <c r="I23" s="1">
        <f t="shared" ca="1" si="6"/>
        <v>40</v>
      </c>
      <c r="J23" s="5">
        <f t="shared" si="7"/>
        <v>-19.8</v>
      </c>
      <c r="K23" s="5">
        <f t="shared" ca="1" si="8"/>
        <v>22</v>
      </c>
      <c r="L23" s="5">
        <f t="shared" ca="1" si="9"/>
        <v>1</v>
      </c>
      <c r="M23" s="6">
        <f t="shared" ca="1" si="10"/>
        <v>3.1999999999999993</v>
      </c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4" t="s">
        <v>11</v>
      </c>
      <c r="L24" s="25"/>
      <c r="M24" s="7">
        <f ca="1">SUM(M4:M23)</f>
        <v>198.99999999999994</v>
      </c>
    </row>
  </sheetData>
  <mergeCells count="2">
    <mergeCell ref="G1:I1"/>
    <mergeCell ref="K24:L2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4"/>
  <sheetViews>
    <sheetView topLeftCell="G1" workbookViewId="0">
      <selection activeCell="K30" sqref="K30"/>
    </sheetView>
  </sheetViews>
  <sheetFormatPr baseColWidth="10" defaultColWidth="8.83203125" defaultRowHeight="15" x14ac:dyDescent="0.2"/>
  <cols>
    <col min="1" max="6" width="0" hidden="1" customWidth="1"/>
    <col min="10" max="10" width="10.6640625" customWidth="1"/>
    <col min="11" max="11" width="11" customWidth="1"/>
    <col min="12" max="12" width="11.5" customWidth="1"/>
    <col min="13" max="13" width="11.6640625" customWidth="1"/>
  </cols>
  <sheetData>
    <row r="1" spans="1:13" x14ac:dyDescent="0.2">
      <c r="A1" s="2"/>
      <c r="B1" s="2"/>
      <c r="C1" s="2"/>
      <c r="D1" s="2"/>
      <c r="E1" s="2"/>
      <c r="F1" s="2"/>
      <c r="G1" s="23" t="s">
        <v>3</v>
      </c>
      <c r="H1" s="23"/>
      <c r="I1" s="23"/>
      <c r="J1" s="1">
        <v>70</v>
      </c>
      <c r="K1" s="2"/>
      <c r="L1" s="2"/>
      <c r="M1" s="2"/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8.5" customHeight="1" x14ac:dyDescent="0.2">
      <c r="A3" s="10" t="s">
        <v>12</v>
      </c>
      <c r="B3" s="10" t="s">
        <v>13</v>
      </c>
      <c r="C3" s="9" t="s">
        <v>0</v>
      </c>
      <c r="D3" s="9" t="s">
        <v>1</v>
      </c>
      <c r="E3" s="9" t="s">
        <v>2</v>
      </c>
      <c r="F3" s="10" t="s">
        <v>14</v>
      </c>
      <c r="G3" s="3" t="s">
        <v>10</v>
      </c>
      <c r="H3" s="3" t="s">
        <v>8</v>
      </c>
      <c r="I3" s="4" t="s">
        <v>7</v>
      </c>
      <c r="J3" s="4" t="s">
        <v>4</v>
      </c>
      <c r="K3" s="4" t="s">
        <v>5</v>
      </c>
      <c r="L3" s="4" t="s">
        <v>6</v>
      </c>
      <c r="M3" s="4" t="s">
        <v>9</v>
      </c>
    </row>
    <row r="4" spans="1:13" x14ac:dyDescent="0.2">
      <c r="A4" s="8">
        <f ca="1">RAND()</f>
        <v>0.30026330392167455</v>
      </c>
      <c r="B4" s="8">
        <f ca="1">RAND()</f>
        <v>0.66331959906236337</v>
      </c>
      <c r="C4" s="8">
        <f ca="1">IF(B4&lt;=0.03,40,IF(B4&lt;=0.08,50,IF(B4&lt;=0.23,60,IF(B4&lt;=0.43,70,IF(B4&lt;=0.78,80,IF(B4&lt;=0.93,90,100))))))</f>
        <v>80</v>
      </c>
      <c r="D4" s="8">
        <f ca="1">IF(B4&lt;=0.1,40,IF(B4&lt;=0.28,50,IF(B4&lt;=0.68,60,IF(B4&lt;=0.88,70,IF(B4&lt;=0.96,80,90)))))</f>
        <v>60</v>
      </c>
      <c r="E4" s="8">
        <f ca="1">IF(B4&lt;=0.44,40,IF(B4&lt;=0.66,50,IF(B4&lt;=0.82,60,IF(B4&lt;=0.94,70,80))))</f>
        <v>60</v>
      </c>
      <c r="F4" s="8">
        <f t="shared" ref="F4:F23" ca="1" si="0">IF(H4="boa",C4,IF(H4="média",D4,E4))</f>
        <v>80</v>
      </c>
      <c r="G4" s="1">
        <v>1</v>
      </c>
      <c r="H4" s="1" t="str">
        <f t="shared" ref="H4:H23" ca="1" si="1">IF(A4&lt;=0.35,"boa",IF(A4&lt;=0.8,"média","pobre"))</f>
        <v>boa</v>
      </c>
      <c r="I4" s="1">
        <f ca="1">IF(F4&lt;=$J$1,F4,$J$1)</f>
        <v>70</v>
      </c>
      <c r="J4" s="5">
        <f>-J$1*0.33</f>
        <v>-23.1</v>
      </c>
      <c r="K4" s="5">
        <f ca="1">I4*0.55</f>
        <v>38.5</v>
      </c>
      <c r="L4" s="5">
        <f ca="1">(J$1-I4)*0.05</f>
        <v>0</v>
      </c>
      <c r="M4" s="6">
        <f ca="1">J4+K4+L4</f>
        <v>15.399999999999999</v>
      </c>
    </row>
    <row r="5" spans="1:13" x14ac:dyDescent="0.2">
      <c r="A5" s="8">
        <f t="shared" ref="A5:B23" ca="1" si="2">RAND()</f>
        <v>0.79724823913446918</v>
      </c>
      <c r="B5" s="8">
        <f t="shared" ca="1" si="2"/>
        <v>4.6118424535834146E-2</v>
      </c>
      <c r="C5" s="8">
        <f t="shared" ref="C5:C23" ca="1" si="3">IF(B5&lt;=0.03,40,IF(B5&lt;=0.08,50,IF(B5&lt;=0.23,60,IF(B5&lt;=0.43,70,IF(B5&lt;=0.78,80,IF(B5&lt;=0.93,90,100))))))</f>
        <v>50</v>
      </c>
      <c r="D5" s="8">
        <f t="shared" ref="D5:D23" ca="1" si="4">IF(B5&lt;=0.1,40,IF(B5&lt;=0.28,50,IF(B5&lt;=0.68,60,IF(B5&lt;=0.88,70,IF(B5&lt;=0.96,80,90)))))</f>
        <v>40</v>
      </c>
      <c r="E5" s="8">
        <f t="shared" ref="E5:E23" ca="1" si="5">IF(B5&lt;=0.44,40,IF(B5&lt;=0.66,50,IF(B5&lt;=0.82,60,IF(B5&lt;=0.94,70,80))))</f>
        <v>40</v>
      </c>
      <c r="F5" s="8">
        <f t="shared" ca="1" si="0"/>
        <v>40</v>
      </c>
      <c r="G5" s="1">
        <v>2</v>
      </c>
      <c r="H5" s="1" t="str">
        <f t="shared" ca="1" si="1"/>
        <v>média</v>
      </c>
      <c r="I5" s="1">
        <f t="shared" ref="I5:I23" ca="1" si="6">IF(F5&lt;=$J$1,F5,$J$1)</f>
        <v>40</v>
      </c>
      <c r="J5" s="5">
        <f t="shared" ref="J5:J23" si="7">-J$1*0.33</f>
        <v>-23.1</v>
      </c>
      <c r="K5" s="5">
        <f t="shared" ref="K5:K23" ca="1" si="8">I5*0.55</f>
        <v>22</v>
      </c>
      <c r="L5" s="5">
        <f t="shared" ref="L5:L23" ca="1" si="9">(J$1-I5)*0.05</f>
        <v>1.5</v>
      </c>
      <c r="M5" s="6">
        <f t="shared" ref="M5:M23" ca="1" si="10">J5+K5+L5</f>
        <v>0.39999999999999858</v>
      </c>
    </row>
    <row r="6" spans="1:13" x14ac:dyDescent="0.2">
      <c r="A6" s="8">
        <f t="shared" ca="1" si="2"/>
        <v>0.11371237710796001</v>
      </c>
      <c r="B6" s="8">
        <f t="shared" ca="1" si="2"/>
        <v>0.85327818150075674</v>
      </c>
      <c r="C6" s="8">
        <f t="shared" ca="1" si="3"/>
        <v>90</v>
      </c>
      <c r="D6" s="8">
        <f t="shared" ca="1" si="4"/>
        <v>70</v>
      </c>
      <c r="E6" s="8">
        <f t="shared" ca="1" si="5"/>
        <v>70</v>
      </c>
      <c r="F6" s="8">
        <f t="shared" ca="1" si="0"/>
        <v>90</v>
      </c>
      <c r="G6" s="1">
        <v>3</v>
      </c>
      <c r="H6" s="1" t="str">
        <f t="shared" ca="1" si="1"/>
        <v>boa</v>
      </c>
      <c r="I6" s="1">
        <f t="shared" ca="1" si="6"/>
        <v>70</v>
      </c>
      <c r="J6" s="5">
        <f t="shared" si="7"/>
        <v>-23.1</v>
      </c>
      <c r="K6" s="5">
        <f t="shared" ca="1" si="8"/>
        <v>38.5</v>
      </c>
      <c r="L6" s="5">
        <f t="shared" ca="1" si="9"/>
        <v>0</v>
      </c>
      <c r="M6" s="6">
        <f t="shared" ca="1" si="10"/>
        <v>15.399999999999999</v>
      </c>
    </row>
    <row r="7" spans="1:13" x14ac:dyDescent="0.2">
      <c r="A7" s="8">
        <f t="shared" ca="1" si="2"/>
        <v>3.9032725399147261E-2</v>
      </c>
      <c r="B7" s="8">
        <f t="shared" ca="1" si="2"/>
        <v>0.91383549545180054</v>
      </c>
      <c r="C7" s="8">
        <f t="shared" ca="1" si="3"/>
        <v>90</v>
      </c>
      <c r="D7" s="8">
        <f t="shared" ca="1" si="4"/>
        <v>80</v>
      </c>
      <c r="E7" s="8">
        <f t="shared" ca="1" si="5"/>
        <v>70</v>
      </c>
      <c r="F7" s="8">
        <f t="shared" ca="1" si="0"/>
        <v>90</v>
      </c>
      <c r="G7" s="1">
        <v>4</v>
      </c>
      <c r="H7" s="1" t="str">
        <f t="shared" ca="1" si="1"/>
        <v>boa</v>
      </c>
      <c r="I7" s="1">
        <f t="shared" ca="1" si="6"/>
        <v>70</v>
      </c>
      <c r="J7" s="5">
        <f t="shared" si="7"/>
        <v>-23.1</v>
      </c>
      <c r="K7" s="5">
        <f t="shared" ca="1" si="8"/>
        <v>38.5</v>
      </c>
      <c r="L7" s="5">
        <f t="shared" ca="1" si="9"/>
        <v>0</v>
      </c>
      <c r="M7" s="6">
        <f t="shared" ca="1" si="10"/>
        <v>15.399999999999999</v>
      </c>
    </row>
    <row r="8" spans="1:13" x14ac:dyDescent="0.2">
      <c r="A8" s="8">
        <f t="shared" ca="1" si="2"/>
        <v>0.38690508229476339</v>
      </c>
      <c r="B8" s="8">
        <f t="shared" ca="1" si="2"/>
        <v>0.16490920591189639</v>
      </c>
      <c r="C8" s="8">
        <f t="shared" ca="1" si="3"/>
        <v>60</v>
      </c>
      <c r="D8" s="8">
        <f t="shared" ca="1" si="4"/>
        <v>50</v>
      </c>
      <c r="E8" s="8">
        <f t="shared" ca="1" si="5"/>
        <v>40</v>
      </c>
      <c r="F8" s="8">
        <f t="shared" ca="1" si="0"/>
        <v>50</v>
      </c>
      <c r="G8" s="1">
        <v>5</v>
      </c>
      <c r="H8" s="1" t="str">
        <f t="shared" ca="1" si="1"/>
        <v>média</v>
      </c>
      <c r="I8" s="1">
        <f t="shared" ca="1" si="6"/>
        <v>50</v>
      </c>
      <c r="J8" s="5">
        <f t="shared" si="7"/>
        <v>-23.1</v>
      </c>
      <c r="K8" s="5">
        <f t="shared" ca="1" si="8"/>
        <v>27.500000000000004</v>
      </c>
      <c r="L8" s="5">
        <f t="shared" ca="1" si="9"/>
        <v>1</v>
      </c>
      <c r="M8" s="6">
        <f t="shared" ca="1" si="10"/>
        <v>5.4000000000000021</v>
      </c>
    </row>
    <row r="9" spans="1:13" x14ac:dyDescent="0.2">
      <c r="A9" s="8">
        <f t="shared" ca="1" si="2"/>
        <v>0.8941024398438695</v>
      </c>
      <c r="B9" s="8">
        <f t="shared" ca="1" si="2"/>
        <v>0.6894774812688218</v>
      </c>
      <c r="C9" s="8">
        <f t="shared" ca="1" si="3"/>
        <v>80</v>
      </c>
      <c r="D9" s="8">
        <f t="shared" ca="1" si="4"/>
        <v>70</v>
      </c>
      <c r="E9" s="8">
        <f t="shared" ca="1" si="5"/>
        <v>60</v>
      </c>
      <c r="F9" s="8">
        <f t="shared" ca="1" si="0"/>
        <v>60</v>
      </c>
      <c r="G9" s="1">
        <v>6</v>
      </c>
      <c r="H9" s="1" t="str">
        <f t="shared" ca="1" si="1"/>
        <v>pobre</v>
      </c>
      <c r="I9" s="1">
        <f t="shared" ca="1" si="6"/>
        <v>60</v>
      </c>
      <c r="J9" s="5">
        <f t="shared" si="7"/>
        <v>-23.1</v>
      </c>
      <c r="K9" s="5">
        <f t="shared" ca="1" si="8"/>
        <v>33</v>
      </c>
      <c r="L9" s="5">
        <f t="shared" ca="1" si="9"/>
        <v>0.5</v>
      </c>
      <c r="M9" s="6">
        <f t="shared" ca="1" si="10"/>
        <v>10.399999999999999</v>
      </c>
    </row>
    <row r="10" spans="1:13" x14ac:dyDescent="0.2">
      <c r="A10" s="8">
        <f t="shared" ca="1" si="2"/>
        <v>0.80013017769907746</v>
      </c>
      <c r="B10" s="8">
        <f t="shared" ca="1" si="2"/>
        <v>0.93908564539645456</v>
      </c>
      <c r="C10" s="8">
        <f t="shared" ca="1" si="3"/>
        <v>100</v>
      </c>
      <c r="D10" s="8">
        <f t="shared" ca="1" si="4"/>
        <v>80</v>
      </c>
      <c r="E10" s="8">
        <f t="shared" ca="1" si="5"/>
        <v>70</v>
      </c>
      <c r="F10" s="8">
        <f t="shared" ca="1" si="0"/>
        <v>70</v>
      </c>
      <c r="G10" s="1">
        <v>7</v>
      </c>
      <c r="H10" s="1" t="str">
        <f t="shared" ca="1" si="1"/>
        <v>pobre</v>
      </c>
      <c r="I10" s="1">
        <f t="shared" ca="1" si="6"/>
        <v>70</v>
      </c>
      <c r="J10" s="5">
        <f t="shared" si="7"/>
        <v>-23.1</v>
      </c>
      <c r="K10" s="5">
        <f t="shared" ca="1" si="8"/>
        <v>38.5</v>
      </c>
      <c r="L10" s="5">
        <f t="shared" ca="1" si="9"/>
        <v>0</v>
      </c>
      <c r="M10" s="6">
        <f t="shared" ca="1" si="10"/>
        <v>15.399999999999999</v>
      </c>
    </row>
    <row r="11" spans="1:13" x14ac:dyDescent="0.2">
      <c r="A11" s="8">
        <f t="shared" ca="1" si="2"/>
        <v>0.22390543108303884</v>
      </c>
      <c r="B11" s="8">
        <f t="shared" ca="1" si="2"/>
        <v>0.82840387120656467</v>
      </c>
      <c r="C11" s="8">
        <f t="shared" ca="1" si="3"/>
        <v>90</v>
      </c>
      <c r="D11" s="8">
        <f t="shared" ca="1" si="4"/>
        <v>70</v>
      </c>
      <c r="E11" s="8">
        <f t="shared" ca="1" si="5"/>
        <v>70</v>
      </c>
      <c r="F11" s="8">
        <f t="shared" ca="1" si="0"/>
        <v>90</v>
      </c>
      <c r="G11" s="1">
        <v>8</v>
      </c>
      <c r="H11" s="1" t="str">
        <f t="shared" ca="1" si="1"/>
        <v>boa</v>
      </c>
      <c r="I11" s="1">
        <f t="shared" ca="1" si="6"/>
        <v>70</v>
      </c>
      <c r="J11" s="5">
        <f t="shared" si="7"/>
        <v>-23.1</v>
      </c>
      <c r="K11" s="5">
        <f t="shared" ca="1" si="8"/>
        <v>38.5</v>
      </c>
      <c r="L11" s="5">
        <f t="shared" ca="1" si="9"/>
        <v>0</v>
      </c>
      <c r="M11" s="6">
        <f t="shared" ca="1" si="10"/>
        <v>15.399999999999999</v>
      </c>
    </row>
    <row r="12" spans="1:13" x14ac:dyDescent="0.2">
      <c r="A12" s="8">
        <f t="shared" ca="1" si="2"/>
        <v>0.90675479195487141</v>
      </c>
      <c r="B12" s="8">
        <f t="shared" ca="1" si="2"/>
        <v>0.93353277190380901</v>
      </c>
      <c r="C12" s="8">
        <f t="shared" ca="1" si="3"/>
        <v>100</v>
      </c>
      <c r="D12" s="8">
        <f t="shared" ca="1" si="4"/>
        <v>80</v>
      </c>
      <c r="E12" s="8">
        <f t="shared" ca="1" si="5"/>
        <v>70</v>
      </c>
      <c r="F12" s="8">
        <f t="shared" ca="1" si="0"/>
        <v>70</v>
      </c>
      <c r="G12" s="1">
        <v>9</v>
      </c>
      <c r="H12" s="1" t="str">
        <f t="shared" ca="1" si="1"/>
        <v>pobre</v>
      </c>
      <c r="I12" s="1">
        <f t="shared" ca="1" si="6"/>
        <v>70</v>
      </c>
      <c r="J12" s="5">
        <f t="shared" si="7"/>
        <v>-23.1</v>
      </c>
      <c r="K12" s="5">
        <f t="shared" ca="1" si="8"/>
        <v>38.5</v>
      </c>
      <c r="L12" s="5">
        <f t="shared" ca="1" si="9"/>
        <v>0</v>
      </c>
      <c r="M12" s="6">
        <f t="shared" ca="1" si="10"/>
        <v>15.399999999999999</v>
      </c>
    </row>
    <row r="13" spans="1:13" x14ac:dyDescent="0.2">
      <c r="A13" s="8">
        <f t="shared" ca="1" si="2"/>
        <v>0.91829798842963395</v>
      </c>
      <c r="B13" s="8">
        <f t="shared" ca="1" si="2"/>
        <v>0.16716072078296573</v>
      </c>
      <c r="C13" s="8">
        <f t="shared" ca="1" si="3"/>
        <v>60</v>
      </c>
      <c r="D13" s="8">
        <f t="shared" ca="1" si="4"/>
        <v>50</v>
      </c>
      <c r="E13" s="8">
        <f t="shared" ca="1" si="5"/>
        <v>40</v>
      </c>
      <c r="F13" s="8">
        <f t="shared" ca="1" si="0"/>
        <v>40</v>
      </c>
      <c r="G13" s="1">
        <v>10</v>
      </c>
      <c r="H13" s="1" t="str">
        <f t="shared" ca="1" si="1"/>
        <v>pobre</v>
      </c>
      <c r="I13" s="1">
        <f t="shared" ca="1" si="6"/>
        <v>40</v>
      </c>
      <c r="J13" s="5">
        <f t="shared" si="7"/>
        <v>-23.1</v>
      </c>
      <c r="K13" s="5">
        <f t="shared" ca="1" si="8"/>
        <v>22</v>
      </c>
      <c r="L13" s="5">
        <f t="shared" ca="1" si="9"/>
        <v>1.5</v>
      </c>
      <c r="M13" s="6">
        <f t="shared" ca="1" si="10"/>
        <v>0.39999999999999858</v>
      </c>
    </row>
    <row r="14" spans="1:13" x14ac:dyDescent="0.2">
      <c r="A14" s="8">
        <f t="shared" ca="1" si="2"/>
        <v>0.58265926017538083</v>
      </c>
      <c r="B14" s="8">
        <f t="shared" ca="1" si="2"/>
        <v>0.38526056940845343</v>
      </c>
      <c r="C14" s="8">
        <f t="shared" ca="1" si="3"/>
        <v>70</v>
      </c>
      <c r="D14" s="8">
        <f t="shared" ca="1" si="4"/>
        <v>60</v>
      </c>
      <c r="E14" s="8">
        <f t="shared" ca="1" si="5"/>
        <v>40</v>
      </c>
      <c r="F14" s="8">
        <f t="shared" ca="1" si="0"/>
        <v>60</v>
      </c>
      <c r="G14" s="1">
        <v>11</v>
      </c>
      <c r="H14" s="1" t="str">
        <f t="shared" ca="1" si="1"/>
        <v>média</v>
      </c>
      <c r="I14" s="1">
        <f t="shared" ca="1" si="6"/>
        <v>60</v>
      </c>
      <c r="J14" s="5">
        <f t="shared" si="7"/>
        <v>-23.1</v>
      </c>
      <c r="K14" s="5">
        <f t="shared" ca="1" si="8"/>
        <v>33</v>
      </c>
      <c r="L14" s="5">
        <f t="shared" ca="1" si="9"/>
        <v>0.5</v>
      </c>
      <c r="M14" s="6">
        <f t="shared" ca="1" si="10"/>
        <v>10.399999999999999</v>
      </c>
    </row>
    <row r="15" spans="1:13" x14ac:dyDescent="0.2">
      <c r="A15" s="8">
        <f t="shared" ca="1" si="2"/>
        <v>0.42483008364688191</v>
      </c>
      <c r="B15" s="8">
        <f t="shared" ca="1" si="2"/>
        <v>0.33891283262971339</v>
      </c>
      <c r="C15" s="8">
        <f t="shared" ca="1" si="3"/>
        <v>70</v>
      </c>
      <c r="D15" s="8">
        <f t="shared" ca="1" si="4"/>
        <v>60</v>
      </c>
      <c r="E15" s="8">
        <f t="shared" ca="1" si="5"/>
        <v>40</v>
      </c>
      <c r="F15" s="8">
        <f t="shared" ca="1" si="0"/>
        <v>60</v>
      </c>
      <c r="G15" s="1">
        <v>12</v>
      </c>
      <c r="H15" s="1" t="str">
        <f t="shared" ca="1" si="1"/>
        <v>média</v>
      </c>
      <c r="I15" s="1">
        <f t="shared" ca="1" si="6"/>
        <v>60</v>
      </c>
      <c r="J15" s="5">
        <f t="shared" si="7"/>
        <v>-23.1</v>
      </c>
      <c r="K15" s="5">
        <f t="shared" ca="1" si="8"/>
        <v>33</v>
      </c>
      <c r="L15" s="5">
        <f t="shared" ca="1" si="9"/>
        <v>0.5</v>
      </c>
      <c r="M15" s="6">
        <f t="shared" ca="1" si="10"/>
        <v>10.399999999999999</v>
      </c>
    </row>
    <row r="16" spans="1:13" x14ac:dyDescent="0.2">
      <c r="A16" s="8">
        <f t="shared" ca="1" si="2"/>
        <v>0.44466780953896823</v>
      </c>
      <c r="B16" s="8">
        <f t="shared" ca="1" si="2"/>
        <v>0.76997665050187314</v>
      </c>
      <c r="C16" s="8">
        <f t="shared" ca="1" si="3"/>
        <v>80</v>
      </c>
      <c r="D16" s="8">
        <f t="shared" ca="1" si="4"/>
        <v>70</v>
      </c>
      <c r="E16" s="8">
        <f t="shared" ca="1" si="5"/>
        <v>60</v>
      </c>
      <c r="F16" s="8">
        <f t="shared" ca="1" si="0"/>
        <v>70</v>
      </c>
      <c r="G16" s="1">
        <v>13</v>
      </c>
      <c r="H16" s="1" t="str">
        <f t="shared" ca="1" si="1"/>
        <v>média</v>
      </c>
      <c r="I16" s="1">
        <f t="shared" ca="1" si="6"/>
        <v>70</v>
      </c>
      <c r="J16" s="5">
        <f t="shared" si="7"/>
        <v>-23.1</v>
      </c>
      <c r="K16" s="5">
        <f t="shared" ca="1" si="8"/>
        <v>38.5</v>
      </c>
      <c r="L16" s="5">
        <f t="shared" ca="1" si="9"/>
        <v>0</v>
      </c>
      <c r="M16" s="6">
        <f t="shared" ca="1" si="10"/>
        <v>15.399999999999999</v>
      </c>
    </row>
    <row r="17" spans="1:13" x14ac:dyDescent="0.2">
      <c r="A17" s="8">
        <f t="shared" ca="1" si="2"/>
        <v>2.3339795222775961E-2</v>
      </c>
      <c r="B17" s="8">
        <f t="shared" ca="1" si="2"/>
        <v>0.43375479707779674</v>
      </c>
      <c r="C17" s="8">
        <f t="shared" ca="1" si="3"/>
        <v>80</v>
      </c>
      <c r="D17" s="8">
        <f t="shared" ca="1" si="4"/>
        <v>60</v>
      </c>
      <c r="E17" s="8">
        <f t="shared" ca="1" si="5"/>
        <v>40</v>
      </c>
      <c r="F17" s="8">
        <f t="shared" ca="1" si="0"/>
        <v>80</v>
      </c>
      <c r="G17" s="1">
        <v>14</v>
      </c>
      <c r="H17" s="1" t="str">
        <f t="shared" ca="1" si="1"/>
        <v>boa</v>
      </c>
      <c r="I17" s="1">
        <f t="shared" ca="1" si="6"/>
        <v>70</v>
      </c>
      <c r="J17" s="5">
        <f t="shared" si="7"/>
        <v>-23.1</v>
      </c>
      <c r="K17" s="5">
        <f t="shared" ca="1" si="8"/>
        <v>38.5</v>
      </c>
      <c r="L17" s="5">
        <f t="shared" ca="1" si="9"/>
        <v>0</v>
      </c>
      <c r="M17" s="6">
        <f t="shared" ca="1" si="10"/>
        <v>15.399999999999999</v>
      </c>
    </row>
    <row r="18" spans="1:13" x14ac:dyDescent="0.2">
      <c r="A18" s="8">
        <f t="shared" ca="1" si="2"/>
        <v>0.54567969809257566</v>
      </c>
      <c r="B18" s="8">
        <f t="shared" ca="1" si="2"/>
        <v>0.22559919915781679</v>
      </c>
      <c r="C18" s="8">
        <f t="shared" ca="1" si="3"/>
        <v>60</v>
      </c>
      <c r="D18" s="8">
        <f t="shared" ca="1" si="4"/>
        <v>50</v>
      </c>
      <c r="E18" s="8">
        <f t="shared" ca="1" si="5"/>
        <v>40</v>
      </c>
      <c r="F18" s="8">
        <f t="shared" ca="1" si="0"/>
        <v>50</v>
      </c>
      <c r="G18" s="1">
        <v>15</v>
      </c>
      <c r="H18" s="1" t="str">
        <f t="shared" ca="1" si="1"/>
        <v>média</v>
      </c>
      <c r="I18" s="1">
        <f t="shared" ca="1" si="6"/>
        <v>50</v>
      </c>
      <c r="J18" s="5">
        <f t="shared" si="7"/>
        <v>-23.1</v>
      </c>
      <c r="K18" s="5">
        <f t="shared" ca="1" si="8"/>
        <v>27.500000000000004</v>
      </c>
      <c r="L18" s="5">
        <f t="shared" ca="1" si="9"/>
        <v>1</v>
      </c>
      <c r="M18" s="6">
        <f t="shared" ca="1" si="10"/>
        <v>5.4000000000000021</v>
      </c>
    </row>
    <row r="19" spans="1:13" x14ac:dyDescent="0.2">
      <c r="A19" s="8">
        <f t="shared" ca="1" si="2"/>
        <v>8.7371704852997945E-2</v>
      </c>
      <c r="B19" s="8">
        <f t="shared" ca="1" si="2"/>
        <v>0.16516535401733057</v>
      </c>
      <c r="C19" s="8">
        <f t="shared" ca="1" si="3"/>
        <v>60</v>
      </c>
      <c r="D19" s="8">
        <f t="shared" ca="1" si="4"/>
        <v>50</v>
      </c>
      <c r="E19" s="8">
        <f t="shared" ca="1" si="5"/>
        <v>40</v>
      </c>
      <c r="F19" s="8">
        <f t="shared" ca="1" si="0"/>
        <v>60</v>
      </c>
      <c r="G19" s="1">
        <v>16</v>
      </c>
      <c r="H19" s="1" t="str">
        <f t="shared" ca="1" si="1"/>
        <v>boa</v>
      </c>
      <c r="I19" s="1">
        <f t="shared" ca="1" si="6"/>
        <v>60</v>
      </c>
      <c r="J19" s="5">
        <f t="shared" si="7"/>
        <v>-23.1</v>
      </c>
      <c r="K19" s="5">
        <f t="shared" ca="1" si="8"/>
        <v>33</v>
      </c>
      <c r="L19" s="5">
        <f t="shared" ca="1" si="9"/>
        <v>0.5</v>
      </c>
      <c r="M19" s="6">
        <f t="shared" ca="1" si="10"/>
        <v>10.399999999999999</v>
      </c>
    </row>
    <row r="20" spans="1:13" x14ac:dyDescent="0.2">
      <c r="A20" s="8">
        <f t="shared" ca="1" si="2"/>
        <v>0.26045503386572921</v>
      </c>
      <c r="B20" s="8">
        <f t="shared" ca="1" si="2"/>
        <v>0.45188350143622713</v>
      </c>
      <c r="C20" s="8">
        <f t="shared" ca="1" si="3"/>
        <v>80</v>
      </c>
      <c r="D20" s="8">
        <f t="shared" ca="1" si="4"/>
        <v>60</v>
      </c>
      <c r="E20" s="8">
        <f t="shared" ca="1" si="5"/>
        <v>50</v>
      </c>
      <c r="F20" s="8">
        <f t="shared" ca="1" si="0"/>
        <v>80</v>
      </c>
      <c r="G20" s="1">
        <v>17</v>
      </c>
      <c r="H20" s="1" t="str">
        <f t="shared" ca="1" si="1"/>
        <v>boa</v>
      </c>
      <c r="I20" s="1">
        <f t="shared" ca="1" si="6"/>
        <v>70</v>
      </c>
      <c r="J20" s="5">
        <f t="shared" si="7"/>
        <v>-23.1</v>
      </c>
      <c r="K20" s="5">
        <f t="shared" ca="1" si="8"/>
        <v>38.5</v>
      </c>
      <c r="L20" s="5">
        <f t="shared" ca="1" si="9"/>
        <v>0</v>
      </c>
      <c r="M20" s="6">
        <f t="shared" ca="1" si="10"/>
        <v>15.399999999999999</v>
      </c>
    </row>
    <row r="21" spans="1:13" x14ac:dyDescent="0.2">
      <c r="A21" s="8">
        <f t="shared" ca="1" si="2"/>
        <v>0.13457256813777263</v>
      </c>
      <c r="B21" s="8">
        <f t="shared" ca="1" si="2"/>
        <v>0.41788034035548749</v>
      </c>
      <c r="C21" s="8">
        <f t="shared" ca="1" si="3"/>
        <v>70</v>
      </c>
      <c r="D21" s="8">
        <f t="shared" ca="1" si="4"/>
        <v>60</v>
      </c>
      <c r="E21" s="8">
        <f t="shared" ca="1" si="5"/>
        <v>40</v>
      </c>
      <c r="F21" s="8">
        <f t="shared" ca="1" si="0"/>
        <v>70</v>
      </c>
      <c r="G21" s="1">
        <v>18</v>
      </c>
      <c r="H21" s="1" t="str">
        <f t="shared" ca="1" si="1"/>
        <v>boa</v>
      </c>
      <c r="I21" s="1">
        <f t="shared" ca="1" si="6"/>
        <v>70</v>
      </c>
      <c r="J21" s="5">
        <f t="shared" si="7"/>
        <v>-23.1</v>
      </c>
      <c r="K21" s="5">
        <f t="shared" ca="1" si="8"/>
        <v>38.5</v>
      </c>
      <c r="L21" s="5">
        <f t="shared" ca="1" si="9"/>
        <v>0</v>
      </c>
      <c r="M21" s="6">
        <f t="shared" ca="1" si="10"/>
        <v>15.399999999999999</v>
      </c>
    </row>
    <row r="22" spans="1:13" x14ac:dyDescent="0.2">
      <c r="A22" s="8">
        <f t="shared" ca="1" si="2"/>
        <v>0.63835457808718798</v>
      </c>
      <c r="B22" s="8">
        <f t="shared" ca="1" si="2"/>
        <v>0.9051353066841844</v>
      </c>
      <c r="C22" s="8">
        <f t="shared" ca="1" si="3"/>
        <v>90</v>
      </c>
      <c r="D22" s="8">
        <f t="shared" ca="1" si="4"/>
        <v>80</v>
      </c>
      <c r="E22" s="8">
        <f t="shared" ca="1" si="5"/>
        <v>70</v>
      </c>
      <c r="F22" s="8">
        <f t="shared" ca="1" si="0"/>
        <v>80</v>
      </c>
      <c r="G22" s="1">
        <v>19</v>
      </c>
      <c r="H22" s="1" t="str">
        <f t="shared" ca="1" si="1"/>
        <v>média</v>
      </c>
      <c r="I22" s="1">
        <f t="shared" ca="1" si="6"/>
        <v>70</v>
      </c>
      <c r="J22" s="5">
        <f t="shared" si="7"/>
        <v>-23.1</v>
      </c>
      <c r="K22" s="5">
        <f t="shared" ca="1" si="8"/>
        <v>38.5</v>
      </c>
      <c r="L22" s="5">
        <f t="shared" ca="1" si="9"/>
        <v>0</v>
      </c>
      <c r="M22" s="6">
        <f t="shared" ca="1" si="10"/>
        <v>15.399999999999999</v>
      </c>
    </row>
    <row r="23" spans="1:13" x14ac:dyDescent="0.2">
      <c r="A23" s="8">
        <f t="shared" ca="1" si="2"/>
        <v>0.41315293220219962</v>
      </c>
      <c r="B23" s="8">
        <f t="shared" ca="1" si="2"/>
        <v>0.41176206245691205</v>
      </c>
      <c r="C23" s="8">
        <f t="shared" ca="1" si="3"/>
        <v>70</v>
      </c>
      <c r="D23" s="8">
        <f t="shared" ca="1" si="4"/>
        <v>60</v>
      </c>
      <c r="E23" s="8">
        <f t="shared" ca="1" si="5"/>
        <v>40</v>
      </c>
      <c r="F23" s="8">
        <f t="shared" ca="1" si="0"/>
        <v>60</v>
      </c>
      <c r="G23" s="1">
        <v>20</v>
      </c>
      <c r="H23" s="1" t="str">
        <f t="shared" ca="1" si="1"/>
        <v>média</v>
      </c>
      <c r="I23" s="1">
        <f t="shared" ca="1" si="6"/>
        <v>60</v>
      </c>
      <c r="J23" s="5">
        <f t="shared" si="7"/>
        <v>-23.1</v>
      </c>
      <c r="K23" s="5">
        <f t="shared" ca="1" si="8"/>
        <v>33</v>
      </c>
      <c r="L23" s="5">
        <f t="shared" ca="1" si="9"/>
        <v>0.5</v>
      </c>
      <c r="M23" s="6">
        <f t="shared" ca="1" si="10"/>
        <v>10.399999999999999</v>
      </c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4" t="s">
        <v>11</v>
      </c>
      <c r="L24" s="25"/>
      <c r="M24" s="7">
        <f ca="1">SUM(M4:M23)</f>
        <v>233.00000000000006</v>
      </c>
    </row>
  </sheetData>
  <mergeCells count="2">
    <mergeCell ref="G1:I1"/>
    <mergeCell ref="K24:L2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G1" workbookViewId="0">
      <selection activeCell="P27" sqref="P27"/>
    </sheetView>
  </sheetViews>
  <sheetFormatPr baseColWidth="10" defaultColWidth="8.83203125" defaultRowHeight="15" x14ac:dyDescent="0.2"/>
  <cols>
    <col min="1" max="6" width="0" hidden="1" customWidth="1"/>
    <col min="10" max="10" width="11" customWidth="1"/>
    <col min="11" max="11" width="12.1640625" customWidth="1"/>
    <col min="12" max="12" width="11.33203125" customWidth="1"/>
    <col min="13" max="13" width="12.6640625" customWidth="1"/>
  </cols>
  <sheetData>
    <row r="1" spans="1:13" x14ac:dyDescent="0.2">
      <c r="A1" s="2"/>
      <c r="B1" s="2"/>
      <c r="C1" s="2"/>
      <c r="D1" s="2"/>
      <c r="E1" s="2"/>
      <c r="F1" s="2"/>
      <c r="G1" s="23" t="s">
        <v>3</v>
      </c>
      <c r="H1" s="23"/>
      <c r="I1" s="23"/>
      <c r="J1" s="1">
        <v>80</v>
      </c>
      <c r="K1" s="2"/>
      <c r="L1" s="2"/>
      <c r="M1" s="2"/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8.5" customHeight="1" x14ac:dyDescent="0.2">
      <c r="A3" s="10" t="s">
        <v>12</v>
      </c>
      <c r="B3" s="10" t="s">
        <v>13</v>
      </c>
      <c r="C3" s="9" t="s">
        <v>0</v>
      </c>
      <c r="D3" s="9" t="s">
        <v>1</v>
      </c>
      <c r="E3" s="9" t="s">
        <v>2</v>
      </c>
      <c r="F3" s="10" t="s">
        <v>14</v>
      </c>
      <c r="G3" s="3" t="s">
        <v>10</v>
      </c>
      <c r="H3" s="3" t="s">
        <v>8</v>
      </c>
      <c r="I3" s="4" t="s">
        <v>7</v>
      </c>
      <c r="J3" s="4" t="s">
        <v>4</v>
      </c>
      <c r="K3" s="4" t="s">
        <v>5</v>
      </c>
      <c r="L3" s="4" t="s">
        <v>6</v>
      </c>
      <c r="M3" s="4" t="s">
        <v>9</v>
      </c>
    </row>
    <row r="4" spans="1:13" x14ac:dyDescent="0.2">
      <c r="A4" s="8">
        <f ca="1">RAND()</f>
        <v>2.6211391961287189E-3</v>
      </c>
      <c r="B4" s="8">
        <f ca="1">RAND()</f>
        <v>3.215918976872012E-2</v>
      </c>
      <c r="C4" s="8">
        <f ca="1">IF(B4&lt;=0.03,40,IF(B4&lt;=0.08,50,IF(B4&lt;=0.23,60,IF(B4&lt;=0.43,70,IF(B4&lt;=0.78,80,IF(B4&lt;=0.93,90,100))))))</f>
        <v>50</v>
      </c>
      <c r="D4" s="8">
        <f ca="1">IF(B4&lt;=0.1,40,IF(B4&lt;=0.28,50,IF(B4&lt;=0.68,60,IF(B4&lt;=0.88,70,IF(B4&lt;=0.96,80,90)))))</f>
        <v>40</v>
      </c>
      <c r="E4" s="8">
        <f ca="1">IF(B4&lt;=0.44,40,IF(B4&lt;=0.66,50,IF(B4&lt;=0.82,60,IF(B4&lt;=0.94,70,80))))</f>
        <v>40</v>
      </c>
      <c r="F4" s="8">
        <f t="shared" ref="F4:F23" ca="1" si="0">IF(H4="boa",C4,IF(H4="média",D4,E4))</f>
        <v>50</v>
      </c>
      <c r="G4" s="1">
        <v>1</v>
      </c>
      <c r="H4" s="1" t="str">
        <f t="shared" ref="H4:H23" ca="1" si="1">IF(A4&lt;=0.35,"boa",IF(A4&lt;=0.8,"média","pobre"))</f>
        <v>boa</v>
      </c>
      <c r="I4" s="1">
        <f ca="1">IF(F4&lt;=$J$1,F4,$J$1)</f>
        <v>50</v>
      </c>
      <c r="J4" s="5">
        <f>-J$1*0.33</f>
        <v>-26.400000000000002</v>
      </c>
      <c r="K4" s="5">
        <f ca="1">I4*0.55</f>
        <v>27.500000000000004</v>
      </c>
      <c r="L4" s="5">
        <f ca="1">(J$1-I4)*0.05</f>
        <v>1.5</v>
      </c>
      <c r="M4" s="6">
        <f ca="1">J4+K4+L4</f>
        <v>2.6000000000000014</v>
      </c>
    </row>
    <row r="5" spans="1:13" x14ac:dyDescent="0.2">
      <c r="A5" s="8">
        <f t="shared" ref="A5:B23" ca="1" si="2">RAND()</f>
        <v>0.19009873004257849</v>
      </c>
      <c r="B5" s="8">
        <f t="shared" ca="1" si="2"/>
        <v>0.32486416905573479</v>
      </c>
      <c r="C5" s="8">
        <f t="shared" ref="C5:C23" ca="1" si="3">IF(B5&lt;=0.03,40,IF(B5&lt;=0.08,50,IF(B5&lt;=0.23,60,IF(B5&lt;=0.43,70,IF(B5&lt;=0.78,80,IF(B5&lt;=0.93,90,100))))))</f>
        <v>70</v>
      </c>
      <c r="D5" s="8">
        <f t="shared" ref="D5:D23" ca="1" si="4">IF(B5&lt;=0.1,40,IF(B5&lt;=0.28,50,IF(B5&lt;=0.68,60,IF(B5&lt;=0.88,70,IF(B5&lt;=0.96,80,90)))))</f>
        <v>60</v>
      </c>
      <c r="E5" s="8">
        <f t="shared" ref="E5:E23" ca="1" si="5">IF(B5&lt;=0.44,40,IF(B5&lt;=0.66,50,IF(B5&lt;=0.82,60,IF(B5&lt;=0.94,70,80))))</f>
        <v>40</v>
      </c>
      <c r="F5" s="8">
        <f t="shared" ca="1" si="0"/>
        <v>70</v>
      </c>
      <c r="G5" s="1">
        <v>2</v>
      </c>
      <c r="H5" s="1" t="str">
        <f t="shared" ca="1" si="1"/>
        <v>boa</v>
      </c>
      <c r="I5" s="1">
        <f t="shared" ref="I5:I23" ca="1" si="6">IF(F5&lt;=$J$1,F5,$J$1)</f>
        <v>70</v>
      </c>
      <c r="J5" s="5">
        <f t="shared" ref="J5:J23" si="7">-J$1*0.33</f>
        <v>-26.400000000000002</v>
      </c>
      <c r="K5" s="5">
        <f t="shared" ref="K5:K23" ca="1" si="8">I5*0.55</f>
        <v>38.5</v>
      </c>
      <c r="L5" s="5">
        <f t="shared" ref="L5:L23" ca="1" si="9">(J$1-I5)*0.05</f>
        <v>0.5</v>
      </c>
      <c r="M5" s="6">
        <f t="shared" ref="M5:M23" ca="1" si="10">J5+K5+L5</f>
        <v>12.599999999999998</v>
      </c>
    </row>
    <row r="6" spans="1:13" x14ac:dyDescent="0.2">
      <c r="A6" s="8">
        <f t="shared" ca="1" si="2"/>
        <v>9.6439375187808651E-2</v>
      </c>
      <c r="B6" s="8">
        <f t="shared" ca="1" si="2"/>
        <v>0.29289445472190945</v>
      </c>
      <c r="C6" s="8">
        <f t="shared" ca="1" si="3"/>
        <v>70</v>
      </c>
      <c r="D6" s="8">
        <f t="shared" ca="1" si="4"/>
        <v>60</v>
      </c>
      <c r="E6" s="8">
        <f t="shared" ca="1" si="5"/>
        <v>40</v>
      </c>
      <c r="F6" s="8">
        <f t="shared" ca="1" si="0"/>
        <v>70</v>
      </c>
      <c r="G6" s="1">
        <v>3</v>
      </c>
      <c r="H6" s="1" t="str">
        <f t="shared" ca="1" si="1"/>
        <v>boa</v>
      </c>
      <c r="I6" s="1">
        <f t="shared" ca="1" si="6"/>
        <v>70</v>
      </c>
      <c r="J6" s="5">
        <f t="shared" si="7"/>
        <v>-26.400000000000002</v>
      </c>
      <c r="K6" s="5">
        <f t="shared" ca="1" si="8"/>
        <v>38.5</v>
      </c>
      <c r="L6" s="5">
        <f t="shared" ca="1" si="9"/>
        <v>0.5</v>
      </c>
      <c r="M6" s="6">
        <f t="shared" ca="1" si="10"/>
        <v>12.599999999999998</v>
      </c>
    </row>
    <row r="7" spans="1:13" x14ac:dyDescent="0.2">
      <c r="A7" s="8">
        <f t="shared" ca="1" si="2"/>
        <v>0.51729390317350943</v>
      </c>
      <c r="B7" s="8">
        <f t="shared" ca="1" si="2"/>
        <v>0.96023612660278612</v>
      </c>
      <c r="C7" s="8">
        <f t="shared" ca="1" si="3"/>
        <v>100</v>
      </c>
      <c r="D7" s="8">
        <f t="shared" ca="1" si="4"/>
        <v>90</v>
      </c>
      <c r="E7" s="8">
        <f t="shared" ca="1" si="5"/>
        <v>80</v>
      </c>
      <c r="F7" s="8">
        <f t="shared" ca="1" si="0"/>
        <v>90</v>
      </c>
      <c r="G7" s="1">
        <v>4</v>
      </c>
      <c r="H7" s="1" t="str">
        <f t="shared" ca="1" si="1"/>
        <v>média</v>
      </c>
      <c r="I7" s="1">
        <f t="shared" ca="1" si="6"/>
        <v>80</v>
      </c>
      <c r="J7" s="5">
        <f t="shared" si="7"/>
        <v>-26.400000000000002</v>
      </c>
      <c r="K7" s="5">
        <f t="shared" ca="1" si="8"/>
        <v>44</v>
      </c>
      <c r="L7" s="5">
        <f t="shared" ca="1" si="9"/>
        <v>0</v>
      </c>
      <c r="M7" s="6">
        <f t="shared" ca="1" si="10"/>
        <v>17.599999999999998</v>
      </c>
    </row>
    <row r="8" spans="1:13" x14ac:dyDescent="0.2">
      <c r="A8" s="8">
        <f t="shared" ca="1" si="2"/>
        <v>0.70581269739724728</v>
      </c>
      <c r="B8" s="8">
        <f t="shared" ca="1" si="2"/>
        <v>0.72367351520361278</v>
      </c>
      <c r="C8" s="8">
        <f t="shared" ca="1" si="3"/>
        <v>80</v>
      </c>
      <c r="D8" s="8">
        <f t="shared" ca="1" si="4"/>
        <v>70</v>
      </c>
      <c r="E8" s="8">
        <f t="shared" ca="1" si="5"/>
        <v>60</v>
      </c>
      <c r="F8" s="8">
        <f t="shared" ca="1" si="0"/>
        <v>70</v>
      </c>
      <c r="G8" s="1">
        <v>5</v>
      </c>
      <c r="H8" s="1" t="str">
        <f t="shared" ca="1" si="1"/>
        <v>média</v>
      </c>
      <c r="I8" s="1">
        <f t="shared" ca="1" si="6"/>
        <v>70</v>
      </c>
      <c r="J8" s="5">
        <f t="shared" si="7"/>
        <v>-26.400000000000002</v>
      </c>
      <c r="K8" s="5">
        <f t="shared" ca="1" si="8"/>
        <v>38.5</v>
      </c>
      <c r="L8" s="5">
        <f t="shared" ca="1" si="9"/>
        <v>0.5</v>
      </c>
      <c r="M8" s="6">
        <f t="shared" ca="1" si="10"/>
        <v>12.599999999999998</v>
      </c>
    </row>
    <row r="9" spans="1:13" x14ac:dyDescent="0.2">
      <c r="A9" s="8">
        <f t="shared" ca="1" si="2"/>
        <v>1.3795993366266135E-2</v>
      </c>
      <c r="B9" s="8">
        <f t="shared" ca="1" si="2"/>
        <v>0.70300566936564846</v>
      </c>
      <c r="C9" s="8">
        <f t="shared" ca="1" si="3"/>
        <v>80</v>
      </c>
      <c r="D9" s="8">
        <f t="shared" ca="1" si="4"/>
        <v>70</v>
      </c>
      <c r="E9" s="8">
        <f t="shared" ca="1" si="5"/>
        <v>60</v>
      </c>
      <c r="F9" s="8">
        <f t="shared" ca="1" si="0"/>
        <v>80</v>
      </c>
      <c r="G9" s="1">
        <v>6</v>
      </c>
      <c r="H9" s="1" t="str">
        <f t="shared" ca="1" si="1"/>
        <v>boa</v>
      </c>
      <c r="I9" s="1">
        <f t="shared" ca="1" si="6"/>
        <v>80</v>
      </c>
      <c r="J9" s="5">
        <f t="shared" si="7"/>
        <v>-26.400000000000002</v>
      </c>
      <c r="K9" s="5">
        <f t="shared" ca="1" si="8"/>
        <v>44</v>
      </c>
      <c r="L9" s="5">
        <f t="shared" ca="1" si="9"/>
        <v>0</v>
      </c>
      <c r="M9" s="6">
        <f t="shared" ca="1" si="10"/>
        <v>17.599999999999998</v>
      </c>
    </row>
    <row r="10" spans="1:13" x14ac:dyDescent="0.2">
      <c r="A10" s="8">
        <f t="shared" ca="1" si="2"/>
        <v>0.10896396775782136</v>
      </c>
      <c r="B10" s="8">
        <f t="shared" ca="1" si="2"/>
        <v>1.3159714296501424E-2</v>
      </c>
      <c r="C10" s="8">
        <f t="shared" ca="1" si="3"/>
        <v>40</v>
      </c>
      <c r="D10" s="8">
        <f t="shared" ca="1" si="4"/>
        <v>40</v>
      </c>
      <c r="E10" s="8">
        <f t="shared" ca="1" si="5"/>
        <v>40</v>
      </c>
      <c r="F10" s="8">
        <f t="shared" ca="1" si="0"/>
        <v>40</v>
      </c>
      <c r="G10" s="1">
        <v>7</v>
      </c>
      <c r="H10" s="1" t="str">
        <f t="shared" ca="1" si="1"/>
        <v>boa</v>
      </c>
      <c r="I10" s="1">
        <f t="shared" ca="1" si="6"/>
        <v>40</v>
      </c>
      <c r="J10" s="5">
        <f t="shared" si="7"/>
        <v>-26.400000000000002</v>
      </c>
      <c r="K10" s="5">
        <f t="shared" ca="1" si="8"/>
        <v>22</v>
      </c>
      <c r="L10" s="5">
        <f t="shared" ca="1" si="9"/>
        <v>2</v>
      </c>
      <c r="M10" s="6">
        <f t="shared" ca="1" si="10"/>
        <v>-2.4000000000000021</v>
      </c>
    </row>
    <row r="11" spans="1:13" x14ac:dyDescent="0.2">
      <c r="A11" s="8">
        <f t="shared" ca="1" si="2"/>
        <v>0.56837526819161788</v>
      </c>
      <c r="B11" s="8">
        <f t="shared" ca="1" si="2"/>
        <v>0.55581333574762448</v>
      </c>
      <c r="C11" s="8">
        <f t="shared" ca="1" si="3"/>
        <v>80</v>
      </c>
      <c r="D11" s="8">
        <f t="shared" ca="1" si="4"/>
        <v>60</v>
      </c>
      <c r="E11" s="8">
        <f t="shared" ca="1" si="5"/>
        <v>50</v>
      </c>
      <c r="F11" s="8">
        <f t="shared" ca="1" si="0"/>
        <v>60</v>
      </c>
      <c r="G11" s="1">
        <v>8</v>
      </c>
      <c r="H11" s="1" t="str">
        <f t="shared" ca="1" si="1"/>
        <v>média</v>
      </c>
      <c r="I11" s="1">
        <f t="shared" ca="1" si="6"/>
        <v>60</v>
      </c>
      <c r="J11" s="5">
        <f t="shared" si="7"/>
        <v>-26.400000000000002</v>
      </c>
      <c r="K11" s="5">
        <f t="shared" ca="1" si="8"/>
        <v>33</v>
      </c>
      <c r="L11" s="5">
        <f t="shared" ca="1" si="9"/>
        <v>1</v>
      </c>
      <c r="M11" s="6">
        <f t="shared" ca="1" si="10"/>
        <v>7.5999999999999979</v>
      </c>
    </row>
    <row r="12" spans="1:13" x14ac:dyDescent="0.2">
      <c r="A12" s="8">
        <f t="shared" ca="1" si="2"/>
        <v>0.31738178905132386</v>
      </c>
      <c r="B12" s="8">
        <f t="shared" ca="1" si="2"/>
        <v>0.74063017840019441</v>
      </c>
      <c r="C12" s="8">
        <f t="shared" ca="1" si="3"/>
        <v>80</v>
      </c>
      <c r="D12" s="8">
        <f t="shared" ca="1" si="4"/>
        <v>70</v>
      </c>
      <c r="E12" s="8">
        <f t="shared" ca="1" si="5"/>
        <v>60</v>
      </c>
      <c r="F12" s="8">
        <f t="shared" ca="1" si="0"/>
        <v>80</v>
      </c>
      <c r="G12" s="1">
        <v>9</v>
      </c>
      <c r="H12" s="1" t="str">
        <f t="shared" ca="1" si="1"/>
        <v>boa</v>
      </c>
      <c r="I12" s="1">
        <f t="shared" ca="1" si="6"/>
        <v>80</v>
      </c>
      <c r="J12" s="5">
        <f t="shared" si="7"/>
        <v>-26.400000000000002</v>
      </c>
      <c r="K12" s="5">
        <f t="shared" ca="1" si="8"/>
        <v>44</v>
      </c>
      <c r="L12" s="5">
        <f t="shared" ca="1" si="9"/>
        <v>0</v>
      </c>
      <c r="M12" s="6">
        <f t="shared" ca="1" si="10"/>
        <v>17.599999999999998</v>
      </c>
    </row>
    <row r="13" spans="1:13" x14ac:dyDescent="0.2">
      <c r="A13" s="8">
        <f t="shared" ca="1" si="2"/>
        <v>0.7619820350630877</v>
      </c>
      <c r="B13" s="8">
        <f t="shared" ca="1" si="2"/>
        <v>0.23291658152652062</v>
      </c>
      <c r="C13" s="8">
        <f t="shared" ca="1" si="3"/>
        <v>70</v>
      </c>
      <c r="D13" s="8">
        <f t="shared" ca="1" si="4"/>
        <v>50</v>
      </c>
      <c r="E13" s="8">
        <f t="shared" ca="1" si="5"/>
        <v>40</v>
      </c>
      <c r="F13" s="8">
        <f t="shared" ca="1" si="0"/>
        <v>50</v>
      </c>
      <c r="G13" s="1">
        <v>10</v>
      </c>
      <c r="H13" s="1" t="str">
        <f t="shared" ca="1" si="1"/>
        <v>média</v>
      </c>
      <c r="I13" s="1">
        <f t="shared" ca="1" si="6"/>
        <v>50</v>
      </c>
      <c r="J13" s="5">
        <f t="shared" si="7"/>
        <v>-26.400000000000002</v>
      </c>
      <c r="K13" s="5">
        <f t="shared" ca="1" si="8"/>
        <v>27.500000000000004</v>
      </c>
      <c r="L13" s="5">
        <f t="shared" ca="1" si="9"/>
        <v>1.5</v>
      </c>
      <c r="M13" s="6">
        <f t="shared" ca="1" si="10"/>
        <v>2.6000000000000014</v>
      </c>
    </row>
    <row r="14" spans="1:13" x14ac:dyDescent="0.2">
      <c r="A14" s="8">
        <f t="shared" ca="1" si="2"/>
        <v>0.38778082339946096</v>
      </c>
      <c r="B14" s="8">
        <f t="shared" ca="1" si="2"/>
        <v>0.49738045294563926</v>
      </c>
      <c r="C14" s="8">
        <f t="shared" ca="1" si="3"/>
        <v>80</v>
      </c>
      <c r="D14" s="8">
        <f t="shared" ca="1" si="4"/>
        <v>60</v>
      </c>
      <c r="E14" s="8">
        <f t="shared" ca="1" si="5"/>
        <v>50</v>
      </c>
      <c r="F14" s="8">
        <f t="shared" ca="1" si="0"/>
        <v>60</v>
      </c>
      <c r="G14" s="1">
        <v>11</v>
      </c>
      <c r="H14" s="1" t="str">
        <f t="shared" ca="1" si="1"/>
        <v>média</v>
      </c>
      <c r="I14" s="1">
        <f t="shared" ca="1" si="6"/>
        <v>60</v>
      </c>
      <c r="J14" s="5">
        <f t="shared" si="7"/>
        <v>-26.400000000000002</v>
      </c>
      <c r="K14" s="5">
        <f t="shared" ca="1" si="8"/>
        <v>33</v>
      </c>
      <c r="L14" s="5">
        <f t="shared" ca="1" si="9"/>
        <v>1</v>
      </c>
      <c r="M14" s="6">
        <f t="shared" ca="1" si="10"/>
        <v>7.5999999999999979</v>
      </c>
    </row>
    <row r="15" spans="1:13" x14ac:dyDescent="0.2">
      <c r="A15" s="8">
        <f t="shared" ca="1" si="2"/>
        <v>0.57654684115040133</v>
      </c>
      <c r="B15" s="8">
        <f t="shared" ca="1" si="2"/>
        <v>0.24776557383347519</v>
      </c>
      <c r="C15" s="8">
        <f t="shared" ca="1" si="3"/>
        <v>70</v>
      </c>
      <c r="D15" s="8">
        <f t="shared" ca="1" si="4"/>
        <v>50</v>
      </c>
      <c r="E15" s="8">
        <f t="shared" ca="1" si="5"/>
        <v>40</v>
      </c>
      <c r="F15" s="8">
        <f t="shared" ca="1" si="0"/>
        <v>50</v>
      </c>
      <c r="G15" s="1">
        <v>12</v>
      </c>
      <c r="H15" s="1" t="str">
        <f t="shared" ca="1" si="1"/>
        <v>média</v>
      </c>
      <c r="I15" s="1">
        <f t="shared" ca="1" si="6"/>
        <v>50</v>
      </c>
      <c r="J15" s="5">
        <f t="shared" si="7"/>
        <v>-26.400000000000002</v>
      </c>
      <c r="K15" s="5">
        <f t="shared" ca="1" si="8"/>
        <v>27.500000000000004</v>
      </c>
      <c r="L15" s="5">
        <f t="shared" ca="1" si="9"/>
        <v>1.5</v>
      </c>
      <c r="M15" s="6">
        <f t="shared" ca="1" si="10"/>
        <v>2.6000000000000014</v>
      </c>
    </row>
    <row r="16" spans="1:13" x14ac:dyDescent="0.2">
      <c r="A16" s="8">
        <f t="shared" ca="1" si="2"/>
        <v>1.2943265145552774E-2</v>
      </c>
      <c r="B16" s="8">
        <f t="shared" ca="1" si="2"/>
        <v>0.39881153159075344</v>
      </c>
      <c r="C16" s="8">
        <f t="shared" ca="1" si="3"/>
        <v>70</v>
      </c>
      <c r="D16" s="8">
        <f t="shared" ca="1" si="4"/>
        <v>60</v>
      </c>
      <c r="E16" s="8">
        <f t="shared" ca="1" si="5"/>
        <v>40</v>
      </c>
      <c r="F16" s="8">
        <f t="shared" ca="1" si="0"/>
        <v>70</v>
      </c>
      <c r="G16" s="1">
        <v>13</v>
      </c>
      <c r="H16" s="1" t="str">
        <f t="shared" ca="1" si="1"/>
        <v>boa</v>
      </c>
      <c r="I16" s="1">
        <f t="shared" ca="1" si="6"/>
        <v>70</v>
      </c>
      <c r="J16" s="5">
        <f t="shared" si="7"/>
        <v>-26.400000000000002</v>
      </c>
      <c r="K16" s="5">
        <f t="shared" ca="1" si="8"/>
        <v>38.5</v>
      </c>
      <c r="L16" s="5">
        <f t="shared" ca="1" si="9"/>
        <v>0.5</v>
      </c>
      <c r="M16" s="6">
        <f t="shared" ca="1" si="10"/>
        <v>12.599999999999998</v>
      </c>
    </row>
    <row r="17" spans="1:13" x14ac:dyDescent="0.2">
      <c r="A17" s="8">
        <f t="shared" ca="1" si="2"/>
        <v>0.27746620307583447</v>
      </c>
      <c r="B17" s="8">
        <f t="shared" ca="1" si="2"/>
        <v>0.13735738302955769</v>
      </c>
      <c r="C17" s="8">
        <f t="shared" ca="1" si="3"/>
        <v>60</v>
      </c>
      <c r="D17" s="8">
        <f t="shared" ca="1" si="4"/>
        <v>50</v>
      </c>
      <c r="E17" s="8">
        <f t="shared" ca="1" si="5"/>
        <v>40</v>
      </c>
      <c r="F17" s="8">
        <f t="shared" ca="1" si="0"/>
        <v>60</v>
      </c>
      <c r="G17" s="1">
        <v>14</v>
      </c>
      <c r="H17" s="1" t="str">
        <f t="shared" ca="1" si="1"/>
        <v>boa</v>
      </c>
      <c r="I17" s="1">
        <f t="shared" ca="1" si="6"/>
        <v>60</v>
      </c>
      <c r="J17" s="5">
        <f t="shared" si="7"/>
        <v>-26.400000000000002</v>
      </c>
      <c r="K17" s="5">
        <f t="shared" ca="1" si="8"/>
        <v>33</v>
      </c>
      <c r="L17" s="5">
        <f t="shared" ca="1" si="9"/>
        <v>1</v>
      </c>
      <c r="M17" s="6">
        <f t="shared" ca="1" si="10"/>
        <v>7.5999999999999979</v>
      </c>
    </row>
    <row r="18" spans="1:13" x14ac:dyDescent="0.2">
      <c r="A18" s="8">
        <f t="shared" ca="1" si="2"/>
        <v>0.88839497260564115</v>
      </c>
      <c r="B18" s="8">
        <f t="shared" ca="1" si="2"/>
        <v>2.6098794792923763E-2</v>
      </c>
      <c r="C18" s="8">
        <f t="shared" ca="1" si="3"/>
        <v>40</v>
      </c>
      <c r="D18" s="8">
        <f t="shared" ca="1" si="4"/>
        <v>40</v>
      </c>
      <c r="E18" s="8">
        <f t="shared" ca="1" si="5"/>
        <v>40</v>
      </c>
      <c r="F18" s="8">
        <f t="shared" ca="1" si="0"/>
        <v>40</v>
      </c>
      <c r="G18" s="1">
        <v>15</v>
      </c>
      <c r="H18" s="1" t="str">
        <f t="shared" ca="1" si="1"/>
        <v>pobre</v>
      </c>
      <c r="I18" s="1">
        <f t="shared" ca="1" si="6"/>
        <v>40</v>
      </c>
      <c r="J18" s="5">
        <f t="shared" si="7"/>
        <v>-26.400000000000002</v>
      </c>
      <c r="K18" s="5">
        <f t="shared" ca="1" si="8"/>
        <v>22</v>
      </c>
      <c r="L18" s="5">
        <f t="shared" ca="1" si="9"/>
        <v>2</v>
      </c>
      <c r="M18" s="6">
        <f t="shared" ca="1" si="10"/>
        <v>-2.4000000000000021</v>
      </c>
    </row>
    <row r="19" spans="1:13" x14ac:dyDescent="0.2">
      <c r="A19" s="8">
        <f t="shared" ca="1" si="2"/>
        <v>0.94051934445544894</v>
      </c>
      <c r="B19" s="8">
        <f t="shared" ca="1" si="2"/>
        <v>0.54796259044178786</v>
      </c>
      <c r="C19" s="8">
        <f t="shared" ca="1" si="3"/>
        <v>80</v>
      </c>
      <c r="D19" s="8">
        <f t="shared" ca="1" si="4"/>
        <v>60</v>
      </c>
      <c r="E19" s="8">
        <f t="shared" ca="1" si="5"/>
        <v>50</v>
      </c>
      <c r="F19" s="8">
        <f t="shared" ca="1" si="0"/>
        <v>50</v>
      </c>
      <c r="G19" s="1">
        <v>16</v>
      </c>
      <c r="H19" s="1" t="str">
        <f t="shared" ca="1" si="1"/>
        <v>pobre</v>
      </c>
      <c r="I19" s="1">
        <f t="shared" ca="1" si="6"/>
        <v>50</v>
      </c>
      <c r="J19" s="5">
        <f t="shared" si="7"/>
        <v>-26.400000000000002</v>
      </c>
      <c r="K19" s="5">
        <f t="shared" ca="1" si="8"/>
        <v>27.500000000000004</v>
      </c>
      <c r="L19" s="5">
        <f t="shared" ca="1" si="9"/>
        <v>1.5</v>
      </c>
      <c r="M19" s="6">
        <f t="shared" ca="1" si="10"/>
        <v>2.6000000000000014</v>
      </c>
    </row>
    <row r="20" spans="1:13" x14ac:dyDescent="0.2">
      <c r="A20" s="8">
        <f t="shared" ca="1" si="2"/>
        <v>0.71108077008441084</v>
      </c>
      <c r="B20" s="8">
        <f t="shared" ca="1" si="2"/>
        <v>2.1475217012577152E-2</v>
      </c>
      <c r="C20" s="8">
        <f t="shared" ca="1" si="3"/>
        <v>40</v>
      </c>
      <c r="D20" s="8">
        <f t="shared" ca="1" si="4"/>
        <v>40</v>
      </c>
      <c r="E20" s="8">
        <f t="shared" ca="1" si="5"/>
        <v>40</v>
      </c>
      <c r="F20" s="8">
        <f t="shared" ca="1" si="0"/>
        <v>40</v>
      </c>
      <c r="G20" s="1">
        <v>17</v>
      </c>
      <c r="H20" s="1" t="str">
        <f t="shared" ca="1" si="1"/>
        <v>média</v>
      </c>
      <c r="I20" s="1">
        <f t="shared" ca="1" si="6"/>
        <v>40</v>
      </c>
      <c r="J20" s="5">
        <f t="shared" si="7"/>
        <v>-26.400000000000002</v>
      </c>
      <c r="K20" s="5">
        <f t="shared" ca="1" si="8"/>
        <v>22</v>
      </c>
      <c r="L20" s="5">
        <f t="shared" ca="1" si="9"/>
        <v>2</v>
      </c>
      <c r="M20" s="6">
        <f t="shared" ca="1" si="10"/>
        <v>-2.4000000000000021</v>
      </c>
    </row>
    <row r="21" spans="1:13" x14ac:dyDescent="0.2">
      <c r="A21" s="8">
        <f t="shared" ca="1" si="2"/>
        <v>0.14448143183753814</v>
      </c>
      <c r="B21" s="8">
        <f t="shared" ca="1" si="2"/>
        <v>0.52695742131465606</v>
      </c>
      <c r="C21" s="8">
        <f t="shared" ca="1" si="3"/>
        <v>80</v>
      </c>
      <c r="D21" s="8">
        <f t="shared" ca="1" si="4"/>
        <v>60</v>
      </c>
      <c r="E21" s="8">
        <f t="shared" ca="1" si="5"/>
        <v>50</v>
      </c>
      <c r="F21" s="8">
        <f t="shared" ca="1" si="0"/>
        <v>80</v>
      </c>
      <c r="G21" s="1">
        <v>18</v>
      </c>
      <c r="H21" s="1" t="str">
        <f t="shared" ca="1" si="1"/>
        <v>boa</v>
      </c>
      <c r="I21" s="1">
        <f t="shared" ca="1" si="6"/>
        <v>80</v>
      </c>
      <c r="J21" s="5">
        <f t="shared" si="7"/>
        <v>-26.400000000000002</v>
      </c>
      <c r="K21" s="5">
        <f t="shared" ca="1" si="8"/>
        <v>44</v>
      </c>
      <c r="L21" s="5">
        <f t="shared" ca="1" si="9"/>
        <v>0</v>
      </c>
      <c r="M21" s="6">
        <f t="shared" ca="1" si="10"/>
        <v>17.599999999999998</v>
      </c>
    </row>
    <row r="22" spans="1:13" x14ac:dyDescent="0.2">
      <c r="A22" s="8">
        <f t="shared" ca="1" si="2"/>
        <v>0.30928791669931843</v>
      </c>
      <c r="B22" s="8">
        <f t="shared" ca="1" si="2"/>
        <v>1.0213866017176332E-2</v>
      </c>
      <c r="C22" s="8">
        <f t="shared" ca="1" si="3"/>
        <v>40</v>
      </c>
      <c r="D22" s="8">
        <f t="shared" ca="1" si="4"/>
        <v>40</v>
      </c>
      <c r="E22" s="8">
        <f t="shared" ca="1" si="5"/>
        <v>40</v>
      </c>
      <c r="F22" s="8">
        <f t="shared" ca="1" si="0"/>
        <v>40</v>
      </c>
      <c r="G22" s="1">
        <v>19</v>
      </c>
      <c r="H22" s="1" t="str">
        <f t="shared" ca="1" si="1"/>
        <v>boa</v>
      </c>
      <c r="I22" s="1">
        <f t="shared" ca="1" si="6"/>
        <v>40</v>
      </c>
      <c r="J22" s="5">
        <f t="shared" si="7"/>
        <v>-26.400000000000002</v>
      </c>
      <c r="K22" s="5">
        <f t="shared" ca="1" si="8"/>
        <v>22</v>
      </c>
      <c r="L22" s="5">
        <f t="shared" ca="1" si="9"/>
        <v>2</v>
      </c>
      <c r="M22" s="6">
        <f t="shared" ca="1" si="10"/>
        <v>-2.4000000000000021</v>
      </c>
    </row>
    <row r="23" spans="1:13" x14ac:dyDescent="0.2">
      <c r="A23" s="8">
        <f t="shared" ca="1" si="2"/>
        <v>0.90502223222515821</v>
      </c>
      <c r="B23" s="8">
        <f t="shared" ca="1" si="2"/>
        <v>0.86197019160064092</v>
      </c>
      <c r="C23" s="8">
        <f t="shared" ca="1" si="3"/>
        <v>90</v>
      </c>
      <c r="D23" s="8">
        <f t="shared" ca="1" si="4"/>
        <v>70</v>
      </c>
      <c r="E23" s="8">
        <f t="shared" ca="1" si="5"/>
        <v>70</v>
      </c>
      <c r="F23" s="8">
        <f t="shared" ca="1" si="0"/>
        <v>70</v>
      </c>
      <c r="G23" s="1">
        <v>20</v>
      </c>
      <c r="H23" s="1" t="str">
        <f t="shared" ca="1" si="1"/>
        <v>pobre</v>
      </c>
      <c r="I23" s="1">
        <f t="shared" ca="1" si="6"/>
        <v>70</v>
      </c>
      <c r="J23" s="5">
        <f t="shared" si="7"/>
        <v>-26.400000000000002</v>
      </c>
      <c r="K23" s="5">
        <f t="shared" ca="1" si="8"/>
        <v>38.5</v>
      </c>
      <c r="L23" s="5">
        <f t="shared" ca="1" si="9"/>
        <v>0.5</v>
      </c>
      <c r="M23" s="6">
        <f t="shared" ca="1" si="10"/>
        <v>12.599999999999998</v>
      </c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4" t="s">
        <v>11</v>
      </c>
      <c r="L24" s="25"/>
      <c r="M24" s="7">
        <f ca="1">SUM(M4:M23)</f>
        <v>156.99999999999991</v>
      </c>
    </row>
  </sheetData>
  <mergeCells count="2">
    <mergeCell ref="G1:I1"/>
    <mergeCell ref="K24:L2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"/>
  <sheetViews>
    <sheetView topLeftCell="G1" workbookViewId="0">
      <selection activeCell="Q21" sqref="Q21"/>
    </sheetView>
  </sheetViews>
  <sheetFormatPr baseColWidth="10" defaultColWidth="8.83203125" defaultRowHeight="15" x14ac:dyDescent="0.2"/>
  <cols>
    <col min="1" max="6" width="0" hidden="1" customWidth="1"/>
    <col min="10" max="10" width="10.5" customWidth="1"/>
    <col min="11" max="11" width="12" customWidth="1"/>
    <col min="12" max="12" width="12.33203125" customWidth="1"/>
    <col min="13" max="13" width="11.5" customWidth="1"/>
  </cols>
  <sheetData>
    <row r="1" spans="1:13" x14ac:dyDescent="0.2">
      <c r="A1" s="2"/>
      <c r="B1" s="2"/>
      <c r="C1" s="2"/>
      <c r="D1" s="2"/>
      <c r="E1" s="2"/>
      <c r="F1" s="2"/>
      <c r="G1" s="23" t="s">
        <v>3</v>
      </c>
      <c r="H1" s="23"/>
      <c r="I1" s="23"/>
      <c r="J1" s="1">
        <v>90</v>
      </c>
      <c r="K1" s="2"/>
      <c r="L1" s="2"/>
      <c r="M1" s="2"/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6.25" customHeight="1" x14ac:dyDescent="0.2">
      <c r="A3" s="10" t="s">
        <v>12</v>
      </c>
      <c r="B3" s="10" t="s">
        <v>13</v>
      </c>
      <c r="C3" s="9" t="s">
        <v>0</v>
      </c>
      <c r="D3" s="9" t="s">
        <v>1</v>
      </c>
      <c r="E3" s="9" t="s">
        <v>2</v>
      </c>
      <c r="F3" s="10" t="s">
        <v>14</v>
      </c>
      <c r="G3" s="3" t="s">
        <v>10</v>
      </c>
      <c r="H3" s="3" t="s">
        <v>8</v>
      </c>
      <c r="I3" s="4" t="s">
        <v>7</v>
      </c>
      <c r="J3" s="4" t="s">
        <v>4</v>
      </c>
      <c r="K3" s="4" t="s">
        <v>5</v>
      </c>
      <c r="L3" s="4" t="s">
        <v>6</v>
      </c>
      <c r="M3" s="4" t="s">
        <v>9</v>
      </c>
    </row>
    <row r="4" spans="1:13" x14ac:dyDescent="0.2">
      <c r="A4" s="8">
        <f ca="1">RAND()</f>
        <v>0.60298713563224804</v>
      </c>
      <c r="B4" s="8">
        <f ca="1">RAND()</f>
        <v>0.18283552860319519</v>
      </c>
      <c r="C4" s="8">
        <f ca="1">IF(B4&lt;=0.03,40,IF(B4&lt;=0.08,50,IF(B4&lt;=0.23,60,IF(B4&lt;=0.43,70,IF(B4&lt;=0.78,80,IF(B4&lt;=0.93,90,100))))))</f>
        <v>60</v>
      </c>
      <c r="D4" s="8">
        <f ca="1">IF(B4&lt;=0.1,40,IF(B4&lt;=0.28,50,IF(B4&lt;=0.68,60,IF(B4&lt;=0.88,70,IF(B4&lt;=0.96,80,90)))))</f>
        <v>50</v>
      </c>
      <c r="E4" s="8">
        <f ca="1">IF(B4&lt;=0.44,40,IF(B4&lt;=0.66,50,IF(B4&lt;=0.82,60,IF(B4&lt;=0.94,70,80))))</f>
        <v>40</v>
      </c>
      <c r="F4" s="8">
        <f t="shared" ref="F4:F23" ca="1" si="0">IF(H4="boa",C4,IF(H4="média",D4,E4))</f>
        <v>50</v>
      </c>
      <c r="G4" s="1">
        <v>1</v>
      </c>
      <c r="H4" s="1" t="str">
        <f t="shared" ref="H4:H23" ca="1" si="1">IF(A4&lt;=0.35,"boa",IF(A4&lt;=0.8,"média","pobre"))</f>
        <v>média</v>
      </c>
      <c r="I4" s="1">
        <f ca="1">IF(F4&lt;=$J$1,F4,$J$1)</f>
        <v>50</v>
      </c>
      <c r="J4" s="5">
        <f>-J$1*0.33</f>
        <v>-29.700000000000003</v>
      </c>
      <c r="K4" s="5">
        <f ca="1">I4*0.55</f>
        <v>27.500000000000004</v>
      </c>
      <c r="L4" s="5">
        <f ca="1">(J$1-I4)*0.05</f>
        <v>2</v>
      </c>
      <c r="M4" s="6">
        <f ca="1">J4+K4+L4</f>
        <v>-0.19999999999999929</v>
      </c>
    </row>
    <row r="5" spans="1:13" x14ac:dyDescent="0.2">
      <c r="A5" s="8">
        <f t="shared" ref="A5:B23" ca="1" si="2">RAND()</f>
        <v>8.5781366698765904E-2</v>
      </c>
      <c r="B5" s="8">
        <f t="shared" ca="1" si="2"/>
        <v>0.87143824607769038</v>
      </c>
      <c r="C5" s="8">
        <f t="shared" ref="C5:C23" ca="1" si="3">IF(B5&lt;=0.03,40,IF(B5&lt;=0.08,50,IF(B5&lt;=0.23,60,IF(B5&lt;=0.43,70,IF(B5&lt;=0.78,80,IF(B5&lt;=0.93,90,100))))))</f>
        <v>90</v>
      </c>
      <c r="D5" s="8">
        <f t="shared" ref="D5:D23" ca="1" si="4">IF(B5&lt;=0.1,40,IF(B5&lt;=0.28,50,IF(B5&lt;=0.68,60,IF(B5&lt;=0.88,70,IF(B5&lt;=0.96,80,90)))))</f>
        <v>70</v>
      </c>
      <c r="E5" s="8">
        <f t="shared" ref="E5:E23" ca="1" si="5">IF(B5&lt;=0.44,40,IF(B5&lt;=0.66,50,IF(B5&lt;=0.82,60,IF(B5&lt;=0.94,70,80))))</f>
        <v>70</v>
      </c>
      <c r="F5" s="8">
        <f t="shared" ca="1" si="0"/>
        <v>90</v>
      </c>
      <c r="G5" s="1">
        <v>2</v>
      </c>
      <c r="H5" s="1" t="str">
        <f t="shared" ca="1" si="1"/>
        <v>boa</v>
      </c>
      <c r="I5" s="1">
        <f t="shared" ref="I5:I23" ca="1" si="6">IF(F5&lt;=$J$1,F5,$J$1)</f>
        <v>90</v>
      </c>
      <c r="J5" s="5">
        <f t="shared" ref="J5:J23" si="7">-J$1*0.33</f>
        <v>-29.700000000000003</v>
      </c>
      <c r="K5" s="5">
        <f t="shared" ref="K5:K23" ca="1" si="8">I5*0.55</f>
        <v>49.500000000000007</v>
      </c>
      <c r="L5" s="5">
        <f t="shared" ref="L5:L23" ca="1" si="9">(J$1-I5)*0.05</f>
        <v>0</v>
      </c>
      <c r="M5" s="6">
        <f t="shared" ref="M5:M23" ca="1" si="10">J5+K5+L5</f>
        <v>19.800000000000004</v>
      </c>
    </row>
    <row r="6" spans="1:13" x14ac:dyDescent="0.2">
      <c r="A6" s="8">
        <f t="shared" ca="1" si="2"/>
        <v>0.89088549121845284</v>
      </c>
      <c r="B6" s="8">
        <f t="shared" ca="1" si="2"/>
        <v>0.13933965825714778</v>
      </c>
      <c r="C6" s="8">
        <f t="shared" ca="1" si="3"/>
        <v>60</v>
      </c>
      <c r="D6" s="8">
        <f t="shared" ca="1" si="4"/>
        <v>50</v>
      </c>
      <c r="E6" s="8">
        <f t="shared" ca="1" si="5"/>
        <v>40</v>
      </c>
      <c r="F6" s="8">
        <f t="shared" ca="1" si="0"/>
        <v>40</v>
      </c>
      <c r="G6" s="1">
        <v>3</v>
      </c>
      <c r="H6" s="1" t="str">
        <f t="shared" ca="1" si="1"/>
        <v>pobre</v>
      </c>
      <c r="I6" s="1">
        <f t="shared" ca="1" si="6"/>
        <v>40</v>
      </c>
      <c r="J6" s="5">
        <f t="shared" si="7"/>
        <v>-29.700000000000003</v>
      </c>
      <c r="K6" s="5">
        <f t="shared" ca="1" si="8"/>
        <v>22</v>
      </c>
      <c r="L6" s="5">
        <f t="shared" ca="1" si="9"/>
        <v>2.5</v>
      </c>
      <c r="M6" s="6">
        <f t="shared" ca="1" si="10"/>
        <v>-5.2000000000000028</v>
      </c>
    </row>
    <row r="7" spans="1:13" x14ac:dyDescent="0.2">
      <c r="A7" s="8">
        <f t="shared" ca="1" si="2"/>
        <v>0.22336741776808322</v>
      </c>
      <c r="B7" s="8">
        <f t="shared" ca="1" si="2"/>
        <v>0.25968271590721337</v>
      </c>
      <c r="C7" s="8">
        <f t="shared" ca="1" si="3"/>
        <v>70</v>
      </c>
      <c r="D7" s="8">
        <f t="shared" ca="1" si="4"/>
        <v>50</v>
      </c>
      <c r="E7" s="8">
        <f t="shared" ca="1" si="5"/>
        <v>40</v>
      </c>
      <c r="F7" s="8">
        <f t="shared" ca="1" si="0"/>
        <v>70</v>
      </c>
      <c r="G7" s="1">
        <v>4</v>
      </c>
      <c r="H7" s="1" t="str">
        <f t="shared" ca="1" si="1"/>
        <v>boa</v>
      </c>
      <c r="I7" s="1">
        <f t="shared" ca="1" si="6"/>
        <v>70</v>
      </c>
      <c r="J7" s="5">
        <f t="shared" si="7"/>
        <v>-29.700000000000003</v>
      </c>
      <c r="K7" s="5">
        <f t="shared" ca="1" si="8"/>
        <v>38.5</v>
      </c>
      <c r="L7" s="5">
        <f t="shared" ca="1" si="9"/>
        <v>1</v>
      </c>
      <c r="M7" s="6">
        <f t="shared" ca="1" si="10"/>
        <v>9.7999999999999972</v>
      </c>
    </row>
    <row r="8" spans="1:13" x14ac:dyDescent="0.2">
      <c r="A8" s="8">
        <f t="shared" ca="1" si="2"/>
        <v>0.84290150123428553</v>
      </c>
      <c r="B8" s="8">
        <f t="shared" ca="1" si="2"/>
        <v>0.19583666615239848</v>
      </c>
      <c r="C8" s="8">
        <f t="shared" ca="1" si="3"/>
        <v>60</v>
      </c>
      <c r="D8" s="8">
        <f t="shared" ca="1" si="4"/>
        <v>50</v>
      </c>
      <c r="E8" s="8">
        <f t="shared" ca="1" si="5"/>
        <v>40</v>
      </c>
      <c r="F8" s="8">
        <f t="shared" ca="1" si="0"/>
        <v>40</v>
      </c>
      <c r="G8" s="1">
        <v>5</v>
      </c>
      <c r="H8" s="1" t="str">
        <f t="shared" ca="1" si="1"/>
        <v>pobre</v>
      </c>
      <c r="I8" s="1">
        <f t="shared" ca="1" si="6"/>
        <v>40</v>
      </c>
      <c r="J8" s="5">
        <f t="shared" si="7"/>
        <v>-29.700000000000003</v>
      </c>
      <c r="K8" s="5">
        <f t="shared" ca="1" si="8"/>
        <v>22</v>
      </c>
      <c r="L8" s="5">
        <f t="shared" ca="1" si="9"/>
        <v>2.5</v>
      </c>
      <c r="M8" s="6">
        <f t="shared" ca="1" si="10"/>
        <v>-5.2000000000000028</v>
      </c>
    </row>
    <row r="9" spans="1:13" x14ac:dyDescent="0.2">
      <c r="A9" s="8">
        <f t="shared" ca="1" si="2"/>
        <v>0.75067123158191984</v>
      </c>
      <c r="B9" s="8">
        <f t="shared" ca="1" si="2"/>
        <v>0.87910290898446697</v>
      </c>
      <c r="C9" s="8">
        <f t="shared" ca="1" si="3"/>
        <v>90</v>
      </c>
      <c r="D9" s="8">
        <f t="shared" ca="1" si="4"/>
        <v>70</v>
      </c>
      <c r="E9" s="8">
        <f t="shared" ca="1" si="5"/>
        <v>70</v>
      </c>
      <c r="F9" s="8">
        <f t="shared" ca="1" si="0"/>
        <v>70</v>
      </c>
      <c r="G9" s="1">
        <v>6</v>
      </c>
      <c r="H9" s="1" t="str">
        <f t="shared" ca="1" si="1"/>
        <v>média</v>
      </c>
      <c r="I9" s="1">
        <f t="shared" ca="1" si="6"/>
        <v>70</v>
      </c>
      <c r="J9" s="5">
        <f t="shared" si="7"/>
        <v>-29.700000000000003</v>
      </c>
      <c r="K9" s="5">
        <f t="shared" ca="1" si="8"/>
        <v>38.5</v>
      </c>
      <c r="L9" s="5">
        <f t="shared" ca="1" si="9"/>
        <v>1</v>
      </c>
      <c r="M9" s="6">
        <f t="shared" ca="1" si="10"/>
        <v>9.7999999999999972</v>
      </c>
    </row>
    <row r="10" spans="1:13" x14ac:dyDescent="0.2">
      <c r="A10" s="8">
        <f t="shared" ca="1" si="2"/>
        <v>0.70488063632055487</v>
      </c>
      <c r="B10" s="8">
        <f t="shared" ca="1" si="2"/>
        <v>0.94059321606498281</v>
      </c>
      <c r="C10" s="8">
        <f t="shared" ca="1" si="3"/>
        <v>100</v>
      </c>
      <c r="D10" s="8">
        <f t="shared" ca="1" si="4"/>
        <v>80</v>
      </c>
      <c r="E10" s="8">
        <f t="shared" ca="1" si="5"/>
        <v>80</v>
      </c>
      <c r="F10" s="8">
        <f t="shared" ca="1" si="0"/>
        <v>80</v>
      </c>
      <c r="G10" s="1">
        <v>7</v>
      </c>
      <c r="H10" s="1" t="str">
        <f t="shared" ca="1" si="1"/>
        <v>média</v>
      </c>
      <c r="I10" s="1">
        <f t="shared" ca="1" si="6"/>
        <v>80</v>
      </c>
      <c r="J10" s="5">
        <f t="shared" si="7"/>
        <v>-29.700000000000003</v>
      </c>
      <c r="K10" s="5">
        <f t="shared" ca="1" si="8"/>
        <v>44</v>
      </c>
      <c r="L10" s="5">
        <f t="shared" ca="1" si="9"/>
        <v>0.5</v>
      </c>
      <c r="M10" s="6">
        <f t="shared" ca="1" si="10"/>
        <v>14.799999999999997</v>
      </c>
    </row>
    <row r="11" spans="1:13" x14ac:dyDescent="0.2">
      <c r="A11" s="8">
        <f t="shared" ca="1" si="2"/>
        <v>0.39502020352917755</v>
      </c>
      <c r="B11" s="8">
        <f t="shared" ca="1" si="2"/>
        <v>0.90900821397673792</v>
      </c>
      <c r="C11" s="8">
        <f t="shared" ca="1" si="3"/>
        <v>90</v>
      </c>
      <c r="D11" s="8">
        <f t="shared" ca="1" si="4"/>
        <v>80</v>
      </c>
      <c r="E11" s="8">
        <f t="shared" ca="1" si="5"/>
        <v>70</v>
      </c>
      <c r="F11" s="8">
        <f t="shared" ca="1" si="0"/>
        <v>80</v>
      </c>
      <c r="G11" s="1">
        <v>8</v>
      </c>
      <c r="H11" s="1" t="str">
        <f t="shared" ca="1" si="1"/>
        <v>média</v>
      </c>
      <c r="I11" s="1">
        <f t="shared" ca="1" si="6"/>
        <v>80</v>
      </c>
      <c r="J11" s="5">
        <f t="shared" si="7"/>
        <v>-29.700000000000003</v>
      </c>
      <c r="K11" s="5">
        <f t="shared" ca="1" si="8"/>
        <v>44</v>
      </c>
      <c r="L11" s="5">
        <f t="shared" ca="1" si="9"/>
        <v>0.5</v>
      </c>
      <c r="M11" s="6">
        <f t="shared" ca="1" si="10"/>
        <v>14.799999999999997</v>
      </c>
    </row>
    <row r="12" spans="1:13" x14ac:dyDescent="0.2">
      <c r="A12" s="8">
        <f t="shared" ca="1" si="2"/>
        <v>0.64504775348362431</v>
      </c>
      <c r="B12" s="8">
        <f t="shared" ca="1" si="2"/>
        <v>0.38294142506165041</v>
      </c>
      <c r="C12" s="8">
        <f t="shared" ca="1" si="3"/>
        <v>70</v>
      </c>
      <c r="D12" s="8">
        <f t="shared" ca="1" si="4"/>
        <v>60</v>
      </c>
      <c r="E12" s="8">
        <f t="shared" ca="1" si="5"/>
        <v>40</v>
      </c>
      <c r="F12" s="8">
        <f t="shared" ca="1" si="0"/>
        <v>60</v>
      </c>
      <c r="G12" s="1">
        <v>9</v>
      </c>
      <c r="H12" s="1" t="str">
        <f t="shared" ca="1" si="1"/>
        <v>média</v>
      </c>
      <c r="I12" s="1">
        <f t="shared" ca="1" si="6"/>
        <v>60</v>
      </c>
      <c r="J12" s="5">
        <f t="shared" si="7"/>
        <v>-29.700000000000003</v>
      </c>
      <c r="K12" s="5">
        <f t="shared" ca="1" si="8"/>
        <v>33</v>
      </c>
      <c r="L12" s="5">
        <f t="shared" ca="1" si="9"/>
        <v>1.5</v>
      </c>
      <c r="M12" s="6">
        <f t="shared" ca="1" si="10"/>
        <v>4.7999999999999972</v>
      </c>
    </row>
    <row r="13" spans="1:13" x14ac:dyDescent="0.2">
      <c r="A13" s="8">
        <f t="shared" ca="1" si="2"/>
        <v>0.17086116590575939</v>
      </c>
      <c r="B13" s="8">
        <f t="shared" ca="1" si="2"/>
        <v>0.5447459802201533</v>
      </c>
      <c r="C13" s="8">
        <f t="shared" ca="1" si="3"/>
        <v>80</v>
      </c>
      <c r="D13" s="8">
        <f t="shared" ca="1" si="4"/>
        <v>60</v>
      </c>
      <c r="E13" s="8">
        <f t="shared" ca="1" si="5"/>
        <v>50</v>
      </c>
      <c r="F13" s="8">
        <f t="shared" ca="1" si="0"/>
        <v>80</v>
      </c>
      <c r="G13" s="1">
        <v>10</v>
      </c>
      <c r="H13" s="1" t="str">
        <f t="shared" ca="1" si="1"/>
        <v>boa</v>
      </c>
      <c r="I13" s="1">
        <f t="shared" ca="1" si="6"/>
        <v>80</v>
      </c>
      <c r="J13" s="5">
        <f t="shared" si="7"/>
        <v>-29.700000000000003</v>
      </c>
      <c r="K13" s="5">
        <f t="shared" ca="1" si="8"/>
        <v>44</v>
      </c>
      <c r="L13" s="5">
        <f t="shared" ca="1" si="9"/>
        <v>0.5</v>
      </c>
      <c r="M13" s="6">
        <f t="shared" ca="1" si="10"/>
        <v>14.799999999999997</v>
      </c>
    </row>
    <row r="14" spans="1:13" x14ac:dyDescent="0.2">
      <c r="A14" s="8">
        <f t="shared" ca="1" si="2"/>
        <v>0.44664265505874634</v>
      </c>
      <c r="B14" s="8">
        <f t="shared" ca="1" si="2"/>
        <v>0.12783119991900027</v>
      </c>
      <c r="C14" s="8">
        <f t="shared" ca="1" si="3"/>
        <v>60</v>
      </c>
      <c r="D14" s="8">
        <f t="shared" ca="1" si="4"/>
        <v>50</v>
      </c>
      <c r="E14" s="8">
        <f t="shared" ca="1" si="5"/>
        <v>40</v>
      </c>
      <c r="F14" s="8">
        <f t="shared" ca="1" si="0"/>
        <v>50</v>
      </c>
      <c r="G14" s="1">
        <v>11</v>
      </c>
      <c r="H14" s="1" t="str">
        <f t="shared" ca="1" si="1"/>
        <v>média</v>
      </c>
      <c r="I14" s="1">
        <f t="shared" ca="1" si="6"/>
        <v>50</v>
      </c>
      <c r="J14" s="5">
        <f t="shared" si="7"/>
        <v>-29.700000000000003</v>
      </c>
      <c r="K14" s="5">
        <f t="shared" ca="1" si="8"/>
        <v>27.500000000000004</v>
      </c>
      <c r="L14" s="5">
        <f t="shared" ca="1" si="9"/>
        <v>2</v>
      </c>
      <c r="M14" s="6">
        <f t="shared" ca="1" si="10"/>
        <v>-0.19999999999999929</v>
      </c>
    </row>
    <row r="15" spans="1:13" x14ac:dyDescent="0.2">
      <c r="A15" s="8">
        <f t="shared" ca="1" si="2"/>
        <v>3.2788504384564376E-2</v>
      </c>
      <c r="B15" s="8">
        <f t="shared" ca="1" si="2"/>
        <v>0.55631057680995943</v>
      </c>
      <c r="C15" s="8">
        <f t="shared" ca="1" si="3"/>
        <v>80</v>
      </c>
      <c r="D15" s="8">
        <f t="shared" ca="1" si="4"/>
        <v>60</v>
      </c>
      <c r="E15" s="8">
        <f t="shared" ca="1" si="5"/>
        <v>50</v>
      </c>
      <c r="F15" s="8">
        <f t="shared" ca="1" si="0"/>
        <v>80</v>
      </c>
      <c r="G15" s="1">
        <v>12</v>
      </c>
      <c r="H15" s="1" t="str">
        <f t="shared" ca="1" si="1"/>
        <v>boa</v>
      </c>
      <c r="I15" s="1">
        <f t="shared" ca="1" si="6"/>
        <v>80</v>
      </c>
      <c r="J15" s="5">
        <f t="shared" si="7"/>
        <v>-29.700000000000003</v>
      </c>
      <c r="K15" s="5">
        <f t="shared" ca="1" si="8"/>
        <v>44</v>
      </c>
      <c r="L15" s="5">
        <f t="shared" ca="1" si="9"/>
        <v>0.5</v>
      </c>
      <c r="M15" s="6">
        <f t="shared" ca="1" si="10"/>
        <v>14.799999999999997</v>
      </c>
    </row>
    <row r="16" spans="1:13" x14ac:dyDescent="0.2">
      <c r="A16" s="8">
        <f t="shared" ca="1" si="2"/>
        <v>0.98159019926655167</v>
      </c>
      <c r="B16" s="8">
        <f t="shared" ca="1" si="2"/>
        <v>0.28026599632242999</v>
      </c>
      <c r="C16" s="8">
        <f t="shared" ca="1" si="3"/>
        <v>70</v>
      </c>
      <c r="D16" s="8">
        <f t="shared" ca="1" si="4"/>
        <v>60</v>
      </c>
      <c r="E16" s="8">
        <f t="shared" ca="1" si="5"/>
        <v>40</v>
      </c>
      <c r="F16" s="8">
        <f t="shared" ca="1" si="0"/>
        <v>40</v>
      </c>
      <c r="G16" s="1">
        <v>13</v>
      </c>
      <c r="H16" s="1" t="str">
        <f t="shared" ca="1" si="1"/>
        <v>pobre</v>
      </c>
      <c r="I16" s="1">
        <f t="shared" ca="1" si="6"/>
        <v>40</v>
      </c>
      <c r="J16" s="5">
        <f t="shared" si="7"/>
        <v>-29.700000000000003</v>
      </c>
      <c r="K16" s="5">
        <f t="shared" ca="1" si="8"/>
        <v>22</v>
      </c>
      <c r="L16" s="5">
        <f t="shared" ca="1" si="9"/>
        <v>2.5</v>
      </c>
      <c r="M16" s="6">
        <f t="shared" ca="1" si="10"/>
        <v>-5.2000000000000028</v>
      </c>
    </row>
    <row r="17" spans="1:13" x14ac:dyDescent="0.2">
      <c r="A17" s="8">
        <f t="shared" ca="1" si="2"/>
        <v>0.69257887711174082</v>
      </c>
      <c r="B17" s="8">
        <f t="shared" ca="1" si="2"/>
        <v>0.73597129895270363</v>
      </c>
      <c r="C17" s="8">
        <f t="shared" ca="1" si="3"/>
        <v>80</v>
      </c>
      <c r="D17" s="8">
        <f t="shared" ca="1" si="4"/>
        <v>70</v>
      </c>
      <c r="E17" s="8">
        <f t="shared" ca="1" si="5"/>
        <v>60</v>
      </c>
      <c r="F17" s="8">
        <f t="shared" ca="1" si="0"/>
        <v>70</v>
      </c>
      <c r="G17" s="1">
        <v>14</v>
      </c>
      <c r="H17" s="1" t="str">
        <f t="shared" ca="1" si="1"/>
        <v>média</v>
      </c>
      <c r="I17" s="1">
        <f t="shared" ca="1" si="6"/>
        <v>70</v>
      </c>
      <c r="J17" s="5">
        <f t="shared" si="7"/>
        <v>-29.700000000000003</v>
      </c>
      <c r="K17" s="5">
        <f t="shared" ca="1" si="8"/>
        <v>38.5</v>
      </c>
      <c r="L17" s="5">
        <f t="shared" ca="1" si="9"/>
        <v>1</v>
      </c>
      <c r="M17" s="6">
        <f t="shared" ca="1" si="10"/>
        <v>9.7999999999999972</v>
      </c>
    </row>
    <row r="18" spans="1:13" x14ac:dyDescent="0.2">
      <c r="A18" s="8">
        <f t="shared" ca="1" si="2"/>
        <v>0.1693963258636253</v>
      </c>
      <c r="B18" s="8">
        <f t="shared" ca="1" si="2"/>
        <v>0.1228091216849041</v>
      </c>
      <c r="C18" s="8">
        <f t="shared" ca="1" si="3"/>
        <v>60</v>
      </c>
      <c r="D18" s="8">
        <f t="shared" ca="1" si="4"/>
        <v>50</v>
      </c>
      <c r="E18" s="8">
        <f t="shared" ca="1" si="5"/>
        <v>40</v>
      </c>
      <c r="F18" s="8">
        <f t="shared" ca="1" si="0"/>
        <v>60</v>
      </c>
      <c r="G18" s="1">
        <v>15</v>
      </c>
      <c r="H18" s="1" t="str">
        <f t="shared" ca="1" si="1"/>
        <v>boa</v>
      </c>
      <c r="I18" s="1">
        <f t="shared" ca="1" si="6"/>
        <v>60</v>
      </c>
      <c r="J18" s="5">
        <f t="shared" si="7"/>
        <v>-29.700000000000003</v>
      </c>
      <c r="K18" s="5">
        <f t="shared" ca="1" si="8"/>
        <v>33</v>
      </c>
      <c r="L18" s="5">
        <f t="shared" ca="1" si="9"/>
        <v>1.5</v>
      </c>
      <c r="M18" s="6">
        <f t="shared" ca="1" si="10"/>
        <v>4.7999999999999972</v>
      </c>
    </row>
    <row r="19" spans="1:13" x14ac:dyDescent="0.2">
      <c r="A19" s="8">
        <f t="shared" ca="1" si="2"/>
        <v>0.17066925445560577</v>
      </c>
      <c r="B19" s="8">
        <f t="shared" ca="1" si="2"/>
        <v>0.43073020305031351</v>
      </c>
      <c r="C19" s="8">
        <f t="shared" ca="1" si="3"/>
        <v>80</v>
      </c>
      <c r="D19" s="8">
        <f t="shared" ca="1" si="4"/>
        <v>60</v>
      </c>
      <c r="E19" s="8">
        <f t="shared" ca="1" si="5"/>
        <v>40</v>
      </c>
      <c r="F19" s="8">
        <f t="shared" ca="1" si="0"/>
        <v>80</v>
      </c>
      <c r="G19" s="1">
        <v>16</v>
      </c>
      <c r="H19" s="1" t="str">
        <f t="shared" ca="1" si="1"/>
        <v>boa</v>
      </c>
      <c r="I19" s="1">
        <f t="shared" ca="1" si="6"/>
        <v>80</v>
      </c>
      <c r="J19" s="5">
        <f t="shared" si="7"/>
        <v>-29.700000000000003</v>
      </c>
      <c r="K19" s="5">
        <f t="shared" ca="1" si="8"/>
        <v>44</v>
      </c>
      <c r="L19" s="5">
        <f t="shared" ca="1" si="9"/>
        <v>0.5</v>
      </c>
      <c r="M19" s="6">
        <f t="shared" ca="1" si="10"/>
        <v>14.799999999999997</v>
      </c>
    </row>
    <row r="20" spans="1:13" x14ac:dyDescent="0.2">
      <c r="A20" s="8">
        <f t="shared" ca="1" si="2"/>
        <v>0.24247860025631796</v>
      </c>
      <c r="B20" s="8">
        <f t="shared" ca="1" si="2"/>
        <v>0.96471309330381216</v>
      </c>
      <c r="C20" s="8">
        <f t="shared" ca="1" si="3"/>
        <v>100</v>
      </c>
      <c r="D20" s="8">
        <f t="shared" ca="1" si="4"/>
        <v>90</v>
      </c>
      <c r="E20" s="8">
        <f t="shared" ca="1" si="5"/>
        <v>80</v>
      </c>
      <c r="F20" s="8">
        <f t="shared" ca="1" si="0"/>
        <v>100</v>
      </c>
      <c r="G20" s="1">
        <v>17</v>
      </c>
      <c r="H20" s="1" t="str">
        <f t="shared" ca="1" si="1"/>
        <v>boa</v>
      </c>
      <c r="I20" s="1">
        <f t="shared" ca="1" si="6"/>
        <v>90</v>
      </c>
      <c r="J20" s="5">
        <f t="shared" si="7"/>
        <v>-29.700000000000003</v>
      </c>
      <c r="K20" s="5">
        <f t="shared" ca="1" si="8"/>
        <v>49.500000000000007</v>
      </c>
      <c r="L20" s="5">
        <f t="shared" ca="1" si="9"/>
        <v>0</v>
      </c>
      <c r="M20" s="6">
        <f t="shared" ca="1" si="10"/>
        <v>19.800000000000004</v>
      </c>
    </row>
    <row r="21" spans="1:13" x14ac:dyDescent="0.2">
      <c r="A21" s="8">
        <f t="shared" ca="1" si="2"/>
        <v>0.8081650898917857</v>
      </c>
      <c r="B21" s="8">
        <f t="shared" ca="1" si="2"/>
        <v>0.44246220034492079</v>
      </c>
      <c r="C21" s="8">
        <f t="shared" ca="1" si="3"/>
        <v>80</v>
      </c>
      <c r="D21" s="8">
        <f t="shared" ca="1" si="4"/>
        <v>60</v>
      </c>
      <c r="E21" s="8">
        <f t="shared" ca="1" si="5"/>
        <v>50</v>
      </c>
      <c r="F21" s="8">
        <f t="shared" ca="1" si="0"/>
        <v>50</v>
      </c>
      <c r="G21" s="1">
        <v>18</v>
      </c>
      <c r="H21" s="1" t="str">
        <f t="shared" ca="1" si="1"/>
        <v>pobre</v>
      </c>
      <c r="I21" s="1">
        <f t="shared" ca="1" si="6"/>
        <v>50</v>
      </c>
      <c r="J21" s="5">
        <f t="shared" si="7"/>
        <v>-29.700000000000003</v>
      </c>
      <c r="K21" s="5">
        <f t="shared" ca="1" si="8"/>
        <v>27.500000000000004</v>
      </c>
      <c r="L21" s="5">
        <f t="shared" ca="1" si="9"/>
        <v>2</v>
      </c>
      <c r="M21" s="6">
        <f t="shared" ca="1" si="10"/>
        <v>-0.19999999999999929</v>
      </c>
    </row>
    <row r="22" spans="1:13" x14ac:dyDescent="0.2">
      <c r="A22" s="8">
        <f t="shared" ca="1" si="2"/>
        <v>4.1909344359959966E-2</v>
      </c>
      <c r="B22" s="8">
        <f t="shared" ca="1" si="2"/>
        <v>2.9375347708118671E-2</v>
      </c>
      <c r="C22" s="8">
        <f t="shared" ca="1" si="3"/>
        <v>40</v>
      </c>
      <c r="D22" s="8">
        <f t="shared" ca="1" si="4"/>
        <v>40</v>
      </c>
      <c r="E22" s="8">
        <f t="shared" ca="1" si="5"/>
        <v>40</v>
      </c>
      <c r="F22" s="8">
        <f t="shared" ca="1" si="0"/>
        <v>40</v>
      </c>
      <c r="G22" s="1">
        <v>19</v>
      </c>
      <c r="H22" s="1" t="str">
        <f t="shared" ca="1" si="1"/>
        <v>boa</v>
      </c>
      <c r="I22" s="1">
        <f t="shared" ca="1" si="6"/>
        <v>40</v>
      </c>
      <c r="J22" s="5">
        <f t="shared" si="7"/>
        <v>-29.700000000000003</v>
      </c>
      <c r="K22" s="5">
        <f t="shared" ca="1" si="8"/>
        <v>22</v>
      </c>
      <c r="L22" s="5">
        <f t="shared" ca="1" si="9"/>
        <v>2.5</v>
      </c>
      <c r="M22" s="6">
        <f t="shared" ca="1" si="10"/>
        <v>-5.2000000000000028</v>
      </c>
    </row>
    <row r="23" spans="1:13" x14ac:dyDescent="0.2">
      <c r="A23" s="8">
        <f t="shared" ca="1" si="2"/>
        <v>0.82247046152454784</v>
      </c>
      <c r="B23" s="8">
        <f t="shared" ca="1" si="2"/>
        <v>0.58603684657763688</v>
      </c>
      <c r="C23" s="8">
        <f t="shared" ca="1" si="3"/>
        <v>80</v>
      </c>
      <c r="D23" s="8">
        <f t="shared" ca="1" si="4"/>
        <v>60</v>
      </c>
      <c r="E23" s="8">
        <f t="shared" ca="1" si="5"/>
        <v>50</v>
      </c>
      <c r="F23" s="8">
        <f t="shared" ca="1" si="0"/>
        <v>50</v>
      </c>
      <c r="G23" s="1">
        <v>20</v>
      </c>
      <c r="H23" s="1" t="str">
        <f t="shared" ca="1" si="1"/>
        <v>pobre</v>
      </c>
      <c r="I23" s="1">
        <f t="shared" ca="1" si="6"/>
        <v>50</v>
      </c>
      <c r="J23" s="5">
        <f t="shared" si="7"/>
        <v>-29.700000000000003</v>
      </c>
      <c r="K23" s="5">
        <f t="shared" ca="1" si="8"/>
        <v>27.500000000000004</v>
      </c>
      <c r="L23" s="5">
        <f t="shared" ca="1" si="9"/>
        <v>2</v>
      </c>
      <c r="M23" s="6">
        <f t="shared" ca="1" si="10"/>
        <v>-0.19999999999999929</v>
      </c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4" t="s">
        <v>11</v>
      </c>
      <c r="L24" s="25"/>
      <c r="M24" s="7">
        <f ca="1">SUM(M4:M23)</f>
        <v>131</v>
      </c>
    </row>
  </sheetData>
  <mergeCells count="2">
    <mergeCell ref="G1:I1"/>
    <mergeCell ref="K24:L2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4"/>
  <sheetViews>
    <sheetView topLeftCell="G1" workbookViewId="0">
      <selection activeCell="M26" sqref="M26"/>
    </sheetView>
  </sheetViews>
  <sheetFormatPr baseColWidth="10" defaultColWidth="6.83203125" defaultRowHeight="15" x14ac:dyDescent="0.2"/>
  <cols>
    <col min="1" max="6" width="0" hidden="1" customWidth="1"/>
    <col min="7" max="7" width="7.5" customWidth="1"/>
    <col min="8" max="8" width="10.5" customWidth="1"/>
    <col min="9" max="9" width="11" customWidth="1"/>
    <col min="10" max="10" width="12.33203125" customWidth="1"/>
    <col min="11" max="11" width="11.5" customWidth="1"/>
    <col min="12" max="12" width="13.1640625" customWidth="1"/>
    <col min="13" max="13" width="12.83203125" customWidth="1"/>
  </cols>
  <sheetData>
    <row r="1" spans="1:13" x14ac:dyDescent="0.2">
      <c r="A1" s="2"/>
      <c r="B1" s="2"/>
      <c r="C1" s="2"/>
      <c r="D1" s="2"/>
      <c r="E1" s="2"/>
      <c r="F1" s="2"/>
      <c r="G1" s="23" t="s">
        <v>3</v>
      </c>
      <c r="H1" s="23"/>
      <c r="I1" s="23"/>
      <c r="J1" s="1">
        <v>100</v>
      </c>
      <c r="K1" s="2"/>
      <c r="L1" s="2"/>
      <c r="M1" s="2"/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26.25" customHeight="1" x14ac:dyDescent="0.2">
      <c r="A3" s="10" t="s">
        <v>12</v>
      </c>
      <c r="B3" s="10" t="s">
        <v>13</v>
      </c>
      <c r="C3" s="9" t="s">
        <v>0</v>
      </c>
      <c r="D3" s="9" t="s">
        <v>1</v>
      </c>
      <c r="E3" s="9" t="s">
        <v>2</v>
      </c>
      <c r="F3" s="10" t="s">
        <v>14</v>
      </c>
      <c r="G3" s="3" t="s">
        <v>10</v>
      </c>
      <c r="H3" s="3" t="s">
        <v>8</v>
      </c>
      <c r="I3" s="4" t="s">
        <v>7</v>
      </c>
      <c r="J3" s="4" t="s">
        <v>4</v>
      </c>
      <c r="K3" s="4" t="s">
        <v>5</v>
      </c>
      <c r="L3" s="4" t="s">
        <v>6</v>
      </c>
      <c r="M3" s="4" t="s">
        <v>9</v>
      </c>
    </row>
    <row r="4" spans="1:13" x14ac:dyDescent="0.2">
      <c r="A4" s="8">
        <f ca="1">RAND()</f>
        <v>0.15858049048217981</v>
      </c>
      <c r="B4" s="8">
        <f ca="1">RAND()</f>
        <v>9.0405621863242414E-2</v>
      </c>
      <c r="C4" s="8">
        <f ca="1">IF(B4&lt;=0.03,40,IF(B4&lt;=0.08,50,IF(B4&lt;=0.23,60,IF(B4&lt;=0.43,70,IF(B4&lt;=0.78,80,IF(B4&lt;=0.93,90,100))))))</f>
        <v>60</v>
      </c>
      <c r="D4" s="8">
        <f ca="1">IF(B4&lt;=0.1,40,IF(B4&lt;=0.28,50,IF(B4&lt;=0.68,60,IF(B4&lt;=0.88,70,IF(B4&lt;=0.96,80,90)))))</f>
        <v>40</v>
      </c>
      <c r="E4" s="8">
        <f ca="1">IF(B4&lt;=0.44,40,IF(B4&lt;=0.66,50,IF(B4&lt;=0.82,60,IF(B4&lt;=0.94,70,80))))</f>
        <v>40</v>
      </c>
      <c r="F4" s="8">
        <f t="shared" ref="F4:F23" ca="1" si="0">IF(H4="boa",C4,IF(H4="média",D4,E4))</f>
        <v>60</v>
      </c>
      <c r="G4" s="1">
        <v>1</v>
      </c>
      <c r="H4" s="1" t="str">
        <f t="shared" ref="H4:H23" ca="1" si="1">IF(A4&lt;=0.35,"boa",IF(A4&lt;=0.8,"média","pobre"))</f>
        <v>boa</v>
      </c>
      <c r="I4" s="1">
        <f ca="1">IF(F4&lt;=$J$1,F4,$J$1)</f>
        <v>60</v>
      </c>
      <c r="J4" s="5">
        <f>-J$1*0.33</f>
        <v>-33</v>
      </c>
      <c r="K4" s="5">
        <f ca="1">I4*0.55</f>
        <v>33</v>
      </c>
      <c r="L4" s="5">
        <f ca="1">(J$1-I4)*0.05</f>
        <v>2</v>
      </c>
      <c r="M4" s="6">
        <f ca="1">J4+K4+L4</f>
        <v>2</v>
      </c>
    </row>
    <row r="5" spans="1:13" x14ac:dyDescent="0.2">
      <c r="A5" s="8">
        <f t="shared" ref="A5:B23" ca="1" si="2">RAND()</f>
        <v>0.14559292655847067</v>
      </c>
      <c r="B5" s="8">
        <f t="shared" ca="1" si="2"/>
        <v>0.16596717693251939</v>
      </c>
      <c r="C5" s="8">
        <f t="shared" ref="C5:C23" ca="1" si="3">IF(B5&lt;=0.03,40,IF(B5&lt;=0.08,50,IF(B5&lt;=0.23,60,IF(B5&lt;=0.43,70,IF(B5&lt;=0.78,80,IF(B5&lt;=0.93,90,100))))))</f>
        <v>60</v>
      </c>
      <c r="D5" s="8">
        <f t="shared" ref="D5:D23" ca="1" si="4">IF(B5&lt;=0.1,40,IF(B5&lt;=0.28,50,IF(B5&lt;=0.68,60,IF(B5&lt;=0.88,70,IF(B5&lt;=0.96,80,90)))))</f>
        <v>50</v>
      </c>
      <c r="E5" s="8">
        <f t="shared" ref="E5:E23" ca="1" si="5">IF(B5&lt;=0.44,40,IF(B5&lt;=0.66,50,IF(B5&lt;=0.82,60,IF(B5&lt;=0.94,70,80))))</f>
        <v>40</v>
      </c>
      <c r="F5" s="8">
        <f t="shared" ca="1" si="0"/>
        <v>60</v>
      </c>
      <c r="G5" s="1">
        <v>2</v>
      </c>
      <c r="H5" s="1" t="str">
        <f t="shared" ca="1" si="1"/>
        <v>boa</v>
      </c>
      <c r="I5" s="1">
        <f t="shared" ref="I5:I23" ca="1" si="6">IF(F5&lt;=$J$1,F5,$J$1)</f>
        <v>60</v>
      </c>
      <c r="J5" s="5">
        <f t="shared" ref="J5:J23" si="7">-J$1*0.33</f>
        <v>-33</v>
      </c>
      <c r="K5" s="5">
        <f t="shared" ref="K5:K23" ca="1" si="8">I5*0.55</f>
        <v>33</v>
      </c>
      <c r="L5" s="5">
        <f t="shared" ref="L5:L23" ca="1" si="9">(J$1-I5)*0.05</f>
        <v>2</v>
      </c>
      <c r="M5" s="6">
        <f t="shared" ref="M5:M23" ca="1" si="10">J5+K5+L5</f>
        <v>2</v>
      </c>
    </row>
    <row r="6" spans="1:13" x14ac:dyDescent="0.2">
      <c r="A6" s="8">
        <f t="shared" ca="1" si="2"/>
        <v>0.44604873054961058</v>
      </c>
      <c r="B6" s="8">
        <f t="shared" ca="1" si="2"/>
        <v>0.95910582960468449</v>
      </c>
      <c r="C6" s="8">
        <f t="shared" ca="1" si="3"/>
        <v>100</v>
      </c>
      <c r="D6" s="8">
        <f t="shared" ca="1" si="4"/>
        <v>80</v>
      </c>
      <c r="E6" s="8">
        <f t="shared" ca="1" si="5"/>
        <v>80</v>
      </c>
      <c r="F6" s="8">
        <f t="shared" ca="1" si="0"/>
        <v>80</v>
      </c>
      <c r="G6" s="1">
        <v>3</v>
      </c>
      <c r="H6" s="1" t="str">
        <f t="shared" ca="1" si="1"/>
        <v>média</v>
      </c>
      <c r="I6" s="1">
        <f t="shared" ca="1" si="6"/>
        <v>80</v>
      </c>
      <c r="J6" s="5">
        <f t="shared" si="7"/>
        <v>-33</v>
      </c>
      <c r="K6" s="5">
        <f t="shared" ca="1" si="8"/>
        <v>44</v>
      </c>
      <c r="L6" s="5">
        <f t="shared" ca="1" si="9"/>
        <v>1</v>
      </c>
      <c r="M6" s="6">
        <f t="shared" ca="1" si="10"/>
        <v>12</v>
      </c>
    </row>
    <row r="7" spans="1:13" x14ac:dyDescent="0.2">
      <c r="A7" s="8">
        <f t="shared" ca="1" si="2"/>
        <v>0.50200508436701852</v>
      </c>
      <c r="B7" s="8">
        <f t="shared" ca="1" si="2"/>
        <v>0.84936007749919562</v>
      </c>
      <c r="C7" s="8">
        <f t="shared" ca="1" si="3"/>
        <v>90</v>
      </c>
      <c r="D7" s="8">
        <f t="shared" ca="1" si="4"/>
        <v>70</v>
      </c>
      <c r="E7" s="8">
        <f t="shared" ca="1" si="5"/>
        <v>70</v>
      </c>
      <c r="F7" s="8">
        <f t="shared" ca="1" si="0"/>
        <v>70</v>
      </c>
      <c r="G7" s="1">
        <v>4</v>
      </c>
      <c r="H7" s="1" t="str">
        <f t="shared" ca="1" si="1"/>
        <v>média</v>
      </c>
      <c r="I7" s="1">
        <f t="shared" ca="1" si="6"/>
        <v>70</v>
      </c>
      <c r="J7" s="5">
        <f t="shared" si="7"/>
        <v>-33</v>
      </c>
      <c r="K7" s="5">
        <f t="shared" ca="1" si="8"/>
        <v>38.5</v>
      </c>
      <c r="L7" s="5">
        <f t="shared" ca="1" si="9"/>
        <v>1.5</v>
      </c>
      <c r="M7" s="6">
        <f t="shared" ca="1" si="10"/>
        <v>7</v>
      </c>
    </row>
    <row r="8" spans="1:13" x14ac:dyDescent="0.2">
      <c r="A8" s="8">
        <f t="shared" ca="1" si="2"/>
        <v>0.26916183363279211</v>
      </c>
      <c r="B8" s="8">
        <f t="shared" ca="1" si="2"/>
        <v>0.16519428223209864</v>
      </c>
      <c r="C8" s="8">
        <f t="shared" ca="1" si="3"/>
        <v>60</v>
      </c>
      <c r="D8" s="8">
        <f t="shared" ca="1" si="4"/>
        <v>50</v>
      </c>
      <c r="E8" s="8">
        <f t="shared" ca="1" si="5"/>
        <v>40</v>
      </c>
      <c r="F8" s="8">
        <f t="shared" ca="1" si="0"/>
        <v>60</v>
      </c>
      <c r="G8" s="1">
        <v>5</v>
      </c>
      <c r="H8" s="1" t="str">
        <f t="shared" ca="1" si="1"/>
        <v>boa</v>
      </c>
      <c r="I8" s="1">
        <f t="shared" ca="1" si="6"/>
        <v>60</v>
      </c>
      <c r="J8" s="5">
        <f t="shared" si="7"/>
        <v>-33</v>
      </c>
      <c r="K8" s="5">
        <f t="shared" ca="1" si="8"/>
        <v>33</v>
      </c>
      <c r="L8" s="5">
        <f t="shared" ca="1" si="9"/>
        <v>2</v>
      </c>
      <c r="M8" s="6">
        <f t="shared" ca="1" si="10"/>
        <v>2</v>
      </c>
    </row>
    <row r="9" spans="1:13" x14ac:dyDescent="0.2">
      <c r="A9" s="8">
        <f t="shared" ca="1" si="2"/>
        <v>0.40817629828697688</v>
      </c>
      <c r="B9" s="8">
        <f t="shared" ca="1" si="2"/>
        <v>0.57139337339139296</v>
      </c>
      <c r="C9" s="8">
        <f t="shared" ca="1" si="3"/>
        <v>80</v>
      </c>
      <c r="D9" s="8">
        <f t="shared" ca="1" si="4"/>
        <v>60</v>
      </c>
      <c r="E9" s="8">
        <f t="shared" ca="1" si="5"/>
        <v>50</v>
      </c>
      <c r="F9" s="8">
        <f t="shared" ca="1" si="0"/>
        <v>60</v>
      </c>
      <c r="G9" s="1">
        <v>6</v>
      </c>
      <c r="H9" s="1" t="str">
        <f t="shared" ca="1" si="1"/>
        <v>média</v>
      </c>
      <c r="I9" s="1">
        <f t="shared" ca="1" si="6"/>
        <v>60</v>
      </c>
      <c r="J9" s="5">
        <f t="shared" si="7"/>
        <v>-33</v>
      </c>
      <c r="K9" s="5">
        <f t="shared" ca="1" si="8"/>
        <v>33</v>
      </c>
      <c r="L9" s="5">
        <f t="shared" ca="1" si="9"/>
        <v>2</v>
      </c>
      <c r="M9" s="6">
        <f t="shared" ca="1" si="10"/>
        <v>2</v>
      </c>
    </row>
    <row r="10" spans="1:13" x14ac:dyDescent="0.2">
      <c r="A10" s="8">
        <f t="shared" ca="1" si="2"/>
        <v>0.14451116752534598</v>
      </c>
      <c r="B10" s="8">
        <f t="shared" ca="1" si="2"/>
        <v>0.97051298859609814</v>
      </c>
      <c r="C10" s="8">
        <f t="shared" ca="1" si="3"/>
        <v>100</v>
      </c>
      <c r="D10" s="8">
        <f t="shared" ca="1" si="4"/>
        <v>90</v>
      </c>
      <c r="E10" s="8">
        <f t="shared" ca="1" si="5"/>
        <v>80</v>
      </c>
      <c r="F10" s="8">
        <f t="shared" ca="1" si="0"/>
        <v>100</v>
      </c>
      <c r="G10" s="1">
        <v>7</v>
      </c>
      <c r="H10" s="1" t="str">
        <f t="shared" ca="1" si="1"/>
        <v>boa</v>
      </c>
      <c r="I10" s="1">
        <f t="shared" ca="1" si="6"/>
        <v>100</v>
      </c>
      <c r="J10" s="5">
        <f t="shared" si="7"/>
        <v>-33</v>
      </c>
      <c r="K10" s="5">
        <f t="shared" ca="1" si="8"/>
        <v>55.000000000000007</v>
      </c>
      <c r="L10" s="5">
        <f t="shared" ca="1" si="9"/>
        <v>0</v>
      </c>
      <c r="M10" s="6">
        <f t="shared" ca="1" si="10"/>
        <v>22.000000000000007</v>
      </c>
    </row>
    <row r="11" spans="1:13" x14ac:dyDescent="0.2">
      <c r="A11" s="8">
        <f t="shared" ca="1" si="2"/>
        <v>0.9423178234244749</v>
      </c>
      <c r="B11" s="8">
        <f t="shared" ca="1" si="2"/>
        <v>0.43292919535288832</v>
      </c>
      <c r="C11" s="8">
        <f t="shared" ca="1" si="3"/>
        <v>80</v>
      </c>
      <c r="D11" s="8">
        <f t="shared" ca="1" si="4"/>
        <v>60</v>
      </c>
      <c r="E11" s="8">
        <f t="shared" ca="1" si="5"/>
        <v>40</v>
      </c>
      <c r="F11" s="8">
        <f t="shared" ca="1" si="0"/>
        <v>40</v>
      </c>
      <c r="G11" s="1">
        <v>8</v>
      </c>
      <c r="H11" s="1" t="str">
        <f t="shared" ca="1" si="1"/>
        <v>pobre</v>
      </c>
      <c r="I11" s="1">
        <f t="shared" ca="1" si="6"/>
        <v>40</v>
      </c>
      <c r="J11" s="5">
        <f t="shared" si="7"/>
        <v>-33</v>
      </c>
      <c r="K11" s="5">
        <f t="shared" ca="1" si="8"/>
        <v>22</v>
      </c>
      <c r="L11" s="5">
        <f t="shared" ca="1" si="9"/>
        <v>3</v>
      </c>
      <c r="M11" s="6">
        <f t="shared" ca="1" si="10"/>
        <v>-8</v>
      </c>
    </row>
    <row r="12" spans="1:13" x14ac:dyDescent="0.2">
      <c r="A12" s="8">
        <f t="shared" ca="1" si="2"/>
        <v>0.3426502469263073</v>
      </c>
      <c r="B12" s="8">
        <f t="shared" ca="1" si="2"/>
        <v>1.163344152591228E-3</v>
      </c>
      <c r="C12" s="8">
        <f t="shared" ca="1" si="3"/>
        <v>40</v>
      </c>
      <c r="D12" s="8">
        <f t="shared" ca="1" si="4"/>
        <v>40</v>
      </c>
      <c r="E12" s="8">
        <f t="shared" ca="1" si="5"/>
        <v>40</v>
      </c>
      <c r="F12" s="8">
        <f t="shared" ca="1" si="0"/>
        <v>40</v>
      </c>
      <c r="G12" s="1">
        <v>9</v>
      </c>
      <c r="H12" s="1" t="str">
        <f t="shared" ca="1" si="1"/>
        <v>boa</v>
      </c>
      <c r="I12" s="1">
        <f t="shared" ca="1" si="6"/>
        <v>40</v>
      </c>
      <c r="J12" s="5">
        <f t="shared" si="7"/>
        <v>-33</v>
      </c>
      <c r="K12" s="5">
        <f t="shared" ca="1" si="8"/>
        <v>22</v>
      </c>
      <c r="L12" s="5">
        <f t="shared" ca="1" si="9"/>
        <v>3</v>
      </c>
      <c r="M12" s="6">
        <f t="shared" ca="1" si="10"/>
        <v>-8</v>
      </c>
    </row>
    <row r="13" spans="1:13" x14ac:dyDescent="0.2">
      <c r="A13" s="8">
        <f t="shared" ca="1" si="2"/>
        <v>0.120962560565267</v>
      </c>
      <c r="B13" s="8">
        <f t="shared" ca="1" si="2"/>
        <v>0.95998592687271245</v>
      </c>
      <c r="C13" s="8">
        <f t="shared" ca="1" si="3"/>
        <v>100</v>
      </c>
      <c r="D13" s="8">
        <f t="shared" ca="1" si="4"/>
        <v>80</v>
      </c>
      <c r="E13" s="8">
        <f t="shared" ca="1" si="5"/>
        <v>80</v>
      </c>
      <c r="F13" s="8">
        <f t="shared" ca="1" si="0"/>
        <v>100</v>
      </c>
      <c r="G13" s="1">
        <v>10</v>
      </c>
      <c r="H13" s="1" t="str">
        <f t="shared" ca="1" si="1"/>
        <v>boa</v>
      </c>
      <c r="I13" s="1">
        <f t="shared" ca="1" si="6"/>
        <v>100</v>
      </c>
      <c r="J13" s="5">
        <f t="shared" si="7"/>
        <v>-33</v>
      </c>
      <c r="K13" s="5">
        <f t="shared" ca="1" si="8"/>
        <v>55.000000000000007</v>
      </c>
      <c r="L13" s="5">
        <f t="shared" ca="1" si="9"/>
        <v>0</v>
      </c>
      <c r="M13" s="6">
        <f t="shared" ca="1" si="10"/>
        <v>22.000000000000007</v>
      </c>
    </row>
    <row r="14" spans="1:13" x14ac:dyDescent="0.2">
      <c r="A14" s="8">
        <f t="shared" ca="1" si="2"/>
        <v>0.78559515046968698</v>
      </c>
      <c r="B14" s="8">
        <f t="shared" ca="1" si="2"/>
        <v>0.43227286963048894</v>
      </c>
      <c r="C14" s="8">
        <f t="shared" ca="1" si="3"/>
        <v>80</v>
      </c>
      <c r="D14" s="8">
        <f t="shared" ca="1" si="4"/>
        <v>60</v>
      </c>
      <c r="E14" s="8">
        <f t="shared" ca="1" si="5"/>
        <v>40</v>
      </c>
      <c r="F14" s="8">
        <f t="shared" ca="1" si="0"/>
        <v>60</v>
      </c>
      <c r="G14" s="1">
        <v>11</v>
      </c>
      <c r="H14" s="1" t="str">
        <f t="shared" ca="1" si="1"/>
        <v>média</v>
      </c>
      <c r="I14" s="1">
        <f t="shared" ca="1" si="6"/>
        <v>60</v>
      </c>
      <c r="J14" s="5">
        <f t="shared" si="7"/>
        <v>-33</v>
      </c>
      <c r="K14" s="5">
        <f t="shared" ca="1" si="8"/>
        <v>33</v>
      </c>
      <c r="L14" s="5">
        <f t="shared" ca="1" si="9"/>
        <v>2</v>
      </c>
      <c r="M14" s="6">
        <f t="shared" ca="1" si="10"/>
        <v>2</v>
      </c>
    </row>
    <row r="15" spans="1:13" x14ac:dyDescent="0.2">
      <c r="A15" s="8">
        <f t="shared" ca="1" si="2"/>
        <v>0.14160628905402417</v>
      </c>
      <c r="B15" s="8">
        <f t="shared" ca="1" si="2"/>
        <v>0.42614942764668307</v>
      </c>
      <c r="C15" s="8">
        <f t="shared" ca="1" si="3"/>
        <v>70</v>
      </c>
      <c r="D15" s="8">
        <f t="shared" ca="1" si="4"/>
        <v>60</v>
      </c>
      <c r="E15" s="8">
        <f t="shared" ca="1" si="5"/>
        <v>40</v>
      </c>
      <c r="F15" s="8">
        <f t="shared" ca="1" si="0"/>
        <v>70</v>
      </c>
      <c r="G15" s="1">
        <v>12</v>
      </c>
      <c r="H15" s="1" t="str">
        <f t="shared" ca="1" si="1"/>
        <v>boa</v>
      </c>
      <c r="I15" s="1">
        <f t="shared" ca="1" si="6"/>
        <v>70</v>
      </c>
      <c r="J15" s="5">
        <f t="shared" si="7"/>
        <v>-33</v>
      </c>
      <c r="K15" s="5">
        <f t="shared" ca="1" si="8"/>
        <v>38.5</v>
      </c>
      <c r="L15" s="5">
        <f t="shared" ca="1" si="9"/>
        <v>1.5</v>
      </c>
      <c r="M15" s="6">
        <f t="shared" ca="1" si="10"/>
        <v>7</v>
      </c>
    </row>
    <row r="16" spans="1:13" x14ac:dyDescent="0.2">
      <c r="A16" s="8">
        <f t="shared" ca="1" si="2"/>
        <v>0.36565845162435529</v>
      </c>
      <c r="B16" s="8">
        <f t="shared" ca="1" si="2"/>
        <v>0.12717429821044468</v>
      </c>
      <c r="C16" s="8">
        <f t="shared" ca="1" si="3"/>
        <v>60</v>
      </c>
      <c r="D16" s="8">
        <f t="shared" ca="1" si="4"/>
        <v>50</v>
      </c>
      <c r="E16" s="8">
        <f t="shared" ca="1" si="5"/>
        <v>40</v>
      </c>
      <c r="F16" s="8">
        <f t="shared" ca="1" si="0"/>
        <v>50</v>
      </c>
      <c r="G16" s="1">
        <v>13</v>
      </c>
      <c r="H16" s="1" t="str">
        <f t="shared" ca="1" si="1"/>
        <v>média</v>
      </c>
      <c r="I16" s="1">
        <f t="shared" ca="1" si="6"/>
        <v>50</v>
      </c>
      <c r="J16" s="5">
        <f t="shared" si="7"/>
        <v>-33</v>
      </c>
      <c r="K16" s="5">
        <f t="shared" ca="1" si="8"/>
        <v>27.500000000000004</v>
      </c>
      <c r="L16" s="5">
        <f t="shared" ca="1" si="9"/>
        <v>2.5</v>
      </c>
      <c r="M16" s="6">
        <f t="shared" ca="1" si="10"/>
        <v>-2.9999999999999964</v>
      </c>
    </row>
    <row r="17" spans="1:13" x14ac:dyDescent="0.2">
      <c r="A17" s="8">
        <f t="shared" ca="1" si="2"/>
        <v>0.65218759511393132</v>
      </c>
      <c r="B17" s="8">
        <f t="shared" ca="1" si="2"/>
        <v>0.76555974867968735</v>
      </c>
      <c r="C17" s="8">
        <f t="shared" ca="1" si="3"/>
        <v>80</v>
      </c>
      <c r="D17" s="8">
        <f t="shared" ca="1" si="4"/>
        <v>70</v>
      </c>
      <c r="E17" s="8">
        <f t="shared" ca="1" si="5"/>
        <v>60</v>
      </c>
      <c r="F17" s="8">
        <f t="shared" ca="1" si="0"/>
        <v>70</v>
      </c>
      <c r="G17" s="1">
        <v>14</v>
      </c>
      <c r="H17" s="1" t="str">
        <f t="shared" ca="1" si="1"/>
        <v>média</v>
      </c>
      <c r="I17" s="1">
        <f t="shared" ca="1" si="6"/>
        <v>70</v>
      </c>
      <c r="J17" s="5">
        <f t="shared" si="7"/>
        <v>-33</v>
      </c>
      <c r="K17" s="5">
        <f t="shared" ca="1" si="8"/>
        <v>38.5</v>
      </c>
      <c r="L17" s="5">
        <f t="shared" ca="1" si="9"/>
        <v>1.5</v>
      </c>
      <c r="M17" s="6">
        <f t="shared" ca="1" si="10"/>
        <v>7</v>
      </c>
    </row>
    <row r="18" spans="1:13" x14ac:dyDescent="0.2">
      <c r="A18" s="8">
        <f t="shared" ca="1" si="2"/>
        <v>0.23392423570894116</v>
      </c>
      <c r="B18" s="8">
        <f t="shared" ca="1" si="2"/>
        <v>0.13401031065495783</v>
      </c>
      <c r="C18" s="8">
        <f t="shared" ca="1" si="3"/>
        <v>60</v>
      </c>
      <c r="D18" s="8">
        <f t="shared" ca="1" si="4"/>
        <v>50</v>
      </c>
      <c r="E18" s="8">
        <f t="shared" ca="1" si="5"/>
        <v>40</v>
      </c>
      <c r="F18" s="8">
        <f t="shared" ca="1" si="0"/>
        <v>60</v>
      </c>
      <c r="G18" s="1">
        <v>15</v>
      </c>
      <c r="H18" s="1" t="str">
        <f t="shared" ca="1" si="1"/>
        <v>boa</v>
      </c>
      <c r="I18" s="1">
        <f t="shared" ca="1" si="6"/>
        <v>60</v>
      </c>
      <c r="J18" s="5">
        <f t="shared" si="7"/>
        <v>-33</v>
      </c>
      <c r="K18" s="5">
        <f t="shared" ca="1" si="8"/>
        <v>33</v>
      </c>
      <c r="L18" s="5">
        <f t="shared" ca="1" si="9"/>
        <v>2</v>
      </c>
      <c r="M18" s="6">
        <f t="shared" ca="1" si="10"/>
        <v>2</v>
      </c>
    </row>
    <row r="19" spans="1:13" x14ac:dyDescent="0.2">
      <c r="A19" s="8">
        <f t="shared" ca="1" si="2"/>
        <v>0.42122256639687428</v>
      </c>
      <c r="B19" s="8">
        <f t="shared" ca="1" si="2"/>
        <v>0.7822736305206085</v>
      </c>
      <c r="C19" s="8">
        <f t="shared" ca="1" si="3"/>
        <v>90</v>
      </c>
      <c r="D19" s="8">
        <f t="shared" ca="1" si="4"/>
        <v>70</v>
      </c>
      <c r="E19" s="8">
        <f t="shared" ca="1" si="5"/>
        <v>60</v>
      </c>
      <c r="F19" s="8">
        <f t="shared" ca="1" si="0"/>
        <v>70</v>
      </c>
      <c r="G19" s="1">
        <v>16</v>
      </c>
      <c r="H19" s="1" t="str">
        <f t="shared" ca="1" si="1"/>
        <v>média</v>
      </c>
      <c r="I19" s="1">
        <f t="shared" ca="1" si="6"/>
        <v>70</v>
      </c>
      <c r="J19" s="5">
        <f t="shared" si="7"/>
        <v>-33</v>
      </c>
      <c r="K19" s="5">
        <f t="shared" ca="1" si="8"/>
        <v>38.5</v>
      </c>
      <c r="L19" s="5">
        <f t="shared" ca="1" si="9"/>
        <v>1.5</v>
      </c>
      <c r="M19" s="6">
        <f t="shared" ca="1" si="10"/>
        <v>7</v>
      </c>
    </row>
    <row r="20" spans="1:13" x14ac:dyDescent="0.2">
      <c r="A20" s="8">
        <f t="shared" ca="1" si="2"/>
        <v>0.54057029566933101</v>
      </c>
      <c r="B20" s="8">
        <f t="shared" ca="1" si="2"/>
        <v>0.22135381206915394</v>
      </c>
      <c r="C20" s="8">
        <f t="shared" ca="1" si="3"/>
        <v>60</v>
      </c>
      <c r="D20" s="8">
        <f t="shared" ca="1" si="4"/>
        <v>50</v>
      </c>
      <c r="E20" s="8">
        <f t="shared" ca="1" si="5"/>
        <v>40</v>
      </c>
      <c r="F20" s="8">
        <f t="shared" ca="1" si="0"/>
        <v>50</v>
      </c>
      <c r="G20" s="1">
        <v>17</v>
      </c>
      <c r="H20" s="1" t="str">
        <f t="shared" ca="1" si="1"/>
        <v>média</v>
      </c>
      <c r="I20" s="1">
        <f t="shared" ca="1" si="6"/>
        <v>50</v>
      </c>
      <c r="J20" s="5">
        <f t="shared" si="7"/>
        <v>-33</v>
      </c>
      <c r="K20" s="5">
        <f t="shared" ca="1" si="8"/>
        <v>27.500000000000004</v>
      </c>
      <c r="L20" s="5">
        <f t="shared" ca="1" si="9"/>
        <v>2.5</v>
      </c>
      <c r="M20" s="6">
        <f t="shared" ca="1" si="10"/>
        <v>-2.9999999999999964</v>
      </c>
    </row>
    <row r="21" spans="1:13" x14ac:dyDescent="0.2">
      <c r="A21" s="8">
        <f t="shared" ca="1" si="2"/>
        <v>9.9796309789711324E-2</v>
      </c>
      <c r="B21" s="8">
        <f t="shared" ca="1" si="2"/>
        <v>0.35663927383013705</v>
      </c>
      <c r="C21" s="8">
        <f t="shared" ca="1" si="3"/>
        <v>70</v>
      </c>
      <c r="D21" s="8">
        <f t="shared" ca="1" si="4"/>
        <v>60</v>
      </c>
      <c r="E21" s="8">
        <f t="shared" ca="1" si="5"/>
        <v>40</v>
      </c>
      <c r="F21" s="8">
        <f t="shared" ca="1" si="0"/>
        <v>70</v>
      </c>
      <c r="G21" s="1">
        <v>18</v>
      </c>
      <c r="H21" s="1" t="str">
        <f t="shared" ca="1" si="1"/>
        <v>boa</v>
      </c>
      <c r="I21" s="1">
        <f t="shared" ca="1" si="6"/>
        <v>70</v>
      </c>
      <c r="J21" s="5">
        <f t="shared" si="7"/>
        <v>-33</v>
      </c>
      <c r="K21" s="5">
        <f t="shared" ca="1" si="8"/>
        <v>38.5</v>
      </c>
      <c r="L21" s="5">
        <f t="shared" ca="1" si="9"/>
        <v>1.5</v>
      </c>
      <c r="M21" s="6">
        <f t="shared" ca="1" si="10"/>
        <v>7</v>
      </c>
    </row>
    <row r="22" spans="1:13" x14ac:dyDescent="0.2">
      <c r="A22" s="8">
        <f t="shared" ca="1" si="2"/>
        <v>0.7442794802325845</v>
      </c>
      <c r="B22" s="8">
        <f t="shared" ca="1" si="2"/>
        <v>0.19508230343112698</v>
      </c>
      <c r="C22" s="8">
        <f t="shared" ca="1" si="3"/>
        <v>60</v>
      </c>
      <c r="D22" s="8">
        <f t="shared" ca="1" si="4"/>
        <v>50</v>
      </c>
      <c r="E22" s="8">
        <f t="shared" ca="1" si="5"/>
        <v>40</v>
      </c>
      <c r="F22" s="8">
        <f t="shared" ca="1" si="0"/>
        <v>50</v>
      </c>
      <c r="G22" s="1">
        <v>19</v>
      </c>
      <c r="H22" s="1" t="str">
        <f t="shared" ca="1" si="1"/>
        <v>média</v>
      </c>
      <c r="I22" s="1">
        <f t="shared" ca="1" si="6"/>
        <v>50</v>
      </c>
      <c r="J22" s="5">
        <f t="shared" si="7"/>
        <v>-33</v>
      </c>
      <c r="K22" s="5">
        <f t="shared" ca="1" si="8"/>
        <v>27.500000000000004</v>
      </c>
      <c r="L22" s="5">
        <f t="shared" ca="1" si="9"/>
        <v>2.5</v>
      </c>
      <c r="M22" s="6">
        <f t="shared" ca="1" si="10"/>
        <v>-2.9999999999999964</v>
      </c>
    </row>
    <row r="23" spans="1:13" x14ac:dyDescent="0.2">
      <c r="A23" s="8">
        <f t="shared" ca="1" si="2"/>
        <v>0.17451592495133272</v>
      </c>
      <c r="B23" s="8">
        <f t="shared" ca="1" si="2"/>
        <v>0.25369932834452957</v>
      </c>
      <c r="C23" s="8">
        <f t="shared" ca="1" si="3"/>
        <v>70</v>
      </c>
      <c r="D23" s="8">
        <f t="shared" ca="1" si="4"/>
        <v>50</v>
      </c>
      <c r="E23" s="8">
        <f t="shared" ca="1" si="5"/>
        <v>40</v>
      </c>
      <c r="F23" s="8">
        <f t="shared" ca="1" si="0"/>
        <v>70</v>
      </c>
      <c r="G23" s="1">
        <v>20</v>
      </c>
      <c r="H23" s="1" t="str">
        <f t="shared" ca="1" si="1"/>
        <v>boa</v>
      </c>
      <c r="I23" s="1">
        <f t="shared" ca="1" si="6"/>
        <v>70</v>
      </c>
      <c r="J23" s="5">
        <f t="shared" si="7"/>
        <v>-33</v>
      </c>
      <c r="K23" s="5">
        <f t="shared" ca="1" si="8"/>
        <v>38.5</v>
      </c>
      <c r="L23" s="5">
        <f t="shared" ca="1" si="9"/>
        <v>1.5</v>
      </c>
      <c r="M23" s="6">
        <f t="shared" ca="1" si="10"/>
        <v>7</v>
      </c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4" t="s">
        <v>11</v>
      </c>
      <c r="L24" s="25"/>
      <c r="M24" s="7">
        <f ca="1">SUM(M4:M23)</f>
        <v>85.000000000000014</v>
      </c>
    </row>
  </sheetData>
  <mergeCells count="2">
    <mergeCell ref="G1:I1"/>
    <mergeCell ref="K24:L2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simulação</vt:lpstr>
      <vt:lpstr>40</vt:lpstr>
      <vt:lpstr>50</vt:lpstr>
      <vt:lpstr>60</vt:lpstr>
      <vt:lpstr>70</vt:lpstr>
      <vt:lpstr>80</vt:lpstr>
      <vt:lpstr>90</vt:lpstr>
      <vt:lpstr>100</vt:lpstr>
    </vt:vector>
  </TitlesOfParts>
  <Company>Pessoal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Odileno</dc:creator>
  <cp:lastModifiedBy>Paulo Roberto Oliveira Valim</cp:lastModifiedBy>
  <dcterms:created xsi:type="dcterms:W3CDTF">2008-09-05T02:48:13Z</dcterms:created>
  <dcterms:modified xsi:type="dcterms:W3CDTF">2020-09-18T22:17:16Z</dcterms:modified>
</cp:coreProperties>
</file>